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データ修正\04印西市\"/>
    </mc:Choice>
  </mc:AlternateContent>
  <bookViews>
    <workbookView xWindow="0" yWindow="0" windowWidth="20490" windowHeight="75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W43" i="9" s="1"/>
  <c r="BE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<sst xmlns="http://schemas.openxmlformats.org/spreadsheetml/2006/main" count="1040" uniqueCount="579">
  <si>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</si>
  <si>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</si>
  <si>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</si>
  <si>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</si>
  <si>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</si>
  <si>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</si>
  <si>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</si>
  <si>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</si>
  <si>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</si>
  <si>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</si>
  <si>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</si>
  <si>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</si>
  <si>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</si>
  <si>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</si>
  <si>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</si>
  <si>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</si>
  <si>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</si>
  <si>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</si>
  <si>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</si>
  <si>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</si>
  <si>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</si>
  <si>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</si>
  <si>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</si>
  <si>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</si>
  <si>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</si>
  <si>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</si>
  <si>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</si>
  <si>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</si>
  <si>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</si>
  <si>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</si>
  <si>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</si>
  <si>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</si>
  <si>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</si>
  <si>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</si>
  <si>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</si>
  <si>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</si>
  <si>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</si>
  <si>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</si>
  <si>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</si>
  <si>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</si>
  <si>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</si>
  <si>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</si>
  <si>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</si>
  <si>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</si>
  <si>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</si>
  <si>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</si>
  <si>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</si>
  <si>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</si>
  <si>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</si>
  <si>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</si>
  <si>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</si>
  <si>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</si>
  <si>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</si>
  <si>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</si>
  <si>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</si>
  <si>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</si>
  <si>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</si>
  <si>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</si>
  <si>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</si>
  <si>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</si>
  <si>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</si>
  <si>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</si>
  <si>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</si>
  <si>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</si>
  <si>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</si>
  <si>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</si>
  <si>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</si>
  <si>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</si>
  <si>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</si>
  <si>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</si>
  <si>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</si>
  <si>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</si>
  <si>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</si>
  <si>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</si>
  <si>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</si>
  <si>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</si>
  <si>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</si>
  <si>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</si>
  <si>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</si>
  <si>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</si>
  <si>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</si>
  <si>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</si>
  <si>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</si>
  <si>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印西市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</si>
  <si>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</si>
  <si>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</si>
  <si>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</si>
  <si>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</si>
  <si>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</si>
  <si>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</si>
  <si>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</si>
  <si>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</si>
  <si>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</si>
  <si>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</si>
  <si>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</si>
  <si>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</si>
  <si>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</si>
  <si>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</si>
  <si>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</si>
  <si>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</si>
  <si>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</si>
  <si>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</si>
  <si>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</si>
  <si>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</si>
  <si>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</si>
  <si>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</si>
  <si>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</si>
  <si>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</si>
  <si>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</si>
  <si>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</si>
  <si>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</si>
  <si>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</si>
  <si>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</si>
  <si>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</si>
  <si>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</si>
  <si>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</si>
  <si>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</si>
  <si>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</si>
  <si>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</si>
  <si>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</si>
  <si>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</si>
  <si>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</si>
  <si>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</si>
  <si>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</si>
  <si>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</si>
  <si>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</si>
  <si>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</si>
  <si>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</si>
  <si>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</si>
  <si>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</si>
  <si>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</si>
  <si>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</si>
  <si>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</si>
  <si>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</si>
  <si>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</si>
  <si>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</si>
  <si>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</si>
  <si>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</si>
  <si>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</si>
  <si>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</si>
  <si>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</si>
  <si>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</si>
  <si>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</si>
  <si>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</si>
  <si>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</si>
  <si>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</si>
  <si>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</si>
  <si>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</si>
  <si>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</si>
  <si>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</si>
  <si>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</si>
  <si>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</si>
  <si>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</si>
  <si>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</si>
  <si>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</si>
  <si>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</si>
  <si>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</si>
  <si>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</si>
  <si>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</si>
  <si>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</si>
  <si>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</si>
  <si>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</si>
  <si>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</si>
  <si>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</si>
  <si>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</si>
  <si>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</si>
  <si>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</si>
  <si>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</si>
  <si>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</si>
  <si>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</si>
  <si>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</si>
  <si>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</si>
  <si>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</si>
  <si>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</si>
  <si>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</si>
  <si>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</si>
  <si>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</si>
  <si>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</si>
  <si>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</si>
  <si>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</si>
  <si>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</si>
  <si>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</si>
  <si>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</si>
  <si>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</si>
  <si>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</si>
  <si>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</si>
  <si>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</si>
  <si>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</si>
  <si>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</si>
  <si>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</si>
  <si>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</si>
  <si>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</si>
  <si>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</si>
  <si>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</si>
  <si>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</si>
  <si>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</si>
  <si>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</si>
  <si>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千葉県印西市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</si>
  <si>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</si>
  <si>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</si>
  <si>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</si>
  <si>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</si>
  <si>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</si>
  <si>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</si>
  <si>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</si>
  <si>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</si>
  <si>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</si>
  <si>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</si>
  <si>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</si>
  <si>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</si>
  <si>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</si>
  <si>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</si>
  <si>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</si>
  <si>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</si>
  <si>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</si>
  <si>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</si>
  <si>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</si>
  <si>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</si>
  <si>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</si>
  <si>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</si>
  <si>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</si>
  <si>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</si>
  <si>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</si>
  <si>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</si>
  <si>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</si>
  <si>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</si>
  <si>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</si>
  <si>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</si>
  <si>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</si>
  <si>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</si>
  <si>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</si>
  <si>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</si>
  <si>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</si>
  <si>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</si>
  <si>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</si>
  <si>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</si>
  <si>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</si>
  <si>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</si>
  <si>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</si>
  <si>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</si>
  <si>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</si>
  <si>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</si>
  <si>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</si>
  <si>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</si>
  <si>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</si>
  <si>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</si>
  <si>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</si>
  <si>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</si>
  <si>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</si>
  <si>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</si>
  <si>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</si>
  <si>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</si>
  <si>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</si>
  <si>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</si>
  <si>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</si>
  <si>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</si>
  <si>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</si>
  <si>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</si>
  <si>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</si>
  <si>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</si>
  <si>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</si>
  <si>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</si>
  <si>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</si>
  <si>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</si>
  <si>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</si>
  <si>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</si>
  <si>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</si>
  <si>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</si>
  <si>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</si>
  <si>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</si>
  <si>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</si>
  <si>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</si>
  <si>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</si>
  <si>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</si>
  <si>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</si>
  <si>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</si>
  <si>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</si>
  <si>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</si>
  <si>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</si>
  <si>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</si>
  <si>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</si>
  <si>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</si>
  <si>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</si>
  <si>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</si>
  <si>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</si>
  <si>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</si>
  <si>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</si>
  <si>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</si>
  <si>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</si>
  <si>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</si>
  <si>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</si>
  <si>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</si>
  <si>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</si>
  <si>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</si>
  <si>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</si>
  <si>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</si>
  <si>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</si>
  <si>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</si>
  <si>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</si>
  <si>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</si>
  <si>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</si>
  <si>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</si>
  <si>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</si>
  <si>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</si>
  <si>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</si>
  <si>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</si>
  <si>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</si>
  <si>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</si>
  <si>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</si>
  <si>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</si>
  <si>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</si>
  <si>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</si>
  <si>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</si>
  <si>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</si>
  <si>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</si>
  <si>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</si>
  <si>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</si>
  <si>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</si>
  <si>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</si>
  <si>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</si>
  <si>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</si>
  <si>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</si>
  <si>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</si>
  <si>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</si>
  <si>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</si>
  <si>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</si>
  <si>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</si>
  <si>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</si>
  <si>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</si>
  <si>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</si>
  <si>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</si>
  <si>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</si>
  <si>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</si>
  <si>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</si>
  <si>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</si>
  <si>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</si>
  <si>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</si>
  <si>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</si>
  <si>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</si>
  <si>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</si>
  <si>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</si>
  <si>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</si>
  <si>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</si>
  <si>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</si>
  <si>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</si>
  <si>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</si>
  <si>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千葉県印西市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</si>
  <si>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</si>
  <si>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</si>
  <si>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</si>
  <si>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</si>
  <si>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</si>
  <si>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</si>
  <si>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</si>
  <si>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</si>
  <si>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</si>
  <si>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</si>
  <si>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</si>
  <si>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</si>
  <si>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</si>
  <si>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</si>
  <si>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</si>
  <si>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</si>
  <si>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</si>
  <si>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</si>
  <si>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</si>
  <si>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</si>
  <si>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</si>
  <si>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</si>
  <si>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</si>
  <si>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</si>
  <si>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</si>
  <si>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</si>
  <si>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</si>
  <si>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</si>
  <si>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</si>
  <si>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</si>
  <si>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</si>
  <si>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</si>
  <si>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</si>
  <si>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</si>
  <si>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</si>
  <si>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</si>
  <si>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</si>
  <si>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</si>
  <si>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</si>
  <si>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</si>
  <si>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</si>
  <si>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</si>
  <si>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</si>
  <si>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</si>
  <si>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</si>
  <si>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</si>
  <si>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</si>
  <si>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</si>
  <si>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</si>
  <si>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</si>
  <si>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</si>
  <si>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</si>
  <si>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</si>
  <si>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</si>
  <si>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</si>
  <si>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</si>
  <si>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</si>
  <si>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</si>
  <si>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</si>
  <si>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</si>
  <si>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</si>
  <si>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</si>
  <si>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</si>
  <si>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</si>
  <si>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</si>
  <si>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</si>
  <si>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</si>
  <si>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</si>
  <si>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</si>
  <si>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</si>
  <si>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</si>
  <si>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</si>
  <si>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</si>
  <si>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</si>
  <si>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</si>
  <si>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</si>
  <si>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</si>
  <si>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</si>
  <si>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</si>
  <si>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</si>
  <si>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</si>
  <si>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</si>
  <si>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</si>
  <si>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</si>
  <si>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</si>
  <si>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</si>
  <si>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</si>
  <si>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</si>
  <si>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</si>
  <si>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</si>
  <si>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</si>
  <si>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</si>
  <si>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</si>
  <si>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</si>
  <si>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</si>
  <si>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</si>
  <si>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</si>
  <si>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</si>
  <si>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</si>
  <si>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</si>
  <si>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</si>
  <si>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</si>
  <si>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</si>
  <si>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</si>
  <si>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</si>
  <si>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</si>
  <si>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</si>
  <si>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</si>
  <si>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</si>
  <si>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</si>
  <si>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</si>
  <si>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</si>
  <si>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</si>
  <si>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</si>
  <si>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</si>
  <si>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</si>
  <si>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</si>
  <si>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</si>
  <si>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</si>
  <si>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</si>
  <si>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</si>
  <si>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</si>
  <si>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</si>
  <si>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</si>
  <si>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</si>
  <si>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</si>
  <si>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</si>
  <si>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</si>
  <si>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</si>
  <si>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</si>
  <si>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</si>
  <si>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</si>
  <si>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</si>
  <si>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</si>
  <si>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</si>
  <si>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</si>
  <si>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</si>
  <si>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</si>
  <si>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</si>
  <si>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</si>
  <si>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</si>
  <si>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</si>
  <si>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</si>
  <si>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</si>
  <si>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</si>
  <si>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</si>
  <si>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</si>
  <si>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</si>
  <si>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</si>
  <si>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</si>
  <si>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</si>
  <si>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</si>
  <si>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</si>
  <si>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</si>
  <si>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</si>
  <si>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</si>
  <si>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</si>
  <si>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</si>
  <si>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</si>
  <si>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</si>
  <si>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</si>
  <si>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</si>
  <si>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</si>
  <si>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</si>
  <si>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</si>
  <si>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</si>
  <si>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</si>
  <si>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</si>
  <si>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</si>
  <si>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</si>
  <si>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</si>
  <si>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</si>
  <si>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</si>
  <si>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</si>
  <si>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</si>
  <si>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7.61</t>
  </si>
  <si>
    <t>▲ 3.35</t>
  </si>
  <si>
    <t>▲ 1.18</t>
  </si>
  <si>
    <t>▲ 3.26</t>
  </si>
  <si>
    <t>▲ 0.56</t>
  </si>
  <si>
    <t>一般会計</t>
  </si>
  <si>
    <t>水道事業会計</t>
  </si>
  <si>
    <t>介護保険特別会計</t>
  </si>
  <si>
    <t>下水道事業特別会計</t>
  </si>
  <si>
    <t>国民健康保険特別会計</t>
  </si>
  <si>
    <t>後期高齢者医療特別会計</t>
  </si>
  <si>
    <t>その他会計（赤字）</t>
  </si>
  <si>
    <t>その他会計（黒字）</t>
  </si>
  <si>
    <t>-</t>
    <phoneticPr fontId="2"/>
  </si>
  <si>
    <t>千葉県市町村総合事務組合（一般会計）</t>
    <phoneticPr fontId="2"/>
  </si>
  <si>
    <t>-</t>
    <phoneticPr fontId="2"/>
  </si>
  <si>
    <t>-</t>
    <phoneticPr fontId="2"/>
  </si>
  <si>
    <t>千葉県市町村総合事務組合（千葉県自治会館管理運営特別会計）</t>
    <phoneticPr fontId="2"/>
  </si>
  <si>
    <t>-</t>
    <phoneticPr fontId="2"/>
  </si>
  <si>
    <t>千葉県市町村総合事務組合（千葉県自治研修センター特別会計）</t>
    <phoneticPr fontId="2"/>
  </si>
  <si>
    <t>-</t>
    <phoneticPr fontId="2"/>
  </si>
  <si>
    <t>-</t>
    <phoneticPr fontId="2"/>
  </si>
  <si>
    <t>千葉県市町村総合事務組合（千葉県市町村交通災害共済特別会計）</t>
    <phoneticPr fontId="2"/>
  </si>
  <si>
    <t>-</t>
    <phoneticPr fontId="2"/>
  </si>
  <si>
    <t>-</t>
    <phoneticPr fontId="2"/>
  </si>
  <si>
    <t>-</t>
    <phoneticPr fontId="2"/>
  </si>
  <si>
    <t>千葉県後期高齢者医療広域連合（一般会計）</t>
    <phoneticPr fontId="2"/>
  </si>
  <si>
    <t>千葉県後期高齢者医療広域連合（後期高齢者医療特別会計）</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</si>
  <si>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</si>
  <si>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</si>
  <si>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</si>
  <si>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</si>
  <si>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</si>
  <si>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</si>
  <si>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</si>
  <si>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</si>
  <si>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</si>
  <si>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</si>
  <si>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</si>
  <si>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</si>
  <si>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</si>
  <si>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</si>
  <si>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</si>
  <si>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</si>
  <si>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</si>
  <si>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ここに入力</t>
    <phoneticPr fontId="5"/>
  </si>
  <si>
    <t>（　参考　）</t>
    <rPh sb="2" eb="4">
      <t>サンコウ</t>
    </rPh>
    <phoneticPr fontId="5"/>
  </si>
  <si>
    <t>実質公債費比率</t>
    <rPh sb="0" eb="2">
      <t>ジッシツ</t>
    </rPh>
    <rPh sb="2" eb="5">
      <t>コウサイヒ</t>
    </rPh>
    <rPh sb="5" eb="7">
      <t>ヒリツ</t>
    </rPh>
    <phoneticPr fontId="5"/>
  </si>
  <si>
    <t>将来負担比率については、平成２７年度から０を下回っている。有形固定資産減価償却率については、上昇傾向にはあるものの、類似団体平均値を下回っている。今後は、公共施設等総合管理計画に基づき、公共施設の総合的かつ計画的な管理を進めるとともに、計画的な地方債の活用や基金の積立を行い、引き続き、将来負担比率及び有形固定資産減価償却率の上昇抑制に努める。</t>
    <phoneticPr fontId="5"/>
  </si>
  <si>
    <t>印西地区消防組合（一般会計）</t>
  </si>
  <si>
    <t>印西地区衛生組合（一般会計）</t>
  </si>
  <si>
    <t>印旛利根川水防事務組合（一般会計）</t>
  </si>
  <si>
    <t>印西地区環境整備事業組合（一般会計）</t>
  </si>
  <si>
    <t>印西地区環境整備事業組合（墓地事業特別会計）</t>
  </si>
  <si>
    <t>印旛郡市広域市町村圏事務組合（一般会計）</t>
  </si>
  <si>
    <t>印旛郡市広域市町村圏事務組合（水道用水供給事業会計）</t>
  </si>
  <si>
    <t>長門川水道企業団（水道事業会計）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</si>
</sst>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44504</c:v>
                </c:pt>
              </c:numCache>
            </c:numRef>
          </c:val>
          <c:smooth val="0"/>
          <c:extLst>
            <c:ext xmlns:c16="http://schemas.microsoft.com/office/drawing/2014/chart" uri="{C3380CC4-5D6E-409C-BE32-E72D297353CC}">
              <c16:uniqueId val="{00000000-A3C5-42CE-8354-19461DCD66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49584</c:v>
                </c:pt>
                <c:pt idx="1">
                  <c:v>56088</c:v>
                </c:pt>
                <c:pt idx="2">
                  <c:v>83168</c:v>
                </c:pt>
                <c:pt idx="3">
                  <c:v>57916</c:v>
                </c:pt>
                <c:pt idx="4">
                  <c:v>72630</c:v>
                </c:pt>
              </c:numCache>
            </c:numRef>
          </c:val>
          <c:smooth val="0"/>
          <c:extLst>
            <c:ext xmlns:c16="http://schemas.microsoft.com/office/drawing/2014/chart" uri="{C3380CC4-5D6E-409C-BE32-E72D297353CC}">
              <c16:uniqueId val="{00000001-A3C5-42CE-8354-19461DCD6614}"/>
            </c:ext>
          </c:extLst>
        </c:ser>
        <c:dLbls>
          <c:showLegendKey val="0"/>
          <c:showVal val="0"/>
          <c:showCatName val="0"/>
          <c:showSerName val="0"/>
          <c:showPercent val="0"/>
          <c:showBubbleSize val="0"/>
        </c:dLbls>
        <c:marker val="1"/>
        <c:smooth val="0"/>
        <c:axId val="163400320"/>
        <c:axId val="163422208"/>
      </c:lineChart>
      <c:catAx>
        <c:axId val="163400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422208"/>
        <c:crosses val="autoZero"/>
        <c:auto val="1"/>
        <c:lblAlgn val="ctr"/>
        <c:lblOffset val="100"/>
        <c:tickLblSkip val="1"/>
        <c:tickMarkSkip val="1"/>
        <c:noMultiLvlLbl val="0"/>
      </c:catAx>
      <c:valAx>
        <c:axId val="1634222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40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10.62</c:v>
                </c:pt>
                <c:pt idx="1">
                  <c:v>10.72</c:v>
                </c:pt>
                <c:pt idx="2">
                  <c:v>10.95</c:v>
                </c:pt>
                <c:pt idx="3">
                  <c:v>8.5299999999999994</c:v>
                </c:pt>
                <c:pt idx="4">
                  <c:v>9.5500000000000007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32.17</c:v>
                </c:pt>
                <c:pt idx="1">
                  <c:v>34.04</c:v>
                </c:pt>
                <c:pt idx="2">
                  <c:v>36.04</c:v>
                </c:pt>
                <c:pt idx="3">
                  <c:v>40.340000000000003</c:v>
                </c:pt>
                <c:pt idx="4">
                  <c:v>42.08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30368"/>
        <c:axId val="89982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-7.61</c:v>
                </c:pt>
                <c:pt idx="1">
                  <c:v>-3.35</c:v>
                </c:pt>
                <c:pt idx="2">
                  <c:v>-1.18</c:v>
                </c:pt>
                <c:pt idx="3">
                  <c:v>-3.26</c:v>
                </c:pt>
                <c:pt idx="4">
                  <c:v>-0.56000000000000005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30368"/>
        <c:axId val="89982080"/>
      </c:lineChart>
      <c:catAx>
        <c:axId val="8993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982080"/>
        <c:crosses val="autoZero"/>
        <c:auto val="1"/>
        <c:lblAlgn val="ctr"/>
        <c:lblOffset val="100"/>
        <c:tickLblSkip val="1"/>
        <c:tickMarkSkip val="1"/>
        <c:noMultiLvlLbl val="0"/>
      </c:catAx>
      <c:valAx>
        <c:axId val="8998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3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c:v>
                </c:pt>
                <c:pt idx="2">
                  <c:v>#N/A</c:v>
                </c:pt>
                <c:pt idx="3">
                  <c:v>0.28000000000000003</c:v>
                </c:pt>
                <c:pt idx="4">
                  <c:v>#N/A</c:v>
                </c:pt>
                <c:pt idx="5">
                  <c:v>0.4</c:v>
                </c:pt>
                <c:pt idx="6">
                  <c:v>#N/A</c:v>
                </c:pt>
                <c:pt idx="7">
                  <c:v>0.14000000000000001</c:v>
                </c:pt>
                <c:pt idx="8">
                  <c:v>#N/A</c:v>
                </c:pt>
                <c:pt idx="9">
                  <c:v>0.47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0.45</c:v>
                </c:pt>
                <c:pt idx="2">
                  <c:v>#N/A</c:v>
                </c:pt>
                <c:pt idx="3">
                  <c:v>0.49</c:v>
                </c:pt>
                <c:pt idx="4">
                  <c:v>#N/A</c:v>
                </c:pt>
                <c:pt idx="5">
                  <c:v>0.37</c:v>
                </c:pt>
                <c:pt idx="6">
                  <c:v>#N/A</c:v>
                </c:pt>
                <c:pt idx="7">
                  <c:v>0.44</c:v>
                </c:pt>
                <c:pt idx="8">
                  <c:v>#N/A</c:v>
                </c:pt>
                <c:pt idx="9">
                  <c:v>0.54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c:v>
                </c:pt>
                <c:pt idx="2">
                  <c:v>#N/A</c:v>
                </c:pt>
                <c:pt idx="3">
                  <c:v>0.56000000000000005</c:v>
                </c:pt>
                <c:pt idx="4">
                  <c:v>#N/A</c:v>
                </c:pt>
                <c:pt idx="5">
                  <c:v>0.36</c:v>
                </c:pt>
                <c:pt idx="6">
                  <c:v>#N/A</c:v>
                </c:pt>
                <c:pt idx="7">
                  <c:v>0.52</c:v>
                </c:pt>
                <c:pt idx="8">
                  <c:v>#N/A</c:v>
                </c:pt>
                <c:pt idx="9">
                  <c:v>1.01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7.33</c:v>
                </c:pt>
                <c:pt idx="2">
                  <c:v>#N/A</c:v>
                </c:pt>
                <c:pt idx="3">
                  <c:v>7.49</c:v>
                </c:pt>
                <c:pt idx="4">
                  <c:v>#N/A</c:v>
                </c:pt>
                <c:pt idx="5">
                  <c:v>7.48</c:v>
                </c:pt>
                <c:pt idx="6">
                  <c:v>#N/A</c:v>
                </c:pt>
                <c:pt idx="7">
                  <c:v>7.81</c:v>
                </c:pt>
                <c:pt idx="8">
                  <c:v>#N/A</c:v>
                </c:pt>
                <c:pt idx="9">
                  <c:v>8.1199999999999992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10.62</c:v>
                </c:pt>
                <c:pt idx="2">
                  <c:v>#N/A</c:v>
                </c:pt>
                <c:pt idx="3">
                  <c:v>10.71</c:v>
                </c:pt>
                <c:pt idx="4">
                  <c:v>#N/A</c:v>
                </c:pt>
                <c:pt idx="5">
                  <c:v>10.95</c:v>
                </c:pt>
                <c:pt idx="6">
                  <c:v>#N/A</c:v>
                </c:pt>
                <c:pt idx="7">
                  <c:v>8.52</c:v>
                </c:pt>
                <c:pt idx="8">
                  <c:v>#N/A</c:v>
                </c:pt>
                <c:pt idx="9">
                  <c:v>9.5399999999999991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1649152"/>
        <c:axId val="91650688"/>
      </c:barChart>
      <c:catAx>
        <c:axId val="9164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50688"/>
        <c:crosses val="autoZero"/>
        <c:auto val="1"/>
        <c:lblAlgn val="ctr"/>
        <c:lblOffset val="100"/>
        <c:tickLblSkip val="1"/>
        <c:tickMarkSkip val="1"/>
        <c:noMultiLvlLbl val="0"/>
      </c:catAx>
      <c:valAx>
        <c:axId val="9165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4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3224</c:v>
                </c:pt>
                <c:pt idx="5">
                  <c:v>3221</c:v>
                </c:pt>
                <c:pt idx="8">
                  <c:v>3199</c:v>
                </c:pt>
                <c:pt idx="11">
                  <c:v>2983</c:v>
                </c:pt>
                <c:pt idx="14">
                  <c:v>3138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1018</c:v>
                </c:pt>
                <c:pt idx="3">
                  <c:v>1017</c:v>
                </c:pt>
                <c:pt idx="6">
                  <c:v>942</c:v>
                </c:pt>
                <c:pt idx="9">
                  <c:v>895</c:v>
                </c:pt>
                <c:pt idx="12">
                  <c:v>895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652</c:v>
                </c:pt>
                <c:pt idx="3">
                  <c:v>552</c:v>
                </c:pt>
                <c:pt idx="6">
                  <c:v>329</c:v>
                </c:pt>
                <c:pt idx="9">
                  <c:v>304</c:v>
                </c:pt>
                <c:pt idx="12">
                  <c:v>269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223</c:v>
                </c:pt>
                <c:pt idx="3">
                  <c:v>219</c:v>
                </c:pt>
                <c:pt idx="6">
                  <c:v>234</c:v>
                </c:pt>
                <c:pt idx="9">
                  <c:v>216</c:v>
                </c:pt>
                <c:pt idx="12">
                  <c:v>201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2946</c:v>
                </c:pt>
                <c:pt idx="3">
                  <c:v>2914</c:v>
                </c:pt>
                <c:pt idx="6">
                  <c:v>2857</c:v>
                </c:pt>
                <c:pt idx="9">
                  <c:v>2464</c:v>
                </c:pt>
                <c:pt idx="12">
                  <c:v>2390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799552"/>
        <c:axId val="16181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1615</c:v>
                </c:pt>
                <c:pt idx="2">
                  <c:v>#N/A</c:v>
                </c:pt>
                <c:pt idx="3">
                  <c:v>#N/A</c:v>
                </c:pt>
                <c:pt idx="4">
                  <c:v>1481</c:v>
                </c:pt>
                <c:pt idx="5">
                  <c:v>#N/A</c:v>
                </c:pt>
                <c:pt idx="6">
                  <c:v>#N/A</c:v>
                </c:pt>
                <c:pt idx="7">
                  <c:v>1163</c:v>
                </c:pt>
                <c:pt idx="8">
                  <c:v>#N/A</c:v>
                </c:pt>
                <c:pt idx="9">
                  <c:v>#N/A</c:v>
                </c:pt>
                <c:pt idx="10">
                  <c:v>896</c:v>
                </c:pt>
                <c:pt idx="11">
                  <c:v>#N/A</c:v>
                </c:pt>
                <c:pt idx="12">
                  <c:v>#N/A</c:v>
                </c:pt>
                <c:pt idx="13">
                  <c:v>617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799552"/>
        <c:axId val="161819648"/>
      </c:lineChart>
      <c:catAx>
        <c:axId val="16179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819648"/>
        <c:crosses val="autoZero"/>
        <c:auto val="1"/>
        <c:lblAlgn val="ctr"/>
        <c:lblOffset val="100"/>
        <c:tickLblSkip val="1"/>
        <c:tickMarkSkip val="1"/>
        <c:noMultiLvlLbl val="0"/>
      </c:catAx>
      <c:valAx>
        <c:axId val="16181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79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18910</c:v>
                </c:pt>
                <c:pt idx="5">
                  <c:v>17543</c:v>
                </c:pt>
                <c:pt idx="8">
                  <c:v>16984</c:v>
                </c:pt>
                <c:pt idx="11">
                  <c:v>16237</c:v>
                </c:pt>
                <c:pt idx="14">
                  <c:v>15835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7359</c:v>
                </c:pt>
                <c:pt idx="5">
                  <c:v>6931</c:v>
                </c:pt>
                <c:pt idx="8">
                  <c:v>5993</c:v>
                </c:pt>
                <c:pt idx="11">
                  <c:v>5800</c:v>
                </c:pt>
                <c:pt idx="14">
                  <c:v>5953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10634</c:v>
                </c:pt>
                <c:pt idx="5">
                  <c:v>12946</c:v>
                </c:pt>
                <c:pt idx="8">
                  <c:v>12430</c:v>
                </c:pt>
                <c:pt idx="11">
                  <c:v>13435</c:v>
                </c:pt>
                <c:pt idx="14">
                  <c:v>13390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2850</c:v>
                </c:pt>
                <c:pt idx="3">
                  <c:v>2912</c:v>
                </c:pt>
                <c:pt idx="6">
                  <c:v>2740</c:v>
                </c:pt>
                <c:pt idx="9">
                  <c:v>2754</c:v>
                </c:pt>
                <c:pt idx="12">
                  <c:v>2860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3141</c:v>
                </c:pt>
                <c:pt idx="3">
                  <c:v>1796</c:v>
                </c:pt>
                <c:pt idx="6">
                  <c:v>1585</c:v>
                </c:pt>
                <c:pt idx="9">
                  <c:v>1417</c:v>
                </c:pt>
                <c:pt idx="12">
                  <c:v>1984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2127</c:v>
                </c:pt>
                <c:pt idx="3">
                  <c:v>1880</c:v>
                </c:pt>
                <c:pt idx="6">
                  <c:v>1829</c:v>
                </c:pt>
                <c:pt idx="9">
                  <c:v>1889</c:v>
                </c:pt>
                <c:pt idx="12">
                  <c:v>1988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12109</c:v>
                </c:pt>
                <c:pt idx="3">
                  <c:v>11092</c:v>
                </c:pt>
                <c:pt idx="6">
                  <c:v>10150</c:v>
                </c:pt>
                <c:pt idx="9">
                  <c:v>9254</c:v>
                </c:pt>
                <c:pt idx="12">
                  <c:v>8358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22982</c:v>
                </c:pt>
                <c:pt idx="3">
                  <c:v>20956</c:v>
                </c:pt>
                <c:pt idx="6">
                  <c:v>20053</c:v>
                </c:pt>
                <c:pt idx="9">
                  <c:v>17906</c:v>
                </c:pt>
                <c:pt idx="12">
                  <c:v>17629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2056448"/>
        <c:axId val="162072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6307</c:v>
                </c:pt>
                <c:pt idx="2">
                  <c:v>#N/A</c:v>
                </c:pt>
                <c:pt idx="3">
                  <c:v>#N/A</c:v>
                </c:pt>
                <c:pt idx="4">
                  <c:v>1215</c:v>
                </c:pt>
                <c:pt idx="5">
                  <c:v>#N/A</c:v>
                </c:pt>
                <c:pt idx="6">
                  <c:v>#N/A</c:v>
                </c:pt>
                <c:pt idx="7">
                  <c:v>949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2056448"/>
        <c:axId val="162072064"/>
      </c:lineChart>
      <c:catAx>
        <c:axId val="16205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072064"/>
        <c:crosses val="autoZero"/>
        <c:auto val="1"/>
        <c:lblAlgn val="ctr"/>
        <c:lblOffset val="100"/>
        <c:tickLblSkip val="1"/>
        <c:tickMarkSkip val="1"/>
        <c:noMultiLvlLbl val="0"/>
      </c:catAx>
      <c:valAx>
        <c:axId val="16207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05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{551D20E2-AC6F-4E7F-95A7-1B08BDF4F63B}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EDC-4140-A9D2-47934CA9C6F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{84AEDE84-1120-4B2C-A998-059E86AB8EED}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EDC-4140-A9D2-47934CA9C6F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{AFE39511-A85B-4576-9B3C-B34EA0AB1367}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EDC-4140-A9D2-47934CA9C6F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{843C6397-8EB1-4ABE-8DD0-DBBE05E8D740}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EDC-4140-A9D2-47934CA9C6F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{B44CAB62-25B3-49AF-A8B0-3E71A85A8F18}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EDC-4140-A9D2-47934CA9C6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47.5</c:v>
                </c:pt>
                <c:pt idx="4">
                  <c:v>48.9</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4EDC-4140-A9D2-47934CA9C6F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{CEC1EF10-61EB-4EFF-8E8B-F9A1703E1C03}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EDC-4140-A9D2-47934CA9C6F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{391712AC-A3CA-4C2F-9A7B-87B4182424A3}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EDC-4140-A9D2-47934CA9C6F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{1CAA64C6-B365-4428-9E35-2E3AC3292AC3}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EDC-4140-A9D2-47934CA9C6F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{42B5E6AB-45EF-4175-8215-6BE6854DEA17}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EDC-4140-A9D2-47934CA9C6F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{883B9754-2BB9-40B2-88CF-C5ED1AE58B5F}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EDC-4140-A9D2-47934CA9C6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pt idx="4">
                  <c:v>52.3</c:v>
                </c:pt>
              </c:numCache>
            </c:numRef>
          </c:xVal>
          <c:yVal>
            <c:numRef>
              <c:f>公会計指標分析・財政指標組合せ分析表!$K$55:$O$55</c:f>
              <c:numCache>
                <c:formatCode>#,##0.0;"▲ "#,##0.0</c:formatCode>
                <c:ptCount val="5"/>
                <c:pt idx="3">
                  <c:v>39</c:v>
                </c:pt>
                <c:pt idx="4">
                  <c:v>35.299999999999997</c:v>
                </c:pt>
              </c:numCache>
            </c:numRef>
          </c:yVal>
          <c:smooth val="0"/>
          <c:extLst>
            <c:ext xmlns:c16="http://schemas.microsoft.com/office/drawing/2014/chart" uri="{C3380CC4-5D6E-409C-BE32-E72D297353CC}">
              <c16:uniqueId val="{0000000B-4EDC-4140-A9D2-47934CA9C6F0}"/>
            </c:ext>
          </c:extLst>
        </c:ser>
        <c:dLbls>
          <c:showLegendKey val="0"/>
          <c:showVal val="0"/>
          <c:showCatName val="0"/>
          <c:showSerName val="0"/>
          <c:showPercent val="0"/>
          <c:showBubbleSize val="0"/>
        </c:dLbls>
        <c:axId val="73172096"/>
        <c:axId val="73174016"/>
      </c:scatterChart>
      <c:valAx>
        <c:axId val="73172096"/>
        <c:scaling>
          <c:orientation val="minMax"/>
          <c:max val="55.7"/>
          <c:min val="52.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74016"/>
        <c:crosses val="autoZero"/>
        <c:crossBetween val="midCat"/>
      </c:valAx>
      <c:valAx>
        <c:axId val="73174016"/>
        <c:scaling>
          <c:orientation val="minMax"/>
          <c:max val="39.700000000000003"/>
          <c:min val="34.7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72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{57FC8141-4291-43DC-B032-E0C0647C8FE4}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3A9-432C-9E1C-C96EC6697EA1}"/>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{5FAFA466-EA97-4D06-B5AC-5F04310F5915}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3A9-432C-9E1C-C96EC6697EA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{ED287F20-209B-45A0-A9C6-D5FA24693562}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3A9-432C-9E1C-C96EC6697EA1}"/>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{0CD398F5-9529-4234-BA44-84739D384EE7}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3A9-432C-9E1C-C96EC6697EA1}"/>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{A9C0C73B-2E14-4AB9-A39C-9F5CB2434A53}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3A9-432C-9E1C-C96EC6697E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9.1999999999999993</c:v>
                </c:pt>
                <c:pt idx="2">
                  <c:v>8</c:v>
                </c:pt>
                <c:pt idx="3">
                  <c:v>6.5</c:v>
                </c:pt>
                <c:pt idx="4">
                  <c:v>4.7</c:v>
                </c:pt>
              </c:numCache>
            </c:numRef>
          </c:xVal>
          <c:yVal>
            <c:numRef>
              <c:f>公会計指標分析・財政指標組合せ分析表!$K$73:$O$73</c:f>
              <c:numCache>
                <c:formatCode>#,##0.0;"▲ "#,##0.0</c:formatCode>
                <c:ptCount val="5"/>
                <c:pt idx="0">
                  <c:v>36.4</c:v>
                </c:pt>
                <c:pt idx="1">
                  <c:v>6.9</c:v>
                </c:pt>
                <c:pt idx="2">
                  <c:v>5.0999999999999996</c:v>
                </c:pt>
              </c:numCache>
            </c:numRef>
          </c:yVal>
          <c:smooth val="0"/>
          <c:extLst>
            <c:ext xmlns:c16="http://schemas.microsoft.com/office/drawing/2014/chart" uri="{C3380CC4-5D6E-409C-BE32-E72D297353CC}">
              <c16:uniqueId val="{00000005-53A9-432C-9E1C-C96EC6697EA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{574E57E7-7409-4C17-975E-85C7B910D190}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3A9-432C-9E1C-C96EC6697EA1}"/>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{1B526E24-8198-4118-B5A5-667E8F5E3CC1}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3A9-432C-9E1C-C96EC6697EA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{5AD66476-C3D4-4501-A01E-3DFCB5A3D3B4}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3A9-432C-9E1C-C96EC6697EA1}"/>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{26DE85B3-D5E1-4564-A280-DB298250B504}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3A9-432C-9E1C-C96EC6697EA1}"/>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{2618EB85-9CAC-4CBF-8CE7-C3ECA41C0215}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3A9-432C-9E1C-C96EC6697E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6.9</c:v>
                </c:pt>
              </c:numCache>
            </c:numRef>
          </c:xVal>
          <c:yVal>
            <c:numRef>
              <c:f>公会計指標分析・財政指標組合せ分析表!$K$77:$O$77</c:f>
              <c:numCache>
                <c:formatCode>#,##0.0;"▲ "#,##0.0</c:formatCode>
                <c:ptCount val="5"/>
                <c:pt idx="0">
                  <c:v>58.2</c:v>
                </c:pt>
                <c:pt idx="1">
                  <c:v>50.3</c:v>
                </c:pt>
                <c:pt idx="2">
                  <c:v>45.9</c:v>
                </c:pt>
                <c:pt idx="3">
                  <c:v>39</c:v>
                </c:pt>
                <c:pt idx="4">
                  <c:v>35.299999999999997</c:v>
                </c:pt>
              </c:numCache>
            </c:numRef>
          </c:yVal>
          <c:smooth val="0"/>
          <c:extLst>
            <c:ext xmlns:c16="http://schemas.microsoft.com/office/drawing/2014/chart" uri="{C3380CC4-5D6E-409C-BE32-E72D297353CC}">
              <c16:uniqueId val="{0000000B-53A9-432C-9E1C-C96EC6697EA1}"/>
            </c:ext>
          </c:extLst>
        </c:ser>
        <c:dLbls>
          <c:showLegendKey val="0"/>
          <c:showVal val="0"/>
          <c:showCatName val="0"/>
          <c:showSerName val="0"/>
          <c:showPercent val="0"/>
          <c:showBubbleSize val="0"/>
        </c:dLbls>
        <c:axId val="73208576"/>
        <c:axId val="73210496"/>
      </c:scatterChart>
      <c:valAx>
        <c:axId val="73208576"/>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10496"/>
        <c:crosses val="autoZero"/>
        <c:crossBetween val="midCat"/>
      </c:valAx>
      <c:valAx>
        <c:axId val="73210496"/>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08576"/>
        <c:crosses val="autoZero"/>
        <c:crossBetween val="midCat"/>
        <c:majorUnit val="8.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実質公債比率の分子については、年次進行により、千葉ニュータウン事業関連の公共施設整備に要した起債及び立替施行の償還等が完了してきたことに伴い、徐々に下がってきている。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かしながら、今後も広域でごみ、し尿処理、消防事務等を行う一部事務組合の施設整備が予定されていることから、市債の発行に当たっては元金償還額を上回らないことを基本とし、起債の新規発行を極力抑制し、将来の財政需要に備え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負担比率の分子にあたる一般会計等に係る地方債残高、債務負担行為に基づく支出予定額は、年次進行により、千葉ニュータウン事業関連の公共施設整備に要した起債及び立替施行の将来負担額が減少してきたことに伴い、平成２７年度から将来負担額を充当可能財源が上回る状況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かしながら、今後も広域でごみ・し尿処理、消防事務等を行う一部事務組合の施設整備が予定されていることから、市債の発行に当たっては、元金償還額を上回らないことを基本とし、起債の新規発行を極力抑制し、将来の財政需要に備え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千葉県印西市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97,263
95,798
123.79
36,534,370
34,151,247
2,025,175
21,211,488
17,629,316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は、上昇傾向にはあるものの、類似団体平均値を下回っている。今後も、平成２８年度に策定した公共施設等総合管理計画に基づき、長期的な視線を持って公共施設等の総合的かつ計画的な管理を進めていく。</a:t>
          </a: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4" name="テキスト ボックス 53"/>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6" name="直線コネクタ 65"/>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7"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8" name="直線コネクタ 67"/>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9"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0" name="直線コネクタ 69"/>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30370</xdr:rowOff>
    </xdr:from>
    <xdr:ext cx="405111" cy="259045"/>
    <xdr:sp macro="" textlink="">
      <xdr:nvSpPr>
        <xdr:cNvPr id="71" name="有形固定資産減価償却率平均値テキスト"/>
        <xdr:cNvSpPr txBox="1"/>
      </xdr:nvSpPr>
      <xdr:spPr>
        <a:xfrm>
          <a:off x="4813300" y="5783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2" name="フローチャート : 判断 71"/>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112014</xdr:rowOff>
    </xdr:from>
    <xdr:to>
      <xdr:col>3</xdr:col>
      <xdr:colOff>511175</xdr:colOff>
      <xdr:row>30</xdr:row>
      <xdr:rowOff>42164</xdr:rowOff>
    </xdr:to>
    <xdr:sp macro="" textlink="">
      <xdr:nvSpPr>
        <xdr:cNvPr id="73" name="フローチャート : 判断 72"/>
        <xdr:cNvSpPr/>
      </xdr:nvSpPr>
      <xdr:spPr>
        <a:xfrm>
          <a:off x="4000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80899</xdr:rowOff>
    </xdr:from>
    <xdr:to>
      <xdr:col>3</xdr:col>
      <xdr:colOff>1222375</xdr:colOff>
      <xdr:row>31</xdr:row>
      <xdr:rowOff>11049</xdr:rowOff>
    </xdr:to>
    <xdr:sp macro="" textlink="">
      <xdr:nvSpPr>
        <xdr:cNvPr id="79" name="円/楕円 78"/>
        <xdr:cNvSpPr/>
      </xdr:nvSpPr>
      <xdr:spPr>
        <a:xfrm>
          <a:off x="47117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59326</xdr:rowOff>
    </xdr:from>
    <xdr:ext cx="405111" cy="259045"/>
    <xdr:sp macro="" textlink="">
      <xdr:nvSpPr>
        <xdr:cNvPr id="80" name="有形固定資産減価償却率該当値テキスト"/>
        <xdr:cNvSpPr txBox="1"/>
      </xdr:nvSpPr>
      <xdr:spPr>
        <a:xfrm>
          <a:off x="4813300" y="598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111125</xdr:rowOff>
    </xdr:from>
    <xdr:to>
      <xdr:col>3</xdr:col>
      <xdr:colOff>511175</xdr:colOff>
      <xdr:row>31</xdr:row>
      <xdr:rowOff>41275</xdr:rowOff>
    </xdr:to>
    <xdr:sp macro="" textlink="">
      <xdr:nvSpPr>
        <xdr:cNvPr id="81" name="円/楕円 80"/>
        <xdr:cNvSpPr/>
      </xdr:nvSpPr>
      <xdr:spPr>
        <a:xfrm>
          <a:off x="400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131699</xdr:rowOff>
    </xdr:from>
    <xdr:to>
      <xdr:col>3</xdr:col>
      <xdr:colOff>1171575</xdr:colOff>
      <xdr:row>30</xdr:row>
      <xdr:rowOff>161925</xdr:rowOff>
    </xdr:to>
    <xdr:cxnSp macro="">
      <xdr:nvCxnSpPr>
        <xdr:cNvPr id="82" name="直線コネクタ 81"/>
        <xdr:cNvCxnSpPr/>
      </xdr:nvCxnSpPr>
      <xdr:spPr>
        <a:xfrm flipV="1">
          <a:off x="4051300" y="6056249"/>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58691</xdr:rowOff>
    </xdr:from>
    <xdr:ext cx="405111" cy="259045"/>
    <xdr:sp macro="" textlink="">
      <xdr:nvSpPr>
        <xdr:cNvPr id="83" name="n_1aveValue有形固定資産減価償却率"/>
        <xdr:cNvSpPr txBox="1"/>
      </xdr:nvSpPr>
      <xdr:spPr>
        <a:xfrm>
          <a:off x="3836043"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32402</xdr:rowOff>
    </xdr:from>
    <xdr:ext cx="405111" cy="259045"/>
    <xdr:sp macro="" textlink="">
      <xdr:nvSpPr>
        <xdr:cNvPr id="84" name="n_1mainValue有形固定資産減価償却率"/>
        <xdr:cNvSpPr txBox="1"/>
      </xdr:nvSpPr>
      <xdr:spPr>
        <a:xfrm>
          <a:off x="3836043"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千葉県印西市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97,263
95,798
123.79
36,534,370
34,151,247
2,025,175
21,211,488
17,629,316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7129</xdr:rowOff>
    </xdr:from>
    <xdr:ext cx="405111" cy="259045"/>
    <xdr:sp macro="" textlink="">
      <xdr:nvSpPr>
        <xdr:cNvPr id="60" name="【道路】&#10;有形固定資産減価償却率平均値テキスト"/>
        <xdr:cNvSpPr txBox="1"/>
      </xdr:nvSpPr>
      <xdr:spPr>
        <a:xfrm>
          <a:off x="4724400" y="617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164846</xdr:rowOff>
    </xdr:from>
    <xdr:to>
      <xdr:col>5</xdr:col>
      <xdr:colOff>409575</xdr:colOff>
      <xdr:row>37</xdr:row>
      <xdr:rowOff>94996</xdr:rowOff>
    </xdr:to>
    <xdr:sp macro="" textlink="">
      <xdr:nvSpPr>
        <xdr:cNvPr id="62" name="フローチャート : 判断 61"/>
        <xdr:cNvSpPr/>
      </xdr:nvSpPr>
      <xdr:spPr>
        <a:xfrm>
          <a:off x="3746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84836</xdr:rowOff>
    </xdr:from>
    <xdr:to>
      <xdr:col>6</xdr:col>
      <xdr:colOff>561975</xdr:colOff>
      <xdr:row>38</xdr:row>
      <xdr:rowOff>14986</xdr:rowOff>
    </xdr:to>
    <xdr:sp macro="" textlink="">
      <xdr:nvSpPr>
        <xdr:cNvPr id="68" name="円/楕円 67"/>
        <xdr:cNvSpPr/>
      </xdr:nvSpPr>
      <xdr:spPr>
        <a:xfrm>
          <a:off x="4584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63263</xdr:rowOff>
    </xdr:from>
    <xdr:ext cx="405111" cy="259045"/>
    <xdr:sp macro="" textlink="">
      <xdr:nvSpPr>
        <xdr:cNvPr id="69" name="【道路】&#10;有形固定資産減価償却率該当値テキスト"/>
        <xdr:cNvSpPr txBox="1"/>
      </xdr:nvSpPr>
      <xdr:spPr>
        <a:xfrm>
          <a:off x="4724400"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130556</xdr:rowOff>
    </xdr:from>
    <xdr:to>
      <xdr:col>5</xdr:col>
      <xdr:colOff>409575</xdr:colOff>
      <xdr:row>38</xdr:row>
      <xdr:rowOff>60706</xdr:rowOff>
    </xdr:to>
    <xdr:sp macro="" textlink="">
      <xdr:nvSpPr>
        <xdr:cNvPr id="70" name="円/楕円 69"/>
        <xdr:cNvSpPr/>
      </xdr:nvSpPr>
      <xdr:spPr>
        <a:xfrm>
          <a:off x="3746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135636</xdr:rowOff>
    </xdr:from>
    <xdr:to>
      <xdr:col>6</xdr:col>
      <xdr:colOff>511175</xdr:colOff>
      <xdr:row>38</xdr:row>
      <xdr:rowOff>9906</xdr:rowOff>
    </xdr:to>
    <xdr:cxnSp macro="">
      <xdr:nvCxnSpPr>
        <xdr:cNvPr id="71" name="直線コネクタ 70"/>
        <xdr:cNvCxnSpPr/>
      </xdr:nvCxnSpPr>
      <xdr:spPr>
        <a:xfrm flipV="1">
          <a:off x="3797300" y="64792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111523</xdr:rowOff>
    </xdr:from>
    <xdr:ext cx="405111" cy="259045"/>
    <xdr:sp macro="" textlink="">
      <xdr:nvSpPr>
        <xdr:cNvPr id="72" name="n_1aveValue【道路】&#10;有形固定資産減価償却率"/>
        <xdr:cNvSpPr txBox="1"/>
      </xdr:nvSpPr>
      <xdr:spPr>
        <a:xfrm>
          <a:off x="3582043"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51833</xdr:rowOff>
    </xdr:from>
    <xdr:ext cx="405111" cy="259045"/>
    <xdr:sp macro="" textlink="">
      <xdr:nvSpPr>
        <xdr:cNvPr id="73" name="n_1mainValue【道路】&#10;有形固定資産減価償却率"/>
        <xdr:cNvSpPr txBox="1"/>
      </xdr:nvSpPr>
      <xdr:spPr>
        <a:xfrm>
          <a:off x="3582043"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100"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2" name="フローチャート : 判断 101"/>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60970</xdr:rowOff>
    </xdr:from>
    <xdr:to>
      <xdr:col>15</xdr:col>
      <xdr:colOff>231775</xdr:colOff>
      <xdr:row>38</xdr:row>
      <xdr:rowOff>162570</xdr:rowOff>
    </xdr:to>
    <xdr:sp macro="" textlink="">
      <xdr:nvSpPr>
        <xdr:cNvPr id="108" name="円/楕円 107"/>
        <xdr:cNvSpPr/>
      </xdr:nvSpPr>
      <xdr:spPr>
        <a:xfrm>
          <a:off x="10426700" y="65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83847</xdr:rowOff>
    </xdr:from>
    <xdr:ext cx="534377" cy="259045"/>
    <xdr:sp macro="" textlink="">
      <xdr:nvSpPr>
        <xdr:cNvPr id="109" name="【道路】&#10;一人当たり延長該当値テキスト"/>
        <xdr:cNvSpPr txBox="1"/>
      </xdr:nvSpPr>
      <xdr:spPr>
        <a:xfrm>
          <a:off x="10566400" y="64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50820</xdr:rowOff>
    </xdr:from>
    <xdr:to>
      <xdr:col>14</xdr:col>
      <xdr:colOff>79375</xdr:colOff>
      <xdr:row>38</xdr:row>
      <xdr:rowOff>152420</xdr:rowOff>
    </xdr:to>
    <xdr:sp macro="" textlink="">
      <xdr:nvSpPr>
        <xdr:cNvPr id="110" name="円/楕円 109"/>
        <xdr:cNvSpPr/>
      </xdr:nvSpPr>
      <xdr:spPr>
        <a:xfrm>
          <a:off x="9588500" y="65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101620</xdr:rowOff>
    </xdr:from>
    <xdr:to>
      <xdr:col>15</xdr:col>
      <xdr:colOff>180975</xdr:colOff>
      <xdr:row>38</xdr:row>
      <xdr:rowOff>111770</xdr:rowOff>
    </xdr:to>
    <xdr:cxnSp macro="">
      <xdr:nvCxnSpPr>
        <xdr:cNvPr id="111" name="直線コネクタ 110"/>
        <xdr:cNvCxnSpPr/>
      </xdr:nvCxnSpPr>
      <xdr:spPr>
        <a:xfrm>
          <a:off x="9639300" y="6616720"/>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35</xdr:row>
      <xdr:rowOff>116872</xdr:rowOff>
    </xdr:from>
    <xdr:ext cx="534377" cy="259045"/>
    <xdr:sp macro="" textlink="">
      <xdr:nvSpPr>
        <xdr:cNvPr id="112"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143547</xdr:rowOff>
    </xdr:from>
    <xdr:ext cx="534377" cy="259045"/>
    <xdr:sp macro="" textlink="">
      <xdr:nvSpPr>
        <xdr:cNvPr id="113" name="n_1mainValue【道路】&#10;一人当たり延長"/>
        <xdr:cNvSpPr txBox="1"/>
      </xdr:nvSpPr>
      <xdr:spPr>
        <a:xfrm>
          <a:off x="9359410" y="665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42"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111125</xdr:rowOff>
    </xdr:from>
    <xdr:to>
      <xdr:col>5</xdr:col>
      <xdr:colOff>409575</xdr:colOff>
      <xdr:row>58</xdr:row>
      <xdr:rowOff>41275</xdr:rowOff>
    </xdr:to>
    <xdr:sp macro="" textlink="">
      <xdr:nvSpPr>
        <xdr:cNvPr id="144" name="フローチャート : 判断 143"/>
        <xdr:cNvSpPr/>
      </xdr:nvSpPr>
      <xdr:spPr>
        <a:xfrm>
          <a:off x="3746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114935</xdr:rowOff>
    </xdr:from>
    <xdr:to>
      <xdr:col>6</xdr:col>
      <xdr:colOff>561975</xdr:colOff>
      <xdr:row>58</xdr:row>
      <xdr:rowOff>45085</xdr:rowOff>
    </xdr:to>
    <xdr:sp macro="" textlink="">
      <xdr:nvSpPr>
        <xdr:cNvPr id="150" name="円/楕円 149"/>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137812</xdr:rowOff>
    </xdr:from>
    <xdr:ext cx="405111" cy="259045"/>
    <xdr:sp macro="" textlink="">
      <xdr:nvSpPr>
        <xdr:cNvPr id="151" name="【橋りょう・トンネル】&#10;有形固定資産減価償却率該当値テキスト"/>
        <xdr:cNvSpPr txBox="1"/>
      </xdr:nvSpPr>
      <xdr:spPr>
        <a:xfrm>
          <a:off x="47244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128270</xdr:rowOff>
    </xdr:from>
    <xdr:to>
      <xdr:col>5</xdr:col>
      <xdr:colOff>409575</xdr:colOff>
      <xdr:row>58</xdr:row>
      <xdr:rowOff>58420</xdr:rowOff>
    </xdr:to>
    <xdr:sp macro="" textlink="">
      <xdr:nvSpPr>
        <xdr:cNvPr id="152" name="円/楕円 151"/>
        <xdr:cNvSpPr/>
      </xdr:nvSpPr>
      <xdr:spPr>
        <a:xfrm>
          <a:off x="3746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165735</xdr:rowOff>
    </xdr:from>
    <xdr:to>
      <xdr:col>6</xdr:col>
      <xdr:colOff>511175</xdr:colOff>
      <xdr:row>58</xdr:row>
      <xdr:rowOff>7620</xdr:rowOff>
    </xdr:to>
    <xdr:cxnSp macro="">
      <xdr:nvCxnSpPr>
        <xdr:cNvPr id="153" name="直線コネクタ 152"/>
        <xdr:cNvCxnSpPr/>
      </xdr:nvCxnSpPr>
      <xdr:spPr>
        <a:xfrm flipV="1">
          <a:off x="3797300" y="99383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57802</xdr:rowOff>
    </xdr:from>
    <xdr:ext cx="405111" cy="259045"/>
    <xdr:sp macro="" textlink="">
      <xdr:nvSpPr>
        <xdr:cNvPr id="154" name="n_1aveValue【橋りょう・トンネル】&#10;有形固定資産減価償却率"/>
        <xdr:cNvSpPr txBox="1"/>
      </xdr:nvSpPr>
      <xdr:spPr>
        <a:xfrm>
          <a:off x="3582043"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49547</xdr:rowOff>
    </xdr:from>
    <xdr:ext cx="405111" cy="259045"/>
    <xdr:sp macro="" textlink="">
      <xdr:nvSpPr>
        <xdr:cNvPr id="155" name="n_1mainValue【橋りょう・トンネル】&#10;有形固定資産減価償却率"/>
        <xdr:cNvSpPr txBox="1"/>
      </xdr:nvSpPr>
      <xdr:spPr>
        <a:xfrm>
          <a:off x="3582043"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84"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168494</xdr:rowOff>
    </xdr:from>
    <xdr:to>
      <xdr:col>14</xdr:col>
      <xdr:colOff>79375</xdr:colOff>
      <xdr:row>62</xdr:row>
      <xdr:rowOff>98644</xdr:rowOff>
    </xdr:to>
    <xdr:sp macro="" textlink="">
      <xdr:nvSpPr>
        <xdr:cNvPr id="186" name="フローチャート : 判断 185"/>
        <xdr:cNvSpPr/>
      </xdr:nvSpPr>
      <xdr:spPr>
        <a:xfrm>
          <a:off x="9588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56591</xdr:rowOff>
    </xdr:from>
    <xdr:to>
      <xdr:col>15</xdr:col>
      <xdr:colOff>231775</xdr:colOff>
      <xdr:row>63</xdr:row>
      <xdr:rowOff>158191</xdr:rowOff>
    </xdr:to>
    <xdr:sp macro="" textlink="">
      <xdr:nvSpPr>
        <xdr:cNvPr id="192" name="円/楕円 191"/>
        <xdr:cNvSpPr/>
      </xdr:nvSpPr>
      <xdr:spPr>
        <a:xfrm>
          <a:off x="10426700" y="108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35018</xdr:rowOff>
    </xdr:from>
    <xdr:ext cx="599010" cy="259045"/>
    <xdr:sp macro="" textlink="">
      <xdr:nvSpPr>
        <xdr:cNvPr id="193" name="【橋りょう・トンネル】&#10;一人当たり有形固定資産（償却資産）額該当値テキスト"/>
        <xdr:cNvSpPr txBox="1"/>
      </xdr:nvSpPr>
      <xdr:spPr>
        <a:xfrm>
          <a:off x="10566400" y="1083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110,440</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57756</xdr:rowOff>
    </xdr:from>
    <xdr:to>
      <xdr:col>14</xdr:col>
      <xdr:colOff>79375</xdr:colOff>
      <xdr:row>63</xdr:row>
      <xdr:rowOff>159356</xdr:rowOff>
    </xdr:to>
    <xdr:sp macro="" textlink="">
      <xdr:nvSpPr>
        <xdr:cNvPr id="194" name="円/楕円 193"/>
        <xdr:cNvSpPr/>
      </xdr:nvSpPr>
      <xdr:spPr>
        <a:xfrm>
          <a:off x="9588500" y="108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107391</xdr:rowOff>
    </xdr:from>
    <xdr:to>
      <xdr:col>15</xdr:col>
      <xdr:colOff>180975</xdr:colOff>
      <xdr:row>63</xdr:row>
      <xdr:rowOff>108556</xdr:rowOff>
    </xdr:to>
    <xdr:cxnSp macro="">
      <xdr:nvCxnSpPr>
        <xdr:cNvPr id="195" name="直線コネクタ 194"/>
        <xdr:cNvCxnSpPr/>
      </xdr:nvCxnSpPr>
      <xdr:spPr>
        <a:xfrm flipV="1">
          <a:off x="9639300" y="10908741"/>
          <a:ext cx="8382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115171</xdr:rowOff>
    </xdr:from>
    <xdr:ext cx="599010" cy="259045"/>
    <xdr:sp macro="" textlink="">
      <xdr:nvSpPr>
        <xdr:cNvPr id="196" name="n_1aveValue【橋りょう・トンネル】&#10;一人当たり有形固定資産（償却資産）額"/>
        <xdr:cNvSpPr txBox="1"/>
      </xdr:nvSpPr>
      <xdr:spPr>
        <a:xfrm>
          <a:off x="9327094"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150483</xdr:rowOff>
    </xdr:from>
    <xdr:ext cx="599010" cy="259045"/>
    <xdr:sp macro="" textlink="">
      <xdr:nvSpPr>
        <xdr:cNvPr id="197" name="n_1mainValue【橋りょう・トンネル】&#10;一人当たり有形固定資産（償却資産）額"/>
        <xdr:cNvSpPr txBox="1"/>
      </xdr:nvSpPr>
      <xdr:spPr>
        <a:xfrm>
          <a:off x="9327094" y="1095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109,523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3" name="正方形/長方形 21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0" name="テキスト ボックス 2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1" name="直線コネクタ 2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2" name="テキスト ボックス 2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3" name="直線コネクタ 2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4" name="テキスト ボックス 2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5" name="直線コネクタ 2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6" name="テキスト ボックス 2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7" name="直線コネクタ 2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8" name="テキスト ボックス 2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9" name="直線コネクタ 2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50" name="テキスト ボックス 2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254" name="直線コネクタ 253"/>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255"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256" name="直線コネクタ 255"/>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8" name="直線コネクタ 2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259"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260" name="フローチャート : 判断 259"/>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261" name="フローチャート : 判断 260"/>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2" name="テキスト ボックス 2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3" name="テキスト ボックス 2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4" name="テキスト ボックス 2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5" name="テキスト ボックス 2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6" name="テキスト ボックス 2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88265</xdr:rowOff>
    </xdr:from>
    <xdr:to>
      <xdr:col>23</xdr:col>
      <xdr:colOff>568325</xdr:colOff>
      <xdr:row>38</xdr:row>
      <xdr:rowOff>18415</xdr:rowOff>
    </xdr:to>
    <xdr:sp macro="" textlink="">
      <xdr:nvSpPr>
        <xdr:cNvPr id="267" name="円/楕円 266"/>
        <xdr:cNvSpPr/>
      </xdr:nvSpPr>
      <xdr:spPr>
        <a:xfrm>
          <a:off x="16268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111142</xdr:rowOff>
    </xdr:from>
    <xdr:ext cx="405111" cy="259045"/>
    <xdr:sp macro="" textlink="">
      <xdr:nvSpPr>
        <xdr:cNvPr id="268" name="【認定こども園・幼稚園・保育所】&#10;有形固定資産減価償却率該当値テキスト"/>
        <xdr:cNvSpPr txBox="1"/>
      </xdr:nvSpPr>
      <xdr:spPr>
        <a:xfrm>
          <a:off x="164084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133985</xdr:rowOff>
    </xdr:from>
    <xdr:to>
      <xdr:col>22</xdr:col>
      <xdr:colOff>415925</xdr:colOff>
      <xdr:row>38</xdr:row>
      <xdr:rowOff>64135</xdr:rowOff>
    </xdr:to>
    <xdr:sp macro="" textlink="">
      <xdr:nvSpPr>
        <xdr:cNvPr id="269" name="円/楕円 268"/>
        <xdr:cNvSpPr/>
      </xdr:nvSpPr>
      <xdr:spPr>
        <a:xfrm>
          <a:off x="15430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139065</xdr:rowOff>
    </xdr:from>
    <xdr:to>
      <xdr:col>23</xdr:col>
      <xdr:colOff>517525</xdr:colOff>
      <xdr:row>38</xdr:row>
      <xdr:rowOff>13335</xdr:rowOff>
    </xdr:to>
    <xdr:cxnSp macro="">
      <xdr:nvCxnSpPr>
        <xdr:cNvPr id="270" name="直線コネクタ 269"/>
        <xdr:cNvCxnSpPr/>
      </xdr:nvCxnSpPr>
      <xdr:spPr>
        <a:xfrm flipV="1">
          <a:off x="15481300" y="64827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66692</xdr:rowOff>
    </xdr:from>
    <xdr:ext cx="405111" cy="259045"/>
    <xdr:sp macro="" textlink="">
      <xdr:nvSpPr>
        <xdr:cNvPr id="271"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80662</xdr:rowOff>
    </xdr:from>
    <xdr:ext cx="405111" cy="259045"/>
    <xdr:sp macro="" textlink="">
      <xdr:nvSpPr>
        <xdr:cNvPr id="272" name="n_1mainValue【認定こども園・幼稚園・保育所】&#10;有形固定資産減価償却率"/>
        <xdr:cNvSpPr txBox="1"/>
      </xdr:nvSpPr>
      <xdr:spPr>
        <a:xfrm>
          <a:off x="15266043"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3" name="正方形/長方形 2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4" name="正方形/長方形 2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5" name="正方形/長方形 2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6" name="正方形/長方形 2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7" name="正方形/長方形 2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8" name="正方形/長方形 2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9" name="正方形/長方形 2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0" name="正方形/長方形 2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1" name="テキスト ボックス 2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2" name="直線コネクタ 2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3" name="直線コネクタ 28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84" name="テキスト ボックス 28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5" name="直線コネクタ 28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86" name="テキスト ボックス 28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7" name="直線コネクタ 28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88" name="テキスト ボックス 28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9" name="直線コネクタ 28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90" name="テキスト ボックス 28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2" name="テキスト ボックス 2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294" name="直線コネクタ 293"/>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295"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296" name="直線コネクタ 29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297"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298" name="直線コネクタ 297"/>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299"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00" name="フローチャート : 判断 299"/>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01" name="フローチャート : 判断 300"/>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2" name="テキスト ボックス 3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3" name="テキスト ボックス 3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4" name="テキスト ボックス 3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5" name="テキスト ボックス 3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6" name="テキスト ボックス 3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121412</xdr:rowOff>
    </xdr:from>
    <xdr:to>
      <xdr:col>32</xdr:col>
      <xdr:colOff>238125</xdr:colOff>
      <xdr:row>39</xdr:row>
      <xdr:rowOff>51562</xdr:rowOff>
    </xdr:to>
    <xdr:sp macro="" textlink="">
      <xdr:nvSpPr>
        <xdr:cNvPr id="307" name="円/楕円 306"/>
        <xdr:cNvSpPr/>
      </xdr:nvSpPr>
      <xdr:spPr>
        <a:xfrm>
          <a:off x="22110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144289</xdr:rowOff>
    </xdr:from>
    <xdr:ext cx="469744" cy="259045"/>
    <xdr:sp macro="" textlink="">
      <xdr:nvSpPr>
        <xdr:cNvPr id="308" name="【認定こども園・幼稚園・保育所】&#10;一人当たり面積該当値テキスト"/>
        <xdr:cNvSpPr txBox="1"/>
      </xdr:nvSpPr>
      <xdr:spPr>
        <a:xfrm>
          <a:off x="22250400" y="64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107696</xdr:rowOff>
    </xdr:from>
    <xdr:to>
      <xdr:col>31</xdr:col>
      <xdr:colOff>85725</xdr:colOff>
      <xdr:row>39</xdr:row>
      <xdr:rowOff>37846</xdr:rowOff>
    </xdr:to>
    <xdr:sp macro="" textlink="">
      <xdr:nvSpPr>
        <xdr:cNvPr id="309" name="円/楕円 308"/>
        <xdr:cNvSpPr/>
      </xdr:nvSpPr>
      <xdr:spPr>
        <a:xfrm>
          <a:off x="21272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158496</xdr:rowOff>
    </xdr:from>
    <xdr:to>
      <xdr:col>32</xdr:col>
      <xdr:colOff>187325</xdr:colOff>
      <xdr:row>39</xdr:row>
      <xdr:rowOff>762</xdr:rowOff>
    </xdr:to>
    <xdr:cxnSp macro="">
      <xdr:nvCxnSpPr>
        <xdr:cNvPr id="310" name="直線コネクタ 309"/>
        <xdr:cNvCxnSpPr/>
      </xdr:nvCxnSpPr>
      <xdr:spPr>
        <a:xfrm>
          <a:off x="21323300" y="66735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125239</xdr:rowOff>
    </xdr:from>
    <xdr:ext cx="469744" cy="259045"/>
    <xdr:sp macro="" textlink="">
      <xdr:nvSpPr>
        <xdr:cNvPr id="311"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28973</xdr:rowOff>
    </xdr:from>
    <xdr:ext cx="469744" cy="259045"/>
    <xdr:sp macro="" textlink="">
      <xdr:nvSpPr>
        <xdr:cNvPr id="312" name="n_1mainValue【認定こども園・幼稚園・保育所】&#10;一人当たり面積"/>
        <xdr:cNvSpPr txBox="1"/>
      </xdr:nvSpPr>
      <xdr:spPr>
        <a:xfrm>
          <a:off x="21075727"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3" name="テキスト ボックス 3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4" name="直線コネクタ 3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5" name="テキスト ボックス 3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6" name="直線コネクタ 3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7" name="テキスト ボックス 3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8" name="直線コネクタ 3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9" name="テキスト ボックス 3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0" name="直線コネクタ 3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1" name="テキスト ボックス 3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2" name="直線コネクタ 3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3" name="テキスト ボックス 3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5" name="テキスト ボックス 3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37" name="直線コネクタ 336"/>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38"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39" name="直線コネクタ 338"/>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40"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41" name="直線コネクタ 340"/>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55897</xdr:rowOff>
    </xdr:from>
    <xdr:ext cx="405111" cy="259045"/>
    <xdr:sp macro="" textlink="">
      <xdr:nvSpPr>
        <xdr:cNvPr id="342" name="【学校施設】&#10;有形固定資産減価償却率平均値テキスト"/>
        <xdr:cNvSpPr txBox="1"/>
      </xdr:nvSpPr>
      <xdr:spPr>
        <a:xfrm>
          <a:off x="164084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43" name="フローチャート : 判断 342"/>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344" name="フローチャート : 判断 343"/>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143510</xdr:rowOff>
    </xdr:from>
    <xdr:to>
      <xdr:col>23</xdr:col>
      <xdr:colOff>568325</xdr:colOff>
      <xdr:row>62</xdr:row>
      <xdr:rowOff>73660</xdr:rowOff>
    </xdr:to>
    <xdr:sp macro="" textlink="">
      <xdr:nvSpPr>
        <xdr:cNvPr id="350" name="円/楕円 349"/>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121937</xdr:rowOff>
    </xdr:from>
    <xdr:ext cx="405111" cy="259045"/>
    <xdr:sp macro="" textlink="">
      <xdr:nvSpPr>
        <xdr:cNvPr id="351" name="【学校施設】&#10;有形固定資産減価償却率該当値テキスト"/>
        <xdr:cNvSpPr txBox="1"/>
      </xdr:nvSpPr>
      <xdr:spPr>
        <a:xfrm>
          <a:off x="164084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25400</xdr:rowOff>
    </xdr:from>
    <xdr:to>
      <xdr:col>22</xdr:col>
      <xdr:colOff>415925</xdr:colOff>
      <xdr:row>62</xdr:row>
      <xdr:rowOff>127000</xdr:rowOff>
    </xdr:to>
    <xdr:sp macro="" textlink="">
      <xdr:nvSpPr>
        <xdr:cNvPr id="352" name="円/楕円 351"/>
        <xdr:cNvSpPr/>
      </xdr:nvSpPr>
      <xdr:spPr>
        <a:xfrm>
          <a:off x="1543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22860</xdr:rowOff>
    </xdr:from>
    <xdr:to>
      <xdr:col>23</xdr:col>
      <xdr:colOff>517525</xdr:colOff>
      <xdr:row>62</xdr:row>
      <xdr:rowOff>76200</xdr:rowOff>
    </xdr:to>
    <xdr:cxnSp macro="">
      <xdr:nvCxnSpPr>
        <xdr:cNvPr id="353" name="直線コネクタ 352"/>
        <xdr:cNvCxnSpPr/>
      </xdr:nvCxnSpPr>
      <xdr:spPr>
        <a:xfrm flipV="1">
          <a:off x="15481300" y="10652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10177</xdr:rowOff>
    </xdr:from>
    <xdr:ext cx="405111" cy="259045"/>
    <xdr:sp macro="" textlink="">
      <xdr:nvSpPr>
        <xdr:cNvPr id="354"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118127</xdr:rowOff>
    </xdr:from>
    <xdr:ext cx="405111" cy="259045"/>
    <xdr:sp macro="" textlink="">
      <xdr:nvSpPr>
        <xdr:cNvPr id="355" name="n_1mainValue【学校施設】&#10;有形固定資産減価償却率"/>
        <xdr:cNvSpPr txBox="1"/>
      </xdr:nvSpPr>
      <xdr:spPr>
        <a:xfrm>
          <a:off x="15266043"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3" name="正方形/長方形 3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4" name="テキスト ボックス 3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5" name="直線コネクタ 3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6" name="テキスト ボックス 3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67" name="直線コネクタ 3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8" name="テキスト ボックス 3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69" name="直線コネクタ 3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0" name="テキスト ボックス 3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1" name="直線コネクタ 3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2" name="テキスト ボックス 3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3" name="直線コネクタ 3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4" name="テキスト ボックス 3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5" name="直線コネクタ 3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6" name="テキスト ボックス 3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378" name="直線コネクタ 377"/>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379"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380" name="直線コネクタ 379"/>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381"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382" name="直線コネクタ 381"/>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383"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384" name="フローチャート : 判断 383"/>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118821</xdr:rowOff>
    </xdr:from>
    <xdr:to>
      <xdr:col>31</xdr:col>
      <xdr:colOff>85725</xdr:colOff>
      <xdr:row>62</xdr:row>
      <xdr:rowOff>48971</xdr:rowOff>
    </xdr:to>
    <xdr:sp macro="" textlink="">
      <xdr:nvSpPr>
        <xdr:cNvPr id="385" name="フローチャート : 判断 384"/>
        <xdr:cNvSpPr/>
      </xdr:nvSpPr>
      <xdr:spPr>
        <a:xfrm>
          <a:off x="21272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6" name="テキスト ボックス 3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7" name="テキスト ボックス 3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8" name="テキスト ボックス 3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9" name="テキスト ボックス 3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0" name="テキスト ボックス 3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41097</xdr:rowOff>
    </xdr:from>
    <xdr:to>
      <xdr:col>32</xdr:col>
      <xdr:colOff>238125</xdr:colOff>
      <xdr:row>61</xdr:row>
      <xdr:rowOff>142697</xdr:rowOff>
    </xdr:to>
    <xdr:sp macro="" textlink="">
      <xdr:nvSpPr>
        <xdr:cNvPr id="391" name="円/楕円 390"/>
        <xdr:cNvSpPr/>
      </xdr:nvSpPr>
      <xdr:spPr>
        <a:xfrm>
          <a:off x="22110700" y="104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63974</xdr:rowOff>
    </xdr:from>
    <xdr:ext cx="469744" cy="259045"/>
    <xdr:sp macro="" textlink="">
      <xdr:nvSpPr>
        <xdr:cNvPr id="392" name="【学校施設】&#10;一人当たり面積該当値テキスト"/>
        <xdr:cNvSpPr txBox="1"/>
      </xdr:nvSpPr>
      <xdr:spPr>
        <a:xfrm>
          <a:off x="22250400" y="1035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1.924</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20066</xdr:rowOff>
    </xdr:from>
    <xdr:to>
      <xdr:col>31</xdr:col>
      <xdr:colOff>85725</xdr:colOff>
      <xdr:row>61</xdr:row>
      <xdr:rowOff>121666</xdr:rowOff>
    </xdr:to>
    <xdr:sp macro="" textlink="">
      <xdr:nvSpPr>
        <xdr:cNvPr id="393" name="円/楕円 392"/>
        <xdr:cNvSpPr/>
      </xdr:nvSpPr>
      <xdr:spPr>
        <a:xfrm>
          <a:off x="21272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70866</xdr:rowOff>
    </xdr:from>
    <xdr:to>
      <xdr:col>32</xdr:col>
      <xdr:colOff>187325</xdr:colOff>
      <xdr:row>61</xdr:row>
      <xdr:rowOff>91897</xdr:rowOff>
    </xdr:to>
    <xdr:cxnSp macro="">
      <xdr:nvCxnSpPr>
        <xdr:cNvPr id="394" name="直線コネクタ 393"/>
        <xdr:cNvCxnSpPr/>
      </xdr:nvCxnSpPr>
      <xdr:spPr>
        <a:xfrm>
          <a:off x="21323300" y="10529316"/>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40098</xdr:rowOff>
    </xdr:from>
    <xdr:ext cx="469744" cy="259045"/>
    <xdr:sp macro="" textlink="">
      <xdr:nvSpPr>
        <xdr:cNvPr id="395" name="n_1aveValue【学校施設】&#10;一人当たり面積"/>
        <xdr:cNvSpPr txBox="1"/>
      </xdr:nvSpPr>
      <xdr:spPr>
        <a:xfrm>
          <a:off x="210757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138193</xdr:rowOff>
    </xdr:from>
    <xdr:ext cx="469744" cy="259045"/>
    <xdr:sp macro="" textlink="">
      <xdr:nvSpPr>
        <xdr:cNvPr id="396" name="n_1mainValue【学校施設】&#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7" name="正方形/長方形 3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8" name="正方形/長方形 3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9" name="正方形/長方形 3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0" name="正方形/長方形 3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1" name="正方形/長方形 4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2" name="正方形/長方形 4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3" name="正方形/長方形 4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4" name="正方形/長方形 4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05" name="正方形/長方形 4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6" name="正方形/長方形 4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7" name="正方形/長方形 4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8" name="正方形/長方形 4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9" name="正方形/長方形 4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0" name="正方形/長方形 4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1" name="正方形/長方形 4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2" name="正方形/長方形 4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3" name="正方形/長方形 4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4" name="正方形/長方形 4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5" name="正方形/長方形 4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6" name="正方形/長方形 4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7" name="正方形/長方形 4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18" name="正方形/長方形 4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19" name="正方形/長方形 4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0" name="正方形/長方形 4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1" name="テキスト ボックス 4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2" name="直線コネクタ 4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23" name="テキスト ボックス 42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24" name="直線コネクタ 42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25" name="テキスト ボックス 42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26" name="直線コネクタ 42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27" name="テキスト ボックス 42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28" name="直線コネクタ 42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29" name="テキスト ボックス 42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30" name="直線コネクタ 42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31" name="テキスト ボックス 43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2" name="直線コネクタ 4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3" name="テキスト ボックス 4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35" name="直線コネクタ 434"/>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36"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37" name="直線コネクタ 436"/>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38"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39" name="直線コネクタ 438"/>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52849</xdr:rowOff>
    </xdr:from>
    <xdr:ext cx="405111" cy="259045"/>
    <xdr:sp macro="" textlink="">
      <xdr:nvSpPr>
        <xdr:cNvPr id="440" name="【公民館】&#10;有形固定資産減価償却率平均値テキスト"/>
        <xdr:cNvSpPr txBox="1"/>
      </xdr:nvSpPr>
      <xdr:spPr>
        <a:xfrm>
          <a:off x="16408400" y="1788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41" name="フローチャート : 判断 440"/>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103124</xdr:rowOff>
    </xdr:from>
    <xdr:to>
      <xdr:col>22</xdr:col>
      <xdr:colOff>415925</xdr:colOff>
      <xdr:row>106</xdr:row>
      <xdr:rowOff>33274</xdr:rowOff>
    </xdr:to>
    <xdr:sp macro="" textlink="">
      <xdr:nvSpPr>
        <xdr:cNvPr id="442" name="フローチャート : 判断 441"/>
        <xdr:cNvSpPr/>
      </xdr:nvSpPr>
      <xdr:spPr>
        <a:xfrm>
          <a:off x="15430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3" name="テキスト ボックス 4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4" name="テキスト ボックス 4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5" name="テキスト ボックス 4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46" name="テキスト ボックス 4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47" name="テキスト ボックス 4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66548</xdr:rowOff>
    </xdr:from>
    <xdr:to>
      <xdr:col>23</xdr:col>
      <xdr:colOff>568325</xdr:colOff>
      <xdr:row>107</xdr:row>
      <xdr:rowOff>168148</xdr:rowOff>
    </xdr:to>
    <xdr:sp macro="" textlink="">
      <xdr:nvSpPr>
        <xdr:cNvPr id="448" name="円/楕円 447"/>
        <xdr:cNvSpPr/>
      </xdr:nvSpPr>
      <xdr:spPr>
        <a:xfrm>
          <a:off x="162687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44975</xdr:rowOff>
    </xdr:from>
    <xdr:ext cx="405111" cy="259045"/>
    <xdr:sp macro="" textlink="">
      <xdr:nvSpPr>
        <xdr:cNvPr id="449" name="【公民館】&#10;有形固定資産減価償却率該当値テキスト"/>
        <xdr:cNvSpPr txBox="1"/>
      </xdr:nvSpPr>
      <xdr:spPr>
        <a:xfrm>
          <a:off x="16408400" y="1839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116839</xdr:rowOff>
    </xdr:from>
    <xdr:to>
      <xdr:col>22</xdr:col>
      <xdr:colOff>415925</xdr:colOff>
      <xdr:row>108</xdr:row>
      <xdr:rowOff>46989</xdr:rowOff>
    </xdr:to>
    <xdr:sp macro="" textlink="">
      <xdr:nvSpPr>
        <xdr:cNvPr id="450" name="円/楕円 449"/>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117348</xdr:rowOff>
    </xdr:from>
    <xdr:to>
      <xdr:col>23</xdr:col>
      <xdr:colOff>517525</xdr:colOff>
      <xdr:row>107</xdr:row>
      <xdr:rowOff>167639</xdr:rowOff>
    </xdr:to>
    <xdr:cxnSp macro="">
      <xdr:nvCxnSpPr>
        <xdr:cNvPr id="451" name="直線コネクタ 450"/>
        <xdr:cNvCxnSpPr/>
      </xdr:nvCxnSpPr>
      <xdr:spPr>
        <a:xfrm flipV="1">
          <a:off x="15481300" y="1846249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49801</xdr:rowOff>
    </xdr:from>
    <xdr:ext cx="405111" cy="259045"/>
    <xdr:sp macro="" textlink="">
      <xdr:nvSpPr>
        <xdr:cNvPr id="452" name="n_1aveValue【公民館】&#10;有形固定資産減価償却率"/>
        <xdr:cNvSpPr txBox="1"/>
      </xdr:nvSpPr>
      <xdr:spPr>
        <a:xfrm>
          <a:off x="15266043"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38116</xdr:rowOff>
    </xdr:from>
    <xdr:ext cx="405111" cy="259045"/>
    <xdr:sp macro="" textlink="">
      <xdr:nvSpPr>
        <xdr:cNvPr id="453" name="n_1mainValue【公民館】&#10;有形固定資産減価償却率"/>
        <xdr:cNvSpPr txBox="1"/>
      </xdr:nvSpPr>
      <xdr:spPr>
        <a:xfrm>
          <a:off x="15266043"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4" name="正方形/長方形 4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5" name="正方形/長方形 4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6" name="正方形/長方形 4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7" name="正方形/長方形 4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8" name="正方形/長方形 4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9" name="正方形/長方形 4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0" name="正方形/長方形 4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1" name="正方形/長方形 4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2" name="テキスト ボックス 4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3" name="直線コネクタ 4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64" name="直線コネクタ 4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65" name="テキスト ボックス 4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66" name="直線コネクタ 4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67" name="テキスト ボックス 4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68" name="直線コネクタ 4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69" name="テキスト ボックス 4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70" name="直線コネクタ 4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71" name="テキスト ボックス 4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72" name="直線コネクタ 4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73" name="テキスト ボックス 4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74" name="直線コネクタ 4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75" name="テキスト ボックス 4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477" name="直線コネクタ 476"/>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478"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479" name="直線コネクタ 47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480"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481" name="直線コネクタ 480"/>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482"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483" name="フローチャート : 判断 482"/>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484" name="フローチャート : 判断 483"/>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85" name="テキスト ボックス 4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86" name="テキスト ボックス 4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87" name="テキスト ボックス 4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88" name="テキスト ボックス 4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89" name="テキスト ボックス 4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63500</xdr:rowOff>
    </xdr:from>
    <xdr:to>
      <xdr:col>32</xdr:col>
      <xdr:colOff>238125</xdr:colOff>
      <xdr:row>104</xdr:row>
      <xdr:rowOff>165100</xdr:rowOff>
    </xdr:to>
    <xdr:sp macro="" textlink="">
      <xdr:nvSpPr>
        <xdr:cNvPr id="490" name="円/楕円 489"/>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86377</xdr:rowOff>
    </xdr:from>
    <xdr:ext cx="469744" cy="259045"/>
    <xdr:sp macro="" textlink="">
      <xdr:nvSpPr>
        <xdr:cNvPr id="491" name="【公民館】&#10;一人当たり面積該当値テキスト"/>
        <xdr:cNvSpPr txBox="1"/>
      </xdr:nvSpPr>
      <xdr:spPr>
        <a:xfrm>
          <a:off x="222504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0.190</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44450</xdr:rowOff>
    </xdr:from>
    <xdr:to>
      <xdr:col>31</xdr:col>
      <xdr:colOff>85725</xdr:colOff>
      <xdr:row>104</xdr:row>
      <xdr:rowOff>146050</xdr:rowOff>
    </xdr:to>
    <xdr:sp macro="" textlink="">
      <xdr:nvSpPr>
        <xdr:cNvPr id="492" name="円/楕円 491"/>
        <xdr:cNvSpPr/>
      </xdr:nvSpPr>
      <xdr:spPr>
        <a:xfrm>
          <a:off x="21272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95250</xdr:rowOff>
    </xdr:from>
    <xdr:to>
      <xdr:col>32</xdr:col>
      <xdr:colOff>187325</xdr:colOff>
      <xdr:row>104</xdr:row>
      <xdr:rowOff>114300</xdr:rowOff>
    </xdr:to>
    <xdr:cxnSp macro="">
      <xdr:nvCxnSpPr>
        <xdr:cNvPr id="493" name="直線コネクタ 492"/>
        <xdr:cNvCxnSpPr/>
      </xdr:nvCxnSpPr>
      <xdr:spPr>
        <a:xfrm>
          <a:off x="21323300" y="17926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49547</xdr:rowOff>
    </xdr:from>
    <xdr:ext cx="469744" cy="259045"/>
    <xdr:sp macro="" textlink="">
      <xdr:nvSpPr>
        <xdr:cNvPr id="494"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162577</xdr:rowOff>
    </xdr:from>
    <xdr:ext cx="469744" cy="259045"/>
    <xdr:sp macro="" textlink="">
      <xdr:nvSpPr>
        <xdr:cNvPr id="495" name="n_1mainValue【公民館】&#10;一人当たり面積"/>
        <xdr:cNvSpPr txBox="1"/>
      </xdr:nvSpPr>
      <xdr:spPr>
        <a:xfrm>
          <a:off x="210757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96" name="正方形/長方形 4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7" name="正方形/長方形 4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98" name="テキスト ボックス 4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本表における公共施設で、有形固定資産減価償却率が類似団体平均値を上回っているのは、</a:t>
          </a:r>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及び</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である。橋りょうについては、現在、国の交付金を活用し、点検調査及び修繕設計を行い、効率的なメンテナンスサイクルの確立及び長期的な修繕コストの低減等を図る。また、保育所等については、地域の子育ての拠点として、定期的な点検や計画的な修繕・改修の実施により適切な維持管理に努め、老朽化が著しい施設については、計画的な修繕・改修を行い、施設の長期利用を図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千葉県印西市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97,263
95,798
123.79
36,534,370
34,151,247
2,025,175
21,211,488
17,629,316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33037</xdr:rowOff>
    </xdr:from>
    <xdr:ext cx="405111" cy="259045"/>
    <xdr:sp macro="" textlink="">
      <xdr:nvSpPr>
        <xdr:cNvPr id="61" name="【図書館】&#10;有形固定資産減価償却率平均値テキスト"/>
        <xdr:cNvSpPr txBox="1"/>
      </xdr:nvSpPr>
      <xdr:spPr>
        <a:xfrm>
          <a:off x="47244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23495</xdr:rowOff>
    </xdr:from>
    <xdr:to>
      <xdr:col>5</xdr:col>
      <xdr:colOff>409575</xdr:colOff>
      <xdr:row>37</xdr:row>
      <xdr:rowOff>125095</xdr:rowOff>
    </xdr:to>
    <xdr:sp macro="" textlink="">
      <xdr:nvSpPr>
        <xdr:cNvPr id="63" name="フローチャート : 判断 62"/>
        <xdr:cNvSpPr/>
      </xdr:nvSpPr>
      <xdr:spPr>
        <a:xfrm>
          <a:off x="3746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40640</xdr:rowOff>
    </xdr:from>
    <xdr:to>
      <xdr:col>6</xdr:col>
      <xdr:colOff>561975</xdr:colOff>
      <xdr:row>38</xdr:row>
      <xdr:rowOff>142240</xdr:rowOff>
    </xdr:to>
    <xdr:sp macro="" textlink="">
      <xdr:nvSpPr>
        <xdr:cNvPr id="69" name="円/楕円 68"/>
        <xdr:cNvSpPr/>
      </xdr:nvSpPr>
      <xdr:spPr>
        <a:xfrm>
          <a:off x="4584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19067</xdr:rowOff>
    </xdr:from>
    <xdr:ext cx="405111" cy="259045"/>
    <xdr:sp macro="" textlink="">
      <xdr:nvSpPr>
        <xdr:cNvPr id="70" name="【図書館】&#10;有形固定資産減価償却率該当値テキスト"/>
        <xdr:cNvSpPr txBox="1"/>
      </xdr:nvSpPr>
      <xdr:spPr>
        <a:xfrm>
          <a:off x="47244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88265</xdr:rowOff>
    </xdr:from>
    <xdr:to>
      <xdr:col>5</xdr:col>
      <xdr:colOff>409575</xdr:colOff>
      <xdr:row>39</xdr:row>
      <xdr:rowOff>18415</xdr:rowOff>
    </xdr:to>
    <xdr:sp macro="" textlink="">
      <xdr:nvSpPr>
        <xdr:cNvPr id="71" name="円/楕円 70"/>
        <xdr:cNvSpPr/>
      </xdr:nvSpPr>
      <xdr:spPr>
        <a:xfrm>
          <a:off x="3746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91440</xdr:rowOff>
    </xdr:from>
    <xdr:to>
      <xdr:col>6</xdr:col>
      <xdr:colOff>511175</xdr:colOff>
      <xdr:row>38</xdr:row>
      <xdr:rowOff>139065</xdr:rowOff>
    </xdr:to>
    <xdr:cxnSp macro="">
      <xdr:nvCxnSpPr>
        <xdr:cNvPr id="72" name="直線コネクタ 71"/>
        <xdr:cNvCxnSpPr/>
      </xdr:nvCxnSpPr>
      <xdr:spPr>
        <a:xfrm flipV="1">
          <a:off x="3797300" y="66065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141622</xdr:rowOff>
    </xdr:from>
    <xdr:ext cx="405111" cy="259045"/>
    <xdr:sp macro="" textlink="">
      <xdr:nvSpPr>
        <xdr:cNvPr id="73" name="n_1aveValue【図書館】&#10;有形固定資産減価償却率"/>
        <xdr:cNvSpPr txBox="1"/>
      </xdr:nvSpPr>
      <xdr:spPr>
        <a:xfrm>
          <a:off x="3582043"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9542</xdr:rowOff>
    </xdr:from>
    <xdr:ext cx="405111" cy="259045"/>
    <xdr:sp macro="" textlink="">
      <xdr:nvSpPr>
        <xdr:cNvPr id="74" name="n_1mainValue【図書館】&#10;有形固定資産減価償却率"/>
        <xdr:cNvSpPr txBox="1"/>
      </xdr:nvSpPr>
      <xdr:spPr>
        <a:xfrm>
          <a:off x="3582043"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124477</xdr:rowOff>
    </xdr:from>
    <xdr:ext cx="469744" cy="259045"/>
    <xdr:sp macro="" textlink="">
      <xdr:nvSpPr>
        <xdr:cNvPr id="103" name="【図書館】&#10;一人当たり面積平均値テキスト"/>
        <xdr:cNvSpPr txBox="1"/>
      </xdr:nvSpPr>
      <xdr:spPr>
        <a:xfrm>
          <a:off x="1056640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5" name="フローチャート :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139700</xdr:rowOff>
    </xdr:from>
    <xdr:to>
      <xdr:col>15</xdr:col>
      <xdr:colOff>231775</xdr:colOff>
      <xdr:row>39</xdr:row>
      <xdr:rowOff>69850</xdr:rowOff>
    </xdr:to>
    <xdr:sp macro="" textlink="">
      <xdr:nvSpPr>
        <xdr:cNvPr id="111" name="円/楕円 110"/>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118127</xdr:rowOff>
    </xdr:from>
    <xdr:ext cx="469744" cy="259045"/>
    <xdr:sp macro="" textlink="">
      <xdr:nvSpPr>
        <xdr:cNvPr id="112" name="【図書館】&#10;一人当たり面積該当値テキスト"/>
        <xdr:cNvSpPr txBox="1"/>
      </xdr:nvSpPr>
      <xdr:spPr>
        <a:xfrm>
          <a:off x="105664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139700</xdr:rowOff>
    </xdr:from>
    <xdr:to>
      <xdr:col>14</xdr:col>
      <xdr:colOff>79375</xdr:colOff>
      <xdr:row>39</xdr:row>
      <xdr:rowOff>69850</xdr:rowOff>
    </xdr:to>
    <xdr:sp macro="" textlink="">
      <xdr:nvSpPr>
        <xdr:cNvPr id="113" name="円/楕円 112"/>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19050</xdr:rowOff>
    </xdr:from>
    <xdr:to>
      <xdr:col>15</xdr:col>
      <xdr:colOff>180975</xdr:colOff>
      <xdr:row>39</xdr:row>
      <xdr:rowOff>19050</xdr:rowOff>
    </xdr:to>
    <xdr:cxnSp macro="">
      <xdr:nvCxnSpPr>
        <xdr:cNvPr id="114" name="直線コネクタ 113"/>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29227</xdr:rowOff>
    </xdr:from>
    <xdr:ext cx="469744" cy="259045"/>
    <xdr:sp macro="" textlink="">
      <xdr:nvSpPr>
        <xdr:cNvPr id="115"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60977</xdr:rowOff>
    </xdr:from>
    <xdr:ext cx="469744" cy="259045"/>
    <xdr:sp macro="" textlink="">
      <xdr:nvSpPr>
        <xdr:cNvPr id="116"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45" name="【体育館・プー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135890</xdr:rowOff>
    </xdr:from>
    <xdr:to>
      <xdr:col>5</xdr:col>
      <xdr:colOff>409575</xdr:colOff>
      <xdr:row>58</xdr:row>
      <xdr:rowOff>66040</xdr:rowOff>
    </xdr:to>
    <xdr:sp macro="" textlink="">
      <xdr:nvSpPr>
        <xdr:cNvPr id="147" name="フローチャート : 判断 146"/>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67310</xdr:rowOff>
    </xdr:from>
    <xdr:to>
      <xdr:col>6</xdr:col>
      <xdr:colOff>561975</xdr:colOff>
      <xdr:row>62</xdr:row>
      <xdr:rowOff>168910</xdr:rowOff>
    </xdr:to>
    <xdr:sp macro="" textlink="">
      <xdr:nvSpPr>
        <xdr:cNvPr id="153" name="円/楕円 152"/>
        <xdr:cNvSpPr/>
      </xdr:nvSpPr>
      <xdr:spPr>
        <a:xfrm>
          <a:off x="4584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153687</xdr:rowOff>
    </xdr:from>
    <xdr:ext cx="405111" cy="259045"/>
    <xdr:sp macro="" textlink="">
      <xdr:nvSpPr>
        <xdr:cNvPr id="154" name="【体育館・プール】&#10;有形固定資産減価償却率該当値テキスト"/>
        <xdr:cNvSpPr txBox="1"/>
      </xdr:nvSpPr>
      <xdr:spPr>
        <a:xfrm>
          <a:off x="4724400" y="1061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109220</xdr:rowOff>
    </xdr:from>
    <xdr:to>
      <xdr:col>5</xdr:col>
      <xdr:colOff>409575</xdr:colOff>
      <xdr:row>63</xdr:row>
      <xdr:rowOff>39370</xdr:rowOff>
    </xdr:to>
    <xdr:sp macro="" textlink="">
      <xdr:nvSpPr>
        <xdr:cNvPr id="155" name="円/楕円 154"/>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118110</xdr:rowOff>
    </xdr:from>
    <xdr:to>
      <xdr:col>6</xdr:col>
      <xdr:colOff>511175</xdr:colOff>
      <xdr:row>62</xdr:row>
      <xdr:rowOff>160020</xdr:rowOff>
    </xdr:to>
    <xdr:cxnSp macro="">
      <xdr:nvCxnSpPr>
        <xdr:cNvPr id="156" name="直線コネクタ 155"/>
        <xdr:cNvCxnSpPr/>
      </xdr:nvCxnSpPr>
      <xdr:spPr>
        <a:xfrm flipV="1">
          <a:off x="3797300" y="107480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82567</xdr:rowOff>
    </xdr:from>
    <xdr:ext cx="405111" cy="259045"/>
    <xdr:sp macro="" textlink="">
      <xdr:nvSpPr>
        <xdr:cNvPr id="157" name="n_1aveValue【体育館・プール】&#10;有形固定資産減価償却率"/>
        <xdr:cNvSpPr txBox="1"/>
      </xdr:nvSpPr>
      <xdr:spPr>
        <a:xfrm>
          <a:off x="3582043"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30497</xdr:rowOff>
    </xdr:from>
    <xdr:ext cx="405111" cy="259045"/>
    <xdr:sp macro="" textlink="">
      <xdr:nvSpPr>
        <xdr:cNvPr id="158" name="n_1mainValue【体育館・プール】&#10;有形固定資産減価償却率"/>
        <xdr:cNvSpPr txBox="1"/>
      </xdr:nvSpPr>
      <xdr:spPr>
        <a:xfrm>
          <a:off x="3582043"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87"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154940</xdr:rowOff>
    </xdr:from>
    <xdr:to>
      <xdr:col>14</xdr:col>
      <xdr:colOff>79375</xdr:colOff>
      <xdr:row>60</xdr:row>
      <xdr:rowOff>85090</xdr:rowOff>
    </xdr:to>
    <xdr:sp macro="" textlink="">
      <xdr:nvSpPr>
        <xdr:cNvPr id="189" name="フローチャート : 判断 188"/>
        <xdr:cNvSpPr/>
      </xdr:nvSpPr>
      <xdr:spPr>
        <a:xfrm>
          <a:off x="958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10160</xdr:rowOff>
    </xdr:from>
    <xdr:to>
      <xdr:col>15</xdr:col>
      <xdr:colOff>231775</xdr:colOff>
      <xdr:row>62</xdr:row>
      <xdr:rowOff>111760</xdr:rowOff>
    </xdr:to>
    <xdr:sp macro="" textlink="">
      <xdr:nvSpPr>
        <xdr:cNvPr id="195" name="円/楕円 194"/>
        <xdr:cNvSpPr/>
      </xdr:nvSpPr>
      <xdr:spPr>
        <a:xfrm>
          <a:off x="10426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160037</xdr:rowOff>
    </xdr:from>
    <xdr:ext cx="469744" cy="259045"/>
    <xdr:sp macro="" textlink="">
      <xdr:nvSpPr>
        <xdr:cNvPr id="196" name="【体育館・プール】&#10;一人当たり面積該当値テキスト"/>
        <xdr:cNvSpPr txBox="1"/>
      </xdr:nvSpPr>
      <xdr:spPr>
        <a:xfrm>
          <a:off x="10566400"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2540</xdr:rowOff>
    </xdr:from>
    <xdr:to>
      <xdr:col>14</xdr:col>
      <xdr:colOff>79375</xdr:colOff>
      <xdr:row>62</xdr:row>
      <xdr:rowOff>104140</xdr:rowOff>
    </xdr:to>
    <xdr:sp macro="" textlink="">
      <xdr:nvSpPr>
        <xdr:cNvPr id="197" name="円/楕円 196"/>
        <xdr:cNvSpPr/>
      </xdr:nvSpPr>
      <xdr:spPr>
        <a:xfrm>
          <a:off x="958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53340</xdr:rowOff>
    </xdr:from>
    <xdr:to>
      <xdr:col>15</xdr:col>
      <xdr:colOff>180975</xdr:colOff>
      <xdr:row>62</xdr:row>
      <xdr:rowOff>60960</xdr:rowOff>
    </xdr:to>
    <xdr:cxnSp macro="">
      <xdr:nvCxnSpPr>
        <xdr:cNvPr id="198" name="直線コネクタ 197"/>
        <xdr:cNvCxnSpPr/>
      </xdr:nvCxnSpPr>
      <xdr:spPr>
        <a:xfrm>
          <a:off x="9639300" y="10683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101617</xdr:rowOff>
    </xdr:from>
    <xdr:ext cx="469744" cy="259045"/>
    <xdr:sp macro="" textlink="">
      <xdr:nvSpPr>
        <xdr:cNvPr id="199" name="n_1aveValue【体育館・プール】&#10;一人当たり面積"/>
        <xdr:cNvSpPr txBox="1"/>
      </xdr:nvSpPr>
      <xdr:spPr>
        <a:xfrm>
          <a:off x="9391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95267</xdr:rowOff>
    </xdr:from>
    <xdr:ext cx="469744" cy="259045"/>
    <xdr:sp macro="" textlink="">
      <xdr:nvSpPr>
        <xdr:cNvPr id="200" name="n_1mainValue【体育館・プール】&#10;一人当たり面積"/>
        <xdr:cNvSpPr txBox="1"/>
      </xdr:nvSpPr>
      <xdr:spPr>
        <a:xfrm>
          <a:off x="9391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30"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232" name="フローチャート : 判断 231"/>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57786</xdr:rowOff>
    </xdr:from>
    <xdr:to>
      <xdr:col>6</xdr:col>
      <xdr:colOff>561975</xdr:colOff>
      <xdr:row>82</xdr:row>
      <xdr:rowOff>159386</xdr:rowOff>
    </xdr:to>
    <xdr:sp macro="" textlink="">
      <xdr:nvSpPr>
        <xdr:cNvPr id="238" name="円/楕円 237"/>
        <xdr:cNvSpPr/>
      </xdr:nvSpPr>
      <xdr:spPr>
        <a:xfrm>
          <a:off x="4584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80663</xdr:rowOff>
    </xdr:from>
    <xdr:ext cx="405111" cy="259045"/>
    <xdr:sp macro="" textlink="">
      <xdr:nvSpPr>
        <xdr:cNvPr id="239" name="【福祉施設】&#10;有形固定資産減価償却率該当値テキスト"/>
        <xdr:cNvSpPr txBox="1"/>
      </xdr:nvSpPr>
      <xdr:spPr>
        <a:xfrm>
          <a:off x="4724400"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156845</xdr:rowOff>
    </xdr:from>
    <xdr:to>
      <xdr:col>5</xdr:col>
      <xdr:colOff>409575</xdr:colOff>
      <xdr:row>82</xdr:row>
      <xdr:rowOff>86995</xdr:rowOff>
    </xdr:to>
    <xdr:sp macro="" textlink="">
      <xdr:nvSpPr>
        <xdr:cNvPr id="240" name="円/楕円 239"/>
        <xdr:cNvSpPr/>
      </xdr:nvSpPr>
      <xdr:spPr>
        <a:xfrm>
          <a:off x="3746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36195</xdr:rowOff>
    </xdr:from>
    <xdr:to>
      <xdr:col>6</xdr:col>
      <xdr:colOff>511175</xdr:colOff>
      <xdr:row>82</xdr:row>
      <xdr:rowOff>108586</xdr:rowOff>
    </xdr:to>
    <xdr:cxnSp macro="">
      <xdr:nvCxnSpPr>
        <xdr:cNvPr id="241" name="直線コネクタ 240"/>
        <xdr:cNvCxnSpPr/>
      </xdr:nvCxnSpPr>
      <xdr:spPr>
        <a:xfrm>
          <a:off x="3797300" y="14095095"/>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32402</xdr:rowOff>
    </xdr:from>
    <xdr:ext cx="405111" cy="259045"/>
    <xdr:sp macro="" textlink="">
      <xdr:nvSpPr>
        <xdr:cNvPr id="242" name="n_1aveValue【福祉施設】&#10;有形固定資産減価償却率"/>
        <xdr:cNvSpPr txBox="1"/>
      </xdr:nvSpPr>
      <xdr:spPr>
        <a:xfrm>
          <a:off x="3582043"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103522</xdr:rowOff>
    </xdr:from>
    <xdr:ext cx="405111" cy="259045"/>
    <xdr:sp macro="" textlink="">
      <xdr:nvSpPr>
        <xdr:cNvPr id="243" name="n_1mainValue【福祉施設】&#10;有形固定資産減価償却率"/>
        <xdr:cNvSpPr txBox="1"/>
      </xdr:nvSpPr>
      <xdr:spPr>
        <a:xfrm>
          <a:off x="3582043"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170197</xdr:rowOff>
    </xdr:from>
    <xdr:ext cx="469744" cy="259045"/>
    <xdr:sp macro="" textlink="">
      <xdr:nvSpPr>
        <xdr:cNvPr id="270" name="【福祉施設】&#10;一人当たり面積平均値テキスト"/>
        <xdr:cNvSpPr txBox="1"/>
      </xdr:nvSpPr>
      <xdr:spPr>
        <a:xfrm>
          <a:off x="105664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129032</xdr:rowOff>
    </xdr:from>
    <xdr:to>
      <xdr:col>14</xdr:col>
      <xdr:colOff>79375</xdr:colOff>
      <xdr:row>85</xdr:row>
      <xdr:rowOff>59182</xdr:rowOff>
    </xdr:to>
    <xdr:sp macro="" textlink="">
      <xdr:nvSpPr>
        <xdr:cNvPr id="272" name="フローチャート : 判断 271"/>
        <xdr:cNvSpPr/>
      </xdr:nvSpPr>
      <xdr:spPr>
        <a:xfrm>
          <a:off x="9588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42163</xdr:rowOff>
    </xdr:from>
    <xdr:to>
      <xdr:col>15</xdr:col>
      <xdr:colOff>231775</xdr:colOff>
      <xdr:row>85</xdr:row>
      <xdr:rowOff>143763</xdr:rowOff>
    </xdr:to>
    <xdr:sp macro="" textlink="">
      <xdr:nvSpPr>
        <xdr:cNvPr id="278" name="円/楕円 277"/>
        <xdr:cNvSpPr/>
      </xdr:nvSpPr>
      <xdr:spPr>
        <a:xfrm>
          <a:off x="104267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128540</xdr:rowOff>
    </xdr:from>
    <xdr:ext cx="469744" cy="259045"/>
    <xdr:sp macro="" textlink="">
      <xdr:nvSpPr>
        <xdr:cNvPr id="279" name="【福祉施設】&#10;一人当たり面積該当値テキスト"/>
        <xdr:cNvSpPr txBox="1"/>
      </xdr:nvSpPr>
      <xdr:spPr>
        <a:xfrm>
          <a:off x="10566400" y="1453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39878</xdr:rowOff>
    </xdr:from>
    <xdr:to>
      <xdr:col>14</xdr:col>
      <xdr:colOff>79375</xdr:colOff>
      <xdr:row>85</xdr:row>
      <xdr:rowOff>141478</xdr:rowOff>
    </xdr:to>
    <xdr:sp macro="" textlink="">
      <xdr:nvSpPr>
        <xdr:cNvPr id="280" name="円/楕円 279"/>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90678</xdr:rowOff>
    </xdr:from>
    <xdr:to>
      <xdr:col>15</xdr:col>
      <xdr:colOff>180975</xdr:colOff>
      <xdr:row>85</xdr:row>
      <xdr:rowOff>92963</xdr:rowOff>
    </xdr:to>
    <xdr:cxnSp macro="">
      <xdr:nvCxnSpPr>
        <xdr:cNvPr id="281" name="直線コネクタ 280"/>
        <xdr:cNvCxnSpPr/>
      </xdr:nvCxnSpPr>
      <xdr:spPr>
        <a:xfrm>
          <a:off x="9639300" y="1466392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75709</xdr:rowOff>
    </xdr:from>
    <xdr:ext cx="469744" cy="259045"/>
    <xdr:sp macro="" textlink="">
      <xdr:nvSpPr>
        <xdr:cNvPr id="282" name="n_1aveValue【福祉施設】&#10;一人当たり面積"/>
        <xdr:cNvSpPr txBox="1"/>
      </xdr:nvSpPr>
      <xdr:spPr>
        <a:xfrm>
          <a:off x="93917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132605</xdr:rowOff>
    </xdr:from>
    <xdr:ext cx="469744" cy="259045"/>
    <xdr:sp macro="" textlink="">
      <xdr:nvSpPr>
        <xdr:cNvPr id="283" name="n_1mainValue【福祉施設】&#10;一人当たり面積"/>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308" name="直線コネクタ 307"/>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09"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0" name="直線コネクタ 309"/>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11"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12" name="直線コネクタ 31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21607</xdr:rowOff>
    </xdr:from>
    <xdr:ext cx="405111" cy="259045"/>
    <xdr:sp macro="" textlink="">
      <xdr:nvSpPr>
        <xdr:cNvPr id="313" name="【市民会館】&#10;有形固定資産減価償却率平均値テキスト"/>
        <xdr:cNvSpPr txBox="1"/>
      </xdr:nvSpPr>
      <xdr:spPr>
        <a:xfrm>
          <a:off x="4724400" y="1768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314" name="フローチャート : 判断 313"/>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82550</xdr:rowOff>
    </xdr:from>
    <xdr:to>
      <xdr:col>5</xdr:col>
      <xdr:colOff>409575</xdr:colOff>
      <xdr:row>106</xdr:row>
      <xdr:rowOff>12700</xdr:rowOff>
    </xdr:to>
    <xdr:sp macro="" textlink="">
      <xdr:nvSpPr>
        <xdr:cNvPr id="315" name="フローチャート : 判断 314"/>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44450</xdr:rowOff>
    </xdr:from>
    <xdr:to>
      <xdr:col>6</xdr:col>
      <xdr:colOff>561975</xdr:colOff>
      <xdr:row>107</xdr:row>
      <xdr:rowOff>146050</xdr:rowOff>
    </xdr:to>
    <xdr:sp macro="" textlink="">
      <xdr:nvSpPr>
        <xdr:cNvPr id="321" name="円/楕円 320"/>
        <xdr:cNvSpPr/>
      </xdr:nvSpPr>
      <xdr:spPr>
        <a:xfrm>
          <a:off x="4584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130827</xdr:rowOff>
    </xdr:from>
    <xdr:ext cx="405111" cy="259045"/>
    <xdr:sp macro="" textlink="">
      <xdr:nvSpPr>
        <xdr:cNvPr id="322" name="【市民会館】&#10;有形固定資産減価償却率該当値テキスト"/>
        <xdr:cNvSpPr txBox="1"/>
      </xdr:nvSpPr>
      <xdr:spPr>
        <a:xfrm>
          <a:off x="4724400" y="183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120650</xdr:rowOff>
    </xdr:from>
    <xdr:to>
      <xdr:col>5</xdr:col>
      <xdr:colOff>409575</xdr:colOff>
      <xdr:row>108</xdr:row>
      <xdr:rowOff>50800</xdr:rowOff>
    </xdr:to>
    <xdr:sp macro="" textlink="">
      <xdr:nvSpPr>
        <xdr:cNvPr id="323" name="円/楕円 322"/>
        <xdr:cNvSpPr/>
      </xdr:nvSpPr>
      <xdr:spPr>
        <a:xfrm>
          <a:off x="3746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95250</xdr:rowOff>
    </xdr:from>
    <xdr:to>
      <xdr:col>6</xdr:col>
      <xdr:colOff>511175</xdr:colOff>
      <xdr:row>108</xdr:row>
      <xdr:rowOff>0</xdr:rowOff>
    </xdr:to>
    <xdr:cxnSp macro="">
      <xdr:nvCxnSpPr>
        <xdr:cNvPr id="324" name="直線コネクタ 323"/>
        <xdr:cNvCxnSpPr/>
      </xdr:nvCxnSpPr>
      <xdr:spPr>
        <a:xfrm flipV="1">
          <a:off x="3797300" y="18440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29227</xdr:rowOff>
    </xdr:from>
    <xdr:ext cx="405111" cy="259045"/>
    <xdr:sp macro="" textlink="">
      <xdr:nvSpPr>
        <xdr:cNvPr id="325" name="n_1aveValue【市民会館】&#10;有形固定資産減価償却率"/>
        <xdr:cNvSpPr txBox="1"/>
      </xdr:nvSpPr>
      <xdr:spPr>
        <a:xfrm>
          <a:off x="3582043"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41927</xdr:rowOff>
    </xdr:from>
    <xdr:ext cx="405111" cy="259045"/>
    <xdr:sp macro="" textlink="">
      <xdr:nvSpPr>
        <xdr:cNvPr id="326" name="n_1mainValue【市民会館】&#10;有形固定資産減価償却率"/>
        <xdr:cNvSpPr txBox="1"/>
      </xdr:nvSpPr>
      <xdr:spPr>
        <a:xfrm>
          <a:off x="3582043"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50" name="直線コネクタ 349"/>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51"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52" name="直線コネクタ 35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53"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54" name="直線コネクタ 353"/>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355"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56" name="フローチャート : 判断 355"/>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33020</xdr:rowOff>
    </xdr:from>
    <xdr:to>
      <xdr:col>14</xdr:col>
      <xdr:colOff>79375</xdr:colOff>
      <xdr:row>106</xdr:row>
      <xdr:rowOff>134620</xdr:rowOff>
    </xdr:to>
    <xdr:sp macro="" textlink="">
      <xdr:nvSpPr>
        <xdr:cNvPr id="357" name="フローチャート : 判断 356"/>
        <xdr:cNvSpPr/>
      </xdr:nvSpPr>
      <xdr:spPr>
        <a:xfrm>
          <a:off x="9588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63500</xdr:rowOff>
    </xdr:from>
    <xdr:to>
      <xdr:col>15</xdr:col>
      <xdr:colOff>231775</xdr:colOff>
      <xdr:row>107</xdr:row>
      <xdr:rowOff>165100</xdr:rowOff>
    </xdr:to>
    <xdr:sp macro="" textlink="">
      <xdr:nvSpPr>
        <xdr:cNvPr id="363" name="円/楕円 362"/>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149877</xdr:rowOff>
    </xdr:from>
    <xdr:ext cx="469744" cy="259045"/>
    <xdr:sp macro="" textlink="">
      <xdr:nvSpPr>
        <xdr:cNvPr id="364" name="【市民会館】&#10;一人当たり面積該当値テキスト"/>
        <xdr:cNvSpPr txBox="1"/>
      </xdr:nvSpPr>
      <xdr:spPr>
        <a:xfrm>
          <a:off x="10566400" y="183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59689</xdr:rowOff>
    </xdr:from>
    <xdr:to>
      <xdr:col>14</xdr:col>
      <xdr:colOff>79375</xdr:colOff>
      <xdr:row>107</xdr:row>
      <xdr:rowOff>161289</xdr:rowOff>
    </xdr:to>
    <xdr:sp macro="" textlink="">
      <xdr:nvSpPr>
        <xdr:cNvPr id="365" name="円/楕円 364"/>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110489</xdr:rowOff>
    </xdr:from>
    <xdr:to>
      <xdr:col>15</xdr:col>
      <xdr:colOff>180975</xdr:colOff>
      <xdr:row>107</xdr:row>
      <xdr:rowOff>114300</xdr:rowOff>
    </xdr:to>
    <xdr:cxnSp macro="">
      <xdr:nvCxnSpPr>
        <xdr:cNvPr id="366" name="直線コネクタ 365"/>
        <xdr:cNvCxnSpPr/>
      </xdr:nvCxnSpPr>
      <xdr:spPr>
        <a:xfrm>
          <a:off x="9639300" y="184556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151147</xdr:rowOff>
    </xdr:from>
    <xdr:ext cx="469744" cy="259045"/>
    <xdr:sp macro="" textlink="">
      <xdr:nvSpPr>
        <xdr:cNvPr id="367" name="n_1aveValue【市民会館】&#10;一人当たり面積"/>
        <xdr:cNvSpPr txBox="1"/>
      </xdr:nvSpPr>
      <xdr:spPr>
        <a:xfrm>
          <a:off x="93917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152416</xdr:rowOff>
    </xdr:from>
    <xdr:ext cx="469744" cy="259045"/>
    <xdr:sp macro="" textlink="">
      <xdr:nvSpPr>
        <xdr:cNvPr id="368" name="n_1mainValue【市民会館】&#10;一人当たり面積"/>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4" name="正方形/長方形 3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96" name="テキスト ボックス 39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4" name="テキスト ボックス 4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08" name="直線コネクタ 407"/>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09"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10" name="直線コネクタ 409"/>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11"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12" name="直線コネクタ 411"/>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13"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14" name="フローチャート : 判断 413"/>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69215</xdr:rowOff>
    </xdr:from>
    <xdr:to>
      <xdr:col>22</xdr:col>
      <xdr:colOff>415925</xdr:colOff>
      <xdr:row>59</xdr:row>
      <xdr:rowOff>170815</xdr:rowOff>
    </xdr:to>
    <xdr:sp macro="" textlink="">
      <xdr:nvSpPr>
        <xdr:cNvPr id="415" name="フローチャート : 判断 414"/>
        <xdr:cNvSpPr/>
      </xdr:nvSpPr>
      <xdr:spPr>
        <a:xfrm>
          <a:off x="15430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57785</xdr:rowOff>
    </xdr:from>
    <xdr:to>
      <xdr:col>23</xdr:col>
      <xdr:colOff>568325</xdr:colOff>
      <xdr:row>56</xdr:row>
      <xdr:rowOff>159385</xdr:rowOff>
    </xdr:to>
    <xdr:sp macro="" textlink="">
      <xdr:nvSpPr>
        <xdr:cNvPr id="421" name="円/楕円 420"/>
        <xdr:cNvSpPr/>
      </xdr:nvSpPr>
      <xdr:spPr>
        <a:xfrm>
          <a:off x="162687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80662</xdr:rowOff>
    </xdr:from>
    <xdr:ext cx="405111" cy="259045"/>
    <xdr:sp macro="" textlink="">
      <xdr:nvSpPr>
        <xdr:cNvPr id="422" name="【保健センター・保健所】&#10;有形固定資産減価償却率該当値テキスト"/>
        <xdr:cNvSpPr txBox="1"/>
      </xdr:nvSpPr>
      <xdr:spPr>
        <a:xfrm>
          <a:off x="16408400"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69215</xdr:rowOff>
    </xdr:from>
    <xdr:to>
      <xdr:col>22</xdr:col>
      <xdr:colOff>415925</xdr:colOff>
      <xdr:row>56</xdr:row>
      <xdr:rowOff>170815</xdr:rowOff>
    </xdr:to>
    <xdr:sp macro="" textlink="">
      <xdr:nvSpPr>
        <xdr:cNvPr id="423" name="円/楕円 422"/>
        <xdr:cNvSpPr/>
      </xdr:nvSpPr>
      <xdr:spPr>
        <a:xfrm>
          <a:off x="15430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108585</xdr:rowOff>
    </xdr:from>
    <xdr:to>
      <xdr:col>23</xdr:col>
      <xdr:colOff>517525</xdr:colOff>
      <xdr:row>56</xdr:row>
      <xdr:rowOff>120015</xdr:rowOff>
    </xdr:to>
    <xdr:cxnSp macro="">
      <xdr:nvCxnSpPr>
        <xdr:cNvPr id="424" name="直線コネクタ 423"/>
        <xdr:cNvCxnSpPr/>
      </xdr:nvCxnSpPr>
      <xdr:spPr>
        <a:xfrm flipV="1">
          <a:off x="15481300" y="97097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161942</xdr:rowOff>
    </xdr:from>
    <xdr:ext cx="405111" cy="259045"/>
    <xdr:sp macro="" textlink="">
      <xdr:nvSpPr>
        <xdr:cNvPr id="425" name="n_1aveValue【保健センター・保健所】&#10;有形固定資産減価償却率"/>
        <xdr:cNvSpPr txBox="1"/>
      </xdr:nvSpPr>
      <xdr:spPr>
        <a:xfrm>
          <a:off x="15266043"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15892</xdr:rowOff>
    </xdr:from>
    <xdr:ext cx="405111" cy="259045"/>
    <xdr:sp macro="" textlink="">
      <xdr:nvSpPr>
        <xdr:cNvPr id="426" name="n_1mainValue【保健センター・保健所】&#10;有形固定資産減価償却率"/>
        <xdr:cNvSpPr txBox="1"/>
      </xdr:nvSpPr>
      <xdr:spPr>
        <a:xfrm>
          <a:off x="15266043"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7" name="直線コネクタ 4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8" name="テキスト ボックス 4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9" name="直線コネクタ 4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0" name="テキスト ボックス 4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1" name="直線コネクタ 4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2" name="テキスト ボックス 4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3" name="直線コネクタ 4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4" name="テキスト ボックス 4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48" name="直線コネクタ 447"/>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49"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50" name="直線コネクタ 449"/>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51"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52" name="直線コネクタ 451"/>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453"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54" name="フローチャート : 判断 453"/>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63500</xdr:rowOff>
    </xdr:from>
    <xdr:to>
      <xdr:col>31</xdr:col>
      <xdr:colOff>85725</xdr:colOff>
      <xdr:row>56</xdr:row>
      <xdr:rowOff>165100</xdr:rowOff>
    </xdr:to>
    <xdr:sp macro="" textlink="">
      <xdr:nvSpPr>
        <xdr:cNvPr id="455" name="フローチャート : 判断 454"/>
        <xdr:cNvSpPr/>
      </xdr:nvSpPr>
      <xdr:spPr>
        <a:xfrm>
          <a:off x="21272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29210</xdr:rowOff>
    </xdr:from>
    <xdr:to>
      <xdr:col>32</xdr:col>
      <xdr:colOff>238125</xdr:colOff>
      <xdr:row>61</xdr:row>
      <xdr:rowOff>130810</xdr:rowOff>
    </xdr:to>
    <xdr:sp macro="" textlink="">
      <xdr:nvSpPr>
        <xdr:cNvPr id="461" name="円/楕円 460"/>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7637</xdr:rowOff>
    </xdr:from>
    <xdr:ext cx="469744" cy="259045"/>
    <xdr:sp macro="" textlink="">
      <xdr:nvSpPr>
        <xdr:cNvPr id="462" name="【保健センター・保健所】&#10;一人当たり面積該当値テキスト"/>
        <xdr:cNvSpPr txBox="1"/>
      </xdr:nvSpPr>
      <xdr:spPr>
        <a:xfrm>
          <a:off x="222504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29210</xdr:rowOff>
    </xdr:from>
    <xdr:to>
      <xdr:col>31</xdr:col>
      <xdr:colOff>85725</xdr:colOff>
      <xdr:row>61</xdr:row>
      <xdr:rowOff>130810</xdr:rowOff>
    </xdr:to>
    <xdr:sp macro="" textlink="">
      <xdr:nvSpPr>
        <xdr:cNvPr id="463" name="円/楕円 462"/>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80010</xdr:rowOff>
    </xdr:from>
    <xdr:to>
      <xdr:col>32</xdr:col>
      <xdr:colOff>187325</xdr:colOff>
      <xdr:row>61</xdr:row>
      <xdr:rowOff>80010</xdr:rowOff>
    </xdr:to>
    <xdr:cxnSp macro="">
      <xdr:nvCxnSpPr>
        <xdr:cNvPr id="464" name="直線コネクタ 463"/>
        <xdr:cNvCxnSpPr/>
      </xdr:nvCxnSpPr>
      <xdr:spPr>
        <a:xfrm>
          <a:off x="21323300" y="1053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55</xdr:row>
      <xdr:rowOff>10177</xdr:rowOff>
    </xdr:from>
    <xdr:ext cx="469744" cy="259045"/>
    <xdr:sp macro="" textlink="">
      <xdr:nvSpPr>
        <xdr:cNvPr id="465" name="n_1aveValue【保健センター・保健所】&#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121937</xdr:rowOff>
    </xdr:from>
    <xdr:ext cx="469744" cy="259045"/>
    <xdr:sp macro="" textlink="">
      <xdr:nvSpPr>
        <xdr:cNvPr id="466" name="n_1mainValue【保健センター・保健所】&#10;一人当たり面積"/>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92" name="直線コネクタ 491"/>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93"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94" name="直線コネクタ 493"/>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95"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96" name="直線コネクタ 495"/>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97"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98" name="フローチャート : 判断 497"/>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64044</xdr:rowOff>
    </xdr:from>
    <xdr:to>
      <xdr:col>22</xdr:col>
      <xdr:colOff>415925</xdr:colOff>
      <xdr:row>80</xdr:row>
      <xdr:rowOff>165644</xdr:rowOff>
    </xdr:to>
    <xdr:sp macro="" textlink="">
      <xdr:nvSpPr>
        <xdr:cNvPr id="499" name="フローチャート : 判断 498"/>
        <xdr:cNvSpPr/>
      </xdr:nvSpPr>
      <xdr:spPr>
        <a:xfrm>
          <a:off x="15430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15058</xdr:rowOff>
    </xdr:from>
    <xdr:to>
      <xdr:col>23</xdr:col>
      <xdr:colOff>568325</xdr:colOff>
      <xdr:row>80</xdr:row>
      <xdr:rowOff>116658</xdr:rowOff>
    </xdr:to>
    <xdr:sp macro="" textlink="">
      <xdr:nvSpPr>
        <xdr:cNvPr id="505" name="円/楕円 504"/>
        <xdr:cNvSpPr/>
      </xdr:nvSpPr>
      <xdr:spPr>
        <a:xfrm>
          <a:off x="162687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37935</xdr:rowOff>
    </xdr:from>
    <xdr:ext cx="405111" cy="259045"/>
    <xdr:sp macro="" textlink="">
      <xdr:nvSpPr>
        <xdr:cNvPr id="506" name="【消防施設】&#10;有形固定資産減価償却率該当値テキスト"/>
        <xdr:cNvSpPr txBox="1"/>
      </xdr:nvSpPr>
      <xdr:spPr>
        <a:xfrm>
          <a:off x="16408400" y="1358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44450</xdr:rowOff>
    </xdr:from>
    <xdr:to>
      <xdr:col>22</xdr:col>
      <xdr:colOff>415925</xdr:colOff>
      <xdr:row>80</xdr:row>
      <xdr:rowOff>146050</xdr:rowOff>
    </xdr:to>
    <xdr:sp macro="" textlink="">
      <xdr:nvSpPr>
        <xdr:cNvPr id="507" name="円/楕円 506"/>
        <xdr:cNvSpPr/>
      </xdr:nvSpPr>
      <xdr:spPr>
        <a:xfrm>
          <a:off x="1543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65858</xdr:rowOff>
    </xdr:from>
    <xdr:to>
      <xdr:col>23</xdr:col>
      <xdr:colOff>517525</xdr:colOff>
      <xdr:row>80</xdr:row>
      <xdr:rowOff>95250</xdr:rowOff>
    </xdr:to>
    <xdr:cxnSp macro="">
      <xdr:nvCxnSpPr>
        <xdr:cNvPr id="508" name="直線コネクタ 507"/>
        <xdr:cNvCxnSpPr/>
      </xdr:nvCxnSpPr>
      <xdr:spPr>
        <a:xfrm flipV="1">
          <a:off x="15481300" y="1378185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156771</xdr:rowOff>
    </xdr:from>
    <xdr:ext cx="405111" cy="259045"/>
    <xdr:sp macro="" textlink="">
      <xdr:nvSpPr>
        <xdr:cNvPr id="509" name="n_1aveValue【消防施設】&#10;有形固定資産減価償却率"/>
        <xdr:cNvSpPr txBox="1"/>
      </xdr:nvSpPr>
      <xdr:spPr>
        <a:xfrm>
          <a:off x="15266043"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162577</xdr:rowOff>
    </xdr:from>
    <xdr:ext cx="405111" cy="259045"/>
    <xdr:sp macro="" textlink="">
      <xdr:nvSpPr>
        <xdr:cNvPr id="510" name="n_1mainValue【消防施設】&#10;有形固定資産減価償却率"/>
        <xdr:cNvSpPr txBox="1"/>
      </xdr:nvSpPr>
      <xdr:spPr>
        <a:xfrm>
          <a:off x="15266043"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34" name="直線コネクタ 533"/>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35"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36" name="直線コネクタ 535"/>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3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38" name="直線コネクタ 53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99077</xdr:rowOff>
    </xdr:from>
    <xdr:ext cx="469744" cy="259045"/>
    <xdr:sp macro="" textlink="">
      <xdr:nvSpPr>
        <xdr:cNvPr id="539" name="【消防施設】&#10;一人当たり面積平均値テキスト"/>
        <xdr:cNvSpPr txBox="1"/>
      </xdr:nvSpPr>
      <xdr:spPr>
        <a:xfrm>
          <a:off x="22250400" y="1398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40" name="フローチャート : 判断 539"/>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120650</xdr:rowOff>
    </xdr:from>
    <xdr:to>
      <xdr:col>31</xdr:col>
      <xdr:colOff>85725</xdr:colOff>
      <xdr:row>80</xdr:row>
      <xdr:rowOff>50800</xdr:rowOff>
    </xdr:to>
    <xdr:sp macro="" textlink="">
      <xdr:nvSpPr>
        <xdr:cNvPr id="541" name="フローチャート : 判断 540"/>
        <xdr:cNvSpPr/>
      </xdr:nvSpPr>
      <xdr:spPr>
        <a:xfrm>
          <a:off x="212725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47" name="円/楕円 546"/>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60977</xdr:rowOff>
    </xdr:from>
    <xdr:ext cx="469744" cy="259045"/>
    <xdr:sp macro="" textlink="">
      <xdr:nvSpPr>
        <xdr:cNvPr id="548" name="【消防施設】&#10;一人当たり面積該当値テキスト"/>
        <xdr:cNvSpPr txBox="1"/>
      </xdr:nvSpPr>
      <xdr:spPr>
        <a:xfrm>
          <a:off x="222504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82550</xdr:rowOff>
    </xdr:from>
    <xdr:to>
      <xdr:col>31</xdr:col>
      <xdr:colOff>85725</xdr:colOff>
      <xdr:row>84</xdr:row>
      <xdr:rowOff>12700</xdr:rowOff>
    </xdr:to>
    <xdr:sp macro="" textlink="">
      <xdr:nvSpPr>
        <xdr:cNvPr id="549" name="円/楕円 548"/>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133350</xdr:rowOff>
    </xdr:from>
    <xdr:to>
      <xdr:col>32</xdr:col>
      <xdr:colOff>187325</xdr:colOff>
      <xdr:row>83</xdr:row>
      <xdr:rowOff>133350</xdr:rowOff>
    </xdr:to>
    <xdr:cxnSp macro="">
      <xdr:nvCxnSpPr>
        <xdr:cNvPr id="550" name="直線コネクタ 549"/>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78</xdr:row>
      <xdr:rowOff>67327</xdr:rowOff>
    </xdr:from>
    <xdr:ext cx="469744" cy="259045"/>
    <xdr:sp macro="" textlink="">
      <xdr:nvSpPr>
        <xdr:cNvPr id="551" name="n_1aveValue【消防施設】&#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3827</xdr:rowOff>
    </xdr:from>
    <xdr:ext cx="469744" cy="259045"/>
    <xdr:sp macro="" textlink="">
      <xdr:nvSpPr>
        <xdr:cNvPr id="552" name="n_1mainValue【消防施設】&#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3" name="直線コネクタ 5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4" name="テキスト ボックス 5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5" name="直線コネクタ 5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6" name="テキスト ボックス 5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7" name="直線コネクタ 5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68" name="テキスト ボックス 5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9" name="直線コネクタ 5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0" name="テキスト ボックス 5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1" name="直線コネクタ 5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2" name="テキスト ボックス 5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3" name="直線コネクタ 5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4" name="テキスト ボックス 5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78" name="直線コネクタ 577"/>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79"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80" name="直線コネクタ 579"/>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81"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82" name="直線コネクタ 581"/>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129920</xdr:rowOff>
    </xdr:from>
    <xdr:ext cx="405111" cy="259045"/>
    <xdr:sp macro="" textlink="">
      <xdr:nvSpPr>
        <xdr:cNvPr id="583" name="【庁舎】&#10;有形固定資産減価償却率平均値テキスト"/>
        <xdr:cNvSpPr txBox="1"/>
      </xdr:nvSpPr>
      <xdr:spPr>
        <a:xfrm>
          <a:off x="16408400" y="1761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84" name="フローチャート : 判断 583"/>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170724</xdr:rowOff>
    </xdr:from>
    <xdr:to>
      <xdr:col>22</xdr:col>
      <xdr:colOff>415925</xdr:colOff>
      <xdr:row>104</xdr:row>
      <xdr:rowOff>100874</xdr:rowOff>
    </xdr:to>
    <xdr:sp macro="" textlink="">
      <xdr:nvSpPr>
        <xdr:cNvPr id="585" name="フローチャート : 判断 584"/>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159294</xdr:rowOff>
    </xdr:from>
    <xdr:to>
      <xdr:col>23</xdr:col>
      <xdr:colOff>568325</xdr:colOff>
      <xdr:row>104</xdr:row>
      <xdr:rowOff>89444</xdr:rowOff>
    </xdr:to>
    <xdr:sp macro="" textlink="">
      <xdr:nvSpPr>
        <xdr:cNvPr id="591" name="円/楕円 590"/>
        <xdr:cNvSpPr/>
      </xdr:nvSpPr>
      <xdr:spPr>
        <a:xfrm>
          <a:off x="16268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137721</xdr:rowOff>
    </xdr:from>
    <xdr:ext cx="405111" cy="259045"/>
    <xdr:sp macro="" textlink="">
      <xdr:nvSpPr>
        <xdr:cNvPr id="592" name="【庁舎】&#10;有形固定資産減価償却率該当値テキスト"/>
        <xdr:cNvSpPr txBox="1"/>
      </xdr:nvSpPr>
      <xdr:spPr>
        <a:xfrm>
          <a:off x="16408400"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33564</xdr:rowOff>
    </xdr:from>
    <xdr:to>
      <xdr:col>22</xdr:col>
      <xdr:colOff>415925</xdr:colOff>
      <xdr:row>104</xdr:row>
      <xdr:rowOff>135164</xdr:rowOff>
    </xdr:to>
    <xdr:sp macro="" textlink="">
      <xdr:nvSpPr>
        <xdr:cNvPr id="593" name="円/楕円 592"/>
        <xdr:cNvSpPr/>
      </xdr:nvSpPr>
      <xdr:spPr>
        <a:xfrm>
          <a:off x="15430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38644</xdr:rowOff>
    </xdr:from>
    <xdr:to>
      <xdr:col>23</xdr:col>
      <xdr:colOff>517525</xdr:colOff>
      <xdr:row>104</xdr:row>
      <xdr:rowOff>84364</xdr:rowOff>
    </xdr:to>
    <xdr:cxnSp macro="">
      <xdr:nvCxnSpPr>
        <xdr:cNvPr id="594" name="直線コネクタ 593"/>
        <xdr:cNvCxnSpPr/>
      </xdr:nvCxnSpPr>
      <xdr:spPr>
        <a:xfrm flipV="1">
          <a:off x="15481300" y="178694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117401</xdr:rowOff>
    </xdr:from>
    <xdr:ext cx="405111" cy="259045"/>
    <xdr:sp macro="" textlink="">
      <xdr:nvSpPr>
        <xdr:cNvPr id="595" name="n_1aveValue【庁舎】&#10;有形固定資産減価償却率"/>
        <xdr:cNvSpPr txBox="1"/>
      </xdr:nvSpPr>
      <xdr:spPr>
        <a:xfrm>
          <a:off x="15266043"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126291</xdr:rowOff>
    </xdr:from>
    <xdr:ext cx="405111" cy="259045"/>
    <xdr:sp macro="" textlink="">
      <xdr:nvSpPr>
        <xdr:cNvPr id="596" name="n_1mainValue【庁舎】&#10;有形固定資産減価償却率"/>
        <xdr:cNvSpPr txBox="1"/>
      </xdr:nvSpPr>
      <xdr:spPr>
        <a:xfrm>
          <a:off x="15266043"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7" name="直線コネクタ 6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8" name="テキスト ボックス 6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9" name="直線コネクタ 6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0" name="テキスト ボックス 6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1" name="直線コネクタ 6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2" name="テキスト ボックス 6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3" name="直線コネクタ 6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4" name="テキスト ボックス 6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5" name="直線コネクタ 6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6" name="テキスト ボックス 6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20" name="直線コネクタ 619"/>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21"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22" name="直線コネクタ 621"/>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23"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24" name="直線コネクタ 623"/>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25"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26" name="フローチャート : 判断 625"/>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82550</xdr:rowOff>
    </xdr:from>
    <xdr:to>
      <xdr:col>31</xdr:col>
      <xdr:colOff>85725</xdr:colOff>
      <xdr:row>104</xdr:row>
      <xdr:rowOff>12700</xdr:rowOff>
    </xdr:to>
    <xdr:sp macro="" textlink="">
      <xdr:nvSpPr>
        <xdr:cNvPr id="627" name="フローチャート : 判断 626"/>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33" name="円/楕円 632"/>
        <xdr:cNvSpPr/>
      </xdr:nvSpPr>
      <xdr:spPr>
        <a:xfrm>
          <a:off x="221107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44466</xdr:rowOff>
    </xdr:from>
    <xdr:ext cx="469744" cy="259045"/>
    <xdr:sp macro="" textlink="">
      <xdr:nvSpPr>
        <xdr:cNvPr id="634" name="【庁舎】&#10;一人当たり面積該当値テキスト"/>
        <xdr:cNvSpPr txBox="1"/>
      </xdr:nvSpPr>
      <xdr:spPr>
        <a:xfrm>
          <a:off x="22250400"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6350</xdr:rowOff>
    </xdr:from>
    <xdr:to>
      <xdr:col>31</xdr:col>
      <xdr:colOff>85725</xdr:colOff>
      <xdr:row>104</xdr:row>
      <xdr:rowOff>107950</xdr:rowOff>
    </xdr:to>
    <xdr:sp macro="" textlink="">
      <xdr:nvSpPr>
        <xdr:cNvPr id="635" name="円/楕円 634"/>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57150</xdr:rowOff>
    </xdr:from>
    <xdr:to>
      <xdr:col>32</xdr:col>
      <xdr:colOff>187325</xdr:colOff>
      <xdr:row>104</xdr:row>
      <xdr:rowOff>72389</xdr:rowOff>
    </xdr:to>
    <xdr:cxnSp macro="">
      <xdr:nvCxnSpPr>
        <xdr:cNvPr id="636" name="直線コネクタ 635"/>
        <xdr:cNvCxnSpPr/>
      </xdr:nvCxnSpPr>
      <xdr:spPr>
        <a:xfrm>
          <a:off x="21323300" y="178879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29227</xdr:rowOff>
    </xdr:from>
    <xdr:ext cx="469744" cy="259045"/>
    <xdr:sp macro="" textlink="">
      <xdr:nvSpPr>
        <xdr:cNvPr id="637" name="n_1ave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99077</xdr:rowOff>
    </xdr:from>
    <xdr:ext cx="469744" cy="259045"/>
    <xdr:sp macro="" textlink="">
      <xdr:nvSpPr>
        <xdr:cNvPr id="638" name="n_1mainValue【庁舎】&#10;一人当たり面積"/>
        <xdr:cNvSpPr txBox="1"/>
      </xdr:nvSpPr>
      <xdr:spPr>
        <a:xfrm>
          <a:off x="21075727" y="179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本表における公共施設で、有形固定資産減価償却率が類似団体平均値を上回っているのは、</a:t>
          </a:r>
          <a:r>
            <a:rPr kumimoji="1" lang="en-US" altLang="ja-JP" sz="1300">
              <a:latin typeface="ＭＳ Ｐゴシック"/>
            </a:rPr>
            <a:t>【</a:t>
          </a:r>
          <a:r>
            <a:rPr kumimoji="1" lang="ja-JP" altLang="en-US" sz="1300">
              <a:latin typeface="ＭＳ Ｐゴシック"/>
            </a:rPr>
            <a:t>保健センター・保健所</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福祉施設</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消防施設</a:t>
          </a:r>
          <a:r>
            <a:rPr kumimoji="1" lang="en-US" altLang="ja-JP" sz="1300">
              <a:latin typeface="ＭＳ Ｐゴシック"/>
            </a:rPr>
            <a:t>】</a:t>
          </a:r>
          <a:r>
            <a:rPr kumimoji="1" lang="ja-JP" altLang="en-US" sz="1300">
              <a:latin typeface="ＭＳ Ｐゴシック"/>
            </a:rPr>
            <a:t>である。特に保健センターは、検診等で活用されているものの、複数の施設で老朽化が進行している。また、消防団の器具庫についても約半数が建築後２０年を経過しており、建物・設備ともに老朽化が進行している。保健センターについては、施設の老朽化状況を踏まえ、計画的に修繕・改修を行い、施設の長期利用を図り、老朽化の著しい施設については、関係所管課と調整のもと早期に施設のあり方について検討する。消防団の器具庫については、災害時における重要な施設であることから、適正な維持管理に努め、計画的な修繕・改修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千葉県印西市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97,263
95,798
123.79
36,534,370
34,151,247
2,025,175
21,211,488
17,629,316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財政力指数は、平成２８年度において算定上の分母である基準財政需要額が　６４１，７６８千円の増加に対し、算定上の分子である基準財政収入額が市税等の増収により　８３７，３３１千円の増加となったことにより、３カ年平均においても前年度比で０．０２上回った。</a:t>
          </a:r>
        </a:p>
        <a:p>
          <a:r>
            <a:rPr lang="ja-JP" altLang="en-US" sz="1300">
              <a:effectLst/>
            </a:rPr>
            <a:t>今後も、第５次行政改革実施計画に基づき、職員数の適正化による人件費の削減及び組織の合理化を更に推進しつつ、公債費の抑制を図るなど、歳出全般の見直しを行うとともに、併せて市税徴収強化を中心に財政基盤の安定に努め、自主・自立可能な財政運営を目指す。</a:t>
          </a:r>
        </a:p>
        <a:p>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113030</xdr:rowOff>
    </xdr:from>
    <xdr:to>
      <xdr:col>7</xdr:col>
      <xdr:colOff>152400</xdr:colOff>
      <xdr:row>36</xdr:row>
      <xdr:rowOff>161290</xdr:rowOff>
    </xdr:to>
    <xdr:cxnSp macro="">
      <xdr:nvCxnSpPr>
        <xdr:cNvPr id="66" name="直線コネクタ 65"/>
        <xdr:cNvCxnSpPr/>
      </xdr:nvCxnSpPr>
      <xdr:spPr>
        <a:xfrm flipV="1">
          <a:off x="4114800" y="62852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161290</xdr:rowOff>
    </xdr:from>
    <xdr:to>
      <xdr:col>6</xdr:col>
      <xdr:colOff>0</xdr:colOff>
      <xdr:row>37</xdr:row>
      <xdr:rowOff>13970</xdr:rowOff>
    </xdr:to>
    <xdr:cxnSp macro="">
      <xdr:nvCxnSpPr>
        <xdr:cNvPr id="69" name="直線コネクタ 68"/>
        <xdr:cNvCxnSpPr/>
      </xdr:nvCxnSpPr>
      <xdr:spPr>
        <a:xfrm flipV="1">
          <a:off x="3225800" y="63334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143510</xdr:rowOff>
    </xdr:from>
    <xdr:to>
      <xdr:col>6</xdr:col>
      <xdr:colOff>50800</xdr:colOff>
      <xdr:row>43</xdr:row>
      <xdr:rowOff>73660</xdr:rowOff>
    </xdr:to>
    <xdr:sp macro="" textlink="">
      <xdr:nvSpPr>
        <xdr:cNvPr id="70" name="フローチャート : 判断 69"/>
        <xdr:cNvSpPr/>
      </xdr:nvSpPr>
      <xdr:spPr>
        <a:xfrm>
          <a:off x="4064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71" name="テキスト ボックス 70"/>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13970</xdr:rowOff>
    </xdr:from>
    <xdr:to>
      <xdr:col>4</xdr:col>
      <xdr:colOff>482600</xdr:colOff>
      <xdr:row>37</xdr:row>
      <xdr:rowOff>62230</xdr:rowOff>
    </xdr:to>
    <xdr:cxnSp macro="">
      <xdr:nvCxnSpPr>
        <xdr:cNvPr id="72" name="直線コネクタ 71"/>
        <xdr:cNvCxnSpPr/>
      </xdr:nvCxnSpPr>
      <xdr:spPr>
        <a:xfrm flipV="1">
          <a:off x="2336800" y="63576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62230</xdr:rowOff>
    </xdr:from>
    <xdr:to>
      <xdr:col>3</xdr:col>
      <xdr:colOff>279400</xdr:colOff>
      <xdr:row>37</xdr:row>
      <xdr:rowOff>62230</xdr:rowOff>
    </xdr:to>
    <xdr:cxnSp macro="">
      <xdr:nvCxnSpPr>
        <xdr:cNvPr id="75" name="直線コネクタ 74"/>
        <xdr:cNvCxnSpPr/>
      </xdr:nvCxnSpPr>
      <xdr:spPr>
        <a:xfrm>
          <a:off x="1447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62230</xdr:rowOff>
    </xdr:from>
    <xdr:to>
      <xdr:col>7</xdr:col>
      <xdr:colOff>203200</xdr:colOff>
      <xdr:row>36</xdr:row>
      <xdr:rowOff>163830</xdr:rowOff>
    </xdr:to>
    <xdr:sp macro="" textlink="">
      <xdr:nvSpPr>
        <xdr:cNvPr id="85" name="円/楕円 84"/>
        <xdr:cNvSpPr/>
      </xdr:nvSpPr>
      <xdr:spPr>
        <a:xfrm>
          <a:off x="49022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78757</xdr:rowOff>
    </xdr:from>
    <xdr:ext cx="762000" cy="259045"/>
    <xdr:sp macro="" textlink="">
      <xdr:nvSpPr>
        <xdr:cNvPr id="86" name="財政力該当値テキスト"/>
        <xdr:cNvSpPr txBox="1"/>
      </xdr:nvSpPr>
      <xdr:spPr>
        <a:xfrm>
          <a:off x="5041900" y="607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110490</xdr:rowOff>
    </xdr:from>
    <xdr:to>
      <xdr:col>6</xdr:col>
      <xdr:colOff>50800</xdr:colOff>
      <xdr:row>37</xdr:row>
      <xdr:rowOff>40640</xdr:rowOff>
    </xdr:to>
    <xdr:sp macro="" textlink="">
      <xdr:nvSpPr>
        <xdr:cNvPr id="87" name="円/楕円 86"/>
        <xdr:cNvSpPr/>
      </xdr:nvSpPr>
      <xdr:spPr>
        <a:xfrm>
          <a:off x="4064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50817</xdr:rowOff>
    </xdr:from>
    <xdr:ext cx="736600" cy="259045"/>
    <xdr:sp macro="" textlink="">
      <xdr:nvSpPr>
        <xdr:cNvPr id="88" name="テキスト ボックス 87"/>
        <xdr:cNvSpPr txBox="1"/>
      </xdr:nvSpPr>
      <xdr:spPr>
        <a:xfrm>
          <a:off x="3733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134620</xdr:rowOff>
    </xdr:from>
    <xdr:to>
      <xdr:col>4</xdr:col>
      <xdr:colOff>533400</xdr:colOff>
      <xdr:row>37</xdr:row>
      <xdr:rowOff>64770</xdr:rowOff>
    </xdr:to>
    <xdr:sp macro="" textlink="">
      <xdr:nvSpPr>
        <xdr:cNvPr id="89" name="円/楕円 88"/>
        <xdr:cNvSpPr/>
      </xdr:nvSpPr>
      <xdr:spPr>
        <a:xfrm>
          <a:off x="3175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74947</xdr:rowOff>
    </xdr:from>
    <xdr:ext cx="762000" cy="259045"/>
    <xdr:sp macro="" textlink="">
      <xdr:nvSpPr>
        <xdr:cNvPr id="90" name="テキスト ボックス 89"/>
        <xdr:cNvSpPr txBox="1"/>
      </xdr:nvSpPr>
      <xdr:spPr>
        <a:xfrm>
          <a:off x="2844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11430</xdr:rowOff>
    </xdr:from>
    <xdr:to>
      <xdr:col>3</xdr:col>
      <xdr:colOff>330200</xdr:colOff>
      <xdr:row>37</xdr:row>
      <xdr:rowOff>113030</xdr:rowOff>
    </xdr:to>
    <xdr:sp macro="" textlink="">
      <xdr:nvSpPr>
        <xdr:cNvPr id="91" name="円/楕円 90"/>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123207</xdr:rowOff>
    </xdr:from>
    <xdr:ext cx="762000" cy="259045"/>
    <xdr:sp macro="" textlink="">
      <xdr:nvSpPr>
        <xdr:cNvPr id="92" name="テキスト ボックス 91"/>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11430</xdr:rowOff>
    </xdr:from>
    <xdr:to>
      <xdr:col>2</xdr:col>
      <xdr:colOff>127000</xdr:colOff>
      <xdr:row>37</xdr:row>
      <xdr:rowOff>113030</xdr:rowOff>
    </xdr:to>
    <xdr:sp macro="" textlink="">
      <xdr:nvSpPr>
        <xdr:cNvPr id="93" name="円/楕円 92"/>
        <xdr:cNvSpPr/>
      </xdr:nvSpPr>
      <xdr:spPr>
        <a:xfrm>
          <a:off x="139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123207</xdr:rowOff>
    </xdr:from>
    <xdr:ext cx="762000" cy="259045"/>
    <xdr:sp macro="" textlink="">
      <xdr:nvSpPr>
        <xdr:cNvPr id="94" name="テキスト ボックス 93"/>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経常収支比率が類似団体を下回っているのは、算定上の分子である経常経費へ充当した一般財源が全体で</a:t>
          </a:r>
          <a:r>
            <a:rPr kumimoji="1" lang="ja-JP" altLang="en-US" sz="1300">
              <a:solidFill>
                <a:schemeClr val="dk1"/>
              </a:solidFill>
              <a:effectLst/>
              <a:latin typeface="+mn-lt"/>
              <a:ea typeface="+mn-ea"/>
              <a:cs typeface="+mn-cs"/>
            </a:rPr>
            <a:t>８３，０６２</a:t>
          </a:r>
          <a:r>
            <a:rPr kumimoji="1" lang="ja-JP" altLang="ja-JP" sz="1300">
              <a:solidFill>
                <a:schemeClr val="dk1"/>
              </a:solidFill>
              <a:effectLst/>
              <a:latin typeface="+mn-lt"/>
              <a:ea typeface="+mn-ea"/>
              <a:cs typeface="+mn-cs"/>
            </a:rPr>
            <a:t>千円減少し、分母である市税等の経常一般財源が</a:t>
          </a:r>
          <a:r>
            <a:rPr kumimoji="1" lang="ja-JP" altLang="en-US" sz="1300">
              <a:solidFill>
                <a:schemeClr val="dk1"/>
              </a:solidFill>
              <a:effectLst/>
              <a:latin typeface="+mn-lt"/>
              <a:ea typeface="+mn-ea"/>
              <a:cs typeface="+mn-cs"/>
            </a:rPr>
            <a:t>１９３，４４２</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減少したが、臨時財政対策債が２３０，０００千円増加</a:t>
          </a:r>
          <a:r>
            <a:rPr kumimoji="1" lang="ja-JP" altLang="ja-JP" sz="1300">
              <a:solidFill>
                <a:schemeClr val="dk1"/>
              </a:solidFill>
              <a:effectLst/>
              <a:latin typeface="+mn-lt"/>
              <a:ea typeface="+mn-ea"/>
              <a:cs typeface="+mn-cs"/>
            </a:rPr>
            <a:t>したため、</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ポイント下がっている。</a:t>
          </a:r>
          <a:endParaRPr kumimoji="0"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今後も、印西市財政計画（平成２８～３２年度）に基づき、９０％以下を維持するため、民間委託・指定管理者制度の活用、事務事業の見直しなど、</a:t>
          </a:r>
          <a:r>
            <a:rPr kumimoji="1" lang="ja-JP" altLang="ja-JP" sz="1300" b="0" i="0" baseline="0">
              <a:solidFill>
                <a:schemeClr val="dk1"/>
              </a:solidFill>
              <a:effectLst/>
              <a:latin typeface="+mn-lt"/>
              <a:ea typeface="+mn-ea"/>
              <a:cs typeface="+mn-cs"/>
            </a:rPr>
            <a:t>第５次行政改革実施計画の推進により、</a:t>
          </a:r>
          <a:r>
            <a:rPr kumimoji="1" lang="ja-JP" altLang="ja-JP" sz="1300">
              <a:solidFill>
                <a:schemeClr val="dk1"/>
              </a:solidFill>
              <a:effectLst/>
              <a:latin typeface="+mn-lt"/>
              <a:ea typeface="+mn-ea"/>
              <a:cs typeface="+mn-cs"/>
            </a:rPr>
            <a:t>経常経費の削減に努めていく。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105156</xdr:rowOff>
    </xdr:from>
    <xdr:to>
      <xdr:col>7</xdr:col>
      <xdr:colOff>152400</xdr:colOff>
      <xdr:row>59</xdr:row>
      <xdr:rowOff>134112</xdr:rowOff>
    </xdr:to>
    <xdr:cxnSp macro="">
      <xdr:nvCxnSpPr>
        <xdr:cNvPr id="127" name="直線コネクタ 126"/>
        <xdr:cNvCxnSpPr/>
      </xdr:nvCxnSpPr>
      <xdr:spPr>
        <a:xfrm flipV="1">
          <a:off x="4114800" y="1022070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134112</xdr:rowOff>
    </xdr:from>
    <xdr:to>
      <xdr:col>6</xdr:col>
      <xdr:colOff>0</xdr:colOff>
      <xdr:row>60</xdr:row>
      <xdr:rowOff>78486</xdr:rowOff>
    </xdr:to>
    <xdr:cxnSp macro="">
      <xdr:nvCxnSpPr>
        <xdr:cNvPr id="130" name="直線コネクタ 129"/>
        <xdr:cNvCxnSpPr/>
      </xdr:nvCxnSpPr>
      <xdr:spPr>
        <a:xfrm flipV="1">
          <a:off x="3225800" y="1024966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68089</xdr:rowOff>
    </xdr:from>
    <xdr:ext cx="736600" cy="259045"/>
    <xdr:sp macro="" textlink="">
      <xdr:nvSpPr>
        <xdr:cNvPr id="132" name="テキスト ボックス 131"/>
        <xdr:cNvSpPr txBox="1"/>
      </xdr:nvSpPr>
      <xdr:spPr>
        <a:xfrm>
          <a:off x="3733800" y="1052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78486</xdr:rowOff>
    </xdr:from>
    <xdr:to>
      <xdr:col>4</xdr:col>
      <xdr:colOff>482600</xdr:colOff>
      <xdr:row>61</xdr:row>
      <xdr:rowOff>3556</xdr:rowOff>
    </xdr:to>
    <xdr:cxnSp macro="">
      <xdr:nvCxnSpPr>
        <xdr:cNvPr id="133" name="直線コネクタ 132"/>
        <xdr:cNvCxnSpPr/>
      </xdr:nvCxnSpPr>
      <xdr:spPr>
        <a:xfrm flipV="1">
          <a:off x="2336800" y="1036548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3556</xdr:rowOff>
    </xdr:from>
    <xdr:to>
      <xdr:col>3</xdr:col>
      <xdr:colOff>279400</xdr:colOff>
      <xdr:row>61</xdr:row>
      <xdr:rowOff>90424</xdr:rowOff>
    </xdr:to>
    <xdr:cxnSp macro="">
      <xdr:nvCxnSpPr>
        <xdr:cNvPr id="136" name="直線コネクタ 135"/>
        <xdr:cNvCxnSpPr/>
      </xdr:nvCxnSpPr>
      <xdr:spPr>
        <a:xfrm flipV="1">
          <a:off x="1447800" y="1046200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54356</xdr:rowOff>
    </xdr:from>
    <xdr:to>
      <xdr:col>7</xdr:col>
      <xdr:colOff>203200</xdr:colOff>
      <xdr:row>59</xdr:row>
      <xdr:rowOff>155956</xdr:rowOff>
    </xdr:to>
    <xdr:sp macro="" textlink="">
      <xdr:nvSpPr>
        <xdr:cNvPr id="146" name="円/楕円 145"/>
        <xdr:cNvSpPr/>
      </xdr:nvSpPr>
      <xdr:spPr>
        <a:xfrm>
          <a:off x="49022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147083</xdr:rowOff>
    </xdr:from>
    <xdr:ext cx="762000" cy="259045"/>
    <xdr:sp macro="" textlink="">
      <xdr:nvSpPr>
        <xdr:cNvPr id="147" name="財政構造の弾力性該当値テキスト"/>
        <xdr:cNvSpPr txBox="1"/>
      </xdr:nvSpPr>
      <xdr:spPr>
        <a:xfrm>
          <a:off x="5041900" y="1009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83312</xdr:rowOff>
    </xdr:from>
    <xdr:to>
      <xdr:col>6</xdr:col>
      <xdr:colOff>50800</xdr:colOff>
      <xdr:row>60</xdr:row>
      <xdr:rowOff>13462</xdr:rowOff>
    </xdr:to>
    <xdr:sp macro="" textlink="">
      <xdr:nvSpPr>
        <xdr:cNvPr id="148" name="円/楕円 147"/>
        <xdr:cNvSpPr/>
      </xdr:nvSpPr>
      <xdr:spPr>
        <a:xfrm>
          <a:off x="4064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23639</xdr:rowOff>
    </xdr:from>
    <xdr:ext cx="736600" cy="259045"/>
    <xdr:sp macro="" textlink="">
      <xdr:nvSpPr>
        <xdr:cNvPr id="149" name="テキスト ボックス 148"/>
        <xdr:cNvSpPr txBox="1"/>
      </xdr:nvSpPr>
      <xdr:spPr>
        <a:xfrm>
          <a:off x="3733800" y="996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27686</xdr:rowOff>
    </xdr:from>
    <xdr:to>
      <xdr:col>4</xdr:col>
      <xdr:colOff>533400</xdr:colOff>
      <xdr:row>60</xdr:row>
      <xdr:rowOff>129286</xdr:rowOff>
    </xdr:to>
    <xdr:sp macro="" textlink="">
      <xdr:nvSpPr>
        <xdr:cNvPr id="150" name="円/楕円 149"/>
        <xdr:cNvSpPr/>
      </xdr:nvSpPr>
      <xdr:spPr>
        <a:xfrm>
          <a:off x="3175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139463</xdr:rowOff>
    </xdr:from>
    <xdr:ext cx="762000" cy="259045"/>
    <xdr:sp macro="" textlink="">
      <xdr:nvSpPr>
        <xdr:cNvPr id="151" name="テキスト ボックス 150"/>
        <xdr:cNvSpPr txBox="1"/>
      </xdr:nvSpPr>
      <xdr:spPr>
        <a:xfrm>
          <a:off x="2844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124206</xdr:rowOff>
    </xdr:from>
    <xdr:to>
      <xdr:col>3</xdr:col>
      <xdr:colOff>330200</xdr:colOff>
      <xdr:row>61</xdr:row>
      <xdr:rowOff>54356</xdr:rowOff>
    </xdr:to>
    <xdr:sp macro="" textlink="">
      <xdr:nvSpPr>
        <xdr:cNvPr id="152" name="円/楕円 151"/>
        <xdr:cNvSpPr/>
      </xdr:nvSpPr>
      <xdr:spPr>
        <a:xfrm>
          <a:off x="2286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64533</xdr:rowOff>
    </xdr:from>
    <xdr:ext cx="762000" cy="259045"/>
    <xdr:sp macro="" textlink="">
      <xdr:nvSpPr>
        <xdr:cNvPr id="153" name="テキスト ボックス 152"/>
        <xdr:cNvSpPr txBox="1"/>
      </xdr:nvSpPr>
      <xdr:spPr>
        <a:xfrm>
          <a:off x="1955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54" name="円/楕円 153"/>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55" name="テキスト ボックス 154"/>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[112,098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人件費、物件費及び維持補修費の合計額の人口１人当たりの金額が類似団体平均を上回っているのは、主に人件費が要因となっている。これは、職員の年齢構成上、高齢層の職の割合が高いためである。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印西市定員管理計画（平成２７～３２年度）に基づき、適正な定員管理を行い人件費を抑制するとともに、千葉ニュータウン事業関連の公共施設老朽化に伴い、維持補修費の増大が見込まれるため、歳出事業の精査・削減に取り組んでいく。</a:t>
          </a:r>
        </a:p>
        <a:p>
          <a:pPr eaLnBrk="1" fontAlgn="auto" latinLnBrk="0" hangingPunct="1"/>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97270</xdr:rowOff>
    </xdr:from>
    <xdr:to>
      <xdr:col>7</xdr:col>
      <xdr:colOff>152400</xdr:colOff>
      <xdr:row>84</xdr:row>
      <xdr:rowOff>115205</xdr:rowOff>
    </xdr:to>
    <xdr:cxnSp macro="">
      <xdr:nvCxnSpPr>
        <xdr:cNvPr id="190" name="直線コネクタ 189"/>
        <xdr:cNvCxnSpPr/>
      </xdr:nvCxnSpPr>
      <xdr:spPr>
        <a:xfrm flipV="1">
          <a:off x="4114800" y="14499070"/>
          <a:ext cx="838200" cy="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111747</xdr:rowOff>
    </xdr:from>
    <xdr:to>
      <xdr:col>6</xdr:col>
      <xdr:colOff>0</xdr:colOff>
      <xdr:row>84</xdr:row>
      <xdr:rowOff>115205</xdr:rowOff>
    </xdr:to>
    <xdr:cxnSp macro="">
      <xdr:nvCxnSpPr>
        <xdr:cNvPr id="193" name="直線コネクタ 192"/>
        <xdr:cNvCxnSpPr/>
      </xdr:nvCxnSpPr>
      <xdr:spPr>
        <a:xfrm>
          <a:off x="3225800" y="14513547"/>
          <a:ext cx="8890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145242</xdr:rowOff>
    </xdr:from>
    <xdr:to>
      <xdr:col>6</xdr:col>
      <xdr:colOff>50800</xdr:colOff>
      <xdr:row>87</xdr:row>
      <xdr:rowOff>75392</xdr:rowOff>
    </xdr:to>
    <xdr:sp macro="" textlink="">
      <xdr:nvSpPr>
        <xdr:cNvPr id="194" name="フローチャート : 判断 193"/>
        <xdr:cNvSpPr/>
      </xdr:nvSpPr>
      <xdr:spPr>
        <a:xfrm>
          <a:off x="4064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60169</xdr:rowOff>
    </xdr:from>
    <xdr:ext cx="736600" cy="259045"/>
    <xdr:sp macro="" textlink="">
      <xdr:nvSpPr>
        <xdr:cNvPr id="195" name="テキスト ボックス 194"/>
        <xdr:cNvSpPr txBox="1"/>
      </xdr:nvSpPr>
      <xdr:spPr>
        <a:xfrm>
          <a:off x="3733800" y="1497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49667</xdr:rowOff>
    </xdr:from>
    <xdr:to>
      <xdr:col>4</xdr:col>
      <xdr:colOff>482600</xdr:colOff>
      <xdr:row>84</xdr:row>
      <xdr:rowOff>111747</xdr:rowOff>
    </xdr:to>
    <xdr:cxnSp macro="">
      <xdr:nvCxnSpPr>
        <xdr:cNvPr id="196" name="直線コネクタ 195"/>
        <xdr:cNvCxnSpPr/>
      </xdr:nvCxnSpPr>
      <xdr:spPr>
        <a:xfrm>
          <a:off x="2336800" y="14451467"/>
          <a:ext cx="8890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49667</xdr:rowOff>
    </xdr:from>
    <xdr:to>
      <xdr:col>3</xdr:col>
      <xdr:colOff>279400</xdr:colOff>
      <xdr:row>84</xdr:row>
      <xdr:rowOff>80231</xdr:rowOff>
    </xdr:to>
    <xdr:cxnSp macro="">
      <xdr:nvCxnSpPr>
        <xdr:cNvPr id="199" name="直線コネクタ 198"/>
        <xdr:cNvCxnSpPr/>
      </xdr:nvCxnSpPr>
      <xdr:spPr>
        <a:xfrm flipV="1">
          <a:off x="1447800" y="14451467"/>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46470</xdr:rowOff>
    </xdr:from>
    <xdr:to>
      <xdr:col>7</xdr:col>
      <xdr:colOff>203200</xdr:colOff>
      <xdr:row>84</xdr:row>
      <xdr:rowOff>148070</xdr:rowOff>
    </xdr:to>
    <xdr:sp macro="" textlink="">
      <xdr:nvSpPr>
        <xdr:cNvPr id="209" name="円/楕円 208"/>
        <xdr:cNvSpPr/>
      </xdr:nvSpPr>
      <xdr:spPr>
        <a:xfrm>
          <a:off x="4902200" y="144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18547</xdr:rowOff>
    </xdr:from>
    <xdr:ext cx="762000" cy="259045"/>
    <xdr:sp macro="" textlink="">
      <xdr:nvSpPr>
        <xdr:cNvPr id="210" name="人件費・物件費等の状況該当値テキスト"/>
        <xdr:cNvSpPr txBox="1"/>
      </xdr:nvSpPr>
      <xdr:spPr>
        <a:xfrm>
          <a:off x="5041900" y="144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112,098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64405</xdr:rowOff>
    </xdr:from>
    <xdr:to>
      <xdr:col>6</xdr:col>
      <xdr:colOff>50800</xdr:colOff>
      <xdr:row>84</xdr:row>
      <xdr:rowOff>166005</xdr:rowOff>
    </xdr:to>
    <xdr:sp macro="" textlink="">
      <xdr:nvSpPr>
        <xdr:cNvPr id="211" name="円/楕円 210"/>
        <xdr:cNvSpPr/>
      </xdr:nvSpPr>
      <xdr:spPr>
        <a:xfrm>
          <a:off x="4064000" y="14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4732</xdr:rowOff>
    </xdr:from>
    <xdr:ext cx="736600" cy="259045"/>
    <xdr:sp macro="" textlink="">
      <xdr:nvSpPr>
        <xdr:cNvPr id="212" name="テキスト ボックス 211"/>
        <xdr:cNvSpPr txBox="1"/>
      </xdr:nvSpPr>
      <xdr:spPr>
        <a:xfrm>
          <a:off x="3733800" y="142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113,436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60947</xdr:rowOff>
    </xdr:from>
    <xdr:to>
      <xdr:col>4</xdr:col>
      <xdr:colOff>533400</xdr:colOff>
      <xdr:row>84</xdr:row>
      <xdr:rowOff>162547</xdr:rowOff>
    </xdr:to>
    <xdr:sp macro="" textlink="">
      <xdr:nvSpPr>
        <xdr:cNvPr id="213" name="円/楕円 212"/>
        <xdr:cNvSpPr/>
      </xdr:nvSpPr>
      <xdr:spPr>
        <a:xfrm>
          <a:off x="3175000" y="14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1274</xdr:rowOff>
    </xdr:from>
    <xdr:ext cx="762000" cy="259045"/>
    <xdr:sp macro="" textlink="">
      <xdr:nvSpPr>
        <xdr:cNvPr id="214" name="テキスト ボックス 213"/>
        <xdr:cNvSpPr txBox="1"/>
      </xdr:nvSpPr>
      <xdr:spPr>
        <a:xfrm>
          <a:off x="2844800" y="1423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113,178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170317</xdr:rowOff>
    </xdr:from>
    <xdr:to>
      <xdr:col>3</xdr:col>
      <xdr:colOff>330200</xdr:colOff>
      <xdr:row>84</xdr:row>
      <xdr:rowOff>100467</xdr:rowOff>
    </xdr:to>
    <xdr:sp macro="" textlink="">
      <xdr:nvSpPr>
        <xdr:cNvPr id="215" name="円/楕円 214"/>
        <xdr:cNvSpPr/>
      </xdr:nvSpPr>
      <xdr:spPr>
        <a:xfrm>
          <a:off x="2286000" y="144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110644</xdr:rowOff>
    </xdr:from>
    <xdr:ext cx="762000" cy="259045"/>
    <xdr:sp macro="" textlink="">
      <xdr:nvSpPr>
        <xdr:cNvPr id="216" name="テキスト ボックス 215"/>
        <xdr:cNvSpPr txBox="1"/>
      </xdr:nvSpPr>
      <xdr:spPr>
        <a:xfrm>
          <a:off x="1955800" y="1416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108,547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29431</xdr:rowOff>
    </xdr:from>
    <xdr:to>
      <xdr:col>2</xdr:col>
      <xdr:colOff>127000</xdr:colOff>
      <xdr:row>84</xdr:row>
      <xdr:rowOff>131031</xdr:rowOff>
    </xdr:to>
    <xdr:sp macro="" textlink="">
      <xdr:nvSpPr>
        <xdr:cNvPr id="217" name="円/楕円 216"/>
        <xdr:cNvSpPr/>
      </xdr:nvSpPr>
      <xdr:spPr>
        <a:xfrm>
          <a:off x="1397000" y="144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141208</xdr:rowOff>
    </xdr:from>
    <xdr:ext cx="762000" cy="259045"/>
    <xdr:sp macro="" textlink="">
      <xdr:nvSpPr>
        <xdr:cNvPr id="218" name="テキスト ボックス 217"/>
        <xdr:cNvSpPr txBox="1"/>
      </xdr:nvSpPr>
      <xdr:spPr>
        <a:xfrm>
          <a:off x="1066800" y="1420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ラスパイレス指数については、職員の年齢構成上、高齢層の職の割合が高いため、数値を押し上げている状況である。印西市定員管理計画（平成２７～３２年度）に基づき、定員管理及び給与水準の適正化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86</xdr:row>
      <xdr:rowOff>37254</xdr:rowOff>
    </xdr:to>
    <xdr:cxnSp macro="">
      <xdr:nvCxnSpPr>
        <xdr:cNvPr id="252" name="直線コネクタ 251"/>
        <xdr:cNvCxnSpPr/>
      </xdr:nvCxnSpPr>
      <xdr:spPr>
        <a:xfrm>
          <a:off x="16179800" y="147578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86</xdr:row>
      <xdr:rowOff>13123</xdr:rowOff>
    </xdr:to>
    <xdr:cxnSp macro="">
      <xdr:nvCxnSpPr>
        <xdr:cNvPr id="255" name="直線コネクタ 254"/>
        <xdr:cNvCxnSpPr/>
      </xdr:nvCxnSpPr>
      <xdr:spPr>
        <a:xfrm>
          <a:off x="15290800" y="147176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56" name="フローチャート : 判断 255"/>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57" name="テキスト ボックス 256"/>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86</xdr:row>
      <xdr:rowOff>21166</xdr:rowOff>
    </xdr:to>
    <xdr:cxnSp macro="">
      <xdr:nvCxnSpPr>
        <xdr:cNvPr id="258" name="直線コネクタ 257"/>
        <xdr:cNvCxnSpPr/>
      </xdr:nvCxnSpPr>
      <xdr:spPr>
        <a:xfrm flipV="1">
          <a:off x="14401800" y="1471760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102023</xdr:rowOff>
    </xdr:to>
    <xdr:cxnSp macro="">
      <xdr:nvCxnSpPr>
        <xdr:cNvPr id="261" name="直線コネクタ 260"/>
        <xdr:cNvCxnSpPr/>
      </xdr:nvCxnSpPr>
      <xdr:spPr>
        <a:xfrm flipV="1">
          <a:off x="13512800" y="14765866"/>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1" name="円/楕円 270"/>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53781</xdr:rowOff>
    </xdr:from>
    <xdr:ext cx="762000" cy="259045"/>
    <xdr:sp macro="" textlink="">
      <xdr:nvSpPr>
        <xdr:cNvPr id="272" name="給与水準   （国との比較）該当値テキスト"/>
        <xdr:cNvSpPr txBox="1"/>
      </xdr:nvSpPr>
      <xdr:spPr>
        <a:xfrm>
          <a:off x="17106900" y="146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3" name="円/楕円 272"/>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74" name="テキスト ボックス 273"/>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93557</xdr:rowOff>
    </xdr:from>
    <xdr:to>
      <xdr:col>22</xdr:col>
      <xdr:colOff>254000</xdr:colOff>
      <xdr:row>86</xdr:row>
      <xdr:rowOff>23707</xdr:rowOff>
    </xdr:to>
    <xdr:sp macro="" textlink="">
      <xdr:nvSpPr>
        <xdr:cNvPr id="275" name="円/楕円 274"/>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8484</xdr:rowOff>
    </xdr:from>
    <xdr:ext cx="762000" cy="259045"/>
    <xdr:sp macro="" textlink="">
      <xdr:nvSpPr>
        <xdr:cNvPr id="276" name="テキスト ボックス 275"/>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77" name="円/楕円 276"/>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56743</xdr:rowOff>
    </xdr:from>
    <xdr:ext cx="762000" cy="259045"/>
    <xdr:sp macro="" textlink="">
      <xdr:nvSpPr>
        <xdr:cNvPr id="278" name="テキスト ボックス 27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79" name="円/楕円 278"/>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80" name="テキスト ボックス 279"/>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千人当たり職員数については、類似団体を０．０９人上回る状況となっているが、平成２７年度に策定した定員管理計画（平成２７～３２年度）においては、職員総数を平成２７年度の６６０人から、計画最終年度の平成３２年度に６７５人とする目標値を掲げ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今後予想される人口や行政需要の増加に対応するとともに、現状の職員の年齢構成では、若年層の職員数が少ないことから、これを補充し、将来的な世代間の不均衡による空洞化が生じないようにするものであ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741</xdr:rowOff>
    </xdr:from>
    <xdr:to>
      <xdr:col>24</xdr:col>
      <xdr:colOff>558800</xdr:colOff>
      <xdr:row>61</xdr:row>
      <xdr:rowOff>14817</xdr:rowOff>
    </xdr:to>
    <xdr:cxnSp macro="">
      <xdr:nvCxnSpPr>
        <xdr:cNvPr id="315" name="直線コネクタ 314"/>
        <xdr:cNvCxnSpPr/>
      </xdr:nvCxnSpPr>
      <xdr:spPr>
        <a:xfrm flipV="1">
          <a:off x="16179800" y="1045919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14817</xdr:rowOff>
    </xdr:from>
    <xdr:to>
      <xdr:col>23</xdr:col>
      <xdr:colOff>406400</xdr:colOff>
      <xdr:row>61</xdr:row>
      <xdr:rowOff>36936</xdr:rowOff>
    </xdr:to>
    <xdr:cxnSp macro="">
      <xdr:nvCxnSpPr>
        <xdr:cNvPr id="318" name="直線コネクタ 317"/>
        <xdr:cNvCxnSpPr/>
      </xdr:nvCxnSpPr>
      <xdr:spPr>
        <a:xfrm flipV="1">
          <a:off x="15290800" y="1047326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106256</xdr:rowOff>
    </xdr:from>
    <xdr:to>
      <xdr:col>23</xdr:col>
      <xdr:colOff>457200</xdr:colOff>
      <xdr:row>63</xdr:row>
      <xdr:rowOff>36406</xdr:rowOff>
    </xdr:to>
    <xdr:sp macro="" textlink="">
      <xdr:nvSpPr>
        <xdr:cNvPr id="319" name="フローチャート : 判断 318"/>
        <xdr:cNvSpPr/>
      </xdr:nvSpPr>
      <xdr:spPr>
        <a:xfrm>
          <a:off x="16129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21183</xdr:rowOff>
    </xdr:from>
    <xdr:ext cx="736600" cy="259045"/>
    <xdr:sp macro="" textlink="">
      <xdr:nvSpPr>
        <xdr:cNvPr id="320" name="テキスト ボックス 319"/>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36936</xdr:rowOff>
    </xdr:from>
    <xdr:to>
      <xdr:col>22</xdr:col>
      <xdr:colOff>203200</xdr:colOff>
      <xdr:row>61</xdr:row>
      <xdr:rowOff>55033</xdr:rowOff>
    </xdr:to>
    <xdr:cxnSp macro="">
      <xdr:nvCxnSpPr>
        <xdr:cNvPr id="321" name="直線コネクタ 320"/>
        <xdr:cNvCxnSpPr/>
      </xdr:nvCxnSpPr>
      <xdr:spPr>
        <a:xfrm flipV="1">
          <a:off x="14401800" y="1049538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55033</xdr:rowOff>
    </xdr:from>
    <xdr:to>
      <xdr:col>21</xdr:col>
      <xdr:colOff>0</xdr:colOff>
      <xdr:row>61</xdr:row>
      <xdr:rowOff>75142</xdr:rowOff>
    </xdr:to>
    <xdr:cxnSp macro="">
      <xdr:nvCxnSpPr>
        <xdr:cNvPr id="324" name="直線コネクタ 323"/>
        <xdr:cNvCxnSpPr/>
      </xdr:nvCxnSpPr>
      <xdr:spPr>
        <a:xfrm flipV="1">
          <a:off x="13512800" y="1051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121391</xdr:rowOff>
    </xdr:from>
    <xdr:to>
      <xdr:col>24</xdr:col>
      <xdr:colOff>609600</xdr:colOff>
      <xdr:row>61</xdr:row>
      <xdr:rowOff>51541</xdr:rowOff>
    </xdr:to>
    <xdr:sp macro="" textlink="">
      <xdr:nvSpPr>
        <xdr:cNvPr id="334" name="円/楕円 333"/>
        <xdr:cNvSpPr/>
      </xdr:nvSpPr>
      <xdr:spPr>
        <a:xfrm>
          <a:off x="169672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93468</xdr:rowOff>
    </xdr:from>
    <xdr:ext cx="762000" cy="259045"/>
    <xdr:sp macro="" textlink="">
      <xdr:nvSpPr>
        <xdr:cNvPr id="335" name="定員管理の状況該当値テキスト"/>
        <xdr:cNvSpPr txBox="1"/>
      </xdr:nvSpPr>
      <xdr:spPr>
        <a:xfrm>
          <a:off x="17106900" y="1038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135467</xdr:rowOff>
    </xdr:from>
    <xdr:to>
      <xdr:col>23</xdr:col>
      <xdr:colOff>457200</xdr:colOff>
      <xdr:row>61</xdr:row>
      <xdr:rowOff>65617</xdr:rowOff>
    </xdr:to>
    <xdr:sp macro="" textlink="">
      <xdr:nvSpPr>
        <xdr:cNvPr id="336" name="円/楕円 335"/>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75794</xdr:rowOff>
    </xdr:from>
    <xdr:ext cx="736600" cy="259045"/>
    <xdr:sp macro="" textlink="">
      <xdr:nvSpPr>
        <xdr:cNvPr id="337" name="テキスト ボックス 336"/>
        <xdr:cNvSpPr txBox="1"/>
      </xdr:nvSpPr>
      <xdr:spPr>
        <a:xfrm>
          <a:off x="15798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157586</xdr:rowOff>
    </xdr:from>
    <xdr:to>
      <xdr:col>22</xdr:col>
      <xdr:colOff>254000</xdr:colOff>
      <xdr:row>61</xdr:row>
      <xdr:rowOff>87736</xdr:rowOff>
    </xdr:to>
    <xdr:sp macro="" textlink="">
      <xdr:nvSpPr>
        <xdr:cNvPr id="338" name="円/楕円 337"/>
        <xdr:cNvSpPr/>
      </xdr:nvSpPr>
      <xdr:spPr>
        <a:xfrm>
          <a:off x="15240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97913</xdr:rowOff>
    </xdr:from>
    <xdr:ext cx="762000" cy="259045"/>
    <xdr:sp macro="" textlink="">
      <xdr:nvSpPr>
        <xdr:cNvPr id="339" name="テキスト ボックス 338"/>
        <xdr:cNvSpPr txBox="1"/>
      </xdr:nvSpPr>
      <xdr:spPr>
        <a:xfrm>
          <a:off x="14909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4233</xdr:rowOff>
    </xdr:from>
    <xdr:to>
      <xdr:col>21</xdr:col>
      <xdr:colOff>50800</xdr:colOff>
      <xdr:row>61</xdr:row>
      <xdr:rowOff>105833</xdr:rowOff>
    </xdr:to>
    <xdr:sp macro="" textlink="">
      <xdr:nvSpPr>
        <xdr:cNvPr id="340" name="円/楕円 339"/>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41" name="テキスト ボックス 340"/>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24342</xdr:rowOff>
    </xdr:from>
    <xdr:to>
      <xdr:col>19</xdr:col>
      <xdr:colOff>533400</xdr:colOff>
      <xdr:row>61</xdr:row>
      <xdr:rowOff>125942</xdr:rowOff>
    </xdr:to>
    <xdr:sp macro="" textlink="">
      <xdr:nvSpPr>
        <xdr:cNvPr id="342" name="円/楕円 341"/>
        <xdr:cNvSpPr/>
      </xdr:nvSpPr>
      <xdr:spPr>
        <a:xfrm>
          <a:off x="13462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136119</xdr:rowOff>
    </xdr:from>
    <xdr:ext cx="762000" cy="259045"/>
    <xdr:sp macro="" textlink="">
      <xdr:nvSpPr>
        <xdr:cNvPr id="343" name="テキスト ボックス 342"/>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年次進行により、千葉ニュータウン事業関連の公共施設整備に要した起債及び立替施行の償還等が完了してきたことに伴い、徐々に比率が下がってきている。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かしながら、今後も広域でごみ・し尿処理、消防事務等を行う一部事務組合の施設整備が予定されていることから、市債の発行にあたっては元金償還額を上回らないことを基本とし、起債の新規発行を極力抑制し、将来の財政需要に備える必要があ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150178</xdr:rowOff>
    </xdr:from>
    <xdr:to>
      <xdr:col>24</xdr:col>
      <xdr:colOff>558800</xdr:colOff>
      <xdr:row>39</xdr:row>
      <xdr:rowOff>87313</xdr:rowOff>
    </xdr:to>
    <xdr:cxnSp macro="">
      <xdr:nvCxnSpPr>
        <xdr:cNvPr id="373" name="直線コネクタ 372"/>
        <xdr:cNvCxnSpPr/>
      </xdr:nvCxnSpPr>
      <xdr:spPr>
        <a:xfrm flipV="1">
          <a:off x="16179800" y="666527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4"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87313</xdr:rowOff>
    </xdr:from>
    <xdr:to>
      <xdr:col>23</xdr:col>
      <xdr:colOff>406400</xdr:colOff>
      <xdr:row>40</xdr:row>
      <xdr:rowOff>6350</xdr:rowOff>
    </xdr:to>
    <xdr:cxnSp macro="">
      <xdr:nvCxnSpPr>
        <xdr:cNvPr id="376" name="直線コネクタ 375"/>
        <xdr:cNvCxnSpPr/>
      </xdr:nvCxnSpPr>
      <xdr:spPr>
        <a:xfrm flipV="1">
          <a:off x="15290800" y="677386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77" name="フローチャート : 判断 376"/>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78" name="テキスト ボックス 377"/>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78740</xdr:rowOff>
    </xdr:to>
    <xdr:cxnSp macro="">
      <xdr:nvCxnSpPr>
        <xdr:cNvPr id="379" name="直線コネクタ 378"/>
        <xdr:cNvCxnSpPr/>
      </xdr:nvCxnSpPr>
      <xdr:spPr>
        <a:xfrm flipV="1">
          <a:off x="14401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1" name="テキスト ボックス 380"/>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120968</xdr:rowOff>
    </xdr:to>
    <xdr:cxnSp macro="">
      <xdr:nvCxnSpPr>
        <xdr:cNvPr id="382" name="直線コネクタ 381"/>
        <xdr:cNvCxnSpPr/>
      </xdr:nvCxnSpPr>
      <xdr:spPr>
        <a:xfrm flipV="1">
          <a:off x="13512800" y="69367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6" name="テキスト ボックス 385"/>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99378</xdr:rowOff>
    </xdr:from>
    <xdr:to>
      <xdr:col>24</xdr:col>
      <xdr:colOff>609600</xdr:colOff>
      <xdr:row>39</xdr:row>
      <xdr:rowOff>29528</xdr:rowOff>
    </xdr:to>
    <xdr:sp macro="" textlink="">
      <xdr:nvSpPr>
        <xdr:cNvPr id="392" name="円/楕円 391"/>
        <xdr:cNvSpPr/>
      </xdr:nvSpPr>
      <xdr:spPr>
        <a:xfrm>
          <a:off x="169672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115905</xdr:rowOff>
    </xdr:from>
    <xdr:ext cx="762000" cy="259045"/>
    <xdr:sp macro="" textlink="">
      <xdr:nvSpPr>
        <xdr:cNvPr id="393" name="公債費負担の状況該当値テキスト"/>
        <xdr:cNvSpPr txBox="1"/>
      </xdr:nvSpPr>
      <xdr:spPr>
        <a:xfrm>
          <a:off x="171069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36513</xdr:rowOff>
    </xdr:from>
    <xdr:to>
      <xdr:col>23</xdr:col>
      <xdr:colOff>457200</xdr:colOff>
      <xdr:row>39</xdr:row>
      <xdr:rowOff>138113</xdr:rowOff>
    </xdr:to>
    <xdr:sp macro="" textlink="">
      <xdr:nvSpPr>
        <xdr:cNvPr id="394" name="円/楕円 393"/>
        <xdr:cNvSpPr/>
      </xdr:nvSpPr>
      <xdr:spPr>
        <a:xfrm>
          <a:off x="16129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148290</xdr:rowOff>
    </xdr:from>
    <xdr:ext cx="736600" cy="259045"/>
    <xdr:sp macro="" textlink="">
      <xdr:nvSpPr>
        <xdr:cNvPr id="395" name="テキスト ボックス 394"/>
        <xdr:cNvSpPr txBox="1"/>
      </xdr:nvSpPr>
      <xdr:spPr>
        <a:xfrm>
          <a:off x="15798800" y="649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396" name="円/楕円 395"/>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97" name="テキスト ボックス 396"/>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398" name="円/楕円 397"/>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99" name="テキスト ボックス 398"/>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400" name="円/楕円 399"/>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401" name="テキスト ボックス 400"/>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年次進行により、千葉ニュータウン事業関連の公共施設整備に要した起債及び立替施行の将来負担額が減少してきたことに伴い、平成２８年度は将来負担額を充当可能財源が上回る状況となった。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かしながら、今後も広域でごみ・し尿処理、消防事務等を行う一部事務組合の施設整備が予定されていることから、市債の発行にあたっては元金償還額を上回らないことを基本とし、起債の新規発行を極力抑制し、将来の財政需要に備える必要があ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11388</xdr:rowOff>
    </xdr:from>
    <xdr:to>
      <xdr:col>22</xdr:col>
      <xdr:colOff>203200</xdr:colOff>
      <xdr:row>14</xdr:row>
      <xdr:rowOff>25866</xdr:rowOff>
    </xdr:to>
    <xdr:cxnSp macro="">
      <xdr:nvCxnSpPr>
        <xdr:cNvPr id="435" name="直線コネクタ 434"/>
        <xdr:cNvCxnSpPr/>
      </xdr:nvCxnSpPr>
      <xdr:spPr>
        <a:xfrm flipV="1">
          <a:off x="14401800" y="24116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6"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25866</xdr:rowOff>
    </xdr:from>
    <xdr:to>
      <xdr:col>21</xdr:col>
      <xdr:colOff>0</xdr:colOff>
      <xdr:row>15</xdr:row>
      <xdr:rowOff>91694</xdr:rowOff>
    </xdr:to>
    <xdr:cxnSp macro="">
      <xdr:nvCxnSpPr>
        <xdr:cNvPr id="438" name="直線コネクタ 437"/>
        <xdr:cNvCxnSpPr/>
      </xdr:nvCxnSpPr>
      <xdr:spPr>
        <a:xfrm flipV="1">
          <a:off x="13512800" y="2426166"/>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39" name="フローチャート : 判断 43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0" name="テキスト ボックス 43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2" name="テキスト ボックス 441"/>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4" name="テキスト ボックス 443"/>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6" name="テキスト ボックス 445"/>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132038</xdr:rowOff>
    </xdr:from>
    <xdr:to>
      <xdr:col>22</xdr:col>
      <xdr:colOff>254000</xdr:colOff>
      <xdr:row>14</xdr:row>
      <xdr:rowOff>62188</xdr:rowOff>
    </xdr:to>
    <xdr:sp macro="" textlink="">
      <xdr:nvSpPr>
        <xdr:cNvPr id="452" name="円/楕円 451"/>
        <xdr:cNvSpPr/>
      </xdr:nvSpPr>
      <xdr:spPr>
        <a:xfrm>
          <a:off x="152400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72365</xdr:rowOff>
    </xdr:from>
    <xdr:ext cx="762000" cy="259045"/>
    <xdr:sp macro="" textlink="">
      <xdr:nvSpPr>
        <xdr:cNvPr id="453" name="テキスト ボックス 452"/>
        <xdr:cNvSpPr txBox="1"/>
      </xdr:nvSpPr>
      <xdr:spPr>
        <a:xfrm>
          <a:off x="14909800" y="21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146516</xdr:rowOff>
    </xdr:from>
    <xdr:to>
      <xdr:col>21</xdr:col>
      <xdr:colOff>50800</xdr:colOff>
      <xdr:row>14</xdr:row>
      <xdr:rowOff>76666</xdr:rowOff>
    </xdr:to>
    <xdr:sp macro="" textlink="">
      <xdr:nvSpPr>
        <xdr:cNvPr id="454" name="円/楕円 453"/>
        <xdr:cNvSpPr/>
      </xdr:nvSpPr>
      <xdr:spPr>
        <a:xfrm>
          <a:off x="14351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86843</xdr:rowOff>
    </xdr:from>
    <xdr:ext cx="762000" cy="259045"/>
    <xdr:sp macro="" textlink="">
      <xdr:nvSpPr>
        <xdr:cNvPr id="455" name="テキスト ボックス 454"/>
        <xdr:cNvSpPr txBox="1"/>
      </xdr:nvSpPr>
      <xdr:spPr>
        <a:xfrm>
          <a:off x="14020800" y="214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40894</xdr:rowOff>
    </xdr:from>
    <xdr:to>
      <xdr:col>19</xdr:col>
      <xdr:colOff>533400</xdr:colOff>
      <xdr:row>15</xdr:row>
      <xdr:rowOff>142494</xdr:rowOff>
    </xdr:to>
    <xdr:sp macro="" textlink="">
      <xdr:nvSpPr>
        <xdr:cNvPr id="456" name="円/楕円 455"/>
        <xdr:cNvSpPr/>
      </xdr:nvSpPr>
      <xdr:spPr>
        <a:xfrm>
          <a:off x="134620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152671</xdr:rowOff>
    </xdr:from>
    <xdr:ext cx="762000" cy="259045"/>
    <xdr:sp macro="" textlink="">
      <xdr:nvSpPr>
        <xdr:cNvPr id="457" name="テキスト ボックス 456"/>
        <xdr:cNvSpPr txBox="1"/>
      </xdr:nvSpPr>
      <xdr:spPr>
        <a:xfrm>
          <a:off x="13131800" y="238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千葉県印西市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97,263
95,798
123.79
36,534,370
34,151,247
2,025,175
21,211,488
17,629,316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人件費に係る経常収支比率は前年度数値を下回っているが、類似団体平均を上回っているのは、職員の年齢構成が高齢層の職の割合が高いためである。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今後も、印西市定員管理計画（平成２７～３２年度）に基づき、職員の年齢構成の平準化を図りながら、計画的に職員を採用し、人件費の抑制に努めていく。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38826</xdr:rowOff>
    </xdr:from>
    <xdr:to>
      <xdr:col>7</xdr:col>
      <xdr:colOff>15875</xdr:colOff>
      <xdr:row>36</xdr:row>
      <xdr:rowOff>51889</xdr:rowOff>
    </xdr:to>
    <xdr:cxnSp macro="">
      <xdr:nvCxnSpPr>
        <xdr:cNvPr id="68" name="直線コネクタ 67"/>
        <xdr:cNvCxnSpPr/>
      </xdr:nvCxnSpPr>
      <xdr:spPr>
        <a:xfrm flipV="1">
          <a:off x="3987800" y="621102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51889</xdr:rowOff>
    </xdr:from>
    <xdr:to>
      <xdr:col>5</xdr:col>
      <xdr:colOff>549275</xdr:colOff>
      <xdr:row>36</xdr:row>
      <xdr:rowOff>58420</xdr:rowOff>
    </xdr:to>
    <xdr:cxnSp macro="">
      <xdr:nvCxnSpPr>
        <xdr:cNvPr id="71" name="直線コネクタ 70"/>
        <xdr:cNvCxnSpPr/>
      </xdr:nvCxnSpPr>
      <xdr:spPr>
        <a:xfrm flipV="1">
          <a:off x="3098800" y="622408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87630</xdr:rowOff>
    </xdr:from>
    <xdr:to>
      <xdr:col>5</xdr:col>
      <xdr:colOff>600075</xdr:colOff>
      <xdr:row>36</xdr:row>
      <xdr:rowOff>17780</xdr:rowOff>
    </xdr:to>
    <xdr:sp macro="" textlink="">
      <xdr:nvSpPr>
        <xdr:cNvPr id="72" name="フローチャート : 判断 71"/>
        <xdr:cNvSpPr/>
      </xdr:nvSpPr>
      <xdr:spPr>
        <a:xfrm>
          <a:off x="3937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73" name="テキスト ボックス 72"/>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162923</xdr:rowOff>
    </xdr:to>
    <xdr:cxnSp macro="">
      <xdr:nvCxnSpPr>
        <xdr:cNvPr id="74" name="直線コネクタ 73"/>
        <xdr:cNvCxnSpPr/>
      </xdr:nvCxnSpPr>
      <xdr:spPr>
        <a:xfrm flipV="1">
          <a:off x="2209800" y="62306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162923</xdr:rowOff>
    </xdr:from>
    <xdr:to>
      <xdr:col>3</xdr:col>
      <xdr:colOff>142875</xdr:colOff>
      <xdr:row>37</xdr:row>
      <xdr:rowOff>4536</xdr:rowOff>
    </xdr:to>
    <xdr:cxnSp macro="">
      <xdr:nvCxnSpPr>
        <xdr:cNvPr id="77" name="直線コネクタ 76"/>
        <xdr:cNvCxnSpPr/>
      </xdr:nvCxnSpPr>
      <xdr:spPr>
        <a:xfrm flipV="1">
          <a:off x="1320800" y="63351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159476</xdr:rowOff>
    </xdr:from>
    <xdr:to>
      <xdr:col>7</xdr:col>
      <xdr:colOff>66675</xdr:colOff>
      <xdr:row>36</xdr:row>
      <xdr:rowOff>89626</xdr:rowOff>
    </xdr:to>
    <xdr:sp macro="" textlink="">
      <xdr:nvSpPr>
        <xdr:cNvPr id="87" name="円/楕円 86"/>
        <xdr:cNvSpPr/>
      </xdr:nvSpPr>
      <xdr:spPr>
        <a:xfrm>
          <a:off x="47752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131553</xdr:rowOff>
    </xdr:from>
    <xdr:ext cx="762000" cy="259045"/>
    <xdr:sp macro="" textlink="">
      <xdr:nvSpPr>
        <xdr:cNvPr id="88" name="人件費該当値テキスト"/>
        <xdr:cNvSpPr txBox="1"/>
      </xdr:nvSpPr>
      <xdr:spPr>
        <a:xfrm>
          <a:off x="4914900" y="613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1089</xdr:rowOff>
    </xdr:from>
    <xdr:to>
      <xdr:col>5</xdr:col>
      <xdr:colOff>600075</xdr:colOff>
      <xdr:row>36</xdr:row>
      <xdr:rowOff>102689</xdr:rowOff>
    </xdr:to>
    <xdr:sp macro="" textlink="">
      <xdr:nvSpPr>
        <xdr:cNvPr id="89" name="円/楕円 88"/>
        <xdr:cNvSpPr/>
      </xdr:nvSpPr>
      <xdr:spPr>
        <a:xfrm>
          <a:off x="3937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87466</xdr:rowOff>
    </xdr:from>
    <xdr:ext cx="736600" cy="259045"/>
    <xdr:sp macro="" textlink="">
      <xdr:nvSpPr>
        <xdr:cNvPr id="90" name="テキスト ボックス 89"/>
        <xdr:cNvSpPr txBox="1"/>
      </xdr:nvSpPr>
      <xdr:spPr>
        <a:xfrm>
          <a:off x="3606800" y="625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91" name="円/楕円 90"/>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93997</xdr:rowOff>
    </xdr:from>
    <xdr:ext cx="762000" cy="259045"/>
    <xdr:sp macro="" textlink="">
      <xdr:nvSpPr>
        <xdr:cNvPr id="92" name="テキスト ボックス 91"/>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112123</xdr:rowOff>
    </xdr:from>
    <xdr:to>
      <xdr:col>3</xdr:col>
      <xdr:colOff>193675</xdr:colOff>
      <xdr:row>37</xdr:row>
      <xdr:rowOff>42273</xdr:rowOff>
    </xdr:to>
    <xdr:sp macro="" textlink="">
      <xdr:nvSpPr>
        <xdr:cNvPr id="93" name="円/楕円 92"/>
        <xdr:cNvSpPr/>
      </xdr:nvSpPr>
      <xdr:spPr>
        <a:xfrm>
          <a:off x="2159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27050</xdr:rowOff>
    </xdr:from>
    <xdr:ext cx="762000" cy="259045"/>
    <xdr:sp macro="" textlink="">
      <xdr:nvSpPr>
        <xdr:cNvPr id="94" name="テキスト ボックス 93"/>
        <xdr:cNvSpPr txBox="1"/>
      </xdr:nvSpPr>
      <xdr:spPr>
        <a:xfrm>
          <a:off x="1828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125186</xdr:rowOff>
    </xdr:from>
    <xdr:to>
      <xdr:col>1</xdr:col>
      <xdr:colOff>676275</xdr:colOff>
      <xdr:row>37</xdr:row>
      <xdr:rowOff>55336</xdr:rowOff>
    </xdr:to>
    <xdr:sp macro="" textlink="">
      <xdr:nvSpPr>
        <xdr:cNvPr id="95" name="円/楕円 94"/>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40113</xdr:rowOff>
    </xdr:from>
    <xdr:ext cx="762000" cy="259045"/>
    <xdr:sp macro="" textlink="">
      <xdr:nvSpPr>
        <xdr:cNvPr id="96" name="テキスト ボックス 95"/>
        <xdr:cNvSpPr txBox="1"/>
      </xdr:nvSpPr>
      <xdr:spPr>
        <a:xfrm>
          <a:off x="939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が類似団体平均を上回っているのは、市の定員管理計画に基づき定員管理を行う上で、業務の電算化や民間委託化を推進し、人件費等から委託料へのシフトが起き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今後も、印西市行政改革実施計画に基づき、更なる業務の効率化を図る等、物件費の抑制に努めていく。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xdr:rowOff>
    </xdr:from>
    <xdr:to>
      <xdr:col>24</xdr:col>
      <xdr:colOff>31750</xdr:colOff>
      <xdr:row>17</xdr:row>
      <xdr:rowOff>69850</xdr:rowOff>
    </xdr:to>
    <xdr:cxnSp macro="">
      <xdr:nvCxnSpPr>
        <xdr:cNvPr id="127" name="直線コネクタ 126"/>
        <xdr:cNvCxnSpPr/>
      </xdr:nvCxnSpPr>
      <xdr:spPr>
        <a:xfrm>
          <a:off x="15671800" y="29204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17</xdr:row>
      <xdr:rowOff>5842</xdr:rowOff>
    </xdr:to>
    <xdr:cxnSp macro="">
      <xdr:nvCxnSpPr>
        <xdr:cNvPr id="130" name="直線コネクタ 129"/>
        <xdr:cNvCxnSpPr/>
      </xdr:nvCxnSpPr>
      <xdr:spPr>
        <a:xfrm>
          <a:off x="14782800" y="2902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76708</xdr:rowOff>
    </xdr:from>
    <xdr:to>
      <xdr:col>21</xdr:col>
      <xdr:colOff>361950</xdr:colOff>
      <xdr:row>16</xdr:row>
      <xdr:rowOff>159004</xdr:rowOff>
    </xdr:to>
    <xdr:cxnSp macro="">
      <xdr:nvCxnSpPr>
        <xdr:cNvPr id="133" name="直線コネクタ 132"/>
        <xdr:cNvCxnSpPr/>
      </xdr:nvCxnSpPr>
      <xdr:spPr>
        <a:xfrm>
          <a:off x="13893800" y="2819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76708</xdr:rowOff>
    </xdr:from>
    <xdr:to>
      <xdr:col>20</xdr:col>
      <xdr:colOff>158750</xdr:colOff>
      <xdr:row>16</xdr:row>
      <xdr:rowOff>76708</xdr:rowOff>
    </xdr:to>
    <xdr:cxnSp macro="">
      <xdr:nvCxnSpPr>
        <xdr:cNvPr id="136" name="直線コネクタ 135"/>
        <xdr:cNvCxnSpPr/>
      </xdr:nvCxnSpPr>
      <xdr:spPr>
        <a:xfrm>
          <a:off x="13004800" y="2819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6" name="円/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126492</xdr:rowOff>
    </xdr:from>
    <xdr:to>
      <xdr:col>22</xdr:col>
      <xdr:colOff>615950</xdr:colOff>
      <xdr:row>17</xdr:row>
      <xdr:rowOff>56642</xdr:rowOff>
    </xdr:to>
    <xdr:sp macro="" textlink="">
      <xdr:nvSpPr>
        <xdr:cNvPr id="148" name="円/楕円 147"/>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49" name="テキスト ボックス 148"/>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108204</xdr:rowOff>
    </xdr:from>
    <xdr:to>
      <xdr:col>21</xdr:col>
      <xdr:colOff>412750</xdr:colOff>
      <xdr:row>17</xdr:row>
      <xdr:rowOff>38354</xdr:rowOff>
    </xdr:to>
    <xdr:sp macro="" textlink="">
      <xdr:nvSpPr>
        <xdr:cNvPr id="150" name="円/楕円 149"/>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23131</xdr:rowOff>
    </xdr:from>
    <xdr:ext cx="762000" cy="259045"/>
    <xdr:sp macro="" textlink="">
      <xdr:nvSpPr>
        <xdr:cNvPr id="151" name="テキスト ボックス 150"/>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25908</xdr:rowOff>
    </xdr:from>
    <xdr:to>
      <xdr:col>20</xdr:col>
      <xdr:colOff>209550</xdr:colOff>
      <xdr:row>16</xdr:row>
      <xdr:rowOff>127508</xdr:rowOff>
    </xdr:to>
    <xdr:sp macro="" textlink="">
      <xdr:nvSpPr>
        <xdr:cNvPr id="152" name="円/楕円 151"/>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112285</xdr:rowOff>
    </xdr:from>
    <xdr:ext cx="762000" cy="259045"/>
    <xdr:sp macro="" textlink="">
      <xdr:nvSpPr>
        <xdr:cNvPr id="153" name="テキスト ボックス 152"/>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25908</xdr:rowOff>
    </xdr:from>
    <xdr:to>
      <xdr:col>19</xdr:col>
      <xdr:colOff>6350</xdr:colOff>
      <xdr:row>16</xdr:row>
      <xdr:rowOff>127508</xdr:rowOff>
    </xdr:to>
    <xdr:sp macro="" textlink="">
      <xdr:nvSpPr>
        <xdr:cNvPr id="154" name="円/楕円 153"/>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112285</xdr:rowOff>
    </xdr:from>
    <xdr:ext cx="762000" cy="259045"/>
    <xdr:sp macro="" textlink="">
      <xdr:nvSpPr>
        <xdr:cNvPr id="155" name="テキスト ボックス 154"/>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が類似団体平均を下回っているのは、生活保護費が少ないことが主な要因である。しかし、児童福祉費や衛生費等の扶助費が全般的に増加傾向にあることから、今後も適正な執行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58965</xdr:rowOff>
    </xdr:from>
    <xdr:to>
      <xdr:col>7</xdr:col>
      <xdr:colOff>15875</xdr:colOff>
      <xdr:row>53</xdr:row>
      <xdr:rowOff>113393</xdr:rowOff>
    </xdr:to>
    <xdr:cxnSp macro="">
      <xdr:nvCxnSpPr>
        <xdr:cNvPr id="190" name="直線コネクタ 189"/>
        <xdr:cNvCxnSpPr/>
      </xdr:nvCxnSpPr>
      <xdr:spPr>
        <a:xfrm>
          <a:off x="3987800" y="91458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48078</xdr:rowOff>
    </xdr:from>
    <xdr:to>
      <xdr:col>5</xdr:col>
      <xdr:colOff>549275</xdr:colOff>
      <xdr:row>53</xdr:row>
      <xdr:rowOff>58965</xdr:rowOff>
    </xdr:to>
    <xdr:cxnSp macro="">
      <xdr:nvCxnSpPr>
        <xdr:cNvPr id="193" name="直線コネクタ 192"/>
        <xdr:cNvCxnSpPr/>
      </xdr:nvCxnSpPr>
      <xdr:spPr>
        <a:xfrm>
          <a:off x="3098800" y="9134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119743</xdr:rowOff>
    </xdr:from>
    <xdr:to>
      <xdr:col>5</xdr:col>
      <xdr:colOff>600075</xdr:colOff>
      <xdr:row>55</xdr:row>
      <xdr:rowOff>49893</xdr:rowOff>
    </xdr:to>
    <xdr:sp macro="" textlink="">
      <xdr:nvSpPr>
        <xdr:cNvPr id="194" name="フローチャート : 判断 193"/>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34670</xdr:rowOff>
    </xdr:from>
    <xdr:ext cx="736600" cy="259045"/>
    <xdr:sp macro="" textlink="">
      <xdr:nvSpPr>
        <xdr:cNvPr id="195" name="テキスト ボックス 194"/>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132443</xdr:rowOff>
    </xdr:from>
    <xdr:to>
      <xdr:col>4</xdr:col>
      <xdr:colOff>346075</xdr:colOff>
      <xdr:row>53</xdr:row>
      <xdr:rowOff>48078</xdr:rowOff>
    </xdr:to>
    <xdr:cxnSp macro="">
      <xdr:nvCxnSpPr>
        <xdr:cNvPr id="196" name="直線コネクタ 195"/>
        <xdr:cNvCxnSpPr/>
      </xdr:nvCxnSpPr>
      <xdr:spPr>
        <a:xfrm>
          <a:off x="2209800" y="9047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132443</xdr:rowOff>
    </xdr:from>
    <xdr:to>
      <xdr:col>3</xdr:col>
      <xdr:colOff>142875</xdr:colOff>
      <xdr:row>52</xdr:row>
      <xdr:rowOff>165100</xdr:rowOff>
    </xdr:to>
    <xdr:cxnSp macro="">
      <xdr:nvCxnSpPr>
        <xdr:cNvPr id="199" name="直線コネクタ 198"/>
        <xdr:cNvCxnSpPr/>
      </xdr:nvCxnSpPr>
      <xdr:spPr>
        <a:xfrm flipV="1">
          <a:off x="1320800" y="9047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62593</xdr:rowOff>
    </xdr:from>
    <xdr:to>
      <xdr:col>7</xdr:col>
      <xdr:colOff>66675</xdr:colOff>
      <xdr:row>53</xdr:row>
      <xdr:rowOff>164193</xdr:rowOff>
    </xdr:to>
    <xdr:sp macro="" textlink="">
      <xdr:nvSpPr>
        <xdr:cNvPr id="209" name="円/楕円 208"/>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142620</xdr:rowOff>
    </xdr:from>
    <xdr:ext cx="762000" cy="259045"/>
    <xdr:sp macro="" textlink="">
      <xdr:nvSpPr>
        <xdr:cNvPr id="210" name="扶助費該当値テキスト"/>
        <xdr:cNvSpPr txBox="1"/>
      </xdr:nvSpPr>
      <xdr:spPr>
        <a:xfrm>
          <a:off x="4914900" y="905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8165</xdr:rowOff>
    </xdr:from>
    <xdr:to>
      <xdr:col>5</xdr:col>
      <xdr:colOff>600075</xdr:colOff>
      <xdr:row>53</xdr:row>
      <xdr:rowOff>109765</xdr:rowOff>
    </xdr:to>
    <xdr:sp macro="" textlink="">
      <xdr:nvSpPr>
        <xdr:cNvPr id="211" name="円/楕円 210"/>
        <xdr:cNvSpPr/>
      </xdr:nvSpPr>
      <xdr:spPr>
        <a:xfrm>
          <a:off x="3937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119942</xdr:rowOff>
    </xdr:from>
    <xdr:ext cx="736600" cy="259045"/>
    <xdr:sp macro="" textlink="">
      <xdr:nvSpPr>
        <xdr:cNvPr id="212" name="テキスト ボックス 211"/>
        <xdr:cNvSpPr txBox="1"/>
      </xdr:nvSpPr>
      <xdr:spPr>
        <a:xfrm>
          <a:off x="3606800" y="886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168728</xdr:rowOff>
    </xdr:from>
    <xdr:to>
      <xdr:col>4</xdr:col>
      <xdr:colOff>396875</xdr:colOff>
      <xdr:row>53</xdr:row>
      <xdr:rowOff>98878</xdr:rowOff>
    </xdr:to>
    <xdr:sp macro="" textlink="">
      <xdr:nvSpPr>
        <xdr:cNvPr id="213" name="円/楕円 212"/>
        <xdr:cNvSpPr/>
      </xdr:nvSpPr>
      <xdr:spPr>
        <a:xfrm>
          <a:off x="3048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109055</xdr:rowOff>
    </xdr:from>
    <xdr:ext cx="762000" cy="259045"/>
    <xdr:sp macro="" textlink="">
      <xdr:nvSpPr>
        <xdr:cNvPr id="214" name="テキスト ボックス 213"/>
        <xdr:cNvSpPr txBox="1"/>
      </xdr:nvSpPr>
      <xdr:spPr>
        <a:xfrm>
          <a:off x="2717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81643</xdr:rowOff>
    </xdr:from>
    <xdr:to>
      <xdr:col>3</xdr:col>
      <xdr:colOff>193675</xdr:colOff>
      <xdr:row>53</xdr:row>
      <xdr:rowOff>11793</xdr:rowOff>
    </xdr:to>
    <xdr:sp macro="" textlink="">
      <xdr:nvSpPr>
        <xdr:cNvPr id="215" name="円/楕円 214"/>
        <xdr:cNvSpPr/>
      </xdr:nvSpPr>
      <xdr:spPr>
        <a:xfrm>
          <a:off x="2159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21970</xdr:rowOff>
    </xdr:from>
    <xdr:ext cx="762000" cy="259045"/>
    <xdr:sp macro="" textlink="">
      <xdr:nvSpPr>
        <xdr:cNvPr id="216" name="テキスト ボックス 215"/>
        <xdr:cNvSpPr txBox="1"/>
      </xdr:nvSpPr>
      <xdr:spPr>
        <a:xfrm>
          <a:off x="1828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7" name="円/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その他に係る経常収支比率が類似団体平均を下回っているのは、各特別会計が比較的健全に運営されていることにより繰出金等が抑制されていることが主な要因である。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しかしながら、千葉ニュータウン事業区域に整備された公共施設等が老朽化しており、維持補修費の増加が見込まれることから、今後もコスト削減等に努めていく。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55</xdr:row>
      <xdr:rowOff>1270</xdr:rowOff>
    </xdr:to>
    <xdr:cxnSp macro="">
      <xdr:nvCxnSpPr>
        <xdr:cNvPr id="251" name="直線コネクタ 250"/>
        <xdr:cNvCxnSpPr/>
      </xdr:nvCxnSpPr>
      <xdr:spPr>
        <a:xfrm>
          <a:off x="15671800" y="9400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54</xdr:row>
      <xdr:rowOff>149860</xdr:rowOff>
    </xdr:to>
    <xdr:cxnSp macro="">
      <xdr:nvCxnSpPr>
        <xdr:cNvPr id="254" name="直線コネクタ 253"/>
        <xdr:cNvCxnSpPr/>
      </xdr:nvCxnSpPr>
      <xdr:spPr>
        <a:xfrm flipV="1">
          <a:off x="14782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119380</xdr:rowOff>
    </xdr:from>
    <xdr:to>
      <xdr:col>21</xdr:col>
      <xdr:colOff>361950</xdr:colOff>
      <xdr:row>54</xdr:row>
      <xdr:rowOff>149860</xdr:rowOff>
    </xdr:to>
    <xdr:cxnSp macro="">
      <xdr:nvCxnSpPr>
        <xdr:cNvPr id="257" name="直線コネクタ 256"/>
        <xdr:cNvCxnSpPr/>
      </xdr:nvCxnSpPr>
      <xdr:spPr>
        <a:xfrm>
          <a:off x="13893800" y="9377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119380</xdr:rowOff>
    </xdr:from>
    <xdr:to>
      <xdr:col>20</xdr:col>
      <xdr:colOff>158750</xdr:colOff>
      <xdr:row>54</xdr:row>
      <xdr:rowOff>127000</xdr:rowOff>
    </xdr:to>
    <xdr:cxnSp macro="">
      <xdr:nvCxnSpPr>
        <xdr:cNvPr id="260" name="直線コネクタ 259"/>
        <xdr:cNvCxnSpPr/>
      </xdr:nvCxnSpPr>
      <xdr:spPr>
        <a:xfrm flipV="1">
          <a:off x="13004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70" name="円/楕円 269"/>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138447</xdr:rowOff>
    </xdr:from>
    <xdr:ext cx="762000" cy="259045"/>
    <xdr:sp macro="" textlink="">
      <xdr:nvSpPr>
        <xdr:cNvPr id="271"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72" name="円/楕円 271"/>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73" name="テキスト ボックス 272"/>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74" name="円/楕円 273"/>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5" name="テキスト ボックス 274"/>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68580</xdr:rowOff>
    </xdr:from>
    <xdr:to>
      <xdr:col>20</xdr:col>
      <xdr:colOff>209550</xdr:colOff>
      <xdr:row>54</xdr:row>
      <xdr:rowOff>170180</xdr:rowOff>
    </xdr:to>
    <xdr:sp macro="" textlink="">
      <xdr:nvSpPr>
        <xdr:cNvPr id="276" name="円/楕円 275"/>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8907</xdr:rowOff>
    </xdr:from>
    <xdr:ext cx="762000" cy="259045"/>
    <xdr:sp macro="" textlink="">
      <xdr:nvSpPr>
        <xdr:cNvPr id="277" name="テキスト ボックス 276"/>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8" name="円/楕円 277"/>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79" name="テキスト ボックス 278"/>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補助費等に係る経常収支比率が類似団体平均を上回っているのは、一部事務組合への負担金の割合が高いことが主な要因である。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今後も、適正な負担金の交付に努めていく。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37</xdr:row>
      <xdr:rowOff>33274</xdr:rowOff>
    </xdr:to>
    <xdr:cxnSp macro="">
      <xdr:nvCxnSpPr>
        <xdr:cNvPr id="309" name="直線コネクタ 308"/>
        <xdr:cNvCxnSpPr/>
      </xdr:nvCxnSpPr>
      <xdr:spPr>
        <a:xfrm flipV="1">
          <a:off x="15671800" y="63037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51562</xdr:rowOff>
    </xdr:to>
    <xdr:cxnSp macro="">
      <xdr:nvCxnSpPr>
        <xdr:cNvPr id="312" name="直線コネクタ 311"/>
        <xdr:cNvCxnSpPr/>
      </xdr:nvCxnSpPr>
      <xdr:spPr>
        <a:xfrm flipV="1">
          <a:off x="14782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101346</xdr:rowOff>
    </xdr:from>
    <xdr:to>
      <xdr:col>22</xdr:col>
      <xdr:colOff>615950</xdr:colOff>
      <xdr:row>36</xdr:row>
      <xdr:rowOff>31496</xdr:rowOff>
    </xdr:to>
    <xdr:sp macro="" textlink="">
      <xdr:nvSpPr>
        <xdr:cNvPr id="313" name="フローチャート : 判断 312"/>
        <xdr:cNvSpPr/>
      </xdr:nvSpPr>
      <xdr:spPr>
        <a:xfrm>
          <a:off x="15621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14" name="テキスト ボックス 313"/>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138430</xdr:rowOff>
    </xdr:to>
    <xdr:cxnSp macro="">
      <xdr:nvCxnSpPr>
        <xdr:cNvPr id="315" name="直線コネクタ 314"/>
        <xdr:cNvCxnSpPr/>
      </xdr:nvCxnSpPr>
      <xdr:spPr>
        <a:xfrm flipV="1">
          <a:off x="13893800" y="6395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37</xdr:row>
      <xdr:rowOff>170434</xdr:rowOff>
    </xdr:to>
    <xdr:cxnSp macro="">
      <xdr:nvCxnSpPr>
        <xdr:cNvPr id="318" name="直線コネクタ 317"/>
        <xdr:cNvCxnSpPr/>
      </xdr:nvCxnSpPr>
      <xdr:spPr>
        <a:xfrm flipV="1">
          <a:off x="13004800" y="6482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8" name="円/楕円 327"/>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9"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30" name="円/楕円 329"/>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31" name="テキスト ボックス 330"/>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32" name="円/楕円 331"/>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3" name="テキスト ボックス 332"/>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4" name="円/楕円 333"/>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5" name="テキスト ボックス 334"/>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119634</xdr:rowOff>
    </xdr:from>
    <xdr:to>
      <xdr:col>19</xdr:col>
      <xdr:colOff>6350</xdr:colOff>
      <xdr:row>38</xdr:row>
      <xdr:rowOff>49785</xdr:rowOff>
    </xdr:to>
    <xdr:sp macro="" textlink="">
      <xdr:nvSpPr>
        <xdr:cNvPr id="336" name="円/楕円 335"/>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34561</xdr:rowOff>
    </xdr:from>
    <xdr:ext cx="762000" cy="259045"/>
    <xdr:sp macro="" textlink="">
      <xdr:nvSpPr>
        <xdr:cNvPr id="337" name="テキスト ボックス 336"/>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係る経常収支比率が類似団体平均を下回り、前年度値よりも下回っているのは、新規の起債を抑制していることに加え、千葉ニュータウン事業関連の公共施設整備に要した起債及び立替施行の償還等が完了してき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今後も、起債に当たっては公債費の元金償還額を上回らないようにすることを基本とし、抑制に努めていく。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76708</xdr:rowOff>
    </xdr:from>
    <xdr:to>
      <xdr:col>7</xdr:col>
      <xdr:colOff>15875</xdr:colOff>
      <xdr:row>76</xdr:row>
      <xdr:rowOff>94996</xdr:rowOff>
    </xdr:to>
    <xdr:cxnSp macro="">
      <xdr:nvCxnSpPr>
        <xdr:cNvPr id="367" name="直線コネクタ 366"/>
        <xdr:cNvCxnSpPr/>
      </xdr:nvCxnSpPr>
      <xdr:spPr>
        <a:xfrm flipV="1">
          <a:off x="3987800" y="13106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77</xdr:row>
      <xdr:rowOff>19558</xdr:rowOff>
    </xdr:to>
    <xdr:cxnSp macro="">
      <xdr:nvCxnSpPr>
        <xdr:cNvPr id="370" name="直線コネクタ 369"/>
        <xdr:cNvCxnSpPr/>
      </xdr:nvCxnSpPr>
      <xdr:spPr>
        <a:xfrm flipV="1">
          <a:off x="3098800" y="131251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71" name="フローチャート : 判断 370"/>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72" name="テキスト ボックス 371"/>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46989</xdr:rowOff>
    </xdr:to>
    <xdr:cxnSp macro="">
      <xdr:nvCxnSpPr>
        <xdr:cNvPr id="373" name="直線コネクタ 372"/>
        <xdr:cNvCxnSpPr/>
      </xdr:nvCxnSpPr>
      <xdr:spPr>
        <a:xfrm flipV="1">
          <a:off x="2209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69850</xdr:rowOff>
    </xdr:to>
    <xdr:cxnSp macro="">
      <xdr:nvCxnSpPr>
        <xdr:cNvPr id="376" name="直線コネクタ 375"/>
        <xdr:cNvCxnSpPr/>
      </xdr:nvCxnSpPr>
      <xdr:spPr>
        <a:xfrm flipV="1">
          <a:off x="1320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86" name="円/楕円 385"/>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42435</xdr:rowOff>
    </xdr:from>
    <xdr:ext cx="762000" cy="259045"/>
    <xdr:sp macro="" textlink="">
      <xdr:nvSpPr>
        <xdr:cNvPr id="387"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8" name="円/楕円 387"/>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89" name="テキスト ボックス 388"/>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90" name="円/楕円 389"/>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91" name="テキスト ボックス 390"/>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2" name="円/楕円 391"/>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3" name="テキスト ボックス 392"/>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4" name="円/楕円 393"/>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5" name="テキスト ボックス 39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公債費以外の経常収支比率が類似団体平均を下回っているのは、扶助費、操出金が抑制されていることが要因と考えられる。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今後も、印西市行政改革実施計画に基づき、自主財源の確保、定員管理、業務の効率化等を推進し、コスト削減に努めていく。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75</xdr:row>
      <xdr:rowOff>104140</xdr:rowOff>
    </xdr:to>
    <xdr:cxnSp macro="">
      <xdr:nvCxnSpPr>
        <xdr:cNvPr id="428" name="直線コネクタ 427"/>
        <xdr:cNvCxnSpPr/>
      </xdr:nvCxnSpPr>
      <xdr:spPr>
        <a:xfrm flipV="1">
          <a:off x="15671800" y="12955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104140</xdr:rowOff>
    </xdr:from>
    <xdr:to>
      <xdr:col>22</xdr:col>
      <xdr:colOff>565150</xdr:colOff>
      <xdr:row>75</xdr:row>
      <xdr:rowOff>115570</xdr:rowOff>
    </xdr:to>
    <xdr:cxnSp macro="">
      <xdr:nvCxnSpPr>
        <xdr:cNvPr id="431" name="直線コネクタ 430"/>
        <xdr:cNvCxnSpPr/>
      </xdr:nvCxnSpPr>
      <xdr:spPr>
        <a:xfrm flipV="1">
          <a:off x="14782800" y="12962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19050</xdr:rowOff>
    </xdr:from>
    <xdr:to>
      <xdr:col>22</xdr:col>
      <xdr:colOff>615950</xdr:colOff>
      <xdr:row>75</xdr:row>
      <xdr:rowOff>120650</xdr:rowOff>
    </xdr:to>
    <xdr:sp macro="" textlink="">
      <xdr:nvSpPr>
        <xdr:cNvPr id="432" name="フローチャート : 判断 431"/>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33" name="テキスト ボックス 432"/>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75</xdr:row>
      <xdr:rowOff>168911</xdr:rowOff>
    </xdr:to>
    <xdr:cxnSp macro="">
      <xdr:nvCxnSpPr>
        <xdr:cNvPr id="434" name="直線コネクタ 433"/>
        <xdr:cNvCxnSpPr/>
      </xdr:nvCxnSpPr>
      <xdr:spPr>
        <a:xfrm flipV="1">
          <a:off x="13893800" y="12974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46989</xdr:rowOff>
    </xdr:to>
    <xdr:cxnSp macro="">
      <xdr:nvCxnSpPr>
        <xdr:cNvPr id="437" name="直線コネクタ 436"/>
        <xdr:cNvCxnSpPr/>
      </xdr:nvCxnSpPr>
      <xdr:spPr>
        <a:xfrm flipV="1">
          <a:off x="13004800" y="13027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45720</xdr:rowOff>
    </xdr:from>
    <xdr:to>
      <xdr:col>24</xdr:col>
      <xdr:colOff>82550</xdr:colOff>
      <xdr:row>75</xdr:row>
      <xdr:rowOff>147320</xdr:rowOff>
    </xdr:to>
    <xdr:sp macro="" textlink="">
      <xdr:nvSpPr>
        <xdr:cNvPr id="447" name="円/楕円 446"/>
        <xdr:cNvSpPr/>
      </xdr:nvSpPr>
      <xdr:spPr>
        <a:xfrm>
          <a:off x="16459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62247</xdr:rowOff>
    </xdr:from>
    <xdr:ext cx="762000" cy="259045"/>
    <xdr:sp macro="" textlink="">
      <xdr:nvSpPr>
        <xdr:cNvPr id="448" name="公債費以外該当値テキスト"/>
        <xdr:cNvSpPr txBox="1"/>
      </xdr:nvSpPr>
      <xdr:spPr>
        <a:xfrm>
          <a:off x="16598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53340</xdr:rowOff>
    </xdr:from>
    <xdr:to>
      <xdr:col>22</xdr:col>
      <xdr:colOff>615950</xdr:colOff>
      <xdr:row>75</xdr:row>
      <xdr:rowOff>154939</xdr:rowOff>
    </xdr:to>
    <xdr:sp macro="" textlink="">
      <xdr:nvSpPr>
        <xdr:cNvPr id="449" name="円/楕円 448"/>
        <xdr:cNvSpPr/>
      </xdr:nvSpPr>
      <xdr:spPr>
        <a:xfrm>
          <a:off x="15621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139716</xdr:rowOff>
    </xdr:from>
    <xdr:ext cx="736600" cy="259045"/>
    <xdr:sp macro="" textlink="">
      <xdr:nvSpPr>
        <xdr:cNvPr id="450" name="テキスト ボックス 449"/>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1" name="円/楕円 450"/>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2" name="テキスト ボックス 451"/>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53" name="円/楕円 452"/>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33038</xdr:rowOff>
    </xdr:from>
    <xdr:ext cx="762000" cy="259045"/>
    <xdr:sp macro="" textlink="">
      <xdr:nvSpPr>
        <xdr:cNvPr id="454" name="テキスト ボックス 453"/>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55" name="円/楕円 454"/>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82566</xdr:rowOff>
    </xdr:from>
    <xdr:ext cx="762000" cy="259045"/>
    <xdr:sp macro="" textlink="">
      <xdr:nvSpPr>
        <xdr:cNvPr id="456" name="テキスト ボックス 455"/>
        <xdr:cNvSpPr txBox="1"/>
      </xdr:nvSpPr>
      <xdr:spPr>
        <a:xfrm>
          <a:off x="12623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千葉県印西市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59658</xdr:rowOff>
    </xdr:from>
    <xdr:to>
      <xdr:col>4</xdr:col>
      <xdr:colOff>1117600</xdr:colOff>
      <xdr:row>16</xdr:row>
      <xdr:rowOff>99530</xdr:rowOff>
    </xdr:to>
    <xdr:cxnSp macro="">
      <xdr:nvCxnSpPr>
        <xdr:cNvPr id="50" name="直線コネクタ 49"/>
        <xdr:cNvCxnSpPr/>
      </xdr:nvCxnSpPr>
      <xdr:spPr bwMode="auto">
        <a:xfrm>
          <a:off x="5003800" y="2850483"/>
          <a:ext cx="647700" cy="39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38837</xdr:rowOff>
    </xdr:from>
    <xdr:to>
      <xdr:col>4</xdr:col>
      <xdr:colOff>469900</xdr:colOff>
      <xdr:row>16</xdr:row>
      <xdr:rowOff>59658</xdr:rowOff>
    </xdr:to>
    <xdr:cxnSp macro="">
      <xdr:nvCxnSpPr>
        <xdr:cNvPr id="53" name="直線コネクタ 52"/>
        <xdr:cNvCxnSpPr/>
      </xdr:nvCxnSpPr>
      <xdr:spPr bwMode="auto">
        <a:xfrm>
          <a:off x="4305300" y="2829662"/>
          <a:ext cx="698500" cy="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93288</xdr:rowOff>
    </xdr:from>
    <xdr:to>
      <xdr:col>4</xdr:col>
      <xdr:colOff>520700</xdr:colOff>
      <xdr:row>16</xdr:row>
      <xdr:rowOff>23438</xdr:rowOff>
    </xdr:to>
    <xdr:sp macro="" textlink="">
      <xdr:nvSpPr>
        <xdr:cNvPr id="54" name="フローチャート : 判断 53"/>
        <xdr:cNvSpPr/>
      </xdr:nvSpPr>
      <xdr:spPr bwMode="auto">
        <a:xfrm>
          <a:off x="4953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33615</xdr:rowOff>
    </xdr:from>
    <xdr:ext cx="736600" cy="259045"/>
    <xdr:sp macro="" textlink="">
      <xdr:nvSpPr>
        <xdr:cNvPr id="55" name="テキスト ボックス 54"/>
        <xdr:cNvSpPr txBox="1"/>
      </xdr:nvSpPr>
      <xdr:spPr>
        <a:xfrm>
          <a:off x="4622800" y="248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38837</xdr:rowOff>
    </xdr:from>
    <xdr:to>
      <xdr:col>3</xdr:col>
      <xdr:colOff>904875</xdr:colOff>
      <xdr:row>16</xdr:row>
      <xdr:rowOff>44228</xdr:rowOff>
    </xdr:to>
    <xdr:cxnSp macro="">
      <xdr:nvCxnSpPr>
        <xdr:cNvPr id="56" name="直線コネクタ 55"/>
        <xdr:cNvCxnSpPr/>
      </xdr:nvCxnSpPr>
      <xdr:spPr bwMode="auto">
        <a:xfrm flipV="1">
          <a:off x="3606800" y="2829662"/>
          <a:ext cx="698500" cy="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44228</xdr:rowOff>
    </xdr:from>
    <xdr:to>
      <xdr:col>3</xdr:col>
      <xdr:colOff>206375</xdr:colOff>
      <xdr:row>16</xdr:row>
      <xdr:rowOff>48190</xdr:rowOff>
    </xdr:to>
    <xdr:cxnSp macro="">
      <xdr:nvCxnSpPr>
        <xdr:cNvPr id="59" name="直線コネクタ 58"/>
        <xdr:cNvCxnSpPr/>
      </xdr:nvCxnSpPr>
      <xdr:spPr bwMode="auto">
        <a:xfrm flipV="1">
          <a:off x="2908300" y="2835053"/>
          <a:ext cx="6985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48730</xdr:rowOff>
    </xdr:from>
    <xdr:to>
      <xdr:col>5</xdr:col>
      <xdr:colOff>34925</xdr:colOff>
      <xdr:row>16</xdr:row>
      <xdr:rowOff>150330</xdr:rowOff>
    </xdr:to>
    <xdr:sp macro="" textlink="">
      <xdr:nvSpPr>
        <xdr:cNvPr id="69" name="円/楕円 68"/>
        <xdr:cNvSpPr/>
      </xdr:nvSpPr>
      <xdr:spPr bwMode="auto">
        <a:xfrm>
          <a:off x="5600700" y="283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65257</xdr:rowOff>
    </xdr:from>
    <xdr:ext cx="762000" cy="259045"/>
    <xdr:sp macro="" textlink="">
      <xdr:nvSpPr>
        <xdr:cNvPr id="70" name="人口1人当たり決算額の推移該当値テキスト130"/>
        <xdr:cNvSpPr txBox="1"/>
      </xdr:nvSpPr>
      <xdr:spPr>
        <a:xfrm>
          <a:off x="5740400" y="268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74,942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8858</xdr:rowOff>
    </xdr:from>
    <xdr:to>
      <xdr:col>4</xdr:col>
      <xdr:colOff>520700</xdr:colOff>
      <xdr:row>16</xdr:row>
      <xdr:rowOff>110458</xdr:rowOff>
    </xdr:to>
    <xdr:sp macro="" textlink="">
      <xdr:nvSpPr>
        <xdr:cNvPr id="71" name="円/楕円 70"/>
        <xdr:cNvSpPr/>
      </xdr:nvSpPr>
      <xdr:spPr bwMode="auto">
        <a:xfrm>
          <a:off x="4953000" y="2799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95235</xdr:rowOff>
    </xdr:from>
    <xdr:ext cx="736600" cy="259045"/>
    <xdr:sp macro="" textlink="">
      <xdr:nvSpPr>
        <xdr:cNvPr id="72" name="テキスト ボックス 71"/>
        <xdr:cNvSpPr txBox="1"/>
      </xdr:nvSpPr>
      <xdr:spPr>
        <a:xfrm>
          <a:off x="4622800" y="2886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77,035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159487</xdr:rowOff>
    </xdr:from>
    <xdr:to>
      <xdr:col>3</xdr:col>
      <xdr:colOff>955675</xdr:colOff>
      <xdr:row>16</xdr:row>
      <xdr:rowOff>89637</xdr:rowOff>
    </xdr:to>
    <xdr:sp macro="" textlink="">
      <xdr:nvSpPr>
        <xdr:cNvPr id="73" name="円/楕円 72"/>
        <xdr:cNvSpPr/>
      </xdr:nvSpPr>
      <xdr:spPr bwMode="auto">
        <a:xfrm>
          <a:off x="4254500" y="277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99814</xdr:rowOff>
    </xdr:from>
    <xdr:ext cx="762000" cy="259045"/>
    <xdr:sp macro="" textlink="">
      <xdr:nvSpPr>
        <xdr:cNvPr id="74" name="テキスト ボックス 73"/>
        <xdr:cNvSpPr txBox="1"/>
      </xdr:nvSpPr>
      <xdr:spPr>
        <a:xfrm>
          <a:off x="3924300" y="254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78,128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164878</xdr:rowOff>
    </xdr:from>
    <xdr:to>
      <xdr:col>3</xdr:col>
      <xdr:colOff>257175</xdr:colOff>
      <xdr:row>16</xdr:row>
      <xdr:rowOff>95028</xdr:rowOff>
    </xdr:to>
    <xdr:sp macro="" textlink="">
      <xdr:nvSpPr>
        <xdr:cNvPr id="75" name="円/楕円 74"/>
        <xdr:cNvSpPr/>
      </xdr:nvSpPr>
      <xdr:spPr bwMode="auto">
        <a:xfrm>
          <a:off x="3556000" y="278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105205</xdr:rowOff>
    </xdr:from>
    <xdr:ext cx="762000" cy="259045"/>
    <xdr:sp macro="" textlink="">
      <xdr:nvSpPr>
        <xdr:cNvPr id="76" name="テキスト ボックス 75"/>
        <xdr:cNvSpPr txBox="1"/>
      </xdr:nvSpPr>
      <xdr:spPr>
        <a:xfrm>
          <a:off x="3225800" y="2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77,845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168840</xdr:rowOff>
    </xdr:from>
    <xdr:to>
      <xdr:col>2</xdr:col>
      <xdr:colOff>692150</xdr:colOff>
      <xdr:row>16</xdr:row>
      <xdr:rowOff>98990</xdr:rowOff>
    </xdr:to>
    <xdr:sp macro="" textlink="">
      <xdr:nvSpPr>
        <xdr:cNvPr id="77" name="円/楕円 76"/>
        <xdr:cNvSpPr/>
      </xdr:nvSpPr>
      <xdr:spPr bwMode="auto">
        <a:xfrm>
          <a:off x="2857500" y="278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109167</xdr:rowOff>
    </xdr:from>
    <xdr:ext cx="762000" cy="259045"/>
    <xdr:sp macro="" textlink="">
      <xdr:nvSpPr>
        <xdr:cNvPr id="78" name="テキスト ボックス 77"/>
        <xdr:cNvSpPr txBox="1"/>
      </xdr:nvSpPr>
      <xdr:spPr>
        <a:xfrm>
          <a:off x="2527300" y="255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42894</xdr:rowOff>
    </xdr:from>
    <xdr:to>
      <xdr:col>4</xdr:col>
      <xdr:colOff>1117600</xdr:colOff>
      <xdr:row>36</xdr:row>
      <xdr:rowOff>101264</xdr:rowOff>
    </xdr:to>
    <xdr:cxnSp macro="">
      <xdr:nvCxnSpPr>
        <xdr:cNvPr id="111" name="直線コネクタ 110"/>
        <xdr:cNvCxnSpPr/>
      </xdr:nvCxnSpPr>
      <xdr:spPr bwMode="auto">
        <a:xfrm>
          <a:off x="5003800" y="6996144"/>
          <a:ext cx="647700" cy="5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328625</xdr:rowOff>
    </xdr:from>
    <xdr:to>
      <xdr:col>4</xdr:col>
      <xdr:colOff>469900</xdr:colOff>
      <xdr:row>36</xdr:row>
      <xdr:rowOff>42894</xdr:rowOff>
    </xdr:to>
    <xdr:cxnSp macro="">
      <xdr:nvCxnSpPr>
        <xdr:cNvPr id="114" name="直線コネクタ 113"/>
        <xdr:cNvCxnSpPr/>
      </xdr:nvCxnSpPr>
      <xdr:spPr bwMode="auto">
        <a:xfrm>
          <a:off x="4305300" y="6938975"/>
          <a:ext cx="698500" cy="57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146627</xdr:rowOff>
    </xdr:from>
    <xdr:to>
      <xdr:col>4</xdr:col>
      <xdr:colOff>520700</xdr:colOff>
      <xdr:row>35</xdr:row>
      <xdr:rowOff>248227</xdr:rowOff>
    </xdr:to>
    <xdr:sp macro="" textlink="">
      <xdr:nvSpPr>
        <xdr:cNvPr id="115" name="フローチャート : 判断 114"/>
        <xdr:cNvSpPr/>
      </xdr:nvSpPr>
      <xdr:spPr bwMode="auto">
        <a:xfrm>
          <a:off x="4953000" y="675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258404</xdr:rowOff>
    </xdr:from>
    <xdr:ext cx="736600" cy="259045"/>
    <xdr:sp macro="" textlink="">
      <xdr:nvSpPr>
        <xdr:cNvPr id="116" name="テキスト ボックス 115"/>
        <xdr:cNvSpPr txBox="1"/>
      </xdr:nvSpPr>
      <xdr:spPr>
        <a:xfrm>
          <a:off x="4622800" y="6525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262941</xdr:rowOff>
    </xdr:from>
    <xdr:to>
      <xdr:col>3</xdr:col>
      <xdr:colOff>904875</xdr:colOff>
      <xdr:row>35</xdr:row>
      <xdr:rowOff>328625</xdr:rowOff>
    </xdr:to>
    <xdr:cxnSp macro="">
      <xdr:nvCxnSpPr>
        <xdr:cNvPr id="117" name="直線コネクタ 116"/>
        <xdr:cNvCxnSpPr/>
      </xdr:nvCxnSpPr>
      <xdr:spPr bwMode="auto">
        <a:xfrm>
          <a:off x="3606800" y="6873291"/>
          <a:ext cx="698500" cy="6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232804</xdr:rowOff>
    </xdr:from>
    <xdr:to>
      <xdr:col>3</xdr:col>
      <xdr:colOff>206375</xdr:colOff>
      <xdr:row>35</xdr:row>
      <xdr:rowOff>262941</xdr:rowOff>
    </xdr:to>
    <xdr:cxnSp macro="">
      <xdr:nvCxnSpPr>
        <xdr:cNvPr id="120" name="直線コネクタ 119"/>
        <xdr:cNvCxnSpPr/>
      </xdr:nvCxnSpPr>
      <xdr:spPr bwMode="auto">
        <a:xfrm>
          <a:off x="2908300" y="6843154"/>
          <a:ext cx="698500" cy="30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50464</xdr:rowOff>
    </xdr:from>
    <xdr:to>
      <xdr:col>5</xdr:col>
      <xdr:colOff>34925</xdr:colOff>
      <xdr:row>36</xdr:row>
      <xdr:rowOff>152064</xdr:rowOff>
    </xdr:to>
    <xdr:sp macro="" textlink="">
      <xdr:nvSpPr>
        <xdr:cNvPr id="130" name="円/楕円 129"/>
        <xdr:cNvSpPr/>
      </xdr:nvSpPr>
      <xdr:spPr bwMode="auto">
        <a:xfrm>
          <a:off x="5600700" y="700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22541</xdr:rowOff>
    </xdr:from>
    <xdr:ext cx="762000" cy="259045"/>
    <xdr:sp macro="" textlink="">
      <xdr:nvSpPr>
        <xdr:cNvPr id="131" name="人口1人当たり決算額の推移該当値テキスト445"/>
        <xdr:cNvSpPr txBox="1"/>
      </xdr:nvSpPr>
      <xdr:spPr>
        <a:xfrm>
          <a:off x="5740400" y="69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334994</xdr:rowOff>
    </xdr:from>
    <xdr:to>
      <xdr:col>4</xdr:col>
      <xdr:colOff>520700</xdr:colOff>
      <xdr:row>36</xdr:row>
      <xdr:rowOff>93694</xdr:rowOff>
    </xdr:to>
    <xdr:sp macro="" textlink="">
      <xdr:nvSpPr>
        <xdr:cNvPr id="132" name="円/楕円 131"/>
        <xdr:cNvSpPr/>
      </xdr:nvSpPr>
      <xdr:spPr bwMode="auto">
        <a:xfrm>
          <a:off x="4953000" y="6945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78471</xdr:rowOff>
    </xdr:from>
    <xdr:ext cx="736600" cy="259045"/>
    <xdr:sp macro="" textlink="">
      <xdr:nvSpPr>
        <xdr:cNvPr id="133" name="テキスト ボックス 132"/>
        <xdr:cNvSpPr txBox="1"/>
      </xdr:nvSpPr>
      <xdr:spPr>
        <a:xfrm>
          <a:off x="4622800" y="703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277825</xdr:rowOff>
    </xdr:from>
    <xdr:to>
      <xdr:col>3</xdr:col>
      <xdr:colOff>955675</xdr:colOff>
      <xdr:row>36</xdr:row>
      <xdr:rowOff>36525</xdr:rowOff>
    </xdr:to>
    <xdr:sp macro="" textlink="">
      <xdr:nvSpPr>
        <xdr:cNvPr id="134" name="円/楕円 133"/>
        <xdr:cNvSpPr/>
      </xdr:nvSpPr>
      <xdr:spPr bwMode="auto">
        <a:xfrm>
          <a:off x="4254500" y="688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21302</xdr:rowOff>
    </xdr:from>
    <xdr:ext cx="762000" cy="259045"/>
    <xdr:sp macro="" textlink="">
      <xdr:nvSpPr>
        <xdr:cNvPr id="135" name="テキスト ボックス 134"/>
        <xdr:cNvSpPr txBox="1"/>
      </xdr:nvSpPr>
      <xdr:spPr>
        <a:xfrm>
          <a:off x="3924300" y="697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212141</xdr:rowOff>
    </xdr:from>
    <xdr:to>
      <xdr:col>3</xdr:col>
      <xdr:colOff>257175</xdr:colOff>
      <xdr:row>35</xdr:row>
      <xdr:rowOff>313741</xdr:rowOff>
    </xdr:to>
    <xdr:sp macro="" textlink="">
      <xdr:nvSpPr>
        <xdr:cNvPr id="136" name="円/楕円 135"/>
        <xdr:cNvSpPr/>
      </xdr:nvSpPr>
      <xdr:spPr bwMode="auto">
        <a:xfrm>
          <a:off x="3556000" y="6822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298518</xdr:rowOff>
    </xdr:from>
    <xdr:ext cx="762000" cy="259045"/>
    <xdr:sp macro="" textlink="">
      <xdr:nvSpPr>
        <xdr:cNvPr id="137" name="テキスト ボックス 136"/>
        <xdr:cNvSpPr txBox="1"/>
      </xdr:nvSpPr>
      <xdr:spPr>
        <a:xfrm>
          <a:off x="3225800" y="69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182004</xdr:rowOff>
    </xdr:from>
    <xdr:to>
      <xdr:col>2</xdr:col>
      <xdr:colOff>692150</xdr:colOff>
      <xdr:row>35</xdr:row>
      <xdr:rowOff>283604</xdr:rowOff>
    </xdr:to>
    <xdr:sp macro="" textlink="">
      <xdr:nvSpPr>
        <xdr:cNvPr id="138" name="円/楕円 137"/>
        <xdr:cNvSpPr/>
      </xdr:nvSpPr>
      <xdr:spPr bwMode="auto">
        <a:xfrm>
          <a:off x="2857500" y="679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268381</xdr:rowOff>
    </xdr:from>
    <xdr:ext cx="762000" cy="259045"/>
    <xdr:sp macro="" textlink="">
      <xdr:nvSpPr>
        <xdr:cNvPr id="139" name="テキスト ボックス 138"/>
        <xdr:cNvSpPr txBox="1"/>
      </xdr:nvSpPr>
      <xdr:spPr>
        <a:xfrm>
          <a:off x="2527300" y="687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千葉県印西市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97,263
95,798
123.79
36,534,370
34,151,247
2,025,175
21,211,488
17,629,316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13673</xdr:rowOff>
    </xdr:from>
    <xdr:to>
      <xdr:col>6</xdr:col>
      <xdr:colOff>511175</xdr:colOff>
      <xdr:row>36</xdr:row>
      <xdr:rowOff>49906</xdr:rowOff>
    </xdr:to>
    <xdr:cxnSp macro="">
      <xdr:nvCxnSpPr>
        <xdr:cNvPr id="59" name="直線コネクタ 58"/>
        <xdr:cNvCxnSpPr/>
      </xdr:nvCxnSpPr>
      <xdr:spPr>
        <a:xfrm>
          <a:off x="3797300" y="6185873"/>
          <a:ext cx="8382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13673</xdr:rowOff>
    </xdr:from>
    <xdr:to>
      <xdr:col>5</xdr:col>
      <xdr:colOff>358775</xdr:colOff>
      <xdr:row>36</xdr:row>
      <xdr:rowOff>14062</xdr:rowOff>
    </xdr:to>
    <xdr:cxnSp macro="">
      <xdr:nvCxnSpPr>
        <xdr:cNvPr id="62" name="直線コネクタ 61"/>
        <xdr:cNvCxnSpPr/>
      </xdr:nvCxnSpPr>
      <xdr:spPr>
        <a:xfrm flipV="1">
          <a:off x="2908300" y="6185873"/>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36345</xdr:rowOff>
    </xdr:from>
    <xdr:to>
      <xdr:col>5</xdr:col>
      <xdr:colOff>409575</xdr:colOff>
      <xdr:row>34</xdr:row>
      <xdr:rowOff>137945</xdr:rowOff>
    </xdr:to>
    <xdr:sp macro="" textlink="">
      <xdr:nvSpPr>
        <xdr:cNvPr id="63" name="フローチャート : 判断 62"/>
        <xdr:cNvSpPr/>
      </xdr:nvSpPr>
      <xdr:spPr>
        <a:xfrm>
          <a:off x="3746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154472</xdr:rowOff>
    </xdr:from>
    <xdr:ext cx="534377" cy="259045"/>
    <xdr:sp macro="" textlink="">
      <xdr:nvSpPr>
        <xdr:cNvPr id="64" name="テキスト ボックス 63"/>
        <xdr:cNvSpPr txBox="1"/>
      </xdr:nvSpPr>
      <xdr:spPr>
        <a:xfrm>
          <a:off x="3530111" y="56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131768</xdr:rowOff>
    </xdr:from>
    <xdr:to>
      <xdr:col>4</xdr:col>
      <xdr:colOff>155575</xdr:colOff>
      <xdr:row>36</xdr:row>
      <xdr:rowOff>14062</xdr:rowOff>
    </xdr:to>
    <xdr:cxnSp macro="">
      <xdr:nvCxnSpPr>
        <xdr:cNvPr id="65" name="直線コネクタ 64"/>
        <xdr:cNvCxnSpPr/>
      </xdr:nvCxnSpPr>
      <xdr:spPr>
        <a:xfrm>
          <a:off x="2019300" y="6132518"/>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131768</xdr:rowOff>
    </xdr:from>
    <xdr:to>
      <xdr:col>2</xdr:col>
      <xdr:colOff>638175</xdr:colOff>
      <xdr:row>35</xdr:row>
      <xdr:rowOff>142192</xdr:rowOff>
    </xdr:to>
    <xdr:cxnSp macro="">
      <xdr:nvCxnSpPr>
        <xdr:cNvPr id="68" name="直線コネクタ 67"/>
        <xdr:cNvCxnSpPr/>
      </xdr:nvCxnSpPr>
      <xdr:spPr>
        <a:xfrm flipV="1">
          <a:off x="1130300" y="613251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170556</xdr:rowOff>
    </xdr:from>
    <xdr:to>
      <xdr:col>6</xdr:col>
      <xdr:colOff>561975</xdr:colOff>
      <xdr:row>36</xdr:row>
      <xdr:rowOff>100706</xdr:rowOff>
    </xdr:to>
    <xdr:sp macro="" textlink="">
      <xdr:nvSpPr>
        <xdr:cNvPr id="78" name="円/楕円 77"/>
        <xdr:cNvSpPr/>
      </xdr:nvSpPr>
      <xdr:spPr>
        <a:xfrm>
          <a:off x="4584700" y="61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21983</xdr:rowOff>
    </xdr:from>
    <xdr:ext cx="534377" cy="259045"/>
    <xdr:sp macro="" textlink="">
      <xdr:nvSpPr>
        <xdr:cNvPr id="79" name="人件費該当値テキスト"/>
        <xdr:cNvSpPr txBox="1"/>
      </xdr:nvSpPr>
      <xdr:spPr>
        <a:xfrm>
          <a:off x="4686300" y="602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58,928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134323</xdr:rowOff>
    </xdr:from>
    <xdr:to>
      <xdr:col>5</xdr:col>
      <xdr:colOff>409575</xdr:colOff>
      <xdr:row>36</xdr:row>
      <xdr:rowOff>64473</xdr:rowOff>
    </xdr:to>
    <xdr:sp macro="" textlink="">
      <xdr:nvSpPr>
        <xdr:cNvPr id="80" name="円/楕円 79"/>
        <xdr:cNvSpPr/>
      </xdr:nvSpPr>
      <xdr:spPr>
        <a:xfrm>
          <a:off x="3746500" y="61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55600</xdr:rowOff>
    </xdr:from>
    <xdr:ext cx="534377" cy="259045"/>
    <xdr:sp macro="" textlink="">
      <xdr:nvSpPr>
        <xdr:cNvPr id="81" name="テキスト ボックス 80"/>
        <xdr:cNvSpPr txBox="1"/>
      </xdr:nvSpPr>
      <xdr:spPr>
        <a:xfrm>
          <a:off x="3530111" y="622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134712</xdr:rowOff>
    </xdr:from>
    <xdr:to>
      <xdr:col>4</xdr:col>
      <xdr:colOff>206375</xdr:colOff>
      <xdr:row>36</xdr:row>
      <xdr:rowOff>64862</xdr:rowOff>
    </xdr:to>
    <xdr:sp macro="" textlink="">
      <xdr:nvSpPr>
        <xdr:cNvPr id="82" name="円/楕円 81"/>
        <xdr:cNvSpPr/>
      </xdr:nvSpPr>
      <xdr:spPr>
        <a:xfrm>
          <a:off x="2857500" y="613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55989</xdr:rowOff>
    </xdr:from>
    <xdr:ext cx="534377" cy="259045"/>
    <xdr:sp macro="" textlink="">
      <xdr:nvSpPr>
        <xdr:cNvPr id="83" name="テキスト ボックス 82"/>
        <xdr:cNvSpPr txBox="1"/>
      </xdr:nvSpPr>
      <xdr:spPr>
        <a:xfrm>
          <a:off x="2641111" y="62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80968</xdr:rowOff>
    </xdr:from>
    <xdr:to>
      <xdr:col>3</xdr:col>
      <xdr:colOff>3175</xdr:colOff>
      <xdr:row>36</xdr:row>
      <xdr:rowOff>11118</xdr:rowOff>
    </xdr:to>
    <xdr:sp macro="" textlink="">
      <xdr:nvSpPr>
        <xdr:cNvPr id="84" name="円/楕円 83"/>
        <xdr:cNvSpPr/>
      </xdr:nvSpPr>
      <xdr:spPr>
        <a:xfrm>
          <a:off x="1968500" y="60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2245</xdr:rowOff>
    </xdr:from>
    <xdr:ext cx="534377" cy="259045"/>
    <xdr:sp macro="" textlink="">
      <xdr:nvSpPr>
        <xdr:cNvPr id="85" name="テキスト ボックス 84"/>
        <xdr:cNvSpPr txBox="1"/>
      </xdr:nvSpPr>
      <xdr:spPr>
        <a:xfrm>
          <a:off x="1752111" y="617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91392</xdr:rowOff>
    </xdr:from>
    <xdr:to>
      <xdr:col>1</xdr:col>
      <xdr:colOff>485775</xdr:colOff>
      <xdr:row>36</xdr:row>
      <xdr:rowOff>21542</xdr:rowOff>
    </xdr:to>
    <xdr:sp macro="" textlink="">
      <xdr:nvSpPr>
        <xdr:cNvPr id="86" name="円/楕円 85"/>
        <xdr:cNvSpPr/>
      </xdr:nvSpPr>
      <xdr:spPr>
        <a:xfrm>
          <a:off x="1079500" y="609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12669</xdr:rowOff>
    </xdr:from>
    <xdr:ext cx="534377" cy="259045"/>
    <xdr:sp macro="" textlink="">
      <xdr:nvSpPr>
        <xdr:cNvPr id="87" name="テキスト ボックス 86"/>
        <xdr:cNvSpPr txBox="1"/>
      </xdr:nvSpPr>
      <xdr:spPr>
        <a:xfrm>
          <a:off x="863111" y="61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63381</xdr:rowOff>
    </xdr:from>
    <xdr:to>
      <xdr:col>6</xdr:col>
      <xdr:colOff>511175</xdr:colOff>
      <xdr:row>55</xdr:row>
      <xdr:rowOff>78108</xdr:rowOff>
    </xdr:to>
    <xdr:cxnSp macro="">
      <xdr:nvCxnSpPr>
        <xdr:cNvPr id="119" name="直線コネクタ 118"/>
        <xdr:cNvCxnSpPr/>
      </xdr:nvCxnSpPr>
      <xdr:spPr>
        <a:xfrm flipV="1">
          <a:off x="3797300" y="9493131"/>
          <a:ext cx="8382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78108</xdr:rowOff>
    </xdr:from>
    <xdr:to>
      <xdr:col>5</xdr:col>
      <xdr:colOff>358775</xdr:colOff>
      <xdr:row>55</xdr:row>
      <xdr:rowOff>91466</xdr:rowOff>
    </xdr:to>
    <xdr:cxnSp macro="">
      <xdr:nvCxnSpPr>
        <xdr:cNvPr id="122" name="直線コネクタ 121"/>
        <xdr:cNvCxnSpPr/>
      </xdr:nvCxnSpPr>
      <xdr:spPr>
        <a:xfrm flipV="1">
          <a:off x="2908300" y="9507858"/>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16597</xdr:rowOff>
    </xdr:from>
    <xdr:to>
      <xdr:col>5</xdr:col>
      <xdr:colOff>409575</xdr:colOff>
      <xdr:row>51</xdr:row>
      <xdr:rowOff>118197</xdr:rowOff>
    </xdr:to>
    <xdr:sp macro="" textlink="">
      <xdr:nvSpPr>
        <xdr:cNvPr id="123" name="フローチャート : 判断 122"/>
        <xdr:cNvSpPr/>
      </xdr:nvSpPr>
      <xdr:spPr>
        <a:xfrm>
          <a:off x="3746500" y="876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134724</xdr:rowOff>
    </xdr:from>
    <xdr:ext cx="534377" cy="259045"/>
    <xdr:sp macro="" textlink="">
      <xdr:nvSpPr>
        <xdr:cNvPr id="124" name="テキスト ボックス 123"/>
        <xdr:cNvSpPr txBox="1"/>
      </xdr:nvSpPr>
      <xdr:spPr>
        <a:xfrm>
          <a:off x="3530111" y="8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91466</xdr:rowOff>
    </xdr:from>
    <xdr:to>
      <xdr:col>4</xdr:col>
      <xdr:colOff>155575</xdr:colOff>
      <xdr:row>56</xdr:row>
      <xdr:rowOff>37744</xdr:rowOff>
    </xdr:to>
    <xdr:cxnSp macro="">
      <xdr:nvCxnSpPr>
        <xdr:cNvPr id="125" name="直線コネクタ 124"/>
        <xdr:cNvCxnSpPr/>
      </xdr:nvCxnSpPr>
      <xdr:spPr>
        <a:xfrm flipV="1">
          <a:off x="2019300" y="9521216"/>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136565</xdr:rowOff>
    </xdr:from>
    <xdr:to>
      <xdr:col>2</xdr:col>
      <xdr:colOff>638175</xdr:colOff>
      <xdr:row>56</xdr:row>
      <xdr:rowOff>37744</xdr:rowOff>
    </xdr:to>
    <xdr:cxnSp macro="">
      <xdr:nvCxnSpPr>
        <xdr:cNvPr id="128" name="直線コネクタ 127"/>
        <xdr:cNvCxnSpPr/>
      </xdr:nvCxnSpPr>
      <xdr:spPr>
        <a:xfrm>
          <a:off x="1130300" y="9566315"/>
          <a:ext cx="889000" cy="7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12581</xdr:rowOff>
    </xdr:from>
    <xdr:to>
      <xdr:col>6</xdr:col>
      <xdr:colOff>561975</xdr:colOff>
      <xdr:row>55</xdr:row>
      <xdr:rowOff>114181</xdr:rowOff>
    </xdr:to>
    <xdr:sp macro="" textlink="">
      <xdr:nvSpPr>
        <xdr:cNvPr id="138" name="円/楕円 137"/>
        <xdr:cNvSpPr/>
      </xdr:nvSpPr>
      <xdr:spPr>
        <a:xfrm>
          <a:off x="4584700" y="944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35458</xdr:rowOff>
    </xdr:from>
    <xdr:ext cx="534377" cy="259045"/>
    <xdr:sp macro="" textlink="">
      <xdr:nvSpPr>
        <xdr:cNvPr id="139" name="物件費該当値テキスト"/>
        <xdr:cNvSpPr txBox="1"/>
      </xdr:nvSpPr>
      <xdr:spPr>
        <a:xfrm>
          <a:off x="4686300" y="929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52,087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27308</xdr:rowOff>
    </xdr:from>
    <xdr:to>
      <xdr:col>5</xdr:col>
      <xdr:colOff>409575</xdr:colOff>
      <xdr:row>55</xdr:row>
      <xdr:rowOff>128908</xdr:rowOff>
    </xdr:to>
    <xdr:sp macro="" textlink="">
      <xdr:nvSpPr>
        <xdr:cNvPr id="140" name="円/楕円 139"/>
        <xdr:cNvSpPr/>
      </xdr:nvSpPr>
      <xdr:spPr>
        <a:xfrm>
          <a:off x="3746500" y="94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120035</xdr:rowOff>
    </xdr:from>
    <xdr:ext cx="534377" cy="259045"/>
    <xdr:sp macro="" textlink="">
      <xdr:nvSpPr>
        <xdr:cNvPr id="141" name="テキスト ボックス 140"/>
        <xdr:cNvSpPr txBox="1"/>
      </xdr:nvSpPr>
      <xdr:spPr>
        <a:xfrm>
          <a:off x="3530111" y="95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40666</xdr:rowOff>
    </xdr:from>
    <xdr:to>
      <xdr:col>4</xdr:col>
      <xdr:colOff>206375</xdr:colOff>
      <xdr:row>55</xdr:row>
      <xdr:rowOff>142266</xdr:rowOff>
    </xdr:to>
    <xdr:sp macro="" textlink="">
      <xdr:nvSpPr>
        <xdr:cNvPr id="142" name="円/楕円 141"/>
        <xdr:cNvSpPr/>
      </xdr:nvSpPr>
      <xdr:spPr>
        <a:xfrm>
          <a:off x="2857500" y="94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133393</xdr:rowOff>
    </xdr:from>
    <xdr:ext cx="534377" cy="259045"/>
    <xdr:sp macro="" textlink="">
      <xdr:nvSpPr>
        <xdr:cNvPr id="143" name="テキスト ボックス 142"/>
        <xdr:cNvSpPr txBox="1"/>
      </xdr:nvSpPr>
      <xdr:spPr>
        <a:xfrm>
          <a:off x="2641111" y="956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158394</xdr:rowOff>
    </xdr:from>
    <xdr:to>
      <xdr:col>3</xdr:col>
      <xdr:colOff>3175</xdr:colOff>
      <xdr:row>56</xdr:row>
      <xdr:rowOff>88544</xdr:rowOff>
    </xdr:to>
    <xdr:sp macro="" textlink="">
      <xdr:nvSpPr>
        <xdr:cNvPr id="144" name="円/楕円 143"/>
        <xdr:cNvSpPr/>
      </xdr:nvSpPr>
      <xdr:spPr>
        <a:xfrm>
          <a:off x="1968500" y="95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79671</xdr:rowOff>
    </xdr:from>
    <xdr:ext cx="534377" cy="259045"/>
    <xdr:sp macro="" textlink="">
      <xdr:nvSpPr>
        <xdr:cNvPr id="145" name="テキスト ボックス 144"/>
        <xdr:cNvSpPr txBox="1"/>
      </xdr:nvSpPr>
      <xdr:spPr>
        <a:xfrm>
          <a:off x="1752111" y="96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85765</xdr:rowOff>
    </xdr:from>
    <xdr:to>
      <xdr:col>1</xdr:col>
      <xdr:colOff>485775</xdr:colOff>
      <xdr:row>56</xdr:row>
      <xdr:rowOff>15915</xdr:rowOff>
    </xdr:to>
    <xdr:sp macro="" textlink="">
      <xdr:nvSpPr>
        <xdr:cNvPr id="146" name="円/楕円 145"/>
        <xdr:cNvSpPr/>
      </xdr:nvSpPr>
      <xdr:spPr>
        <a:xfrm>
          <a:off x="1079500" y="95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7042</xdr:rowOff>
    </xdr:from>
    <xdr:ext cx="534377" cy="259045"/>
    <xdr:sp macro="" textlink="">
      <xdr:nvSpPr>
        <xdr:cNvPr id="147" name="テキスト ボックス 146"/>
        <xdr:cNvSpPr txBox="1"/>
      </xdr:nvSpPr>
      <xdr:spPr>
        <a:xfrm>
          <a:off x="863111" y="96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78606</xdr:rowOff>
    </xdr:from>
    <xdr:to>
      <xdr:col>6</xdr:col>
      <xdr:colOff>511175</xdr:colOff>
      <xdr:row>77</xdr:row>
      <xdr:rowOff>91236</xdr:rowOff>
    </xdr:to>
    <xdr:cxnSp macro="">
      <xdr:nvCxnSpPr>
        <xdr:cNvPr id="172" name="直線コネクタ 171"/>
        <xdr:cNvCxnSpPr/>
      </xdr:nvCxnSpPr>
      <xdr:spPr>
        <a:xfrm>
          <a:off x="3797300" y="13280256"/>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78606</xdr:rowOff>
    </xdr:from>
    <xdr:to>
      <xdr:col>5</xdr:col>
      <xdr:colOff>358775</xdr:colOff>
      <xdr:row>77</xdr:row>
      <xdr:rowOff>85122</xdr:rowOff>
    </xdr:to>
    <xdr:cxnSp macro="">
      <xdr:nvCxnSpPr>
        <xdr:cNvPr id="175" name="直線コネクタ 174"/>
        <xdr:cNvCxnSpPr/>
      </xdr:nvCxnSpPr>
      <xdr:spPr>
        <a:xfrm flipV="1">
          <a:off x="2908300" y="13280256"/>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168796</xdr:rowOff>
    </xdr:from>
    <xdr:to>
      <xdr:col>5</xdr:col>
      <xdr:colOff>409575</xdr:colOff>
      <xdr:row>76</xdr:row>
      <xdr:rowOff>98946</xdr:rowOff>
    </xdr:to>
    <xdr:sp macro="" textlink="">
      <xdr:nvSpPr>
        <xdr:cNvPr id="176" name="フローチャート : 判断 175"/>
        <xdr:cNvSpPr/>
      </xdr:nvSpPr>
      <xdr:spPr>
        <a:xfrm>
          <a:off x="3746500" y="130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115473</xdr:rowOff>
    </xdr:from>
    <xdr:ext cx="469744" cy="259045"/>
    <xdr:sp macro="" textlink="">
      <xdr:nvSpPr>
        <xdr:cNvPr id="177" name="テキスト ボックス 176"/>
        <xdr:cNvSpPr txBox="1"/>
      </xdr:nvSpPr>
      <xdr:spPr>
        <a:xfrm>
          <a:off x="3562427" y="128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85007</xdr:rowOff>
    </xdr:from>
    <xdr:to>
      <xdr:col>4</xdr:col>
      <xdr:colOff>155575</xdr:colOff>
      <xdr:row>77</xdr:row>
      <xdr:rowOff>85122</xdr:rowOff>
    </xdr:to>
    <xdr:cxnSp macro="">
      <xdr:nvCxnSpPr>
        <xdr:cNvPr id="178" name="直線コネクタ 177"/>
        <xdr:cNvCxnSpPr/>
      </xdr:nvCxnSpPr>
      <xdr:spPr>
        <a:xfrm>
          <a:off x="2019300" y="1328665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85007</xdr:rowOff>
    </xdr:from>
    <xdr:to>
      <xdr:col>2</xdr:col>
      <xdr:colOff>638175</xdr:colOff>
      <xdr:row>77</xdr:row>
      <xdr:rowOff>95865</xdr:rowOff>
    </xdr:to>
    <xdr:cxnSp macro="">
      <xdr:nvCxnSpPr>
        <xdr:cNvPr id="181" name="直線コネクタ 180"/>
        <xdr:cNvCxnSpPr/>
      </xdr:nvCxnSpPr>
      <xdr:spPr>
        <a:xfrm flipV="1">
          <a:off x="1130300" y="1328665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40436</xdr:rowOff>
    </xdr:from>
    <xdr:to>
      <xdr:col>6</xdr:col>
      <xdr:colOff>561975</xdr:colOff>
      <xdr:row>77</xdr:row>
      <xdr:rowOff>142036</xdr:rowOff>
    </xdr:to>
    <xdr:sp macro="" textlink="">
      <xdr:nvSpPr>
        <xdr:cNvPr id="191" name="円/楕円 190"/>
        <xdr:cNvSpPr/>
      </xdr:nvSpPr>
      <xdr:spPr>
        <a:xfrm>
          <a:off x="4584700" y="132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126813</xdr:rowOff>
    </xdr:from>
    <xdr:ext cx="469744" cy="259045"/>
    <xdr:sp macro="" textlink="">
      <xdr:nvSpPr>
        <xdr:cNvPr id="192" name="維持補修費該当値テキスト"/>
        <xdr:cNvSpPr txBox="1"/>
      </xdr:nvSpPr>
      <xdr:spPr>
        <a:xfrm>
          <a:off x="4686300" y="131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27806</xdr:rowOff>
    </xdr:from>
    <xdr:to>
      <xdr:col>5</xdr:col>
      <xdr:colOff>409575</xdr:colOff>
      <xdr:row>77</xdr:row>
      <xdr:rowOff>129406</xdr:rowOff>
    </xdr:to>
    <xdr:sp macro="" textlink="">
      <xdr:nvSpPr>
        <xdr:cNvPr id="193" name="円/楕円 192"/>
        <xdr:cNvSpPr/>
      </xdr:nvSpPr>
      <xdr:spPr>
        <a:xfrm>
          <a:off x="3746500" y="132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120533</xdr:rowOff>
    </xdr:from>
    <xdr:ext cx="469744" cy="259045"/>
    <xdr:sp macro="" textlink="">
      <xdr:nvSpPr>
        <xdr:cNvPr id="194" name="テキスト ボックス 193"/>
        <xdr:cNvSpPr txBox="1"/>
      </xdr:nvSpPr>
      <xdr:spPr>
        <a:xfrm>
          <a:off x="3562427" y="1332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34322</xdr:rowOff>
    </xdr:from>
    <xdr:to>
      <xdr:col>4</xdr:col>
      <xdr:colOff>206375</xdr:colOff>
      <xdr:row>77</xdr:row>
      <xdr:rowOff>135922</xdr:rowOff>
    </xdr:to>
    <xdr:sp macro="" textlink="">
      <xdr:nvSpPr>
        <xdr:cNvPr id="195" name="円/楕円 194"/>
        <xdr:cNvSpPr/>
      </xdr:nvSpPr>
      <xdr:spPr>
        <a:xfrm>
          <a:off x="2857500" y="132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127049</xdr:rowOff>
    </xdr:from>
    <xdr:ext cx="469744" cy="259045"/>
    <xdr:sp macro="" textlink="">
      <xdr:nvSpPr>
        <xdr:cNvPr id="196" name="テキスト ボックス 195"/>
        <xdr:cNvSpPr txBox="1"/>
      </xdr:nvSpPr>
      <xdr:spPr>
        <a:xfrm>
          <a:off x="2673427" y="1332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34207</xdr:rowOff>
    </xdr:from>
    <xdr:to>
      <xdr:col>3</xdr:col>
      <xdr:colOff>3175</xdr:colOff>
      <xdr:row>77</xdr:row>
      <xdr:rowOff>135807</xdr:rowOff>
    </xdr:to>
    <xdr:sp macro="" textlink="">
      <xdr:nvSpPr>
        <xdr:cNvPr id="197" name="円/楕円 196"/>
        <xdr:cNvSpPr/>
      </xdr:nvSpPr>
      <xdr:spPr>
        <a:xfrm>
          <a:off x="1968500" y="132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126934</xdr:rowOff>
    </xdr:from>
    <xdr:ext cx="469744" cy="259045"/>
    <xdr:sp macro="" textlink="">
      <xdr:nvSpPr>
        <xdr:cNvPr id="198" name="テキスト ボックス 197"/>
        <xdr:cNvSpPr txBox="1"/>
      </xdr:nvSpPr>
      <xdr:spPr>
        <a:xfrm>
          <a:off x="1784427" y="1332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45065</xdr:rowOff>
    </xdr:from>
    <xdr:to>
      <xdr:col>1</xdr:col>
      <xdr:colOff>485775</xdr:colOff>
      <xdr:row>77</xdr:row>
      <xdr:rowOff>146665</xdr:rowOff>
    </xdr:to>
    <xdr:sp macro="" textlink="">
      <xdr:nvSpPr>
        <xdr:cNvPr id="199" name="円/楕円 198"/>
        <xdr:cNvSpPr/>
      </xdr:nvSpPr>
      <xdr:spPr>
        <a:xfrm>
          <a:off x="1079500" y="132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137792</xdr:rowOff>
    </xdr:from>
    <xdr:ext cx="469744" cy="259045"/>
    <xdr:sp macro="" textlink="">
      <xdr:nvSpPr>
        <xdr:cNvPr id="200" name="テキスト ボックス 199"/>
        <xdr:cNvSpPr txBox="1"/>
      </xdr:nvSpPr>
      <xdr:spPr>
        <a:xfrm>
          <a:off x="895427" y="133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53403</xdr:rowOff>
    </xdr:from>
    <xdr:to>
      <xdr:col>6</xdr:col>
      <xdr:colOff>511175</xdr:colOff>
      <xdr:row>97</xdr:row>
      <xdr:rowOff>133854</xdr:rowOff>
    </xdr:to>
    <xdr:cxnSp macro="">
      <xdr:nvCxnSpPr>
        <xdr:cNvPr id="232" name="直線コネクタ 231"/>
        <xdr:cNvCxnSpPr/>
      </xdr:nvCxnSpPr>
      <xdr:spPr>
        <a:xfrm flipV="1">
          <a:off x="3797300" y="16684053"/>
          <a:ext cx="838200" cy="8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133854</xdr:rowOff>
    </xdr:from>
    <xdr:to>
      <xdr:col>5</xdr:col>
      <xdr:colOff>358775</xdr:colOff>
      <xdr:row>98</xdr:row>
      <xdr:rowOff>24355</xdr:rowOff>
    </xdr:to>
    <xdr:cxnSp macro="">
      <xdr:nvCxnSpPr>
        <xdr:cNvPr id="235" name="直線コネクタ 234"/>
        <xdr:cNvCxnSpPr/>
      </xdr:nvCxnSpPr>
      <xdr:spPr>
        <a:xfrm flipV="1">
          <a:off x="2908300" y="16764504"/>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127305</xdr:rowOff>
    </xdr:from>
    <xdr:to>
      <xdr:col>5</xdr:col>
      <xdr:colOff>409575</xdr:colOff>
      <xdr:row>95</xdr:row>
      <xdr:rowOff>57455</xdr:rowOff>
    </xdr:to>
    <xdr:sp macro="" textlink="">
      <xdr:nvSpPr>
        <xdr:cNvPr id="236" name="フローチャート : 判断 235"/>
        <xdr:cNvSpPr/>
      </xdr:nvSpPr>
      <xdr:spPr>
        <a:xfrm>
          <a:off x="3746500" y="1624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73982</xdr:rowOff>
    </xdr:from>
    <xdr:ext cx="534377" cy="259045"/>
    <xdr:sp macro="" textlink="">
      <xdr:nvSpPr>
        <xdr:cNvPr id="237" name="テキスト ボックス 236"/>
        <xdr:cNvSpPr txBox="1"/>
      </xdr:nvSpPr>
      <xdr:spPr>
        <a:xfrm>
          <a:off x="3530111" y="160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24355</xdr:rowOff>
    </xdr:from>
    <xdr:to>
      <xdr:col>4</xdr:col>
      <xdr:colOff>155575</xdr:colOff>
      <xdr:row>98</xdr:row>
      <xdr:rowOff>139112</xdr:rowOff>
    </xdr:to>
    <xdr:cxnSp macro="">
      <xdr:nvCxnSpPr>
        <xdr:cNvPr id="238" name="直線コネクタ 237"/>
        <xdr:cNvCxnSpPr/>
      </xdr:nvCxnSpPr>
      <xdr:spPr>
        <a:xfrm flipV="1">
          <a:off x="2019300" y="16826455"/>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139112</xdr:rowOff>
    </xdr:from>
    <xdr:to>
      <xdr:col>2</xdr:col>
      <xdr:colOff>638175</xdr:colOff>
      <xdr:row>98</xdr:row>
      <xdr:rowOff>168030</xdr:rowOff>
    </xdr:to>
    <xdr:cxnSp macro="">
      <xdr:nvCxnSpPr>
        <xdr:cNvPr id="241" name="直線コネクタ 240"/>
        <xdr:cNvCxnSpPr/>
      </xdr:nvCxnSpPr>
      <xdr:spPr>
        <a:xfrm flipV="1">
          <a:off x="1130300" y="16941212"/>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2603</xdr:rowOff>
    </xdr:from>
    <xdr:to>
      <xdr:col>6</xdr:col>
      <xdr:colOff>561975</xdr:colOff>
      <xdr:row>97</xdr:row>
      <xdr:rowOff>104203</xdr:rowOff>
    </xdr:to>
    <xdr:sp macro="" textlink="">
      <xdr:nvSpPr>
        <xdr:cNvPr id="251" name="円/楕円 250"/>
        <xdr:cNvSpPr/>
      </xdr:nvSpPr>
      <xdr:spPr>
        <a:xfrm>
          <a:off x="4584700" y="166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152480</xdr:rowOff>
    </xdr:from>
    <xdr:ext cx="534377" cy="259045"/>
    <xdr:sp macro="" textlink="">
      <xdr:nvSpPr>
        <xdr:cNvPr id="252" name="扶助費該当値テキスト"/>
        <xdr:cNvSpPr txBox="1"/>
      </xdr:nvSpPr>
      <xdr:spPr>
        <a:xfrm>
          <a:off x="4686300"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83054</xdr:rowOff>
    </xdr:from>
    <xdr:to>
      <xdr:col>5</xdr:col>
      <xdr:colOff>409575</xdr:colOff>
      <xdr:row>98</xdr:row>
      <xdr:rowOff>13204</xdr:rowOff>
    </xdr:to>
    <xdr:sp macro="" textlink="">
      <xdr:nvSpPr>
        <xdr:cNvPr id="253" name="円/楕円 252"/>
        <xdr:cNvSpPr/>
      </xdr:nvSpPr>
      <xdr:spPr>
        <a:xfrm>
          <a:off x="3746500" y="167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4331</xdr:rowOff>
    </xdr:from>
    <xdr:ext cx="534377" cy="259045"/>
    <xdr:sp macro="" textlink="">
      <xdr:nvSpPr>
        <xdr:cNvPr id="254" name="テキスト ボックス 253"/>
        <xdr:cNvSpPr txBox="1"/>
      </xdr:nvSpPr>
      <xdr:spPr>
        <a:xfrm>
          <a:off x="3530111" y="168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145005</xdr:rowOff>
    </xdr:from>
    <xdr:to>
      <xdr:col>4</xdr:col>
      <xdr:colOff>206375</xdr:colOff>
      <xdr:row>98</xdr:row>
      <xdr:rowOff>75155</xdr:rowOff>
    </xdr:to>
    <xdr:sp macro="" textlink="">
      <xdr:nvSpPr>
        <xdr:cNvPr id="255" name="円/楕円 254"/>
        <xdr:cNvSpPr/>
      </xdr:nvSpPr>
      <xdr:spPr>
        <a:xfrm>
          <a:off x="2857500" y="167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66282</xdr:rowOff>
    </xdr:from>
    <xdr:ext cx="534377" cy="259045"/>
    <xdr:sp macro="" textlink="">
      <xdr:nvSpPr>
        <xdr:cNvPr id="256" name="テキスト ボックス 255"/>
        <xdr:cNvSpPr txBox="1"/>
      </xdr:nvSpPr>
      <xdr:spPr>
        <a:xfrm>
          <a:off x="2641111" y="168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88312</xdr:rowOff>
    </xdr:from>
    <xdr:to>
      <xdr:col>3</xdr:col>
      <xdr:colOff>3175</xdr:colOff>
      <xdr:row>99</xdr:row>
      <xdr:rowOff>18462</xdr:rowOff>
    </xdr:to>
    <xdr:sp macro="" textlink="">
      <xdr:nvSpPr>
        <xdr:cNvPr id="257" name="円/楕円 256"/>
        <xdr:cNvSpPr/>
      </xdr:nvSpPr>
      <xdr:spPr>
        <a:xfrm>
          <a:off x="1968500" y="168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9589</xdr:rowOff>
    </xdr:from>
    <xdr:ext cx="534377" cy="259045"/>
    <xdr:sp macro="" textlink="">
      <xdr:nvSpPr>
        <xdr:cNvPr id="258" name="テキスト ボックス 257"/>
        <xdr:cNvSpPr txBox="1"/>
      </xdr:nvSpPr>
      <xdr:spPr>
        <a:xfrm>
          <a:off x="1752111" y="1698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117230</xdr:rowOff>
    </xdr:from>
    <xdr:to>
      <xdr:col>1</xdr:col>
      <xdr:colOff>485775</xdr:colOff>
      <xdr:row>99</xdr:row>
      <xdr:rowOff>47380</xdr:rowOff>
    </xdr:to>
    <xdr:sp macro="" textlink="">
      <xdr:nvSpPr>
        <xdr:cNvPr id="259" name="円/楕円 258"/>
        <xdr:cNvSpPr/>
      </xdr:nvSpPr>
      <xdr:spPr>
        <a:xfrm>
          <a:off x="1079500" y="169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38507</xdr:rowOff>
    </xdr:from>
    <xdr:ext cx="534377" cy="259045"/>
    <xdr:sp macro="" textlink="">
      <xdr:nvSpPr>
        <xdr:cNvPr id="260" name="テキスト ボックス 259"/>
        <xdr:cNvSpPr txBox="1"/>
      </xdr:nvSpPr>
      <xdr:spPr>
        <a:xfrm>
          <a:off x="863111" y="170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163513</xdr:rowOff>
    </xdr:from>
    <xdr:to>
      <xdr:col>15</xdr:col>
      <xdr:colOff>180975</xdr:colOff>
      <xdr:row>36</xdr:row>
      <xdr:rowOff>52032</xdr:rowOff>
    </xdr:to>
    <xdr:cxnSp macro="">
      <xdr:nvCxnSpPr>
        <xdr:cNvPr id="289" name="直線コネクタ 288"/>
        <xdr:cNvCxnSpPr/>
      </xdr:nvCxnSpPr>
      <xdr:spPr>
        <a:xfrm>
          <a:off x="9639300" y="6164263"/>
          <a:ext cx="8382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163513</xdr:rowOff>
    </xdr:from>
    <xdr:to>
      <xdr:col>14</xdr:col>
      <xdr:colOff>28575</xdr:colOff>
      <xdr:row>36</xdr:row>
      <xdr:rowOff>4813</xdr:rowOff>
    </xdr:to>
    <xdr:cxnSp macro="">
      <xdr:nvCxnSpPr>
        <xdr:cNvPr id="292" name="直線コネクタ 291"/>
        <xdr:cNvCxnSpPr/>
      </xdr:nvCxnSpPr>
      <xdr:spPr>
        <a:xfrm flipV="1">
          <a:off x="8750300" y="6164263"/>
          <a:ext cx="8890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3" name="フローチャート : 判断 292"/>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294" name="テキスト ボックス 293"/>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20587</xdr:rowOff>
    </xdr:from>
    <xdr:to>
      <xdr:col>12</xdr:col>
      <xdr:colOff>511175</xdr:colOff>
      <xdr:row>36</xdr:row>
      <xdr:rowOff>4813</xdr:rowOff>
    </xdr:to>
    <xdr:cxnSp macro="">
      <xdr:nvCxnSpPr>
        <xdr:cNvPr id="295" name="直線コネクタ 294"/>
        <xdr:cNvCxnSpPr/>
      </xdr:nvCxnSpPr>
      <xdr:spPr>
        <a:xfrm>
          <a:off x="7861300" y="6021337"/>
          <a:ext cx="8890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20587</xdr:rowOff>
    </xdr:from>
    <xdr:to>
      <xdr:col>11</xdr:col>
      <xdr:colOff>307975</xdr:colOff>
      <xdr:row>35</xdr:row>
      <xdr:rowOff>138862</xdr:rowOff>
    </xdr:to>
    <xdr:cxnSp macro="">
      <xdr:nvCxnSpPr>
        <xdr:cNvPr id="298" name="直線コネクタ 297"/>
        <xdr:cNvCxnSpPr/>
      </xdr:nvCxnSpPr>
      <xdr:spPr>
        <a:xfrm flipV="1">
          <a:off x="6972300" y="6021337"/>
          <a:ext cx="889000" cy="1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1232</xdr:rowOff>
    </xdr:from>
    <xdr:to>
      <xdr:col>15</xdr:col>
      <xdr:colOff>231775</xdr:colOff>
      <xdr:row>36</xdr:row>
      <xdr:rowOff>102832</xdr:rowOff>
    </xdr:to>
    <xdr:sp macro="" textlink="">
      <xdr:nvSpPr>
        <xdr:cNvPr id="308" name="円/楕円 307"/>
        <xdr:cNvSpPr/>
      </xdr:nvSpPr>
      <xdr:spPr>
        <a:xfrm>
          <a:off x="10426700" y="617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24109</xdr:rowOff>
    </xdr:from>
    <xdr:ext cx="534377" cy="259045"/>
    <xdr:sp macro="" textlink="">
      <xdr:nvSpPr>
        <xdr:cNvPr id="309" name="補助費等該当値テキスト"/>
        <xdr:cNvSpPr txBox="1"/>
      </xdr:nvSpPr>
      <xdr:spPr>
        <a:xfrm>
          <a:off x="10528300" y="60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39,903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112713</xdr:rowOff>
    </xdr:from>
    <xdr:to>
      <xdr:col>14</xdr:col>
      <xdr:colOff>79375</xdr:colOff>
      <xdr:row>36</xdr:row>
      <xdr:rowOff>42863</xdr:rowOff>
    </xdr:to>
    <xdr:sp macro="" textlink="">
      <xdr:nvSpPr>
        <xdr:cNvPr id="310" name="円/楕円 309"/>
        <xdr:cNvSpPr/>
      </xdr:nvSpPr>
      <xdr:spPr>
        <a:xfrm>
          <a:off x="9588500" y="611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33990</xdr:rowOff>
    </xdr:from>
    <xdr:ext cx="534377" cy="259045"/>
    <xdr:sp macro="" textlink="">
      <xdr:nvSpPr>
        <xdr:cNvPr id="311" name="テキスト ボックス 310"/>
        <xdr:cNvSpPr txBox="1"/>
      </xdr:nvSpPr>
      <xdr:spPr>
        <a:xfrm>
          <a:off x="9372111" y="620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125463</xdr:rowOff>
    </xdr:from>
    <xdr:to>
      <xdr:col>12</xdr:col>
      <xdr:colOff>561975</xdr:colOff>
      <xdr:row>36</xdr:row>
      <xdr:rowOff>55613</xdr:rowOff>
    </xdr:to>
    <xdr:sp macro="" textlink="">
      <xdr:nvSpPr>
        <xdr:cNvPr id="312" name="円/楕円 311"/>
        <xdr:cNvSpPr/>
      </xdr:nvSpPr>
      <xdr:spPr>
        <a:xfrm>
          <a:off x="8699500" y="61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72140</xdr:rowOff>
    </xdr:from>
    <xdr:ext cx="534377" cy="259045"/>
    <xdr:sp macro="" textlink="">
      <xdr:nvSpPr>
        <xdr:cNvPr id="313" name="テキスト ボックス 312"/>
        <xdr:cNvSpPr txBox="1"/>
      </xdr:nvSpPr>
      <xdr:spPr>
        <a:xfrm>
          <a:off x="8483111" y="590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141237</xdr:rowOff>
    </xdr:from>
    <xdr:to>
      <xdr:col>11</xdr:col>
      <xdr:colOff>358775</xdr:colOff>
      <xdr:row>35</xdr:row>
      <xdr:rowOff>71387</xdr:rowOff>
    </xdr:to>
    <xdr:sp macro="" textlink="">
      <xdr:nvSpPr>
        <xdr:cNvPr id="314" name="円/楕円 313"/>
        <xdr:cNvSpPr/>
      </xdr:nvSpPr>
      <xdr:spPr>
        <a:xfrm>
          <a:off x="7810500" y="59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87914</xdr:rowOff>
    </xdr:from>
    <xdr:ext cx="534377" cy="259045"/>
    <xdr:sp macro="" textlink="">
      <xdr:nvSpPr>
        <xdr:cNvPr id="315" name="テキスト ボックス 314"/>
        <xdr:cNvSpPr txBox="1"/>
      </xdr:nvSpPr>
      <xdr:spPr>
        <a:xfrm>
          <a:off x="7594111" y="57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88062</xdr:rowOff>
    </xdr:from>
    <xdr:to>
      <xdr:col>10</xdr:col>
      <xdr:colOff>155575</xdr:colOff>
      <xdr:row>36</xdr:row>
      <xdr:rowOff>18212</xdr:rowOff>
    </xdr:to>
    <xdr:sp macro="" textlink="">
      <xdr:nvSpPr>
        <xdr:cNvPr id="316" name="円/楕円 315"/>
        <xdr:cNvSpPr/>
      </xdr:nvSpPr>
      <xdr:spPr>
        <a:xfrm>
          <a:off x="6921500" y="60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34739</xdr:rowOff>
    </xdr:from>
    <xdr:ext cx="534377" cy="259045"/>
    <xdr:sp macro="" textlink="">
      <xdr:nvSpPr>
        <xdr:cNvPr id="317" name="テキスト ボックス 316"/>
        <xdr:cNvSpPr txBox="1"/>
      </xdr:nvSpPr>
      <xdr:spPr>
        <a:xfrm>
          <a:off x="6705111" y="586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110630</xdr:rowOff>
    </xdr:from>
    <xdr:to>
      <xdr:col>15</xdr:col>
      <xdr:colOff>180975</xdr:colOff>
      <xdr:row>57</xdr:row>
      <xdr:rowOff>166690</xdr:rowOff>
    </xdr:to>
    <xdr:cxnSp macro="">
      <xdr:nvCxnSpPr>
        <xdr:cNvPr id="346" name="直線コネクタ 345"/>
        <xdr:cNvCxnSpPr/>
      </xdr:nvCxnSpPr>
      <xdr:spPr>
        <a:xfrm flipV="1">
          <a:off x="9639300" y="9883280"/>
          <a:ext cx="838200" cy="5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70480</xdr:rowOff>
    </xdr:from>
    <xdr:to>
      <xdr:col>14</xdr:col>
      <xdr:colOff>28575</xdr:colOff>
      <xdr:row>57</xdr:row>
      <xdr:rowOff>166690</xdr:rowOff>
    </xdr:to>
    <xdr:cxnSp macro="">
      <xdr:nvCxnSpPr>
        <xdr:cNvPr id="349" name="直線コネクタ 348"/>
        <xdr:cNvCxnSpPr/>
      </xdr:nvCxnSpPr>
      <xdr:spPr>
        <a:xfrm>
          <a:off x="8750300" y="9843130"/>
          <a:ext cx="889000" cy="9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156539</xdr:rowOff>
    </xdr:from>
    <xdr:to>
      <xdr:col>14</xdr:col>
      <xdr:colOff>79375</xdr:colOff>
      <xdr:row>57</xdr:row>
      <xdr:rowOff>86689</xdr:rowOff>
    </xdr:to>
    <xdr:sp macro="" textlink="">
      <xdr:nvSpPr>
        <xdr:cNvPr id="350" name="フローチャート : 判断 349"/>
        <xdr:cNvSpPr/>
      </xdr:nvSpPr>
      <xdr:spPr>
        <a:xfrm>
          <a:off x="9588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103216</xdr:rowOff>
    </xdr:from>
    <xdr:ext cx="534377" cy="259045"/>
    <xdr:sp macro="" textlink="">
      <xdr:nvSpPr>
        <xdr:cNvPr id="351" name="テキスト ボックス 350"/>
        <xdr:cNvSpPr txBox="1"/>
      </xdr:nvSpPr>
      <xdr:spPr>
        <a:xfrm>
          <a:off x="9372111" y="95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70480</xdr:rowOff>
    </xdr:from>
    <xdr:to>
      <xdr:col>12</xdr:col>
      <xdr:colOff>511175</xdr:colOff>
      <xdr:row>58</xdr:row>
      <xdr:rowOff>2205</xdr:rowOff>
    </xdr:to>
    <xdr:cxnSp macro="">
      <xdr:nvCxnSpPr>
        <xdr:cNvPr id="352" name="直線コネクタ 351"/>
        <xdr:cNvCxnSpPr/>
      </xdr:nvCxnSpPr>
      <xdr:spPr>
        <a:xfrm flipV="1">
          <a:off x="7861300" y="9843130"/>
          <a:ext cx="889000" cy="10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2205</xdr:rowOff>
    </xdr:from>
    <xdr:to>
      <xdr:col>11</xdr:col>
      <xdr:colOff>307975</xdr:colOff>
      <xdr:row>58</xdr:row>
      <xdr:rowOff>26985</xdr:rowOff>
    </xdr:to>
    <xdr:cxnSp macro="">
      <xdr:nvCxnSpPr>
        <xdr:cNvPr id="355" name="直線コネクタ 354"/>
        <xdr:cNvCxnSpPr/>
      </xdr:nvCxnSpPr>
      <xdr:spPr>
        <a:xfrm flipV="1">
          <a:off x="6972300" y="9946305"/>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59830</xdr:rowOff>
    </xdr:from>
    <xdr:to>
      <xdr:col>15</xdr:col>
      <xdr:colOff>231775</xdr:colOff>
      <xdr:row>57</xdr:row>
      <xdr:rowOff>161430</xdr:rowOff>
    </xdr:to>
    <xdr:sp macro="" textlink="">
      <xdr:nvSpPr>
        <xdr:cNvPr id="365" name="円/楕円 364"/>
        <xdr:cNvSpPr/>
      </xdr:nvSpPr>
      <xdr:spPr>
        <a:xfrm>
          <a:off x="10426700" y="98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82707</xdr:rowOff>
    </xdr:from>
    <xdr:ext cx="534377" cy="259045"/>
    <xdr:sp macro="" textlink="">
      <xdr:nvSpPr>
        <xdr:cNvPr id="366" name="普通建設事業費該当値テキスト"/>
        <xdr:cNvSpPr txBox="1"/>
      </xdr:nvSpPr>
      <xdr:spPr>
        <a:xfrm>
          <a:off x="10528300" y="96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115890</xdr:rowOff>
    </xdr:from>
    <xdr:to>
      <xdr:col>14</xdr:col>
      <xdr:colOff>79375</xdr:colOff>
      <xdr:row>58</xdr:row>
      <xdr:rowOff>46040</xdr:rowOff>
    </xdr:to>
    <xdr:sp macro="" textlink="">
      <xdr:nvSpPr>
        <xdr:cNvPr id="367" name="円/楕円 366"/>
        <xdr:cNvSpPr/>
      </xdr:nvSpPr>
      <xdr:spPr>
        <a:xfrm>
          <a:off x="9588500" y="98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37167</xdr:rowOff>
    </xdr:from>
    <xdr:ext cx="534377" cy="259045"/>
    <xdr:sp macro="" textlink="">
      <xdr:nvSpPr>
        <xdr:cNvPr id="368" name="テキスト ボックス 367"/>
        <xdr:cNvSpPr txBox="1"/>
      </xdr:nvSpPr>
      <xdr:spPr>
        <a:xfrm>
          <a:off x="9372111" y="998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19680</xdr:rowOff>
    </xdr:from>
    <xdr:to>
      <xdr:col>12</xdr:col>
      <xdr:colOff>561975</xdr:colOff>
      <xdr:row>57</xdr:row>
      <xdr:rowOff>121280</xdr:rowOff>
    </xdr:to>
    <xdr:sp macro="" textlink="">
      <xdr:nvSpPr>
        <xdr:cNvPr id="369" name="円/楕円 368"/>
        <xdr:cNvSpPr/>
      </xdr:nvSpPr>
      <xdr:spPr>
        <a:xfrm>
          <a:off x="8699500" y="979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137807</xdr:rowOff>
    </xdr:from>
    <xdr:ext cx="534377" cy="259045"/>
    <xdr:sp macro="" textlink="">
      <xdr:nvSpPr>
        <xdr:cNvPr id="370" name="テキスト ボックス 369"/>
        <xdr:cNvSpPr txBox="1"/>
      </xdr:nvSpPr>
      <xdr:spPr>
        <a:xfrm>
          <a:off x="8483111" y="956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122855</xdr:rowOff>
    </xdr:from>
    <xdr:to>
      <xdr:col>11</xdr:col>
      <xdr:colOff>358775</xdr:colOff>
      <xdr:row>58</xdr:row>
      <xdr:rowOff>53005</xdr:rowOff>
    </xdr:to>
    <xdr:sp macro="" textlink="">
      <xdr:nvSpPr>
        <xdr:cNvPr id="371" name="円/楕円 370"/>
        <xdr:cNvSpPr/>
      </xdr:nvSpPr>
      <xdr:spPr>
        <a:xfrm>
          <a:off x="7810500" y="989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44132</xdr:rowOff>
    </xdr:from>
    <xdr:ext cx="534377" cy="259045"/>
    <xdr:sp macro="" textlink="">
      <xdr:nvSpPr>
        <xdr:cNvPr id="372" name="テキスト ボックス 371"/>
        <xdr:cNvSpPr txBox="1"/>
      </xdr:nvSpPr>
      <xdr:spPr>
        <a:xfrm>
          <a:off x="7594111" y="998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147635</xdr:rowOff>
    </xdr:from>
    <xdr:to>
      <xdr:col>10</xdr:col>
      <xdr:colOff>155575</xdr:colOff>
      <xdr:row>58</xdr:row>
      <xdr:rowOff>77785</xdr:rowOff>
    </xdr:to>
    <xdr:sp macro="" textlink="">
      <xdr:nvSpPr>
        <xdr:cNvPr id="373" name="円/楕円 372"/>
        <xdr:cNvSpPr/>
      </xdr:nvSpPr>
      <xdr:spPr>
        <a:xfrm>
          <a:off x="6921500" y="99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68912</xdr:rowOff>
    </xdr:from>
    <xdr:ext cx="534377" cy="259045"/>
    <xdr:sp macro="" textlink="">
      <xdr:nvSpPr>
        <xdr:cNvPr id="374" name="テキスト ボックス 373"/>
        <xdr:cNvSpPr txBox="1"/>
      </xdr:nvSpPr>
      <xdr:spPr>
        <a:xfrm>
          <a:off x="6705111" y="1001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149605</xdr:rowOff>
    </xdr:from>
    <xdr:to>
      <xdr:col>15</xdr:col>
      <xdr:colOff>180975</xdr:colOff>
      <xdr:row>77</xdr:row>
      <xdr:rowOff>64244</xdr:rowOff>
    </xdr:to>
    <xdr:cxnSp macro="">
      <xdr:nvCxnSpPr>
        <xdr:cNvPr id="399" name="直線コネクタ 398"/>
        <xdr:cNvCxnSpPr/>
      </xdr:nvCxnSpPr>
      <xdr:spPr>
        <a:xfrm>
          <a:off x="9639300" y="13179805"/>
          <a:ext cx="838200" cy="8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34967</xdr:rowOff>
    </xdr:from>
    <xdr:to>
      <xdr:col>14</xdr:col>
      <xdr:colOff>28575</xdr:colOff>
      <xdr:row>76</xdr:row>
      <xdr:rowOff>149605</xdr:rowOff>
    </xdr:to>
    <xdr:cxnSp macro="">
      <xdr:nvCxnSpPr>
        <xdr:cNvPr id="402" name="直線コネクタ 401"/>
        <xdr:cNvCxnSpPr/>
      </xdr:nvCxnSpPr>
      <xdr:spPr>
        <a:xfrm>
          <a:off x="8750300" y="13065167"/>
          <a:ext cx="889000" cy="1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51078</xdr:rowOff>
    </xdr:from>
    <xdr:to>
      <xdr:col>14</xdr:col>
      <xdr:colOff>79375</xdr:colOff>
      <xdr:row>76</xdr:row>
      <xdr:rowOff>152678</xdr:rowOff>
    </xdr:to>
    <xdr:sp macro="" textlink="">
      <xdr:nvSpPr>
        <xdr:cNvPr id="403" name="フローチャート : 判断 402"/>
        <xdr:cNvSpPr/>
      </xdr:nvSpPr>
      <xdr:spPr>
        <a:xfrm>
          <a:off x="9588500" y="1308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169205</xdr:rowOff>
    </xdr:from>
    <xdr:ext cx="534377" cy="259045"/>
    <xdr:sp macro="" textlink="">
      <xdr:nvSpPr>
        <xdr:cNvPr id="404" name="テキスト ボックス 403"/>
        <xdr:cNvSpPr txBox="1"/>
      </xdr:nvSpPr>
      <xdr:spPr>
        <a:xfrm>
          <a:off x="9372111" y="12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13444</xdr:rowOff>
    </xdr:from>
    <xdr:to>
      <xdr:col>15</xdr:col>
      <xdr:colOff>231775</xdr:colOff>
      <xdr:row>77</xdr:row>
      <xdr:rowOff>115044</xdr:rowOff>
    </xdr:to>
    <xdr:sp macro="" textlink="">
      <xdr:nvSpPr>
        <xdr:cNvPr id="412" name="円/楕円 411"/>
        <xdr:cNvSpPr/>
      </xdr:nvSpPr>
      <xdr:spPr>
        <a:xfrm>
          <a:off x="10426700" y="132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36321</xdr:rowOff>
    </xdr:from>
    <xdr:ext cx="534377" cy="259045"/>
    <xdr:sp macro="" textlink="">
      <xdr:nvSpPr>
        <xdr:cNvPr id="413" name="普通建設事業費 （ うち新規整備　）該当値テキスト"/>
        <xdr:cNvSpPr txBox="1"/>
      </xdr:nvSpPr>
      <xdr:spPr>
        <a:xfrm>
          <a:off x="10528300" y="130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98805</xdr:rowOff>
    </xdr:from>
    <xdr:to>
      <xdr:col>14</xdr:col>
      <xdr:colOff>79375</xdr:colOff>
      <xdr:row>77</xdr:row>
      <xdr:rowOff>28955</xdr:rowOff>
    </xdr:to>
    <xdr:sp macro="" textlink="">
      <xdr:nvSpPr>
        <xdr:cNvPr id="414" name="円/楕円 413"/>
        <xdr:cNvSpPr/>
      </xdr:nvSpPr>
      <xdr:spPr>
        <a:xfrm>
          <a:off x="9588500" y="131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20082</xdr:rowOff>
    </xdr:from>
    <xdr:ext cx="534377" cy="259045"/>
    <xdr:sp macro="" textlink="">
      <xdr:nvSpPr>
        <xdr:cNvPr id="415" name="テキスト ボックス 414"/>
        <xdr:cNvSpPr txBox="1"/>
      </xdr:nvSpPr>
      <xdr:spPr>
        <a:xfrm>
          <a:off x="9372111" y="1322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155617</xdr:rowOff>
    </xdr:from>
    <xdr:to>
      <xdr:col>12</xdr:col>
      <xdr:colOff>561975</xdr:colOff>
      <xdr:row>76</xdr:row>
      <xdr:rowOff>85767</xdr:rowOff>
    </xdr:to>
    <xdr:sp macro="" textlink="">
      <xdr:nvSpPr>
        <xdr:cNvPr id="416" name="円/楕円 415"/>
        <xdr:cNvSpPr/>
      </xdr:nvSpPr>
      <xdr:spPr>
        <a:xfrm>
          <a:off x="8699500" y="130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102294</xdr:rowOff>
    </xdr:from>
    <xdr:ext cx="534377" cy="259045"/>
    <xdr:sp macro="" textlink="">
      <xdr:nvSpPr>
        <xdr:cNvPr id="417" name="テキスト ボックス 416"/>
        <xdr:cNvSpPr txBox="1"/>
      </xdr:nvSpPr>
      <xdr:spPr>
        <a:xfrm>
          <a:off x="8483111" y="127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42926</xdr:rowOff>
    </xdr:from>
    <xdr:to>
      <xdr:col>15</xdr:col>
      <xdr:colOff>180975</xdr:colOff>
      <xdr:row>97</xdr:row>
      <xdr:rowOff>98285</xdr:rowOff>
    </xdr:to>
    <xdr:cxnSp macro="">
      <xdr:nvCxnSpPr>
        <xdr:cNvPr id="446" name="直線コネクタ 445"/>
        <xdr:cNvCxnSpPr/>
      </xdr:nvCxnSpPr>
      <xdr:spPr>
        <a:xfrm flipV="1">
          <a:off x="9639300" y="16159226"/>
          <a:ext cx="838200" cy="5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98285</xdr:rowOff>
    </xdr:from>
    <xdr:to>
      <xdr:col>14</xdr:col>
      <xdr:colOff>28575</xdr:colOff>
      <xdr:row>98</xdr:row>
      <xdr:rowOff>68701</xdr:rowOff>
    </xdr:to>
    <xdr:cxnSp macro="">
      <xdr:nvCxnSpPr>
        <xdr:cNvPr id="449" name="直線コネクタ 448"/>
        <xdr:cNvCxnSpPr/>
      </xdr:nvCxnSpPr>
      <xdr:spPr>
        <a:xfrm flipV="1">
          <a:off x="8750300" y="16728935"/>
          <a:ext cx="889000" cy="1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161367</xdr:rowOff>
    </xdr:from>
    <xdr:to>
      <xdr:col>14</xdr:col>
      <xdr:colOff>79375</xdr:colOff>
      <xdr:row>96</xdr:row>
      <xdr:rowOff>91517</xdr:rowOff>
    </xdr:to>
    <xdr:sp macro="" textlink="">
      <xdr:nvSpPr>
        <xdr:cNvPr id="450" name="フローチャート : 判断 449"/>
        <xdr:cNvSpPr/>
      </xdr:nvSpPr>
      <xdr:spPr>
        <a:xfrm>
          <a:off x="9588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108044</xdr:rowOff>
    </xdr:from>
    <xdr:ext cx="534377" cy="259045"/>
    <xdr:sp macro="" textlink="">
      <xdr:nvSpPr>
        <xdr:cNvPr id="451" name="テキスト ボックス 450"/>
        <xdr:cNvSpPr txBox="1"/>
      </xdr:nvSpPr>
      <xdr:spPr>
        <a:xfrm>
          <a:off x="9372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163576</xdr:rowOff>
    </xdr:from>
    <xdr:to>
      <xdr:col>15</xdr:col>
      <xdr:colOff>231775</xdr:colOff>
      <xdr:row>94</xdr:row>
      <xdr:rowOff>93726</xdr:rowOff>
    </xdr:to>
    <xdr:sp macro="" textlink="">
      <xdr:nvSpPr>
        <xdr:cNvPr id="459" name="円/楕円 458"/>
        <xdr:cNvSpPr/>
      </xdr:nvSpPr>
      <xdr:spPr>
        <a:xfrm>
          <a:off x="10426700" y="161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15003</xdr:rowOff>
    </xdr:from>
    <xdr:ext cx="534377" cy="259045"/>
    <xdr:sp macro="" textlink="">
      <xdr:nvSpPr>
        <xdr:cNvPr id="460" name="普通建設事業費 （ うち更新整備　）該当値テキスト"/>
        <xdr:cNvSpPr txBox="1"/>
      </xdr:nvSpPr>
      <xdr:spPr>
        <a:xfrm>
          <a:off x="10528300" y="1595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47485</xdr:rowOff>
    </xdr:from>
    <xdr:to>
      <xdr:col>14</xdr:col>
      <xdr:colOff>79375</xdr:colOff>
      <xdr:row>97</xdr:row>
      <xdr:rowOff>149085</xdr:rowOff>
    </xdr:to>
    <xdr:sp macro="" textlink="">
      <xdr:nvSpPr>
        <xdr:cNvPr id="461" name="円/楕円 460"/>
        <xdr:cNvSpPr/>
      </xdr:nvSpPr>
      <xdr:spPr>
        <a:xfrm>
          <a:off x="9588500" y="1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140212</xdr:rowOff>
    </xdr:from>
    <xdr:ext cx="534377" cy="259045"/>
    <xdr:sp macro="" textlink="">
      <xdr:nvSpPr>
        <xdr:cNvPr id="462" name="テキスト ボックス 461"/>
        <xdr:cNvSpPr txBox="1"/>
      </xdr:nvSpPr>
      <xdr:spPr>
        <a:xfrm>
          <a:off x="9372111" y="167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17901</xdr:rowOff>
    </xdr:from>
    <xdr:to>
      <xdr:col>12</xdr:col>
      <xdr:colOff>561975</xdr:colOff>
      <xdr:row>98</xdr:row>
      <xdr:rowOff>119501</xdr:rowOff>
    </xdr:to>
    <xdr:sp macro="" textlink="">
      <xdr:nvSpPr>
        <xdr:cNvPr id="463" name="円/楕円 462"/>
        <xdr:cNvSpPr/>
      </xdr:nvSpPr>
      <xdr:spPr>
        <a:xfrm>
          <a:off x="8699500" y="168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110628</xdr:rowOff>
    </xdr:from>
    <xdr:ext cx="469744" cy="259045"/>
    <xdr:sp macro="" textlink="">
      <xdr:nvSpPr>
        <xdr:cNvPr id="464" name="テキスト ボックス 463"/>
        <xdr:cNvSpPr txBox="1"/>
      </xdr:nvSpPr>
      <xdr:spPr>
        <a:xfrm>
          <a:off x="8515427" y="1691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135265</xdr:rowOff>
    </xdr:from>
    <xdr:to>
      <xdr:col>23</xdr:col>
      <xdr:colOff>517525</xdr:colOff>
      <xdr:row>38</xdr:row>
      <xdr:rowOff>139700</xdr:rowOff>
    </xdr:to>
    <xdr:cxnSp macro="">
      <xdr:nvCxnSpPr>
        <xdr:cNvPr id="491" name="直線コネクタ 490"/>
        <xdr:cNvCxnSpPr/>
      </xdr:nvCxnSpPr>
      <xdr:spPr>
        <a:xfrm flipV="1">
          <a:off x="15481300" y="6650365"/>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30704</xdr:rowOff>
    </xdr:from>
    <xdr:to>
      <xdr:col>22</xdr:col>
      <xdr:colOff>365125</xdr:colOff>
      <xdr:row>38</xdr:row>
      <xdr:rowOff>139700</xdr:rowOff>
    </xdr:to>
    <xdr:cxnSp macro="">
      <xdr:nvCxnSpPr>
        <xdr:cNvPr id="494" name="直線コネクタ 493"/>
        <xdr:cNvCxnSpPr/>
      </xdr:nvCxnSpPr>
      <xdr:spPr>
        <a:xfrm>
          <a:off x="14592300" y="6545804"/>
          <a:ext cx="8890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150348</xdr:rowOff>
    </xdr:from>
    <xdr:to>
      <xdr:col>22</xdr:col>
      <xdr:colOff>415925</xdr:colOff>
      <xdr:row>37</xdr:row>
      <xdr:rowOff>80498</xdr:rowOff>
    </xdr:to>
    <xdr:sp macro="" textlink="">
      <xdr:nvSpPr>
        <xdr:cNvPr id="495" name="フローチャート : 判断 494"/>
        <xdr:cNvSpPr/>
      </xdr:nvSpPr>
      <xdr:spPr>
        <a:xfrm>
          <a:off x="15430500" y="632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97025</xdr:rowOff>
    </xdr:from>
    <xdr:ext cx="469744" cy="259045"/>
    <xdr:sp macro="" textlink="">
      <xdr:nvSpPr>
        <xdr:cNvPr id="496" name="テキスト ボックス 495"/>
        <xdr:cNvSpPr txBox="1"/>
      </xdr:nvSpPr>
      <xdr:spPr>
        <a:xfrm>
          <a:off x="15246427" y="609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30704</xdr:rowOff>
    </xdr:from>
    <xdr:to>
      <xdr:col>21</xdr:col>
      <xdr:colOff>161925</xdr:colOff>
      <xdr:row>38</xdr:row>
      <xdr:rowOff>94528</xdr:rowOff>
    </xdr:to>
    <xdr:cxnSp macro="">
      <xdr:nvCxnSpPr>
        <xdr:cNvPr id="497" name="直線コネクタ 496"/>
        <xdr:cNvCxnSpPr/>
      </xdr:nvCxnSpPr>
      <xdr:spPr>
        <a:xfrm flipV="1">
          <a:off x="13703300" y="6545804"/>
          <a:ext cx="889000" cy="6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55667</xdr:rowOff>
    </xdr:from>
    <xdr:to>
      <xdr:col>19</xdr:col>
      <xdr:colOff>644525</xdr:colOff>
      <xdr:row>38</xdr:row>
      <xdr:rowOff>94528</xdr:rowOff>
    </xdr:to>
    <xdr:cxnSp macro="">
      <xdr:nvCxnSpPr>
        <xdr:cNvPr id="500" name="直線コネクタ 499"/>
        <xdr:cNvCxnSpPr/>
      </xdr:nvCxnSpPr>
      <xdr:spPr>
        <a:xfrm>
          <a:off x="12814300" y="6399317"/>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132981</xdr:rowOff>
    </xdr:from>
    <xdr:ext cx="469744" cy="259045"/>
    <xdr:sp macro="" textlink="">
      <xdr:nvSpPr>
        <xdr:cNvPr id="504" name="テキスト ボックス 503"/>
        <xdr:cNvSpPr txBox="1"/>
      </xdr:nvSpPr>
      <xdr:spPr>
        <a:xfrm>
          <a:off x="12579427" y="64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84465</xdr:rowOff>
    </xdr:from>
    <xdr:to>
      <xdr:col>23</xdr:col>
      <xdr:colOff>568325</xdr:colOff>
      <xdr:row>39</xdr:row>
      <xdr:rowOff>14615</xdr:rowOff>
    </xdr:to>
    <xdr:sp macro="" textlink="">
      <xdr:nvSpPr>
        <xdr:cNvPr id="510" name="円/楕円 509"/>
        <xdr:cNvSpPr/>
      </xdr:nvSpPr>
      <xdr:spPr>
        <a:xfrm>
          <a:off x="16268700" y="65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13932" cy="259045"/>
    <xdr:sp macro="" textlink="">
      <xdr:nvSpPr>
        <xdr:cNvPr id="511" name="災害復旧事業費該当値テキスト"/>
        <xdr:cNvSpPr txBox="1"/>
      </xdr:nvSpPr>
      <xdr:spPr>
        <a:xfrm>
          <a:off x="16370300" y="6562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151354</xdr:rowOff>
    </xdr:from>
    <xdr:to>
      <xdr:col>21</xdr:col>
      <xdr:colOff>212725</xdr:colOff>
      <xdr:row>38</xdr:row>
      <xdr:rowOff>81504</xdr:rowOff>
    </xdr:to>
    <xdr:sp macro="" textlink="">
      <xdr:nvSpPr>
        <xdr:cNvPr id="514" name="円/楕円 513"/>
        <xdr:cNvSpPr/>
      </xdr:nvSpPr>
      <xdr:spPr>
        <a:xfrm>
          <a:off x="14541500" y="649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72631</xdr:rowOff>
    </xdr:from>
    <xdr:ext cx="469744" cy="259045"/>
    <xdr:sp macro="" textlink="">
      <xdr:nvSpPr>
        <xdr:cNvPr id="515" name="テキスト ボックス 514"/>
        <xdr:cNvSpPr txBox="1"/>
      </xdr:nvSpPr>
      <xdr:spPr>
        <a:xfrm>
          <a:off x="14357427" y="65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43728</xdr:rowOff>
    </xdr:from>
    <xdr:to>
      <xdr:col>20</xdr:col>
      <xdr:colOff>9525</xdr:colOff>
      <xdr:row>38</xdr:row>
      <xdr:rowOff>145328</xdr:rowOff>
    </xdr:to>
    <xdr:sp macro="" textlink="">
      <xdr:nvSpPr>
        <xdr:cNvPr id="516" name="円/楕円 515"/>
        <xdr:cNvSpPr/>
      </xdr:nvSpPr>
      <xdr:spPr>
        <a:xfrm>
          <a:off x="13652500" y="65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136455</xdr:rowOff>
    </xdr:from>
    <xdr:ext cx="378565" cy="259045"/>
    <xdr:sp macro="" textlink="">
      <xdr:nvSpPr>
        <xdr:cNvPr id="517" name="テキスト ボックス 516"/>
        <xdr:cNvSpPr txBox="1"/>
      </xdr:nvSpPr>
      <xdr:spPr>
        <a:xfrm>
          <a:off x="13514017" y="6651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4867</xdr:rowOff>
    </xdr:from>
    <xdr:to>
      <xdr:col>18</xdr:col>
      <xdr:colOff>492125</xdr:colOff>
      <xdr:row>37</xdr:row>
      <xdr:rowOff>106467</xdr:rowOff>
    </xdr:to>
    <xdr:sp macro="" textlink="">
      <xdr:nvSpPr>
        <xdr:cNvPr id="518" name="円/楕円 517"/>
        <xdr:cNvSpPr/>
      </xdr:nvSpPr>
      <xdr:spPr>
        <a:xfrm>
          <a:off x="12763500" y="63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122994</xdr:rowOff>
    </xdr:from>
    <xdr:ext cx="469744" cy="259045"/>
    <xdr:sp macro="" textlink="">
      <xdr:nvSpPr>
        <xdr:cNvPr id="519" name="テキスト ボックス 518"/>
        <xdr:cNvSpPr txBox="1"/>
      </xdr:nvSpPr>
      <xdr:spPr>
        <a:xfrm>
          <a:off x="12579427" y="61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112210</xdr:rowOff>
    </xdr:from>
    <xdr:to>
      <xdr:col>23</xdr:col>
      <xdr:colOff>517525</xdr:colOff>
      <xdr:row>77</xdr:row>
      <xdr:rowOff>131456</xdr:rowOff>
    </xdr:to>
    <xdr:cxnSp macro="">
      <xdr:nvCxnSpPr>
        <xdr:cNvPr id="601" name="直線コネクタ 600"/>
        <xdr:cNvCxnSpPr/>
      </xdr:nvCxnSpPr>
      <xdr:spPr>
        <a:xfrm>
          <a:off x="15481300" y="13313860"/>
          <a:ext cx="838200" cy="1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47103</xdr:rowOff>
    </xdr:from>
    <xdr:to>
      <xdr:col>22</xdr:col>
      <xdr:colOff>365125</xdr:colOff>
      <xdr:row>77</xdr:row>
      <xdr:rowOff>112210</xdr:rowOff>
    </xdr:to>
    <xdr:cxnSp macro="">
      <xdr:nvCxnSpPr>
        <xdr:cNvPr id="604" name="直線コネクタ 603"/>
        <xdr:cNvCxnSpPr/>
      </xdr:nvCxnSpPr>
      <xdr:spPr>
        <a:xfrm>
          <a:off x="14592300" y="13248753"/>
          <a:ext cx="889000" cy="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26492</xdr:rowOff>
    </xdr:from>
    <xdr:to>
      <xdr:col>22</xdr:col>
      <xdr:colOff>415925</xdr:colOff>
      <xdr:row>75</xdr:row>
      <xdr:rowOff>128092</xdr:rowOff>
    </xdr:to>
    <xdr:sp macro="" textlink="">
      <xdr:nvSpPr>
        <xdr:cNvPr id="605" name="フローチャート : 判断 604"/>
        <xdr:cNvSpPr/>
      </xdr:nvSpPr>
      <xdr:spPr>
        <a:xfrm>
          <a:off x="15430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144619</xdr:rowOff>
    </xdr:from>
    <xdr:ext cx="534377" cy="259045"/>
    <xdr:sp macro="" textlink="">
      <xdr:nvSpPr>
        <xdr:cNvPr id="606" name="テキスト ボックス 605"/>
        <xdr:cNvSpPr txBox="1"/>
      </xdr:nvSpPr>
      <xdr:spPr>
        <a:xfrm>
          <a:off x="15214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33458</xdr:rowOff>
    </xdr:from>
    <xdr:to>
      <xdr:col>21</xdr:col>
      <xdr:colOff>161925</xdr:colOff>
      <xdr:row>77</xdr:row>
      <xdr:rowOff>47103</xdr:rowOff>
    </xdr:to>
    <xdr:cxnSp macro="">
      <xdr:nvCxnSpPr>
        <xdr:cNvPr id="607" name="直線コネクタ 606"/>
        <xdr:cNvCxnSpPr/>
      </xdr:nvCxnSpPr>
      <xdr:spPr>
        <a:xfrm>
          <a:off x="13703300" y="13235108"/>
          <a:ext cx="889000" cy="1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27572</xdr:rowOff>
    </xdr:from>
    <xdr:to>
      <xdr:col>19</xdr:col>
      <xdr:colOff>644525</xdr:colOff>
      <xdr:row>77</xdr:row>
      <xdr:rowOff>33458</xdr:rowOff>
    </xdr:to>
    <xdr:cxnSp macro="">
      <xdr:nvCxnSpPr>
        <xdr:cNvPr id="610" name="直線コネクタ 609"/>
        <xdr:cNvCxnSpPr/>
      </xdr:nvCxnSpPr>
      <xdr:spPr>
        <a:xfrm>
          <a:off x="12814300" y="13229222"/>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80656</xdr:rowOff>
    </xdr:from>
    <xdr:to>
      <xdr:col>23</xdr:col>
      <xdr:colOff>568325</xdr:colOff>
      <xdr:row>78</xdr:row>
      <xdr:rowOff>10806</xdr:rowOff>
    </xdr:to>
    <xdr:sp macro="" textlink="">
      <xdr:nvSpPr>
        <xdr:cNvPr id="620" name="円/楕円 619"/>
        <xdr:cNvSpPr/>
      </xdr:nvSpPr>
      <xdr:spPr>
        <a:xfrm>
          <a:off x="16268700" y="132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59083</xdr:rowOff>
    </xdr:from>
    <xdr:ext cx="534377" cy="259045"/>
    <xdr:sp macro="" textlink="">
      <xdr:nvSpPr>
        <xdr:cNvPr id="621" name="公債費該当値テキスト"/>
        <xdr:cNvSpPr txBox="1"/>
      </xdr:nvSpPr>
      <xdr:spPr>
        <a:xfrm>
          <a:off x="16370300" y="1326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61410</xdr:rowOff>
    </xdr:from>
    <xdr:to>
      <xdr:col>22</xdr:col>
      <xdr:colOff>415925</xdr:colOff>
      <xdr:row>77</xdr:row>
      <xdr:rowOff>163010</xdr:rowOff>
    </xdr:to>
    <xdr:sp macro="" textlink="">
      <xdr:nvSpPr>
        <xdr:cNvPr id="622" name="円/楕円 621"/>
        <xdr:cNvSpPr/>
      </xdr:nvSpPr>
      <xdr:spPr>
        <a:xfrm>
          <a:off x="15430500" y="132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154137</xdr:rowOff>
    </xdr:from>
    <xdr:ext cx="534377" cy="259045"/>
    <xdr:sp macro="" textlink="">
      <xdr:nvSpPr>
        <xdr:cNvPr id="623" name="テキスト ボックス 622"/>
        <xdr:cNvSpPr txBox="1"/>
      </xdr:nvSpPr>
      <xdr:spPr>
        <a:xfrm>
          <a:off x="15214111" y="133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167753</xdr:rowOff>
    </xdr:from>
    <xdr:to>
      <xdr:col>21</xdr:col>
      <xdr:colOff>212725</xdr:colOff>
      <xdr:row>77</xdr:row>
      <xdr:rowOff>97903</xdr:rowOff>
    </xdr:to>
    <xdr:sp macro="" textlink="">
      <xdr:nvSpPr>
        <xdr:cNvPr id="624" name="円/楕円 623"/>
        <xdr:cNvSpPr/>
      </xdr:nvSpPr>
      <xdr:spPr>
        <a:xfrm>
          <a:off x="14541500" y="131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89030</xdr:rowOff>
    </xdr:from>
    <xdr:ext cx="534377" cy="259045"/>
    <xdr:sp macro="" textlink="">
      <xdr:nvSpPr>
        <xdr:cNvPr id="625" name="テキスト ボックス 624"/>
        <xdr:cNvSpPr txBox="1"/>
      </xdr:nvSpPr>
      <xdr:spPr>
        <a:xfrm>
          <a:off x="14325111" y="1329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154108</xdr:rowOff>
    </xdr:from>
    <xdr:to>
      <xdr:col>20</xdr:col>
      <xdr:colOff>9525</xdr:colOff>
      <xdr:row>77</xdr:row>
      <xdr:rowOff>84258</xdr:rowOff>
    </xdr:to>
    <xdr:sp macro="" textlink="">
      <xdr:nvSpPr>
        <xdr:cNvPr id="626" name="円/楕円 625"/>
        <xdr:cNvSpPr/>
      </xdr:nvSpPr>
      <xdr:spPr>
        <a:xfrm>
          <a:off x="13652500" y="131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75385</xdr:rowOff>
    </xdr:from>
    <xdr:ext cx="534377" cy="259045"/>
    <xdr:sp macro="" textlink="">
      <xdr:nvSpPr>
        <xdr:cNvPr id="627" name="テキスト ボックス 626"/>
        <xdr:cNvSpPr txBox="1"/>
      </xdr:nvSpPr>
      <xdr:spPr>
        <a:xfrm>
          <a:off x="13436111" y="13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148222</xdr:rowOff>
    </xdr:from>
    <xdr:to>
      <xdr:col>18</xdr:col>
      <xdr:colOff>492125</xdr:colOff>
      <xdr:row>77</xdr:row>
      <xdr:rowOff>78372</xdr:rowOff>
    </xdr:to>
    <xdr:sp macro="" textlink="">
      <xdr:nvSpPr>
        <xdr:cNvPr id="628" name="円/楕円 627"/>
        <xdr:cNvSpPr/>
      </xdr:nvSpPr>
      <xdr:spPr>
        <a:xfrm>
          <a:off x="12763500" y="131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69499</xdr:rowOff>
    </xdr:from>
    <xdr:ext cx="534377" cy="259045"/>
    <xdr:sp macro="" textlink="">
      <xdr:nvSpPr>
        <xdr:cNvPr id="629" name="テキスト ボックス 628"/>
        <xdr:cNvSpPr txBox="1"/>
      </xdr:nvSpPr>
      <xdr:spPr>
        <a:xfrm>
          <a:off x="12547111" y="132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25034</xdr:rowOff>
    </xdr:from>
    <xdr:to>
      <xdr:col>23</xdr:col>
      <xdr:colOff>517525</xdr:colOff>
      <xdr:row>98</xdr:row>
      <xdr:rowOff>126651</xdr:rowOff>
    </xdr:to>
    <xdr:cxnSp macro="">
      <xdr:nvCxnSpPr>
        <xdr:cNvPr id="656" name="直線コネクタ 655"/>
        <xdr:cNvCxnSpPr/>
      </xdr:nvCxnSpPr>
      <xdr:spPr>
        <a:xfrm flipV="1">
          <a:off x="15481300" y="16827134"/>
          <a:ext cx="838200" cy="10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126651</xdr:rowOff>
    </xdr:from>
    <xdr:to>
      <xdr:col>22</xdr:col>
      <xdr:colOff>365125</xdr:colOff>
      <xdr:row>98</xdr:row>
      <xdr:rowOff>137340</xdr:rowOff>
    </xdr:to>
    <xdr:cxnSp macro="">
      <xdr:nvCxnSpPr>
        <xdr:cNvPr id="659" name="直線コネクタ 658"/>
        <xdr:cNvCxnSpPr/>
      </xdr:nvCxnSpPr>
      <xdr:spPr>
        <a:xfrm flipV="1">
          <a:off x="14592300" y="16928751"/>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54646</xdr:rowOff>
    </xdr:from>
    <xdr:to>
      <xdr:col>22</xdr:col>
      <xdr:colOff>415925</xdr:colOff>
      <xdr:row>97</xdr:row>
      <xdr:rowOff>156246</xdr:rowOff>
    </xdr:to>
    <xdr:sp macro="" textlink="">
      <xdr:nvSpPr>
        <xdr:cNvPr id="660" name="フローチャート : 判断 659"/>
        <xdr:cNvSpPr/>
      </xdr:nvSpPr>
      <xdr:spPr>
        <a:xfrm>
          <a:off x="15430500" y="1668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1323</xdr:rowOff>
    </xdr:from>
    <xdr:ext cx="534377" cy="259045"/>
    <xdr:sp macro="" textlink="">
      <xdr:nvSpPr>
        <xdr:cNvPr id="661" name="テキスト ボックス 660"/>
        <xdr:cNvSpPr txBox="1"/>
      </xdr:nvSpPr>
      <xdr:spPr>
        <a:xfrm>
          <a:off x="15214111" y="164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104853</xdr:rowOff>
    </xdr:from>
    <xdr:to>
      <xdr:col>21</xdr:col>
      <xdr:colOff>161925</xdr:colOff>
      <xdr:row>98</xdr:row>
      <xdr:rowOff>137340</xdr:rowOff>
    </xdr:to>
    <xdr:cxnSp macro="">
      <xdr:nvCxnSpPr>
        <xdr:cNvPr id="662" name="直線コネクタ 661"/>
        <xdr:cNvCxnSpPr/>
      </xdr:nvCxnSpPr>
      <xdr:spPr>
        <a:xfrm>
          <a:off x="13703300" y="16735503"/>
          <a:ext cx="889000" cy="2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104853</xdr:rowOff>
    </xdr:from>
    <xdr:to>
      <xdr:col>19</xdr:col>
      <xdr:colOff>644525</xdr:colOff>
      <xdr:row>98</xdr:row>
      <xdr:rowOff>24129</xdr:rowOff>
    </xdr:to>
    <xdr:cxnSp macro="">
      <xdr:nvCxnSpPr>
        <xdr:cNvPr id="665" name="直線コネクタ 664"/>
        <xdr:cNvCxnSpPr/>
      </xdr:nvCxnSpPr>
      <xdr:spPr>
        <a:xfrm flipV="1">
          <a:off x="12814300" y="16735503"/>
          <a:ext cx="889000" cy="9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182</xdr:rowOff>
    </xdr:from>
    <xdr:ext cx="534377" cy="259045"/>
    <xdr:sp macro="" textlink="">
      <xdr:nvSpPr>
        <xdr:cNvPr id="667" name="テキスト ボックス 666"/>
        <xdr:cNvSpPr txBox="1"/>
      </xdr:nvSpPr>
      <xdr:spPr>
        <a:xfrm>
          <a:off x="13436111" y="168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145684</xdr:rowOff>
    </xdr:from>
    <xdr:to>
      <xdr:col>23</xdr:col>
      <xdr:colOff>568325</xdr:colOff>
      <xdr:row>98</xdr:row>
      <xdr:rowOff>75834</xdr:rowOff>
    </xdr:to>
    <xdr:sp macro="" textlink="">
      <xdr:nvSpPr>
        <xdr:cNvPr id="675" name="円/楕円 674"/>
        <xdr:cNvSpPr/>
      </xdr:nvSpPr>
      <xdr:spPr>
        <a:xfrm>
          <a:off x="16268700" y="167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105061</xdr:rowOff>
    </xdr:from>
    <xdr:ext cx="534377" cy="259045"/>
    <xdr:sp macro="" textlink="">
      <xdr:nvSpPr>
        <xdr:cNvPr id="676" name="積立金該当値テキスト"/>
        <xdr:cNvSpPr txBox="1"/>
      </xdr:nvSpPr>
      <xdr:spPr>
        <a:xfrm>
          <a:off x="16370300" y="1656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75851</xdr:rowOff>
    </xdr:from>
    <xdr:to>
      <xdr:col>22</xdr:col>
      <xdr:colOff>415925</xdr:colOff>
      <xdr:row>99</xdr:row>
      <xdr:rowOff>6001</xdr:rowOff>
    </xdr:to>
    <xdr:sp macro="" textlink="">
      <xdr:nvSpPr>
        <xdr:cNvPr id="677" name="円/楕円 676"/>
        <xdr:cNvSpPr/>
      </xdr:nvSpPr>
      <xdr:spPr>
        <a:xfrm>
          <a:off x="15430500" y="168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168578</xdr:rowOff>
    </xdr:from>
    <xdr:ext cx="469744" cy="259045"/>
    <xdr:sp macro="" textlink="">
      <xdr:nvSpPr>
        <xdr:cNvPr id="678" name="テキスト ボックス 677"/>
        <xdr:cNvSpPr txBox="1"/>
      </xdr:nvSpPr>
      <xdr:spPr>
        <a:xfrm>
          <a:off x="15246427" y="1697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86540</xdr:rowOff>
    </xdr:from>
    <xdr:to>
      <xdr:col>21</xdr:col>
      <xdr:colOff>212725</xdr:colOff>
      <xdr:row>99</xdr:row>
      <xdr:rowOff>16690</xdr:rowOff>
    </xdr:to>
    <xdr:sp macro="" textlink="">
      <xdr:nvSpPr>
        <xdr:cNvPr id="679" name="円/楕円 678"/>
        <xdr:cNvSpPr/>
      </xdr:nvSpPr>
      <xdr:spPr>
        <a:xfrm>
          <a:off x="14541500" y="168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7817</xdr:rowOff>
    </xdr:from>
    <xdr:ext cx="378565" cy="259045"/>
    <xdr:sp macro="" textlink="">
      <xdr:nvSpPr>
        <xdr:cNvPr id="680" name="テキスト ボックス 679"/>
        <xdr:cNvSpPr txBox="1"/>
      </xdr:nvSpPr>
      <xdr:spPr>
        <a:xfrm>
          <a:off x="14403017" y="16981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54053</xdr:rowOff>
    </xdr:from>
    <xdr:to>
      <xdr:col>20</xdr:col>
      <xdr:colOff>9525</xdr:colOff>
      <xdr:row>97</xdr:row>
      <xdr:rowOff>155653</xdr:rowOff>
    </xdr:to>
    <xdr:sp macro="" textlink="">
      <xdr:nvSpPr>
        <xdr:cNvPr id="681" name="円/楕円 680"/>
        <xdr:cNvSpPr/>
      </xdr:nvSpPr>
      <xdr:spPr>
        <a:xfrm>
          <a:off x="13652500" y="166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730</xdr:rowOff>
    </xdr:from>
    <xdr:ext cx="534377" cy="259045"/>
    <xdr:sp macro="" textlink="">
      <xdr:nvSpPr>
        <xdr:cNvPr id="682" name="テキスト ボックス 681"/>
        <xdr:cNvSpPr txBox="1"/>
      </xdr:nvSpPr>
      <xdr:spPr>
        <a:xfrm>
          <a:off x="13436111" y="164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144779</xdr:rowOff>
    </xdr:from>
    <xdr:to>
      <xdr:col>18</xdr:col>
      <xdr:colOff>492125</xdr:colOff>
      <xdr:row>98</xdr:row>
      <xdr:rowOff>74929</xdr:rowOff>
    </xdr:to>
    <xdr:sp macro="" textlink="">
      <xdr:nvSpPr>
        <xdr:cNvPr id="683" name="円/楕円 682"/>
        <xdr:cNvSpPr/>
      </xdr:nvSpPr>
      <xdr:spPr>
        <a:xfrm>
          <a:off x="12763500" y="167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66056</xdr:rowOff>
    </xdr:from>
    <xdr:ext cx="534377" cy="259045"/>
    <xdr:sp macro="" textlink="">
      <xdr:nvSpPr>
        <xdr:cNvPr id="684" name="テキスト ボックス 683"/>
        <xdr:cNvSpPr txBox="1"/>
      </xdr:nvSpPr>
      <xdr:spPr>
        <a:xfrm>
          <a:off x="12547111" y="168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41076</xdr:rowOff>
    </xdr:from>
    <xdr:to>
      <xdr:col>32</xdr:col>
      <xdr:colOff>187325</xdr:colOff>
      <xdr:row>39</xdr:row>
      <xdr:rowOff>64806</xdr:rowOff>
    </xdr:to>
    <xdr:cxnSp macro="">
      <xdr:nvCxnSpPr>
        <xdr:cNvPr id="715" name="直線コネクタ 714"/>
        <xdr:cNvCxnSpPr/>
      </xdr:nvCxnSpPr>
      <xdr:spPr>
        <a:xfrm>
          <a:off x="21323300" y="6727626"/>
          <a:ext cx="838200" cy="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41076</xdr:rowOff>
    </xdr:from>
    <xdr:to>
      <xdr:col>31</xdr:col>
      <xdr:colOff>34925</xdr:colOff>
      <xdr:row>39</xdr:row>
      <xdr:rowOff>61758</xdr:rowOff>
    </xdr:to>
    <xdr:cxnSp macro="">
      <xdr:nvCxnSpPr>
        <xdr:cNvPr id="718" name="直線コネクタ 717"/>
        <xdr:cNvCxnSpPr/>
      </xdr:nvCxnSpPr>
      <xdr:spPr>
        <a:xfrm flipV="1">
          <a:off x="20434300" y="672762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19558</xdr:rowOff>
    </xdr:from>
    <xdr:to>
      <xdr:col>31</xdr:col>
      <xdr:colOff>85725</xdr:colOff>
      <xdr:row>38</xdr:row>
      <xdr:rowOff>121158</xdr:rowOff>
    </xdr:to>
    <xdr:sp macro="" textlink="">
      <xdr:nvSpPr>
        <xdr:cNvPr id="719" name="フローチャート : 判断 718"/>
        <xdr:cNvSpPr/>
      </xdr:nvSpPr>
      <xdr:spPr>
        <a:xfrm>
          <a:off x="21272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137685</xdr:rowOff>
    </xdr:from>
    <xdr:ext cx="469744" cy="259045"/>
    <xdr:sp macro="" textlink="">
      <xdr:nvSpPr>
        <xdr:cNvPr id="720" name="テキスト ボックス 719"/>
        <xdr:cNvSpPr txBox="1"/>
      </xdr:nvSpPr>
      <xdr:spPr>
        <a:xfrm>
          <a:off x="21088427"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61758</xdr:rowOff>
    </xdr:from>
    <xdr:to>
      <xdr:col>29</xdr:col>
      <xdr:colOff>517525</xdr:colOff>
      <xdr:row>39</xdr:row>
      <xdr:rowOff>83748</xdr:rowOff>
    </xdr:to>
    <xdr:cxnSp macro="">
      <xdr:nvCxnSpPr>
        <xdr:cNvPr id="721" name="直線コネクタ 720"/>
        <xdr:cNvCxnSpPr/>
      </xdr:nvCxnSpPr>
      <xdr:spPr>
        <a:xfrm flipV="1">
          <a:off x="19545300" y="6748308"/>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57731</xdr:rowOff>
    </xdr:from>
    <xdr:to>
      <xdr:col>28</xdr:col>
      <xdr:colOff>314325</xdr:colOff>
      <xdr:row>39</xdr:row>
      <xdr:rowOff>83748</xdr:rowOff>
    </xdr:to>
    <xdr:cxnSp macro="">
      <xdr:nvCxnSpPr>
        <xdr:cNvPr id="724" name="直線コネクタ 723"/>
        <xdr:cNvCxnSpPr/>
      </xdr:nvCxnSpPr>
      <xdr:spPr>
        <a:xfrm>
          <a:off x="18656300" y="6744281"/>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14006</xdr:rowOff>
    </xdr:from>
    <xdr:to>
      <xdr:col>32</xdr:col>
      <xdr:colOff>238125</xdr:colOff>
      <xdr:row>39</xdr:row>
      <xdr:rowOff>115606</xdr:rowOff>
    </xdr:to>
    <xdr:sp macro="" textlink="">
      <xdr:nvSpPr>
        <xdr:cNvPr id="734" name="円/楕円 733"/>
        <xdr:cNvSpPr/>
      </xdr:nvSpPr>
      <xdr:spPr>
        <a:xfrm>
          <a:off x="22110700" y="67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115115</xdr:rowOff>
    </xdr:from>
    <xdr:ext cx="378565" cy="259045"/>
    <xdr:sp macro="" textlink="">
      <xdr:nvSpPr>
        <xdr:cNvPr id="735" name="投資及び出資金該当値テキスト"/>
        <xdr:cNvSpPr txBox="1"/>
      </xdr:nvSpPr>
      <xdr:spPr>
        <a:xfrm>
          <a:off x="22212300" y="663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161726</xdr:rowOff>
    </xdr:from>
    <xdr:to>
      <xdr:col>31</xdr:col>
      <xdr:colOff>85725</xdr:colOff>
      <xdr:row>39</xdr:row>
      <xdr:rowOff>91876</xdr:rowOff>
    </xdr:to>
    <xdr:sp macro="" textlink="">
      <xdr:nvSpPr>
        <xdr:cNvPr id="736" name="円/楕円 735"/>
        <xdr:cNvSpPr/>
      </xdr:nvSpPr>
      <xdr:spPr>
        <a:xfrm>
          <a:off x="21272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83003</xdr:rowOff>
    </xdr:from>
    <xdr:ext cx="378565" cy="259045"/>
    <xdr:sp macro="" textlink="">
      <xdr:nvSpPr>
        <xdr:cNvPr id="737" name="テキスト ボックス 736"/>
        <xdr:cNvSpPr txBox="1"/>
      </xdr:nvSpPr>
      <xdr:spPr>
        <a:xfrm>
          <a:off x="21134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10958</xdr:rowOff>
    </xdr:from>
    <xdr:to>
      <xdr:col>29</xdr:col>
      <xdr:colOff>568325</xdr:colOff>
      <xdr:row>39</xdr:row>
      <xdr:rowOff>112558</xdr:rowOff>
    </xdr:to>
    <xdr:sp macro="" textlink="">
      <xdr:nvSpPr>
        <xdr:cNvPr id="738" name="円/楕円 737"/>
        <xdr:cNvSpPr/>
      </xdr:nvSpPr>
      <xdr:spPr>
        <a:xfrm>
          <a:off x="20383500" y="66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103685</xdr:rowOff>
    </xdr:from>
    <xdr:ext cx="378565" cy="259045"/>
    <xdr:sp macro="" textlink="">
      <xdr:nvSpPr>
        <xdr:cNvPr id="739" name="テキスト ボックス 738"/>
        <xdr:cNvSpPr txBox="1"/>
      </xdr:nvSpPr>
      <xdr:spPr>
        <a:xfrm>
          <a:off x="20245017" y="679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32948</xdr:rowOff>
    </xdr:from>
    <xdr:to>
      <xdr:col>28</xdr:col>
      <xdr:colOff>365125</xdr:colOff>
      <xdr:row>39</xdr:row>
      <xdr:rowOff>134548</xdr:rowOff>
    </xdr:to>
    <xdr:sp macro="" textlink="">
      <xdr:nvSpPr>
        <xdr:cNvPr id="740" name="円/楕円 739"/>
        <xdr:cNvSpPr/>
      </xdr:nvSpPr>
      <xdr:spPr>
        <a:xfrm>
          <a:off x="19494500" y="67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125675</xdr:rowOff>
    </xdr:from>
    <xdr:ext cx="378565" cy="259045"/>
    <xdr:sp macro="" textlink="">
      <xdr:nvSpPr>
        <xdr:cNvPr id="741" name="テキスト ボックス 740"/>
        <xdr:cNvSpPr txBox="1"/>
      </xdr:nvSpPr>
      <xdr:spPr>
        <a:xfrm>
          <a:off x="19356017" y="681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6931</xdr:rowOff>
    </xdr:from>
    <xdr:to>
      <xdr:col>27</xdr:col>
      <xdr:colOff>161925</xdr:colOff>
      <xdr:row>39</xdr:row>
      <xdr:rowOff>108531</xdr:rowOff>
    </xdr:to>
    <xdr:sp macro="" textlink="">
      <xdr:nvSpPr>
        <xdr:cNvPr id="742" name="円/楕円 741"/>
        <xdr:cNvSpPr/>
      </xdr:nvSpPr>
      <xdr:spPr>
        <a:xfrm>
          <a:off x="18605500" y="66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99658</xdr:rowOff>
    </xdr:from>
    <xdr:ext cx="378565" cy="259045"/>
    <xdr:sp macro="" textlink="">
      <xdr:nvSpPr>
        <xdr:cNvPr id="743" name="テキスト ボックス 742"/>
        <xdr:cNvSpPr txBox="1"/>
      </xdr:nvSpPr>
      <xdr:spPr>
        <a:xfrm>
          <a:off x="18467017" y="6786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127676</xdr:rowOff>
    </xdr:from>
    <xdr:to>
      <xdr:col>32</xdr:col>
      <xdr:colOff>187325</xdr:colOff>
      <xdr:row>58</xdr:row>
      <xdr:rowOff>127950</xdr:rowOff>
    </xdr:to>
    <xdr:cxnSp macro="">
      <xdr:nvCxnSpPr>
        <xdr:cNvPr id="770" name="直線コネクタ 769"/>
        <xdr:cNvCxnSpPr/>
      </xdr:nvCxnSpPr>
      <xdr:spPr>
        <a:xfrm>
          <a:off x="21323300" y="1007177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127493</xdr:rowOff>
    </xdr:from>
    <xdr:to>
      <xdr:col>31</xdr:col>
      <xdr:colOff>34925</xdr:colOff>
      <xdr:row>58</xdr:row>
      <xdr:rowOff>127676</xdr:rowOff>
    </xdr:to>
    <xdr:cxnSp macro="">
      <xdr:nvCxnSpPr>
        <xdr:cNvPr id="773" name="直線コネクタ 772"/>
        <xdr:cNvCxnSpPr/>
      </xdr:nvCxnSpPr>
      <xdr:spPr>
        <a:xfrm>
          <a:off x="20434300" y="1007159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132928</xdr:rowOff>
    </xdr:from>
    <xdr:to>
      <xdr:col>31</xdr:col>
      <xdr:colOff>85725</xdr:colOff>
      <xdr:row>57</xdr:row>
      <xdr:rowOff>63078</xdr:rowOff>
    </xdr:to>
    <xdr:sp macro="" textlink="">
      <xdr:nvSpPr>
        <xdr:cNvPr id="774" name="フローチャート : 判断 773"/>
        <xdr:cNvSpPr/>
      </xdr:nvSpPr>
      <xdr:spPr>
        <a:xfrm>
          <a:off x="21272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79605</xdr:rowOff>
    </xdr:from>
    <xdr:ext cx="469744" cy="259045"/>
    <xdr:sp macro="" textlink="">
      <xdr:nvSpPr>
        <xdr:cNvPr id="775" name="テキスト ボックス 774"/>
        <xdr:cNvSpPr txBox="1"/>
      </xdr:nvSpPr>
      <xdr:spPr>
        <a:xfrm>
          <a:off x="21088427" y="950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127447</xdr:rowOff>
    </xdr:from>
    <xdr:to>
      <xdr:col>29</xdr:col>
      <xdr:colOff>517525</xdr:colOff>
      <xdr:row>58</xdr:row>
      <xdr:rowOff>127493</xdr:rowOff>
    </xdr:to>
    <xdr:cxnSp macro="">
      <xdr:nvCxnSpPr>
        <xdr:cNvPr id="776" name="直線コネクタ 775"/>
        <xdr:cNvCxnSpPr/>
      </xdr:nvCxnSpPr>
      <xdr:spPr>
        <a:xfrm>
          <a:off x="19545300" y="1007154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127356</xdr:rowOff>
    </xdr:from>
    <xdr:to>
      <xdr:col>28</xdr:col>
      <xdr:colOff>314325</xdr:colOff>
      <xdr:row>58</xdr:row>
      <xdr:rowOff>127447</xdr:rowOff>
    </xdr:to>
    <xdr:cxnSp macro="">
      <xdr:nvCxnSpPr>
        <xdr:cNvPr id="779" name="直線コネクタ 778"/>
        <xdr:cNvCxnSpPr/>
      </xdr:nvCxnSpPr>
      <xdr:spPr>
        <a:xfrm>
          <a:off x="18656300" y="1007145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77150</xdr:rowOff>
    </xdr:from>
    <xdr:to>
      <xdr:col>32</xdr:col>
      <xdr:colOff>238125</xdr:colOff>
      <xdr:row>59</xdr:row>
      <xdr:rowOff>7300</xdr:rowOff>
    </xdr:to>
    <xdr:sp macro="" textlink="">
      <xdr:nvSpPr>
        <xdr:cNvPr id="789" name="円/楕円 788"/>
        <xdr:cNvSpPr/>
      </xdr:nvSpPr>
      <xdr:spPr>
        <a:xfrm>
          <a:off x="22110700" y="100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163527</xdr:rowOff>
    </xdr:from>
    <xdr:ext cx="378565" cy="259045"/>
    <xdr:sp macro="" textlink="">
      <xdr:nvSpPr>
        <xdr:cNvPr id="790" name="貸付金該当値テキスト"/>
        <xdr:cNvSpPr txBox="1"/>
      </xdr:nvSpPr>
      <xdr:spPr>
        <a:xfrm>
          <a:off x="22212300" y="9936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76876</xdr:rowOff>
    </xdr:from>
    <xdr:to>
      <xdr:col>31</xdr:col>
      <xdr:colOff>85725</xdr:colOff>
      <xdr:row>59</xdr:row>
      <xdr:rowOff>7026</xdr:rowOff>
    </xdr:to>
    <xdr:sp macro="" textlink="">
      <xdr:nvSpPr>
        <xdr:cNvPr id="791" name="円/楕円 790"/>
        <xdr:cNvSpPr/>
      </xdr:nvSpPr>
      <xdr:spPr>
        <a:xfrm>
          <a:off x="21272500" y="100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169603</xdr:rowOff>
    </xdr:from>
    <xdr:ext cx="378565" cy="259045"/>
    <xdr:sp macro="" textlink="">
      <xdr:nvSpPr>
        <xdr:cNvPr id="792" name="テキスト ボックス 791"/>
        <xdr:cNvSpPr txBox="1"/>
      </xdr:nvSpPr>
      <xdr:spPr>
        <a:xfrm>
          <a:off x="21134017" y="1011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76693</xdr:rowOff>
    </xdr:from>
    <xdr:to>
      <xdr:col>29</xdr:col>
      <xdr:colOff>568325</xdr:colOff>
      <xdr:row>59</xdr:row>
      <xdr:rowOff>6843</xdr:rowOff>
    </xdr:to>
    <xdr:sp macro="" textlink="">
      <xdr:nvSpPr>
        <xdr:cNvPr id="793" name="円/楕円 792"/>
        <xdr:cNvSpPr/>
      </xdr:nvSpPr>
      <xdr:spPr>
        <a:xfrm>
          <a:off x="20383500" y="100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169420</xdr:rowOff>
    </xdr:from>
    <xdr:ext cx="378565" cy="259045"/>
    <xdr:sp macro="" textlink="">
      <xdr:nvSpPr>
        <xdr:cNvPr id="794" name="テキスト ボックス 793"/>
        <xdr:cNvSpPr txBox="1"/>
      </xdr:nvSpPr>
      <xdr:spPr>
        <a:xfrm>
          <a:off x="20245017" y="10113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76647</xdr:rowOff>
    </xdr:from>
    <xdr:to>
      <xdr:col>28</xdr:col>
      <xdr:colOff>365125</xdr:colOff>
      <xdr:row>59</xdr:row>
      <xdr:rowOff>6797</xdr:rowOff>
    </xdr:to>
    <xdr:sp macro="" textlink="">
      <xdr:nvSpPr>
        <xdr:cNvPr id="795" name="円/楕円 794"/>
        <xdr:cNvSpPr/>
      </xdr:nvSpPr>
      <xdr:spPr>
        <a:xfrm>
          <a:off x="19494500" y="100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169374</xdr:rowOff>
    </xdr:from>
    <xdr:ext cx="378565" cy="259045"/>
    <xdr:sp macro="" textlink="">
      <xdr:nvSpPr>
        <xdr:cNvPr id="796" name="テキスト ボックス 795"/>
        <xdr:cNvSpPr txBox="1"/>
      </xdr:nvSpPr>
      <xdr:spPr>
        <a:xfrm>
          <a:off x="19356017" y="10113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76556</xdr:rowOff>
    </xdr:from>
    <xdr:to>
      <xdr:col>27</xdr:col>
      <xdr:colOff>161925</xdr:colOff>
      <xdr:row>59</xdr:row>
      <xdr:rowOff>6706</xdr:rowOff>
    </xdr:to>
    <xdr:sp macro="" textlink="">
      <xdr:nvSpPr>
        <xdr:cNvPr id="797" name="円/楕円 796"/>
        <xdr:cNvSpPr/>
      </xdr:nvSpPr>
      <xdr:spPr>
        <a:xfrm>
          <a:off x="186055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169283</xdr:rowOff>
    </xdr:from>
    <xdr:ext cx="378565" cy="259045"/>
    <xdr:sp macro="" textlink="">
      <xdr:nvSpPr>
        <xdr:cNvPr id="798" name="テキスト ボックス 797"/>
        <xdr:cNvSpPr txBox="1"/>
      </xdr:nvSpPr>
      <xdr:spPr>
        <a:xfrm>
          <a:off x="18467017" y="1011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31001</xdr:rowOff>
    </xdr:from>
    <xdr:to>
      <xdr:col>32</xdr:col>
      <xdr:colOff>187325</xdr:colOff>
      <xdr:row>79</xdr:row>
      <xdr:rowOff>38903</xdr:rowOff>
    </xdr:to>
    <xdr:cxnSp macro="">
      <xdr:nvCxnSpPr>
        <xdr:cNvPr id="830" name="直線コネクタ 829"/>
        <xdr:cNvCxnSpPr/>
      </xdr:nvCxnSpPr>
      <xdr:spPr>
        <a:xfrm flipV="1">
          <a:off x="21323300" y="13575551"/>
          <a:ext cx="8382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38903</xdr:rowOff>
    </xdr:from>
    <xdr:to>
      <xdr:col>31</xdr:col>
      <xdr:colOff>34925</xdr:colOff>
      <xdr:row>79</xdr:row>
      <xdr:rowOff>59821</xdr:rowOff>
    </xdr:to>
    <xdr:cxnSp macro="">
      <xdr:nvCxnSpPr>
        <xdr:cNvPr id="833" name="直線コネクタ 832"/>
        <xdr:cNvCxnSpPr/>
      </xdr:nvCxnSpPr>
      <xdr:spPr>
        <a:xfrm flipV="1">
          <a:off x="20434300" y="13583453"/>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47148</xdr:rowOff>
    </xdr:from>
    <xdr:to>
      <xdr:col>31</xdr:col>
      <xdr:colOff>85725</xdr:colOff>
      <xdr:row>76</xdr:row>
      <xdr:rowOff>148748</xdr:rowOff>
    </xdr:to>
    <xdr:sp macro="" textlink="">
      <xdr:nvSpPr>
        <xdr:cNvPr id="834" name="フローチャート : 判断 833"/>
        <xdr:cNvSpPr/>
      </xdr:nvSpPr>
      <xdr:spPr>
        <a:xfrm>
          <a:off x="21272500" y="130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165275</xdr:rowOff>
    </xdr:from>
    <xdr:ext cx="534377" cy="259045"/>
    <xdr:sp macro="" textlink="">
      <xdr:nvSpPr>
        <xdr:cNvPr id="835" name="テキスト ボックス 834"/>
        <xdr:cNvSpPr txBox="1"/>
      </xdr:nvSpPr>
      <xdr:spPr>
        <a:xfrm>
          <a:off x="21056111" y="128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59821</xdr:rowOff>
    </xdr:from>
    <xdr:to>
      <xdr:col>29</xdr:col>
      <xdr:colOff>517525</xdr:colOff>
      <xdr:row>79</xdr:row>
      <xdr:rowOff>88509</xdr:rowOff>
    </xdr:to>
    <xdr:cxnSp macro="">
      <xdr:nvCxnSpPr>
        <xdr:cNvPr id="836" name="直線コネクタ 835"/>
        <xdr:cNvCxnSpPr/>
      </xdr:nvCxnSpPr>
      <xdr:spPr>
        <a:xfrm flipV="1">
          <a:off x="19545300" y="13604371"/>
          <a:ext cx="889000" cy="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88509</xdr:rowOff>
    </xdr:from>
    <xdr:to>
      <xdr:col>28</xdr:col>
      <xdr:colOff>314325</xdr:colOff>
      <xdr:row>79</xdr:row>
      <xdr:rowOff>91956</xdr:rowOff>
    </xdr:to>
    <xdr:cxnSp macro="">
      <xdr:nvCxnSpPr>
        <xdr:cNvPr id="839" name="直線コネクタ 838"/>
        <xdr:cNvCxnSpPr/>
      </xdr:nvCxnSpPr>
      <xdr:spPr>
        <a:xfrm flipV="1">
          <a:off x="18656300" y="1363305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151651</xdr:rowOff>
    </xdr:from>
    <xdr:to>
      <xdr:col>32</xdr:col>
      <xdr:colOff>238125</xdr:colOff>
      <xdr:row>79</xdr:row>
      <xdr:rowOff>81801</xdr:rowOff>
    </xdr:to>
    <xdr:sp macro="" textlink="">
      <xdr:nvSpPr>
        <xdr:cNvPr id="849" name="円/楕円 848"/>
        <xdr:cNvSpPr/>
      </xdr:nvSpPr>
      <xdr:spPr>
        <a:xfrm>
          <a:off x="22110700" y="135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66578</xdr:rowOff>
    </xdr:from>
    <xdr:ext cx="534377" cy="259045"/>
    <xdr:sp macro="" textlink="">
      <xdr:nvSpPr>
        <xdr:cNvPr id="850" name="繰出金該当値テキスト"/>
        <xdr:cNvSpPr txBox="1"/>
      </xdr:nvSpPr>
      <xdr:spPr>
        <a:xfrm>
          <a:off x="22212300" y="134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159553</xdr:rowOff>
    </xdr:from>
    <xdr:to>
      <xdr:col>31</xdr:col>
      <xdr:colOff>85725</xdr:colOff>
      <xdr:row>79</xdr:row>
      <xdr:rowOff>89703</xdr:rowOff>
    </xdr:to>
    <xdr:sp macro="" textlink="">
      <xdr:nvSpPr>
        <xdr:cNvPr id="851" name="円/楕円 850"/>
        <xdr:cNvSpPr/>
      </xdr:nvSpPr>
      <xdr:spPr>
        <a:xfrm>
          <a:off x="21272500" y="135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80830</xdr:rowOff>
    </xdr:from>
    <xdr:ext cx="534377" cy="259045"/>
    <xdr:sp macro="" textlink="">
      <xdr:nvSpPr>
        <xdr:cNvPr id="852" name="テキスト ボックス 851"/>
        <xdr:cNvSpPr txBox="1"/>
      </xdr:nvSpPr>
      <xdr:spPr>
        <a:xfrm>
          <a:off x="21056111" y="1362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23,673</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9021</xdr:rowOff>
    </xdr:from>
    <xdr:to>
      <xdr:col>29</xdr:col>
      <xdr:colOff>568325</xdr:colOff>
      <xdr:row>79</xdr:row>
      <xdr:rowOff>110621</xdr:rowOff>
    </xdr:to>
    <xdr:sp macro="" textlink="">
      <xdr:nvSpPr>
        <xdr:cNvPr id="853" name="円/楕円 852"/>
        <xdr:cNvSpPr/>
      </xdr:nvSpPr>
      <xdr:spPr>
        <a:xfrm>
          <a:off x="20383500" y="135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101748</xdr:rowOff>
    </xdr:from>
    <xdr:ext cx="534377" cy="259045"/>
    <xdr:sp macro="" textlink="">
      <xdr:nvSpPr>
        <xdr:cNvPr id="854" name="テキスト ボックス 853"/>
        <xdr:cNvSpPr txBox="1"/>
      </xdr:nvSpPr>
      <xdr:spPr>
        <a:xfrm>
          <a:off x="20167111" y="1364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22,392</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37709</xdr:rowOff>
    </xdr:from>
    <xdr:to>
      <xdr:col>28</xdr:col>
      <xdr:colOff>365125</xdr:colOff>
      <xdr:row>79</xdr:row>
      <xdr:rowOff>139309</xdr:rowOff>
    </xdr:to>
    <xdr:sp macro="" textlink="">
      <xdr:nvSpPr>
        <xdr:cNvPr id="855" name="円/楕円 854"/>
        <xdr:cNvSpPr/>
      </xdr:nvSpPr>
      <xdr:spPr>
        <a:xfrm>
          <a:off x="19494500" y="135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130436</xdr:rowOff>
    </xdr:from>
    <xdr:ext cx="534377" cy="259045"/>
    <xdr:sp macro="" textlink="">
      <xdr:nvSpPr>
        <xdr:cNvPr id="856" name="テキスト ボックス 855"/>
        <xdr:cNvSpPr txBox="1"/>
      </xdr:nvSpPr>
      <xdr:spPr>
        <a:xfrm>
          <a:off x="19278111" y="136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20,635</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41156</xdr:rowOff>
    </xdr:from>
    <xdr:to>
      <xdr:col>27</xdr:col>
      <xdr:colOff>161925</xdr:colOff>
      <xdr:row>79</xdr:row>
      <xdr:rowOff>142756</xdr:rowOff>
    </xdr:to>
    <xdr:sp macro="" textlink="">
      <xdr:nvSpPr>
        <xdr:cNvPr id="857" name="円/楕円 856"/>
        <xdr:cNvSpPr/>
      </xdr:nvSpPr>
      <xdr:spPr>
        <a:xfrm>
          <a:off x="18605500" y="135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133883</xdr:rowOff>
    </xdr:from>
    <xdr:ext cx="534377" cy="259045"/>
    <xdr:sp macro="" textlink="">
      <xdr:nvSpPr>
        <xdr:cNvPr id="858" name="テキスト ボックス 857"/>
        <xdr:cNvSpPr txBox="1"/>
      </xdr:nvSpPr>
      <xdr:spPr>
        <a:xfrm>
          <a:off x="18389111" y="136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物件費、補助費等、普通建設事業の住民一人当たりのコストが類似団体平均値を上回っている状況にある。扶助費や補助費等の経常的経費は増加傾向にあることから、財政構造の硬直化が懸念され、更なる改善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普通建設事業費は住民一人当たり７２，６３０円となっており、類似団体と比較して一人当たりコストが高い状況となっている。これは、学校給食センター整備事業、中学校施設整備改修事業等によるもので、前年度決算と比較すると２８．３％の増となっている。このため、公共施設等総合管理計画に基づき、施設の統合や適正管理に努め、事業費の減少を目指すことと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住民一人当たりのコストを下げる取組として、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千葉県印西市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97,263
95,798
123.79
36,534,370
34,151,247
2,025,175
21,211,488
17,629,316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63805</xdr:rowOff>
    </xdr:from>
    <xdr:to>
      <xdr:col>6</xdr:col>
      <xdr:colOff>511175</xdr:colOff>
      <xdr:row>37</xdr:row>
      <xdr:rowOff>15342</xdr:rowOff>
    </xdr:to>
    <xdr:cxnSp macro="">
      <xdr:nvCxnSpPr>
        <xdr:cNvPr id="59" name="直線コネクタ 58"/>
        <xdr:cNvCxnSpPr/>
      </xdr:nvCxnSpPr>
      <xdr:spPr>
        <a:xfrm>
          <a:off x="3797300" y="6236005"/>
          <a:ext cx="8382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63805</xdr:rowOff>
    </xdr:from>
    <xdr:to>
      <xdr:col>5</xdr:col>
      <xdr:colOff>358775</xdr:colOff>
      <xdr:row>36</xdr:row>
      <xdr:rowOff>119126</xdr:rowOff>
    </xdr:to>
    <xdr:cxnSp macro="">
      <xdr:nvCxnSpPr>
        <xdr:cNvPr id="62" name="直線コネクタ 61"/>
        <xdr:cNvCxnSpPr/>
      </xdr:nvCxnSpPr>
      <xdr:spPr>
        <a:xfrm flipV="1">
          <a:off x="2908300" y="6236005"/>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119126</xdr:rowOff>
    </xdr:from>
    <xdr:to>
      <xdr:col>4</xdr:col>
      <xdr:colOff>155575</xdr:colOff>
      <xdr:row>36</xdr:row>
      <xdr:rowOff>149301</xdr:rowOff>
    </xdr:to>
    <xdr:cxnSp macro="">
      <xdr:nvCxnSpPr>
        <xdr:cNvPr id="65" name="直線コネクタ 64"/>
        <xdr:cNvCxnSpPr/>
      </xdr:nvCxnSpPr>
      <xdr:spPr>
        <a:xfrm flipV="1">
          <a:off x="2019300" y="629132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2997</xdr:rowOff>
    </xdr:from>
    <xdr:to>
      <xdr:col>2</xdr:col>
      <xdr:colOff>638175</xdr:colOff>
      <xdr:row>36</xdr:row>
      <xdr:rowOff>149301</xdr:rowOff>
    </xdr:to>
    <xdr:cxnSp macro="">
      <xdr:nvCxnSpPr>
        <xdr:cNvPr id="68" name="直線コネクタ 67"/>
        <xdr:cNvCxnSpPr/>
      </xdr:nvCxnSpPr>
      <xdr:spPr>
        <a:xfrm>
          <a:off x="1130300" y="6175197"/>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135992</xdr:rowOff>
    </xdr:from>
    <xdr:to>
      <xdr:col>6</xdr:col>
      <xdr:colOff>561975</xdr:colOff>
      <xdr:row>37</xdr:row>
      <xdr:rowOff>66142</xdr:rowOff>
    </xdr:to>
    <xdr:sp macro="" textlink="">
      <xdr:nvSpPr>
        <xdr:cNvPr id="78" name="円/楕円 77"/>
        <xdr:cNvSpPr/>
      </xdr:nvSpPr>
      <xdr:spPr>
        <a:xfrm>
          <a:off x="45847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114419</xdr:rowOff>
    </xdr:from>
    <xdr:ext cx="469744" cy="259045"/>
    <xdr:sp macro="" textlink="">
      <xdr:nvSpPr>
        <xdr:cNvPr id="79" name="議会費該当値テキスト"/>
        <xdr:cNvSpPr txBox="1"/>
      </xdr:nvSpPr>
      <xdr:spPr>
        <a:xfrm>
          <a:off x="4686300" y="628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13005</xdr:rowOff>
    </xdr:from>
    <xdr:to>
      <xdr:col>5</xdr:col>
      <xdr:colOff>409575</xdr:colOff>
      <xdr:row>36</xdr:row>
      <xdr:rowOff>114605</xdr:rowOff>
    </xdr:to>
    <xdr:sp macro="" textlink="">
      <xdr:nvSpPr>
        <xdr:cNvPr id="80" name="円/楕円 79"/>
        <xdr:cNvSpPr/>
      </xdr:nvSpPr>
      <xdr:spPr>
        <a:xfrm>
          <a:off x="3746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105732</xdr:rowOff>
    </xdr:from>
    <xdr:ext cx="469744" cy="259045"/>
    <xdr:sp macro="" textlink="">
      <xdr:nvSpPr>
        <xdr:cNvPr id="81" name="テキスト ボックス 80"/>
        <xdr:cNvSpPr txBox="1"/>
      </xdr:nvSpPr>
      <xdr:spPr>
        <a:xfrm>
          <a:off x="3562427" y="62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68326</xdr:rowOff>
    </xdr:from>
    <xdr:to>
      <xdr:col>4</xdr:col>
      <xdr:colOff>206375</xdr:colOff>
      <xdr:row>36</xdr:row>
      <xdr:rowOff>169926</xdr:rowOff>
    </xdr:to>
    <xdr:sp macro="" textlink="">
      <xdr:nvSpPr>
        <xdr:cNvPr id="82" name="円/楕円 81"/>
        <xdr:cNvSpPr/>
      </xdr:nvSpPr>
      <xdr:spPr>
        <a:xfrm>
          <a:off x="2857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161053</xdr:rowOff>
    </xdr:from>
    <xdr:ext cx="469744" cy="259045"/>
    <xdr:sp macro="" textlink="">
      <xdr:nvSpPr>
        <xdr:cNvPr id="83" name="テキスト ボックス 82"/>
        <xdr:cNvSpPr txBox="1"/>
      </xdr:nvSpPr>
      <xdr:spPr>
        <a:xfrm>
          <a:off x="2673427"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98501</xdr:rowOff>
    </xdr:from>
    <xdr:to>
      <xdr:col>3</xdr:col>
      <xdr:colOff>3175</xdr:colOff>
      <xdr:row>37</xdr:row>
      <xdr:rowOff>28651</xdr:rowOff>
    </xdr:to>
    <xdr:sp macro="" textlink="">
      <xdr:nvSpPr>
        <xdr:cNvPr id="84" name="円/楕円 83"/>
        <xdr:cNvSpPr/>
      </xdr:nvSpPr>
      <xdr:spPr>
        <a:xfrm>
          <a:off x="1968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19778</xdr:rowOff>
    </xdr:from>
    <xdr:ext cx="469744" cy="259045"/>
    <xdr:sp macro="" textlink="">
      <xdr:nvSpPr>
        <xdr:cNvPr id="85" name="テキスト ボックス 84"/>
        <xdr:cNvSpPr txBox="1"/>
      </xdr:nvSpPr>
      <xdr:spPr>
        <a:xfrm>
          <a:off x="1784427" y="63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123647</xdr:rowOff>
    </xdr:from>
    <xdr:to>
      <xdr:col>1</xdr:col>
      <xdr:colOff>485775</xdr:colOff>
      <xdr:row>36</xdr:row>
      <xdr:rowOff>53797</xdr:rowOff>
    </xdr:to>
    <xdr:sp macro="" textlink="">
      <xdr:nvSpPr>
        <xdr:cNvPr id="86" name="円/楕円 85"/>
        <xdr:cNvSpPr/>
      </xdr:nvSpPr>
      <xdr:spPr>
        <a:xfrm>
          <a:off x="10795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44924</xdr:rowOff>
    </xdr:from>
    <xdr:ext cx="469744" cy="259045"/>
    <xdr:sp macro="" textlink="">
      <xdr:nvSpPr>
        <xdr:cNvPr id="87" name="テキスト ボックス 86"/>
        <xdr:cNvSpPr txBox="1"/>
      </xdr:nvSpPr>
      <xdr:spPr>
        <a:xfrm>
          <a:off x="895427" y="62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57869</xdr:rowOff>
    </xdr:from>
    <xdr:to>
      <xdr:col>6</xdr:col>
      <xdr:colOff>511175</xdr:colOff>
      <xdr:row>57</xdr:row>
      <xdr:rowOff>96441</xdr:rowOff>
    </xdr:to>
    <xdr:cxnSp macro="">
      <xdr:nvCxnSpPr>
        <xdr:cNvPr id="116" name="直線コネクタ 115"/>
        <xdr:cNvCxnSpPr/>
      </xdr:nvCxnSpPr>
      <xdr:spPr>
        <a:xfrm flipV="1">
          <a:off x="3797300" y="9830519"/>
          <a:ext cx="838200" cy="3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94307</xdr:rowOff>
    </xdr:from>
    <xdr:to>
      <xdr:col>5</xdr:col>
      <xdr:colOff>358775</xdr:colOff>
      <xdr:row>57</xdr:row>
      <xdr:rowOff>96441</xdr:rowOff>
    </xdr:to>
    <xdr:cxnSp macro="">
      <xdr:nvCxnSpPr>
        <xdr:cNvPr id="119" name="直線コネクタ 118"/>
        <xdr:cNvCxnSpPr/>
      </xdr:nvCxnSpPr>
      <xdr:spPr>
        <a:xfrm>
          <a:off x="2908300" y="9866957"/>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69230</xdr:rowOff>
    </xdr:from>
    <xdr:to>
      <xdr:col>4</xdr:col>
      <xdr:colOff>155575</xdr:colOff>
      <xdr:row>57</xdr:row>
      <xdr:rowOff>94307</xdr:rowOff>
    </xdr:to>
    <xdr:cxnSp macro="">
      <xdr:nvCxnSpPr>
        <xdr:cNvPr id="122" name="直線コネクタ 121"/>
        <xdr:cNvCxnSpPr/>
      </xdr:nvCxnSpPr>
      <xdr:spPr>
        <a:xfrm>
          <a:off x="2019300" y="9841880"/>
          <a:ext cx="8890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31450</xdr:rowOff>
    </xdr:from>
    <xdr:to>
      <xdr:col>2</xdr:col>
      <xdr:colOff>638175</xdr:colOff>
      <xdr:row>57</xdr:row>
      <xdr:rowOff>69230</xdr:rowOff>
    </xdr:to>
    <xdr:cxnSp macro="">
      <xdr:nvCxnSpPr>
        <xdr:cNvPr id="125" name="直線コネクタ 124"/>
        <xdr:cNvCxnSpPr/>
      </xdr:nvCxnSpPr>
      <xdr:spPr>
        <a:xfrm>
          <a:off x="1130300" y="9804100"/>
          <a:ext cx="889000" cy="3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7069</xdr:rowOff>
    </xdr:from>
    <xdr:to>
      <xdr:col>6</xdr:col>
      <xdr:colOff>561975</xdr:colOff>
      <xdr:row>57</xdr:row>
      <xdr:rowOff>108669</xdr:rowOff>
    </xdr:to>
    <xdr:sp macro="" textlink="">
      <xdr:nvSpPr>
        <xdr:cNvPr id="135" name="円/楕円 134"/>
        <xdr:cNvSpPr/>
      </xdr:nvSpPr>
      <xdr:spPr>
        <a:xfrm>
          <a:off x="4584700" y="97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45641</xdr:rowOff>
    </xdr:from>
    <xdr:to>
      <xdr:col>5</xdr:col>
      <xdr:colOff>409575</xdr:colOff>
      <xdr:row>57</xdr:row>
      <xdr:rowOff>147241</xdr:rowOff>
    </xdr:to>
    <xdr:sp macro="" textlink="">
      <xdr:nvSpPr>
        <xdr:cNvPr id="137" name="円/楕円 136"/>
        <xdr:cNvSpPr/>
      </xdr:nvSpPr>
      <xdr:spPr>
        <a:xfrm>
          <a:off x="3746500" y="98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138368</xdr:rowOff>
    </xdr:from>
    <xdr:ext cx="534377" cy="259045"/>
    <xdr:sp macro="" textlink="">
      <xdr:nvSpPr>
        <xdr:cNvPr id="138" name="テキスト ボックス 137"/>
        <xdr:cNvSpPr txBox="1"/>
      </xdr:nvSpPr>
      <xdr:spPr>
        <a:xfrm>
          <a:off x="3530111" y="99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43507</xdr:rowOff>
    </xdr:from>
    <xdr:to>
      <xdr:col>4</xdr:col>
      <xdr:colOff>206375</xdr:colOff>
      <xdr:row>57</xdr:row>
      <xdr:rowOff>145107</xdr:rowOff>
    </xdr:to>
    <xdr:sp macro="" textlink="">
      <xdr:nvSpPr>
        <xdr:cNvPr id="139" name="円/楕円 138"/>
        <xdr:cNvSpPr/>
      </xdr:nvSpPr>
      <xdr:spPr>
        <a:xfrm>
          <a:off x="2857500" y="98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136234</xdr:rowOff>
    </xdr:from>
    <xdr:ext cx="534377" cy="259045"/>
    <xdr:sp macro="" textlink="">
      <xdr:nvSpPr>
        <xdr:cNvPr id="140" name="テキスト ボックス 139"/>
        <xdr:cNvSpPr txBox="1"/>
      </xdr:nvSpPr>
      <xdr:spPr>
        <a:xfrm>
          <a:off x="2641111" y="990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18430</xdr:rowOff>
    </xdr:from>
    <xdr:to>
      <xdr:col>3</xdr:col>
      <xdr:colOff>3175</xdr:colOff>
      <xdr:row>57</xdr:row>
      <xdr:rowOff>120030</xdr:rowOff>
    </xdr:to>
    <xdr:sp macro="" textlink="">
      <xdr:nvSpPr>
        <xdr:cNvPr id="141" name="円/楕円 140"/>
        <xdr:cNvSpPr/>
      </xdr:nvSpPr>
      <xdr:spPr>
        <a:xfrm>
          <a:off x="1968500" y="97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111157</xdr:rowOff>
    </xdr:from>
    <xdr:ext cx="534377" cy="259045"/>
    <xdr:sp macro="" textlink="">
      <xdr:nvSpPr>
        <xdr:cNvPr id="142" name="テキスト ボックス 141"/>
        <xdr:cNvSpPr txBox="1"/>
      </xdr:nvSpPr>
      <xdr:spPr>
        <a:xfrm>
          <a:off x="1752111" y="988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152100</xdr:rowOff>
    </xdr:from>
    <xdr:to>
      <xdr:col>1</xdr:col>
      <xdr:colOff>485775</xdr:colOff>
      <xdr:row>57</xdr:row>
      <xdr:rowOff>82250</xdr:rowOff>
    </xdr:to>
    <xdr:sp macro="" textlink="">
      <xdr:nvSpPr>
        <xdr:cNvPr id="143" name="円/楕円 142"/>
        <xdr:cNvSpPr/>
      </xdr:nvSpPr>
      <xdr:spPr>
        <a:xfrm>
          <a:off x="1079500" y="97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73377</xdr:rowOff>
    </xdr:from>
    <xdr:ext cx="534377" cy="259045"/>
    <xdr:sp macro="" textlink="">
      <xdr:nvSpPr>
        <xdr:cNvPr id="144" name="テキスト ボックス 143"/>
        <xdr:cNvSpPr txBox="1"/>
      </xdr:nvSpPr>
      <xdr:spPr>
        <a:xfrm>
          <a:off x="863111" y="98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111669</xdr:rowOff>
    </xdr:from>
    <xdr:to>
      <xdr:col>6</xdr:col>
      <xdr:colOff>510540</xdr:colOff>
      <xdr:row>77</xdr:row>
      <xdr:rowOff>40422</xdr:rowOff>
    </xdr:to>
    <xdr:cxnSp macro="">
      <xdr:nvCxnSpPr>
        <xdr:cNvPr id="171" name="直線コネクタ 170"/>
        <xdr:cNvCxnSpPr/>
      </xdr:nvCxnSpPr>
      <xdr:spPr>
        <a:xfrm flipV="1">
          <a:off x="4633595" y="11941719"/>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44249</xdr:rowOff>
    </xdr:from>
    <xdr:ext cx="534377" cy="259045"/>
    <xdr:sp macro="" textlink="">
      <xdr:nvSpPr>
        <xdr:cNvPr id="172" name="民生費最小値テキスト"/>
        <xdr:cNvSpPr txBox="1"/>
      </xdr:nvSpPr>
      <xdr:spPr>
        <a:xfrm>
          <a:off x="4686300" y="1324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77</xdr:row>
      <xdr:rowOff>40422</xdr:rowOff>
    </xdr:from>
    <xdr:to>
      <xdr:col>6</xdr:col>
      <xdr:colOff>600075</xdr:colOff>
      <xdr:row>77</xdr:row>
      <xdr:rowOff>40422</xdr:rowOff>
    </xdr:to>
    <xdr:cxnSp macro="">
      <xdr:nvCxnSpPr>
        <xdr:cNvPr id="173" name="直線コネクタ 172"/>
        <xdr:cNvCxnSpPr/>
      </xdr:nvCxnSpPr>
      <xdr:spPr>
        <a:xfrm>
          <a:off x="4546600" y="1324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58346</xdr:rowOff>
    </xdr:from>
    <xdr:ext cx="599010" cy="259045"/>
    <xdr:sp macro="" textlink="">
      <xdr:nvSpPr>
        <xdr:cNvPr id="174" name="民生費最大値テキスト"/>
        <xdr:cNvSpPr txBox="1"/>
      </xdr:nvSpPr>
      <xdr:spPr>
        <a:xfrm>
          <a:off x="4686300" y="1171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111669</xdr:rowOff>
    </xdr:from>
    <xdr:to>
      <xdr:col>6</xdr:col>
      <xdr:colOff>600075</xdr:colOff>
      <xdr:row>69</xdr:row>
      <xdr:rowOff>111669</xdr:rowOff>
    </xdr:to>
    <xdr:cxnSp macro="">
      <xdr:nvCxnSpPr>
        <xdr:cNvPr id="175" name="直線コネクタ 174"/>
        <xdr:cNvCxnSpPr/>
      </xdr:nvCxnSpPr>
      <xdr:spPr>
        <a:xfrm>
          <a:off x="4546600" y="1194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112051</xdr:rowOff>
    </xdr:from>
    <xdr:to>
      <xdr:col>6</xdr:col>
      <xdr:colOff>511175</xdr:colOff>
      <xdr:row>76</xdr:row>
      <xdr:rowOff>163311</xdr:rowOff>
    </xdr:to>
    <xdr:cxnSp macro="">
      <xdr:nvCxnSpPr>
        <xdr:cNvPr id="176" name="直線コネクタ 175"/>
        <xdr:cNvCxnSpPr/>
      </xdr:nvCxnSpPr>
      <xdr:spPr>
        <a:xfrm flipV="1">
          <a:off x="3797300" y="13142251"/>
          <a:ext cx="838200" cy="5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16919</xdr:rowOff>
    </xdr:from>
    <xdr:ext cx="599010" cy="259045"/>
    <xdr:sp macro="" textlink="">
      <xdr:nvSpPr>
        <xdr:cNvPr id="177" name="民生費平均値テキスト"/>
        <xdr:cNvSpPr txBox="1"/>
      </xdr:nvSpPr>
      <xdr:spPr>
        <a:xfrm>
          <a:off x="4686300" y="12532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165492</xdr:rowOff>
    </xdr:from>
    <xdr:to>
      <xdr:col>6</xdr:col>
      <xdr:colOff>561975</xdr:colOff>
      <xdr:row>74</xdr:row>
      <xdr:rowOff>95642</xdr:rowOff>
    </xdr:to>
    <xdr:sp macro="" textlink="">
      <xdr:nvSpPr>
        <xdr:cNvPr id="178" name="フローチャート : 判断 177"/>
        <xdr:cNvSpPr/>
      </xdr:nvSpPr>
      <xdr:spPr>
        <a:xfrm>
          <a:off x="4584700" y="1268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163311</xdr:rowOff>
    </xdr:from>
    <xdr:to>
      <xdr:col>5</xdr:col>
      <xdr:colOff>358775</xdr:colOff>
      <xdr:row>77</xdr:row>
      <xdr:rowOff>20262</xdr:rowOff>
    </xdr:to>
    <xdr:cxnSp macro="">
      <xdr:nvCxnSpPr>
        <xdr:cNvPr id="179" name="直線コネクタ 178"/>
        <xdr:cNvCxnSpPr/>
      </xdr:nvCxnSpPr>
      <xdr:spPr>
        <a:xfrm flipV="1">
          <a:off x="2908300" y="13193511"/>
          <a:ext cx="8890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72</xdr:row>
      <xdr:rowOff>72017</xdr:rowOff>
    </xdr:from>
    <xdr:to>
      <xdr:col>5</xdr:col>
      <xdr:colOff>409575</xdr:colOff>
      <xdr:row>73</xdr:row>
      <xdr:rowOff>2167</xdr:rowOff>
    </xdr:to>
    <xdr:sp macro="" textlink="">
      <xdr:nvSpPr>
        <xdr:cNvPr id="180" name="フローチャート : 判断 179"/>
        <xdr:cNvSpPr/>
      </xdr:nvSpPr>
      <xdr:spPr>
        <a:xfrm>
          <a:off x="3746500" y="1241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18694</xdr:rowOff>
    </xdr:from>
    <xdr:ext cx="599010" cy="259045"/>
    <xdr:sp macro="" textlink="">
      <xdr:nvSpPr>
        <xdr:cNvPr id="181" name="テキスト ボックス 180"/>
        <xdr:cNvSpPr txBox="1"/>
      </xdr:nvSpPr>
      <xdr:spPr>
        <a:xfrm>
          <a:off x="3497794" y="1219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20262</xdr:rowOff>
    </xdr:from>
    <xdr:to>
      <xdr:col>4</xdr:col>
      <xdr:colOff>155575</xdr:colOff>
      <xdr:row>77</xdr:row>
      <xdr:rowOff>149509</xdr:rowOff>
    </xdr:to>
    <xdr:cxnSp macro="">
      <xdr:nvCxnSpPr>
        <xdr:cNvPr id="182" name="直線コネクタ 181"/>
        <xdr:cNvCxnSpPr/>
      </xdr:nvCxnSpPr>
      <xdr:spPr>
        <a:xfrm flipV="1">
          <a:off x="2019300" y="13221912"/>
          <a:ext cx="889000" cy="12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159962</xdr:rowOff>
    </xdr:from>
    <xdr:to>
      <xdr:col>4</xdr:col>
      <xdr:colOff>206375</xdr:colOff>
      <xdr:row>74</xdr:row>
      <xdr:rowOff>90112</xdr:rowOff>
    </xdr:to>
    <xdr:sp macro="" textlink="">
      <xdr:nvSpPr>
        <xdr:cNvPr id="183" name="フローチャート : 判断 182"/>
        <xdr:cNvSpPr/>
      </xdr:nvSpPr>
      <xdr:spPr>
        <a:xfrm>
          <a:off x="2857500" y="1267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106639</xdr:rowOff>
    </xdr:from>
    <xdr:ext cx="599010" cy="259045"/>
    <xdr:sp macro="" textlink="">
      <xdr:nvSpPr>
        <xdr:cNvPr id="184" name="テキスト ボックス 183"/>
        <xdr:cNvSpPr txBox="1"/>
      </xdr:nvSpPr>
      <xdr:spPr>
        <a:xfrm>
          <a:off x="2608794" y="1245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149509</xdr:rowOff>
    </xdr:from>
    <xdr:to>
      <xdr:col>2</xdr:col>
      <xdr:colOff>638175</xdr:colOff>
      <xdr:row>78</xdr:row>
      <xdr:rowOff>29798</xdr:rowOff>
    </xdr:to>
    <xdr:cxnSp macro="">
      <xdr:nvCxnSpPr>
        <xdr:cNvPr id="185" name="直線コネクタ 184"/>
        <xdr:cNvCxnSpPr/>
      </xdr:nvCxnSpPr>
      <xdr:spPr>
        <a:xfrm flipV="1">
          <a:off x="1130300" y="13351159"/>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60325</xdr:rowOff>
    </xdr:from>
    <xdr:to>
      <xdr:col>3</xdr:col>
      <xdr:colOff>3175</xdr:colOff>
      <xdr:row>74</xdr:row>
      <xdr:rowOff>161925</xdr:rowOff>
    </xdr:to>
    <xdr:sp macro="" textlink="">
      <xdr:nvSpPr>
        <xdr:cNvPr id="186" name="フローチャート : 判断 185"/>
        <xdr:cNvSpPr/>
      </xdr:nvSpPr>
      <xdr:spPr>
        <a:xfrm>
          <a:off x="1968500" y="1274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7002</xdr:rowOff>
    </xdr:from>
    <xdr:ext cx="599010" cy="259045"/>
    <xdr:sp macro="" textlink="">
      <xdr:nvSpPr>
        <xdr:cNvPr id="187" name="テキスト ボックス 186"/>
        <xdr:cNvSpPr txBox="1"/>
      </xdr:nvSpPr>
      <xdr:spPr>
        <a:xfrm>
          <a:off x="1719794" y="1252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120817</xdr:rowOff>
    </xdr:from>
    <xdr:to>
      <xdr:col>1</xdr:col>
      <xdr:colOff>485775</xdr:colOff>
      <xdr:row>75</xdr:row>
      <xdr:rowOff>50967</xdr:rowOff>
    </xdr:to>
    <xdr:sp macro="" textlink="">
      <xdr:nvSpPr>
        <xdr:cNvPr id="188" name="フローチャート : 判断 187"/>
        <xdr:cNvSpPr/>
      </xdr:nvSpPr>
      <xdr:spPr>
        <a:xfrm>
          <a:off x="1079500" y="1280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67494</xdr:rowOff>
    </xdr:from>
    <xdr:ext cx="599010" cy="259045"/>
    <xdr:sp macro="" textlink="">
      <xdr:nvSpPr>
        <xdr:cNvPr id="189" name="テキスト ボックス 188"/>
        <xdr:cNvSpPr txBox="1"/>
      </xdr:nvSpPr>
      <xdr:spPr>
        <a:xfrm>
          <a:off x="830794" y="1258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61251</xdr:rowOff>
    </xdr:from>
    <xdr:to>
      <xdr:col>6</xdr:col>
      <xdr:colOff>561975</xdr:colOff>
      <xdr:row>76</xdr:row>
      <xdr:rowOff>162851</xdr:rowOff>
    </xdr:to>
    <xdr:sp macro="" textlink="">
      <xdr:nvSpPr>
        <xdr:cNvPr id="195" name="円/楕円 194"/>
        <xdr:cNvSpPr/>
      </xdr:nvSpPr>
      <xdr:spPr>
        <a:xfrm>
          <a:off x="4584700" y="130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147628</xdr:rowOff>
    </xdr:from>
    <xdr:ext cx="599010" cy="259045"/>
    <xdr:sp macro="" textlink="">
      <xdr:nvSpPr>
        <xdr:cNvPr id="196" name="民生費該当値テキスト"/>
        <xdr:cNvSpPr txBox="1"/>
      </xdr:nvSpPr>
      <xdr:spPr>
        <a:xfrm>
          <a:off x="4686300" y="1300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106,040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112511</xdr:rowOff>
    </xdr:from>
    <xdr:to>
      <xdr:col>5</xdr:col>
      <xdr:colOff>409575</xdr:colOff>
      <xdr:row>77</xdr:row>
      <xdr:rowOff>42661</xdr:rowOff>
    </xdr:to>
    <xdr:sp macro="" textlink="">
      <xdr:nvSpPr>
        <xdr:cNvPr id="197" name="円/楕円 196"/>
        <xdr:cNvSpPr/>
      </xdr:nvSpPr>
      <xdr:spPr>
        <a:xfrm>
          <a:off x="3746500" y="131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33788</xdr:rowOff>
    </xdr:from>
    <xdr:ext cx="599010" cy="259045"/>
    <xdr:sp macro="" textlink="">
      <xdr:nvSpPr>
        <xdr:cNvPr id="198" name="テキスト ボックス 197"/>
        <xdr:cNvSpPr txBox="1"/>
      </xdr:nvSpPr>
      <xdr:spPr>
        <a:xfrm>
          <a:off x="3497794" y="1323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101,331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140912</xdr:rowOff>
    </xdr:from>
    <xdr:to>
      <xdr:col>4</xdr:col>
      <xdr:colOff>206375</xdr:colOff>
      <xdr:row>77</xdr:row>
      <xdr:rowOff>71062</xdr:rowOff>
    </xdr:to>
    <xdr:sp macro="" textlink="">
      <xdr:nvSpPr>
        <xdr:cNvPr id="199" name="円/楕円 198"/>
        <xdr:cNvSpPr/>
      </xdr:nvSpPr>
      <xdr:spPr>
        <a:xfrm>
          <a:off x="2857500" y="1317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62189</xdr:rowOff>
    </xdr:from>
    <xdr:ext cx="534377" cy="259045"/>
    <xdr:sp macro="" textlink="">
      <xdr:nvSpPr>
        <xdr:cNvPr id="200" name="テキスト ボックス 199"/>
        <xdr:cNvSpPr txBox="1"/>
      </xdr:nvSpPr>
      <xdr:spPr>
        <a:xfrm>
          <a:off x="2641111" y="1326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98709</xdr:rowOff>
    </xdr:from>
    <xdr:to>
      <xdr:col>3</xdr:col>
      <xdr:colOff>3175</xdr:colOff>
      <xdr:row>78</xdr:row>
      <xdr:rowOff>28859</xdr:rowOff>
    </xdr:to>
    <xdr:sp macro="" textlink="">
      <xdr:nvSpPr>
        <xdr:cNvPr id="201" name="円/楕円 200"/>
        <xdr:cNvSpPr/>
      </xdr:nvSpPr>
      <xdr:spPr>
        <a:xfrm>
          <a:off x="1968500" y="133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19986</xdr:rowOff>
    </xdr:from>
    <xdr:ext cx="534377" cy="259045"/>
    <xdr:sp macro="" textlink="">
      <xdr:nvSpPr>
        <xdr:cNvPr id="202" name="テキスト ボックス 201"/>
        <xdr:cNvSpPr txBox="1"/>
      </xdr:nvSpPr>
      <xdr:spPr>
        <a:xfrm>
          <a:off x="1752111" y="1339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150448</xdr:rowOff>
    </xdr:from>
    <xdr:to>
      <xdr:col>1</xdr:col>
      <xdr:colOff>485775</xdr:colOff>
      <xdr:row>78</xdr:row>
      <xdr:rowOff>80598</xdr:rowOff>
    </xdr:to>
    <xdr:sp macro="" textlink="">
      <xdr:nvSpPr>
        <xdr:cNvPr id="203" name="円/楕円 202"/>
        <xdr:cNvSpPr/>
      </xdr:nvSpPr>
      <xdr:spPr>
        <a:xfrm>
          <a:off x="1079500" y="1335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71725</xdr:rowOff>
    </xdr:from>
    <xdr:ext cx="534377" cy="259045"/>
    <xdr:sp macro="" textlink="">
      <xdr:nvSpPr>
        <xdr:cNvPr id="204" name="テキスト ボックス 203"/>
        <xdr:cNvSpPr txBox="1"/>
      </xdr:nvSpPr>
      <xdr:spPr>
        <a:xfrm>
          <a:off x="863111" y="1344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9" name="直線コネクタ 228"/>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30"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31" name="直線コネクタ 230"/>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2"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3" name="直線コネクタ 232"/>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15075</xdr:rowOff>
    </xdr:from>
    <xdr:to>
      <xdr:col>6</xdr:col>
      <xdr:colOff>511175</xdr:colOff>
      <xdr:row>98</xdr:row>
      <xdr:rowOff>59500</xdr:rowOff>
    </xdr:to>
    <xdr:cxnSp macro="">
      <xdr:nvCxnSpPr>
        <xdr:cNvPr id="234" name="直線コネクタ 233"/>
        <xdr:cNvCxnSpPr/>
      </xdr:nvCxnSpPr>
      <xdr:spPr>
        <a:xfrm>
          <a:off x="3797300" y="16817175"/>
          <a:ext cx="8382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5"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6" name="フローチャート : 判断 235"/>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15075</xdr:rowOff>
    </xdr:from>
    <xdr:to>
      <xdr:col>5</xdr:col>
      <xdr:colOff>358775</xdr:colOff>
      <xdr:row>98</xdr:row>
      <xdr:rowOff>33268</xdr:rowOff>
    </xdr:to>
    <xdr:cxnSp macro="">
      <xdr:nvCxnSpPr>
        <xdr:cNvPr id="237" name="直線コネクタ 236"/>
        <xdr:cNvCxnSpPr/>
      </xdr:nvCxnSpPr>
      <xdr:spPr>
        <a:xfrm flipV="1">
          <a:off x="2908300" y="16817175"/>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8" name="フローチャート : 判断 237"/>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9" name="テキスト ボックス 238"/>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47994</xdr:rowOff>
    </xdr:from>
    <xdr:to>
      <xdr:col>4</xdr:col>
      <xdr:colOff>155575</xdr:colOff>
      <xdr:row>98</xdr:row>
      <xdr:rowOff>33268</xdr:rowOff>
    </xdr:to>
    <xdr:cxnSp macro="">
      <xdr:nvCxnSpPr>
        <xdr:cNvPr id="240" name="直線コネクタ 239"/>
        <xdr:cNvCxnSpPr/>
      </xdr:nvCxnSpPr>
      <xdr:spPr>
        <a:xfrm>
          <a:off x="2019300" y="16507194"/>
          <a:ext cx="889000" cy="32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1" name="フローチャート : 判断 240"/>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2" name="テキスト ボックス 241"/>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47994</xdr:rowOff>
    </xdr:from>
    <xdr:to>
      <xdr:col>2</xdr:col>
      <xdr:colOff>638175</xdr:colOff>
      <xdr:row>97</xdr:row>
      <xdr:rowOff>59195</xdr:rowOff>
    </xdr:to>
    <xdr:cxnSp macro="">
      <xdr:nvCxnSpPr>
        <xdr:cNvPr id="243" name="直線コネクタ 242"/>
        <xdr:cNvCxnSpPr/>
      </xdr:nvCxnSpPr>
      <xdr:spPr>
        <a:xfrm flipV="1">
          <a:off x="1130300" y="16507194"/>
          <a:ext cx="889000" cy="1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4" name="フローチャート : 判断 243"/>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5" name="テキスト ボックス 244"/>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6" name="フローチャート : 判断 245"/>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7" name="テキスト ボックス 246"/>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8700</xdr:rowOff>
    </xdr:from>
    <xdr:to>
      <xdr:col>6</xdr:col>
      <xdr:colOff>561975</xdr:colOff>
      <xdr:row>98</xdr:row>
      <xdr:rowOff>110300</xdr:rowOff>
    </xdr:to>
    <xdr:sp macro="" textlink="">
      <xdr:nvSpPr>
        <xdr:cNvPr id="253" name="円/楕円 252"/>
        <xdr:cNvSpPr/>
      </xdr:nvSpPr>
      <xdr:spPr>
        <a:xfrm>
          <a:off x="4584700" y="168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158577</xdr:rowOff>
    </xdr:from>
    <xdr:ext cx="534377" cy="259045"/>
    <xdr:sp macro="" textlink="">
      <xdr:nvSpPr>
        <xdr:cNvPr id="254" name="衛生費該当値テキスト"/>
        <xdr:cNvSpPr txBox="1"/>
      </xdr:nvSpPr>
      <xdr:spPr>
        <a:xfrm>
          <a:off x="4686300" y="167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135725</xdr:rowOff>
    </xdr:from>
    <xdr:to>
      <xdr:col>5</xdr:col>
      <xdr:colOff>409575</xdr:colOff>
      <xdr:row>98</xdr:row>
      <xdr:rowOff>65875</xdr:rowOff>
    </xdr:to>
    <xdr:sp macro="" textlink="">
      <xdr:nvSpPr>
        <xdr:cNvPr id="255" name="円/楕円 254"/>
        <xdr:cNvSpPr/>
      </xdr:nvSpPr>
      <xdr:spPr>
        <a:xfrm>
          <a:off x="3746500" y="167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57002</xdr:rowOff>
    </xdr:from>
    <xdr:ext cx="534377" cy="259045"/>
    <xdr:sp macro="" textlink="">
      <xdr:nvSpPr>
        <xdr:cNvPr id="256" name="テキスト ボックス 255"/>
        <xdr:cNvSpPr txBox="1"/>
      </xdr:nvSpPr>
      <xdr:spPr>
        <a:xfrm>
          <a:off x="3530111" y="1685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153918</xdr:rowOff>
    </xdr:from>
    <xdr:to>
      <xdr:col>4</xdr:col>
      <xdr:colOff>206375</xdr:colOff>
      <xdr:row>98</xdr:row>
      <xdr:rowOff>84068</xdr:rowOff>
    </xdr:to>
    <xdr:sp macro="" textlink="">
      <xdr:nvSpPr>
        <xdr:cNvPr id="257" name="円/楕円 256"/>
        <xdr:cNvSpPr/>
      </xdr:nvSpPr>
      <xdr:spPr>
        <a:xfrm>
          <a:off x="2857500" y="167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75195</xdr:rowOff>
    </xdr:from>
    <xdr:ext cx="534377" cy="259045"/>
    <xdr:sp macro="" textlink="">
      <xdr:nvSpPr>
        <xdr:cNvPr id="258" name="テキスト ボックス 257"/>
        <xdr:cNvSpPr txBox="1"/>
      </xdr:nvSpPr>
      <xdr:spPr>
        <a:xfrm>
          <a:off x="2641111" y="168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168644</xdr:rowOff>
    </xdr:from>
    <xdr:to>
      <xdr:col>3</xdr:col>
      <xdr:colOff>3175</xdr:colOff>
      <xdr:row>96</xdr:row>
      <xdr:rowOff>98794</xdr:rowOff>
    </xdr:to>
    <xdr:sp macro="" textlink="">
      <xdr:nvSpPr>
        <xdr:cNvPr id="259" name="円/楕円 258"/>
        <xdr:cNvSpPr/>
      </xdr:nvSpPr>
      <xdr:spPr>
        <a:xfrm>
          <a:off x="1968500" y="164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115321</xdr:rowOff>
    </xdr:from>
    <xdr:ext cx="534377" cy="259045"/>
    <xdr:sp macro="" textlink="">
      <xdr:nvSpPr>
        <xdr:cNvPr id="260" name="テキスト ボックス 259"/>
        <xdr:cNvSpPr txBox="1"/>
      </xdr:nvSpPr>
      <xdr:spPr>
        <a:xfrm>
          <a:off x="1752111" y="162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8395</xdr:rowOff>
    </xdr:from>
    <xdr:to>
      <xdr:col>1</xdr:col>
      <xdr:colOff>485775</xdr:colOff>
      <xdr:row>97</xdr:row>
      <xdr:rowOff>109995</xdr:rowOff>
    </xdr:to>
    <xdr:sp macro="" textlink="">
      <xdr:nvSpPr>
        <xdr:cNvPr id="261" name="円/楕円 260"/>
        <xdr:cNvSpPr/>
      </xdr:nvSpPr>
      <xdr:spPr>
        <a:xfrm>
          <a:off x="1079500" y="166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126522</xdr:rowOff>
    </xdr:from>
    <xdr:ext cx="534377" cy="259045"/>
    <xdr:sp macro="" textlink="">
      <xdr:nvSpPr>
        <xdr:cNvPr id="262" name="テキスト ボックス 261"/>
        <xdr:cNvSpPr txBox="1"/>
      </xdr:nvSpPr>
      <xdr:spPr>
        <a:xfrm>
          <a:off x="863111" y="164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6" name="直線コネクタ 285"/>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9"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90" name="直線コネクタ 289"/>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2"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3" name="フローチャート : 判断 292"/>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41783</xdr:rowOff>
    </xdr:from>
    <xdr:to>
      <xdr:col>14</xdr:col>
      <xdr:colOff>28575</xdr:colOff>
      <xdr:row>39</xdr:row>
      <xdr:rowOff>44450</xdr:rowOff>
    </xdr:to>
    <xdr:cxnSp macro="">
      <xdr:nvCxnSpPr>
        <xdr:cNvPr id="294" name="直線コネクタ 293"/>
        <xdr:cNvCxnSpPr/>
      </xdr:nvCxnSpPr>
      <xdr:spPr>
        <a:xfrm>
          <a:off x="8750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40132</xdr:rowOff>
    </xdr:from>
    <xdr:to>
      <xdr:col>14</xdr:col>
      <xdr:colOff>79375</xdr:colOff>
      <xdr:row>36</xdr:row>
      <xdr:rowOff>141732</xdr:rowOff>
    </xdr:to>
    <xdr:sp macro="" textlink="">
      <xdr:nvSpPr>
        <xdr:cNvPr id="295" name="フローチャート : 判断 294"/>
        <xdr:cNvSpPr/>
      </xdr:nvSpPr>
      <xdr:spPr>
        <a:xfrm>
          <a:off x="9588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158259</xdr:rowOff>
    </xdr:from>
    <xdr:ext cx="469744" cy="259045"/>
    <xdr:sp macro="" textlink="">
      <xdr:nvSpPr>
        <xdr:cNvPr id="296" name="テキスト ボックス 295"/>
        <xdr:cNvSpPr txBox="1"/>
      </xdr:nvSpPr>
      <xdr:spPr>
        <a:xfrm>
          <a:off x="9404427"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31115</xdr:rowOff>
    </xdr:from>
    <xdr:to>
      <xdr:col>12</xdr:col>
      <xdr:colOff>511175</xdr:colOff>
      <xdr:row>39</xdr:row>
      <xdr:rowOff>41783</xdr:rowOff>
    </xdr:to>
    <xdr:cxnSp macro="">
      <xdr:nvCxnSpPr>
        <xdr:cNvPr id="297" name="直線コネクタ 296"/>
        <xdr:cNvCxnSpPr/>
      </xdr:nvCxnSpPr>
      <xdr:spPr>
        <a:xfrm>
          <a:off x="7861300" y="671766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8" name="フローチャート : 判断 297"/>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9" name="テキスト ボックス 298"/>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32258</xdr:rowOff>
    </xdr:from>
    <xdr:to>
      <xdr:col>11</xdr:col>
      <xdr:colOff>307975</xdr:colOff>
      <xdr:row>39</xdr:row>
      <xdr:rowOff>31115</xdr:rowOff>
    </xdr:to>
    <xdr:cxnSp macro="">
      <xdr:nvCxnSpPr>
        <xdr:cNvPr id="300" name="直線コネクタ 299"/>
        <xdr:cNvCxnSpPr/>
      </xdr:nvCxnSpPr>
      <xdr:spPr>
        <a:xfrm>
          <a:off x="6972300" y="6033008"/>
          <a:ext cx="889000" cy="68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301" name="フローチャート : 判断 300"/>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2" name="テキスト ボックス 301"/>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3" name="フローチャート : 判断 302"/>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4" name="テキスト ボックス 303"/>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3" name="テキスト ボックス 312"/>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162433</xdr:rowOff>
    </xdr:from>
    <xdr:to>
      <xdr:col>12</xdr:col>
      <xdr:colOff>561975</xdr:colOff>
      <xdr:row>39</xdr:row>
      <xdr:rowOff>92583</xdr:rowOff>
    </xdr:to>
    <xdr:sp macro="" textlink="">
      <xdr:nvSpPr>
        <xdr:cNvPr id="314" name="円/楕円 313"/>
        <xdr:cNvSpPr/>
      </xdr:nvSpPr>
      <xdr:spPr>
        <a:xfrm>
          <a:off x="8699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83710</xdr:rowOff>
    </xdr:from>
    <xdr:ext cx="249299" cy="259045"/>
    <xdr:sp macro="" textlink="">
      <xdr:nvSpPr>
        <xdr:cNvPr id="315" name="テキスト ボックス 314"/>
        <xdr:cNvSpPr txBox="1"/>
      </xdr:nvSpPr>
      <xdr:spPr>
        <a:xfrm>
          <a:off x="8625649"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151765</xdr:rowOff>
    </xdr:from>
    <xdr:to>
      <xdr:col>11</xdr:col>
      <xdr:colOff>358775</xdr:colOff>
      <xdr:row>39</xdr:row>
      <xdr:rowOff>81915</xdr:rowOff>
    </xdr:to>
    <xdr:sp macro="" textlink="">
      <xdr:nvSpPr>
        <xdr:cNvPr id="316" name="円/楕円 315"/>
        <xdr:cNvSpPr/>
      </xdr:nvSpPr>
      <xdr:spPr>
        <a:xfrm>
          <a:off x="7810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73042</xdr:rowOff>
    </xdr:from>
    <xdr:ext cx="313932" cy="259045"/>
    <xdr:sp macro="" textlink="">
      <xdr:nvSpPr>
        <xdr:cNvPr id="317" name="テキスト ボックス 316"/>
        <xdr:cNvSpPr txBox="1"/>
      </xdr:nvSpPr>
      <xdr:spPr>
        <a:xfrm>
          <a:off x="7704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152908</xdr:rowOff>
    </xdr:from>
    <xdr:to>
      <xdr:col>10</xdr:col>
      <xdr:colOff>155575</xdr:colOff>
      <xdr:row>35</xdr:row>
      <xdr:rowOff>83058</xdr:rowOff>
    </xdr:to>
    <xdr:sp macro="" textlink="">
      <xdr:nvSpPr>
        <xdr:cNvPr id="318" name="円/楕円 317"/>
        <xdr:cNvSpPr/>
      </xdr:nvSpPr>
      <xdr:spPr>
        <a:xfrm>
          <a:off x="6921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74185</xdr:rowOff>
    </xdr:from>
    <xdr:ext cx="469744" cy="259045"/>
    <xdr:sp macro="" textlink="">
      <xdr:nvSpPr>
        <xdr:cNvPr id="319" name="テキスト ボックス 318"/>
        <xdr:cNvSpPr txBox="1"/>
      </xdr:nvSpPr>
      <xdr:spPr>
        <a:xfrm>
          <a:off x="6737427"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41" name="直線コネクタ 340"/>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2"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3" name="直線コネクタ 342"/>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4"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5" name="直線コネクタ 344"/>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59599</xdr:rowOff>
    </xdr:from>
    <xdr:to>
      <xdr:col>15</xdr:col>
      <xdr:colOff>180975</xdr:colOff>
      <xdr:row>58</xdr:row>
      <xdr:rowOff>69862</xdr:rowOff>
    </xdr:to>
    <xdr:cxnSp macro="">
      <xdr:nvCxnSpPr>
        <xdr:cNvPr id="346" name="直線コネクタ 345"/>
        <xdr:cNvCxnSpPr/>
      </xdr:nvCxnSpPr>
      <xdr:spPr>
        <a:xfrm flipV="1">
          <a:off x="9639300" y="10003699"/>
          <a:ext cx="8382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7"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8" name="フローチャート : 判断 347"/>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68949</xdr:rowOff>
    </xdr:from>
    <xdr:to>
      <xdr:col>14</xdr:col>
      <xdr:colOff>28575</xdr:colOff>
      <xdr:row>58</xdr:row>
      <xdr:rowOff>69862</xdr:rowOff>
    </xdr:to>
    <xdr:cxnSp macro="">
      <xdr:nvCxnSpPr>
        <xdr:cNvPr id="349" name="直線コネクタ 348"/>
        <xdr:cNvCxnSpPr/>
      </xdr:nvCxnSpPr>
      <xdr:spPr>
        <a:xfrm>
          <a:off x="8750300" y="1001304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125590</xdr:rowOff>
    </xdr:from>
    <xdr:to>
      <xdr:col>14</xdr:col>
      <xdr:colOff>79375</xdr:colOff>
      <xdr:row>55</xdr:row>
      <xdr:rowOff>55740</xdr:rowOff>
    </xdr:to>
    <xdr:sp macro="" textlink="">
      <xdr:nvSpPr>
        <xdr:cNvPr id="350" name="フローチャート : 判断 349"/>
        <xdr:cNvSpPr/>
      </xdr:nvSpPr>
      <xdr:spPr>
        <a:xfrm>
          <a:off x="9588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72267</xdr:rowOff>
    </xdr:from>
    <xdr:ext cx="534377" cy="259045"/>
    <xdr:sp macro="" textlink="">
      <xdr:nvSpPr>
        <xdr:cNvPr id="351" name="テキスト ボックス 350"/>
        <xdr:cNvSpPr txBox="1"/>
      </xdr:nvSpPr>
      <xdr:spPr>
        <a:xfrm>
          <a:off x="9372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68949</xdr:rowOff>
    </xdr:from>
    <xdr:to>
      <xdr:col>12</xdr:col>
      <xdr:colOff>511175</xdr:colOff>
      <xdr:row>58</xdr:row>
      <xdr:rowOff>79624</xdr:rowOff>
    </xdr:to>
    <xdr:cxnSp macro="">
      <xdr:nvCxnSpPr>
        <xdr:cNvPr id="352" name="直線コネクタ 351"/>
        <xdr:cNvCxnSpPr/>
      </xdr:nvCxnSpPr>
      <xdr:spPr>
        <a:xfrm flipV="1">
          <a:off x="7861300" y="10013049"/>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3" name="フローチャート : 判断 352"/>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4" name="テキスト ボックス 353"/>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79624</xdr:rowOff>
    </xdr:from>
    <xdr:to>
      <xdr:col>11</xdr:col>
      <xdr:colOff>307975</xdr:colOff>
      <xdr:row>58</xdr:row>
      <xdr:rowOff>84951</xdr:rowOff>
    </xdr:to>
    <xdr:cxnSp macro="">
      <xdr:nvCxnSpPr>
        <xdr:cNvPr id="355" name="直線コネクタ 354"/>
        <xdr:cNvCxnSpPr/>
      </xdr:nvCxnSpPr>
      <xdr:spPr>
        <a:xfrm flipV="1">
          <a:off x="6972300" y="10023724"/>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6" name="フローチャート : 判断 355"/>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7" name="テキスト ボックス 356"/>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8" name="フローチャート : 判断 357"/>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9" name="テキスト ボックス 358"/>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8799</xdr:rowOff>
    </xdr:from>
    <xdr:to>
      <xdr:col>15</xdr:col>
      <xdr:colOff>231775</xdr:colOff>
      <xdr:row>58</xdr:row>
      <xdr:rowOff>110399</xdr:rowOff>
    </xdr:to>
    <xdr:sp macro="" textlink="">
      <xdr:nvSpPr>
        <xdr:cNvPr id="365" name="円/楕円 364"/>
        <xdr:cNvSpPr/>
      </xdr:nvSpPr>
      <xdr:spPr>
        <a:xfrm>
          <a:off x="10426700" y="995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6"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19062</xdr:rowOff>
    </xdr:from>
    <xdr:to>
      <xdr:col>14</xdr:col>
      <xdr:colOff>79375</xdr:colOff>
      <xdr:row>58</xdr:row>
      <xdr:rowOff>120662</xdr:rowOff>
    </xdr:to>
    <xdr:sp macro="" textlink="">
      <xdr:nvSpPr>
        <xdr:cNvPr id="367" name="円/楕円 366"/>
        <xdr:cNvSpPr/>
      </xdr:nvSpPr>
      <xdr:spPr>
        <a:xfrm>
          <a:off x="9588500" y="99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111789</xdr:rowOff>
    </xdr:from>
    <xdr:ext cx="469744" cy="259045"/>
    <xdr:sp macro="" textlink="">
      <xdr:nvSpPr>
        <xdr:cNvPr id="368" name="テキスト ボックス 367"/>
        <xdr:cNvSpPr txBox="1"/>
      </xdr:nvSpPr>
      <xdr:spPr>
        <a:xfrm>
          <a:off x="9404427" y="1005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18149</xdr:rowOff>
    </xdr:from>
    <xdr:to>
      <xdr:col>12</xdr:col>
      <xdr:colOff>561975</xdr:colOff>
      <xdr:row>58</xdr:row>
      <xdr:rowOff>119749</xdr:rowOff>
    </xdr:to>
    <xdr:sp macro="" textlink="">
      <xdr:nvSpPr>
        <xdr:cNvPr id="369" name="円/楕円 368"/>
        <xdr:cNvSpPr/>
      </xdr:nvSpPr>
      <xdr:spPr>
        <a:xfrm>
          <a:off x="8699500" y="99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110876</xdr:rowOff>
    </xdr:from>
    <xdr:ext cx="469744" cy="259045"/>
    <xdr:sp macro="" textlink="">
      <xdr:nvSpPr>
        <xdr:cNvPr id="370" name="テキスト ボックス 369"/>
        <xdr:cNvSpPr txBox="1"/>
      </xdr:nvSpPr>
      <xdr:spPr>
        <a:xfrm>
          <a:off x="8515427" y="100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28824</xdr:rowOff>
    </xdr:from>
    <xdr:to>
      <xdr:col>11</xdr:col>
      <xdr:colOff>358775</xdr:colOff>
      <xdr:row>58</xdr:row>
      <xdr:rowOff>130424</xdr:rowOff>
    </xdr:to>
    <xdr:sp macro="" textlink="">
      <xdr:nvSpPr>
        <xdr:cNvPr id="371" name="円/楕円 370"/>
        <xdr:cNvSpPr/>
      </xdr:nvSpPr>
      <xdr:spPr>
        <a:xfrm>
          <a:off x="7810500" y="99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121551</xdr:rowOff>
    </xdr:from>
    <xdr:ext cx="469744" cy="259045"/>
    <xdr:sp macro="" textlink="">
      <xdr:nvSpPr>
        <xdr:cNvPr id="372" name="テキスト ボックス 371"/>
        <xdr:cNvSpPr txBox="1"/>
      </xdr:nvSpPr>
      <xdr:spPr>
        <a:xfrm>
          <a:off x="7626427" y="1006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34151</xdr:rowOff>
    </xdr:from>
    <xdr:to>
      <xdr:col>10</xdr:col>
      <xdr:colOff>155575</xdr:colOff>
      <xdr:row>58</xdr:row>
      <xdr:rowOff>135751</xdr:rowOff>
    </xdr:to>
    <xdr:sp macro="" textlink="">
      <xdr:nvSpPr>
        <xdr:cNvPr id="373" name="円/楕円 372"/>
        <xdr:cNvSpPr/>
      </xdr:nvSpPr>
      <xdr:spPr>
        <a:xfrm>
          <a:off x="6921500" y="99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126878</xdr:rowOff>
    </xdr:from>
    <xdr:ext cx="469744" cy="259045"/>
    <xdr:sp macro="" textlink="">
      <xdr:nvSpPr>
        <xdr:cNvPr id="374" name="テキスト ボックス 373"/>
        <xdr:cNvSpPr txBox="1"/>
      </xdr:nvSpPr>
      <xdr:spPr>
        <a:xfrm>
          <a:off x="6737427" y="1007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8" name="直線コネクタ 397"/>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9"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400" name="直線コネクタ 399"/>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401"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2" name="直線コネクタ 401"/>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10961</xdr:rowOff>
    </xdr:from>
    <xdr:to>
      <xdr:col>15</xdr:col>
      <xdr:colOff>180975</xdr:colOff>
      <xdr:row>78</xdr:row>
      <xdr:rowOff>84531</xdr:rowOff>
    </xdr:to>
    <xdr:cxnSp macro="">
      <xdr:nvCxnSpPr>
        <xdr:cNvPr id="403" name="直線コネクタ 402"/>
        <xdr:cNvCxnSpPr/>
      </xdr:nvCxnSpPr>
      <xdr:spPr>
        <a:xfrm>
          <a:off x="9639300" y="13384061"/>
          <a:ext cx="838200" cy="7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4"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5" name="フローチャート : 判断 404"/>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10961</xdr:rowOff>
    </xdr:from>
    <xdr:to>
      <xdr:col>14</xdr:col>
      <xdr:colOff>28575</xdr:colOff>
      <xdr:row>78</xdr:row>
      <xdr:rowOff>58738</xdr:rowOff>
    </xdr:to>
    <xdr:cxnSp macro="">
      <xdr:nvCxnSpPr>
        <xdr:cNvPr id="406" name="直線コネクタ 405"/>
        <xdr:cNvCxnSpPr/>
      </xdr:nvCxnSpPr>
      <xdr:spPr>
        <a:xfrm flipV="1">
          <a:off x="8750300" y="13384061"/>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154927</xdr:rowOff>
    </xdr:from>
    <xdr:to>
      <xdr:col>14</xdr:col>
      <xdr:colOff>79375</xdr:colOff>
      <xdr:row>76</xdr:row>
      <xdr:rowOff>85077</xdr:rowOff>
    </xdr:to>
    <xdr:sp macro="" textlink="">
      <xdr:nvSpPr>
        <xdr:cNvPr id="407" name="フローチャート : 判断 406"/>
        <xdr:cNvSpPr/>
      </xdr:nvSpPr>
      <xdr:spPr>
        <a:xfrm>
          <a:off x="9588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101604</xdr:rowOff>
    </xdr:from>
    <xdr:ext cx="534377" cy="259045"/>
    <xdr:sp macro="" textlink="">
      <xdr:nvSpPr>
        <xdr:cNvPr id="408" name="テキスト ボックス 407"/>
        <xdr:cNvSpPr txBox="1"/>
      </xdr:nvSpPr>
      <xdr:spPr>
        <a:xfrm>
          <a:off x="9372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58738</xdr:rowOff>
    </xdr:from>
    <xdr:to>
      <xdr:col>12</xdr:col>
      <xdr:colOff>511175</xdr:colOff>
      <xdr:row>78</xdr:row>
      <xdr:rowOff>63805</xdr:rowOff>
    </xdr:to>
    <xdr:cxnSp macro="">
      <xdr:nvCxnSpPr>
        <xdr:cNvPr id="409" name="直線コネクタ 408"/>
        <xdr:cNvCxnSpPr/>
      </xdr:nvCxnSpPr>
      <xdr:spPr>
        <a:xfrm flipV="1">
          <a:off x="7861300" y="1343183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10" name="フローチャート : 判断 409"/>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11" name="テキスト ボックス 410"/>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63805</xdr:rowOff>
    </xdr:from>
    <xdr:to>
      <xdr:col>11</xdr:col>
      <xdr:colOff>307975</xdr:colOff>
      <xdr:row>78</xdr:row>
      <xdr:rowOff>65215</xdr:rowOff>
    </xdr:to>
    <xdr:cxnSp macro="">
      <xdr:nvCxnSpPr>
        <xdr:cNvPr id="412" name="直線コネクタ 411"/>
        <xdr:cNvCxnSpPr/>
      </xdr:nvCxnSpPr>
      <xdr:spPr>
        <a:xfrm flipV="1">
          <a:off x="6972300" y="1343690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3" name="フローチャート : 判断 412"/>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4" name="テキスト ボックス 413"/>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5" name="フローチャート : 判断 414"/>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6" name="テキスト ボックス 415"/>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33731</xdr:rowOff>
    </xdr:from>
    <xdr:to>
      <xdr:col>15</xdr:col>
      <xdr:colOff>231775</xdr:colOff>
      <xdr:row>78</xdr:row>
      <xdr:rowOff>135331</xdr:rowOff>
    </xdr:to>
    <xdr:sp macro="" textlink="">
      <xdr:nvSpPr>
        <xdr:cNvPr id="422" name="円/楕円 421"/>
        <xdr:cNvSpPr/>
      </xdr:nvSpPr>
      <xdr:spPr>
        <a:xfrm>
          <a:off x="10426700" y="13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120108</xdr:rowOff>
    </xdr:from>
    <xdr:ext cx="469744" cy="259045"/>
    <xdr:sp macro="" textlink="">
      <xdr:nvSpPr>
        <xdr:cNvPr id="423" name="商工費該当値テキスト"/>
        <xdr:cNvSpPr txBox="1"/>
      </xdr:nvSpPr>
      <xdr:spPr>
        <a:xfrm>
          <a:off x="10528300" y="133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131611</xdr:rowOff>
    </xdr:from>
    <xdr:to>
      <xdr:col>14</xdr:col>
      <xdr:colOff>79375</xdr:colOff>
      <xdr:row>78</xdr:row>
      <xdr:rowOff>61761</xdr:rowOff>
    </xdr:to>
    <xdr:sp macro="" textlink="">
      <xdr:nvSpPr>
        <xdr:cNvPr id="424" name="円/楕円 423"/>
        <xdr:cNvSpPr/>
      </xdr:nvSpPr>
      <xdr:spPr>
        <a:xfrm>
          <a:off x="9588500" y="133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52888</xdr:rowOff>
    </xdr:from>
    <xdr:ext cx="469744" cy="259045"/>
    <xdr:sp macro="" textlink="">
      <xdr:nvSpPr>
        <xdr:cNvPr id="425" name="テキスト ボックス 424"/>
        <xdr:cNvSpPr txBox="1"/>
      </xdr:nvSpPr>
      <xdr:spPr>
        <a:xfrm>
          <a:off x="9404427" y="134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7938</xdr:rowOff>
    </xdr:from>
    <xdr:to>
      <xdr:col>12</xdr:col>
      <xdr:colOff>561975</xdr:colOff>
      <xdr:row>78</xdr:row>
      <xdr:rowOff>109538</xdr:rowOff>
    </xdr:to>
    <xdr:sp macro="" textlink="">
      <xdr:nvSpPr>
        <xdr:cNvPr id="426" name="円/楕円 425"/>
        <xdr:cNvSpPr/>
      </xdr:nvSpPr>
      <xdr:spPr>
        <a:xfrm>
          <a:off x="8699500" y="13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100665</xdr:rowOff>
    </xdr:from>
    <xdr:ext cx="469744" cy="259045"/>
    <xdr:sp macro="" textlink="">
      <xdr:nvSpPr>
        <xdr:cNvPr id="427" name="テキスト ボックス 426"/>
        <xdr:cNvSpPr txBox="1"/>
      </xdr:nvSpPr>
      <xdr:spPr>
        <a:xfrm>
          <a:off x="8515427" y="1347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13005</xdr:rowOff>
    </xdr:from>
    <xdr:to>
      <xdr:col>11</xdr:col>
      <xdr:colOff>358775</xdr:colOff>
      <xdr:row>78</xdr:row>
      <xdr:rowOff>114605</xdr:rowOff>
    </xdr:to>
    <xdr:sp macro="" textlink="">
      <xdr:nvSpPr>
        <xdr:cNvPr id="428" name="円/楕円 427"/>
        <xdr:cNvSpPr/>
      </xdr:nvSpPr>
      <xdr:spPr>
        <a:xfrm>
          <a:off x="78105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105732</xdr:rowOff>
    </xdr:from>
    <xdr:ext cx="469744" cy="259045"/>
    <xdr:sp macro="" textlink="">
      <xdr:nvSpPr>
        <xdr:cNvPr id="429" name="テキスト ボックス 428"/>
        <xdr:cNvSpPr txBox="1"/>
      </xdr:nvSpPr>
      <xdr:spPr>
        <a:xfrm>
          <a:off x="7626427" y="134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14415</xdr:rowOff>
    </xdr:from>
    <xdr:to>
      <xdr:col>10</xdr:col>
      <xdr:colOff>155575</xdr:colOff>
      <xdr:row>78</xdr:row>
      <xdr:rowOff>116015</xdr:rowOff>
    </xdr:to>
    <xdr:sp macro="" textlink="">
      <xdr:nvSpPr>
        <xdr:cNvPr id="430" name="円/楕円 429"/>
        <xdr:cNvSpPr/>
      </xdr:nvSpPr>
      <xdr:spPr>
        <a:xfrm>
          <a:off x="6921500" y="133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107142</xdr:rowOff>
    </xdr:from>
    <xdr:ext cx="469744" cy="259045"/>
    <xdr:sp macro="" textlink="">
      <xdr:nvSpPr>
        <xdr:cNvPr id="431" name="テキスト ボックス 430"/>
        <xdr:cNvSpPr txBox="1"/>
      </xdr:nvSpPr>
      <xdr:spPr>
        <a:xfrm>
          <a:off x="6737427" y="1348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3" name="直線コネクタ 452"/>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4"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5" name="直線コネクタ 454"/>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6"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7" name="直線コネクタ 456"/>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143101</xdr:rowOff>
    </xdr:from>
    <xdr:to>
      <xdr:col>15</xdr:col>
      <xdr:colOff>180975</xdr:colOff>
      <xdr:row>98</xdr:row>
      <xdr:rowOff>21582</xdr:rowOff>
    </xdr:to>
    <xdr:cxnSp macro="">
      <xdr:nvCxnSpPr>
        <xdr:cNvPr id="458" name="直線コネクタ 457"/>
        <xdr:cNvCxnSpPr/>
      </xdr:nvCxnSpPr>
      <xdr:spPr>
        <a:xfrm>
          <a:off x="9639300" y="16773751"/>
          <a:ext cx="838200" cy="4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9"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60" name="フローチャート : 判断 459"/>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135105</xdr:rowOff>
    </xdr:from>
    <xdr:to>
      <xdr:col>14</xdr:col>
      <xdr:colOff>28575</xdr:colOff>
      <xdr:row>97</xdr:row>
      <xdr:rowOff>143101</xdr:rowOff>
    </xdr:to>
    <xdr:cxnSp macro="">
      <xdr:nvCxnSpPr>
        <xdr:cNvPr id="461" name="直線コネクタ 460"/>
        <xdr:cNvCxnSpPr/>
      </xdr:nvCxnSpPr>
      <xdr:spPr>
        <a:xfrm>
          <a:off x="8750300" y="16765755"/>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149658</xdr:rowOff>
    </xdr:from>
    <xdr:to>
      <xdr:col>14</xdr:col>
      <xdr:colOff>79375</xdr:colOff>
      <xdr:row>97</xdr:row>
      <xdr:rowOff>79808</xdr:rowOff>
    </xdr:to>
    <xdr:sp macro="" textlink="">
      <xdr:nvSpPr>
        <xdr:cNvPr id="462" name="フローチャート : 判断 461"/>
        <xdr:cNvSpPr/>
      </xdr:nvSpPr>
      <xdr:spPr>
        <a:xfrm>
          <a:off x="9588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96335</xdr:rowOff>
    </xdr:from>
    <xdr:ext cx="534377" cy="259045"/>
    <xdr:sp macro="" textlink="">
      <xdr:nvSpPr>
        <xdr:cNvPr id="463" name="テキスト ボックス 462"/>
        <xdr:cNvSpPr txBox="1"/>
      </xdr:nvSpPr>
      <xdr:spPr>
        <a:xfrm>
          <a:off x="9372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107728</xdr:rowOff>
    </xdr:from>
    <xdr:to>
      <xdr:col>12</xdr:col>
      <xdr:colOff>511175</xdr:colOff>
      <xdr:row>97</xdr:row>
      <xdr:rowOff>135105</xdr:rowOff>
    </xdr:to>
    <xdr:cxnSp macro="">
      <xdr:nvCxnSpPr>
        <xdr:cNvPr id="464" name="直線コネクタ 463"/>
        <xdr:cNvCxnSpPr/>
      </xdr:nvCxnSpPr>
      <xdr:spPr>
        <a:xfrm>
          <a:off x="7861300" y="16738378"/>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5" name="フローチャート : 判断 464"/>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6" name="テキスト ボックス 465"/>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107728</xdr:rowOff>
    </xdr:from>
    <xdr:to>
      <xdr:col>11</xdr:col>
      <xdr:colOff>307975</xdr:colOff>
      <xdr:row>97</xdr:row>
      <xdr:rowOff>145506</xdr:rowOff>
    </xdr:to>
    <xdr:cxnSp macro="">
      <xdr:nvCxnSpPr>
        <xdr:cNvPr id="467" name="直線コネクタ 466"/>
        <xdr:cNvCxnSpPr/>
      </xdr:nvCxnSpPr>
      <xdr:spPr>
        <a:xfrm flipV="1">
          <a:off x="6972300" y="16738378"/>
          <a:ext cx="889000" cy="3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8" name="フローチャート : 判断 467"/>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9" name="テキスト ボックス 468"/>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70" name="フローチャート : 判断 469"/>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71" name="テキスト ボックス 470"/>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142232</xdr:rowOff>
    </xdr:from>
    <xdr:to>
      <xdr:col>15</xdr:col>
      <xdr:colOff>231775</xdr:colOff>
      <xdr:row>98</xdr:row>
      <xdr:rowOff>72382</xdr:rowOff>
    </xdr:to>
    <xdr:sp macro="" textlink="">
      <xdr:nvSpPr>
        <xdr:cNvPr id="477" name="円/楕円 476"/>
        <xdr:cNvSpPr/>
      </xdr:nvSpPr>
      <xdr:spPr>
        <a:xfrm>
          <a:off x="10426700" y="167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8"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92301</xdr:rowOff>
    </xdr:from>
    <xdr:to>
      <xdr:col>14</xdr:col>
      <xdr:colOff>79375</xdr:colOff>
      <xdr:row>98</xdr:row>
      <xdr:rowOff>22451</xdr:rowOff>
    </xdr:to>
    <xdr:sp macro="" textlink="">
      <xdr:nvSpPr>
        <xdr:cNvPr id="479" name="円/楕円 478"/>
        <xdr:cNvSpPr/>
      </xdr:nvSpPr>
      <xdr:spPr>
        <a:xfrm>
          <a:off x="9588500" y="1672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13578</xdr:rowOff>
    </xdr:from>
    <xdr:ext cx="534377" cy="259045"/>
    <xdr:sp macro="" textlink="">
      <xdr:nvSpPr>
        <xdr:cNvPr id="480" name="テキスト ボックス 479"/>
        <xdr:cNvSpPr txBox="1"/>
      </xdr:nvSpPr>
      <xdr:spPr>
        <a:xfrm>
          <a:off x="9372111" y="1681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84305</xdr:rowOff>
    </xdr:from>
    <xdr:to>
      <xdr:col>12</xdr:col>
      <xdr:colOff>561975</xdr:colOff>
      <xdr:row>98</xdr:row>
      <xdr:rowOff>14455</xdr:rowOff>
    </xdr:to>
    <xdr:sp macro="" textlink="">
      <xdr:nvSpPr>
        <xdr:cNvPr id="481" name="円/楕円 480"/>
        <xdr:cNvSpPr/>
      </xdr:nvSpPr>
      <xdr:spPr>
        <a:xfrm>
          <a:off x="8699500" y="167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5582</xdr:rowOff>
    </xdr:from>
    <xdr:ext cx="534377" cy="259045"/>
    <xdr:sp macro="" textlink="">
      <xdr:nvSpPr>
        <xdr:cNvPr id="482" name="テキスト ボックス 481"/>
        <xdr:cNvSpPr txBox="1"/>
      </xdr:nvSpPr>
      <xdr:spPr>
        <a:xfrm>
          <a:off x="8483111" y="168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56928</xdr:rowOff>
    </xdr:from>
    <xdr:to>
      <xdr:col>11</xdr:col>
      <xdr:colOff>358775</xdr:colOff>
      <xdr:row>97</xdr:row>
      <xdr:rowOff>158528</xdr:rowOff>
    </xdr:to>
    <xdr:sp macro="" textlink="">
      <xdr:nvSpPr>
        <xdr:cNvPr id="483" name="円/楕円 482"/>
        <xdr:cNvSpPr/>
      </xdr:nvSpPr>
      <xdr:spPr>
        <a:xfrm>
          <a:off x="7810500" y="166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149655</xdr:rowOff>
    </xdr:from>
    <xdr:ext cx="534377" cy="259045"/>
    <xdr:sp macro="" textlink="">
      <xdr:nvSpPr>
        <xdr:cNvPr id="484" name="テキスト ボックス 483"/>
        <xdr:cNvSpPr txBox="1"/>
      </xdr:nvSpPr>
      <xdr:spPr>
        <a:xfrm>
          <a:off x="7594111" y="167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94706</xdr:rowOff>
    </xdr:from>
    <xdr:to>
      <xdr:col>10</xdr:col>
      <xdr:colOff>155575</xdr:colOff>
      <xdr:row>98</xdr:row>
      <xdr:rowOff>24856</xdr:rowOff>
    </xdr:to>
    <xdr:sp macro="" textlink="">
      <xdr:nvSpPr>
        <xdr:cNvPr id="485" name="円/楕円 484"/>
        <xdr:cNvSpPr/>
      </xdr:nvSpPr>
      <xdr:spPr>
        <a:xfrm>
          <a:off x="6921500" y="167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15983</xdr:rowOff>
    </xdr:from>
    <xdr:ext cx="534377" cy="259045"/>
    <xdr:sp macro="" textlink="">
      <xdr:nvSpPr>
        <xdr:cNvPr id="486" name="テキスト ボックス 485"/>
        <xdr:cNvSpPr txBox="1"/>
      </xdr:nvSpPr>
      <xdr:spPr>
        <a:xfrm>
          <a:off x="6705111" y="1681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9" name="直線コネクタ 508"/>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10"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11" name="直線コネクタ 510"/>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2"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3" name="直線コネクタ 512"/>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54021</xdr:rowOff>
    </xdr:from>
    <xdr:to>
      <xdr:col>23</xdr:col>
      <xdr:colOff>517525</xdr:colOff>
      <xdr:row>36</xdr:row>
      <xdr:rowOff>110668</xdr:rowOff>
    </xdr:to>
    <xdr:cxnSp macro="">
      <xdr:nvCxnSpPr>
        <xdr:cNvPr id="514" name="直線コネクタ 513"/>
        <xdr:cNvCxnSpPr/>
      </xdr:nvCxnSpPr>
      <xdr:spPr>
        <a:xfrm>
          <a:off x="15481300" y="6226221"/>
          <a:ext cx="8382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5"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6" name="フローチャート : 判断 515"/>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48077</xdr:rowOff>
    </xdr:from>
    <xdr:to>
      <xdr:col>22</xdr:col>
      <xdr:colOff>365125</xdr:colOff>
      <xdr:row>36</xdr:row>
      <xdr:rowOff>54021</xdr:rowOff>
    </xdr:to>
    <xdr:cxnSp macro="">
      <xdr:nvCxnSpPr>
        <xdr:cNvPr id="517" name="直線コネクタ 516"/>
        <xdr:cNvCxnSpPr/>
      </xdr:nvCxnSpPr>
      <xdr:spPr>
        <a:xfrm>
          <a:off x="14592300" y="622027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18" name="フローチャート : 判断 517"/>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19" name="テキスト ボックス 518"/>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123332</xdr:rowOff>
    </xdr:from>
    <xdr:to>
      <xdr:col>21</xdr:col>
      <xdr:colOff>161925</xdr:colOff>
      <xdr:row>36</xdr:row>
      <xdr:rowOff>48077</xdr:rowOff>
    </xdr:to>
    <xdr:cxnSp macro="">
      <xdr:nvCxnSpPr>
        <xdr:cNvPr id="520" name="直線コネクタ 519"/>
        <xdr:cNvCxnSpPr/>
      </xdr:nvCxnSpPr>
      <xdr:spPr>
        <a:xfrm>
          <a:off x="13703300" y="6124082"/>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1" name="フローチャート : 判断 520"/>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2" name="テキスト ボックス 521"/>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123332</xdr:rowOff>
    </xdr:from>
    <xdr:to>
      <xdr:col>19</xdr:col>
      <xdr:colOff>644525</xdr:colOff>
      <xdr:row>35</xdr:row>
      <xdr:rowOff>126807</xdr:rowOff>
    </xdr:to>
    <xdr:cxnSp macro="">
      <xdr:nvCxnSpPr>
        <xdr:cNvPr id="523" name="直線コネクタ 522"/>
        <xdr:cNvCxnSpPr/>
      </xdr:nvCxnSpPr>
      <xdr:spPr>
        <a:xfrm flipV="1">
          <a:off x="12814300" y="6124082"/>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4" name="フローチャート : 判断 523"/>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5" name="テキスト ボックス 524"/>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6" name="フローチャート : 判断 525"/>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7" name="テキスト ボックス 526"/>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59868</xdr:rowOff>
    </xdr:from>
    <xdr:to>
      <xdr:col>23</xdr:col>
      <xdr:colOff>568325</xdr:colOff>
      <xdr:row>36</xdr:row>
      <xdr:rowOff>161468</xdr:rowOff>
    </xdr:to>
    <xdr:sp macro="" textlink="">
      <xdr:nvSpPr>
        <xdr:cNvPr id="533" name="円/楕円 532"/>
        <xdr:cNvSpPr/>
      </xdr:nvSpPr>
      <xdr:spPr>
        <a:xfrm>
          <a:off x="16268700" y="623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82745</xdr:rowOff>
    </xdr:from>
    <xdr:ext cx="534377" cy="259045"/>
    <xdr:sp macro="" textlink="">
      <xdr:nvSpPr>
        <xdr:cNvPr id="534" name="消防費該当値テキスト"/>
        <xdr:cNvSpPr txBox="1"/>
      </xdr:nvSpPr>
      <xdr:spPr>
        <a:xfrm>
          <a:off x="16370300" y="608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3221</xdr:rowOff>
    </xdr:from>
    <xdr:to>
      <xdr:col>22</xdr:col>
      <xdr:colOff>415925</xdr:colOff>
      <xdr:row>36</xdr:row>
      <xdr:rowOff>104821</xdr:rowOff>
    </xdr:to>
    <xdr:sp macro="" textlink="">
      <xdr:nvSpPr>
        <xdr:cNvPr id="535" name="円/楕円 534"/>
        <xdr:cNvSpPr/>
      </xdr:nvSpPr>
      <xdr:spPr>
        <a:xfrm>
          <a:off x="15430500" y="61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95948</xdr:rowOff>
    </xdr:from>
    <xdr:ext cx="534377" cy="259045"/>
    <xdr:sp macro="" textlink="">
      <xdr:nvSpPr>
        <xdr:cNvPr id="536" name="テキスト ボックス 535"/>
        <xdr:cNvSpPr txBox="1"/>
      </xdr:nvSpPr>
      <xdr:spPr>
        <a:xfrm>
          <a:off x="15214111" y="626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168727</xdr:rowOff>
    </xdr:from>
    <xdr:to>
      <xdr:col>21</xdr:col>
      <xdr:colOff>212725</xdr:colOff>
      <xdr:row>36</xdr:row>
      <xdr:rowOff>98877</xdr:rowOff>
    </xdr:to>
    <xdr:sp macro="" textlink="">
      <xdr:nvSpPr>
        <xdr:cNvPr id="537" name="円/楕円 536"/>
        <xdr:cNvSpPr/>
      </xdr:nvSpPr>
      <xdr:spPr>
        <a:xfrm>
          <a:off x="14541500" y="61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115404</xdr:rowOff>
    </xdr:from>
    <xdr:ext cx="534377" cy="259045"/>
    <xdr:sp macro="" textlink="">
      <xdr:nvSpPr>
        <xdr:cNvPr id="538" name="テキスト ボックス 537"/>
        <xdr:cNvSpPr txBox="1"/>
      </xdr:nvSpPr>
      <xdr:spPr>
        <a:xfrm>
          <a:off x="14325111" y="594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72532</xdr:rowOff>
    </xdr:from>
    <xdr:to>
      <xdr:col>20</xdr:col>
      <xdr:colOff>9525</xdr:colOff>
      <xdr:row>36</xdr:row>
      <xdr:rowOff>2682</xdr:rowOff>
    </xdr:to>
    <xdr:sp macro="" textlink="">
      <xdr:nvSpPr>
        <xdr:cNvPr id="539" name="円/楕円 538"/>
        <xdr:cNvSpPr/>
      </xdr:nvSpPr>
      <xdr:spPr>
        <a:xfrm>
          <a:off x="13652500" y="607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19209</xdr:rowOff>
    </xdr:from>
    <xdr:ext cx="534377" cy="259045"/>
    <xdr:sp macro="" textlink="">
      <xdr:nvSpPr>
        <xdr:cNvPr id="540" name="テキスト ボックス 539"/>
        <xdr:cNvSpPr txBox="1"/>
      </xdr:nvSpPr>
      <xdr:spPr>
        <a:xfrm>
          <a:off x="13436111" y="584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76007</xdr:rowOff>
    </xdr:from>
    <xdr:to>
      <xdr:col>18</xdr:col>
      <xdr:colOff>492125</xdr:colOff>
      <xdr:row>36</xdr:row>
      <xdr:rowOff>6157</xdr:rowOff>
    </xdr:to>
    <xdr:sp macro="" textlink="">
      <xdr:nvSpPr>
        <xdr:cNvPr id="541" name="円/楕円 540"/>
        <xdr:cNvSpPr/>
      </xdr:nvSpPr>
      <xdr:spPr>
        <a:xfrm>
          <a:off x="12763500" y="60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22684</xdr:rowOff>
    </xdr:from>
    <xdr:ext cx="534377" cy="259045"/>
    <xdr:sp macro="" textlink="">
      <xdr:nvSpPr>
        <xdr:cNvPr id="542" name="テキスト ボックス 541"/>
        <xdr:cNvSpPr txBox="1"/>
      </xdr:nvSpPr>
      <xdr:spPr>
        <a:xfrm>
          <a:off x="12547111" y="58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9" name="直線コネクタ 568"/>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0"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1" name="直線コネクタ 570"/>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2"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3" name="直線コネクタ 572"/>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68018</xdr:rowOff>
    </xdr:from>
    <xdr:to>
      <xdr:col>23</xdr:col>
      <xdr:colOff>517525</xdr:colOff>
      <xdr:row>55</xdr:row>
      <xdr:rowOff>66532</xdr:rowOff>
    </xdr:to>
    <xdr:cxnSp macro="">
      <xdr:nvCxnSpPr>
        <xdr:cNvPr id="574" name="直線コネクタ 573"/>
        <xdr:cNvCxnSpPr/>
      </xdr:nvCxnSpPr>
      <xdr:spPr>
        <a:xfrm flipV="1">
          <a:off x="15481300" y="8983418"/>
          <a:ext cx="838200" cy="51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5"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6" name="フローチャート : 判断 575"/>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82697</xdr:rowOff>
    </xdr:from>
    <xdr:to>
      <xdr:col>22</xdr:col>
      <xdr:colOff>365125</xdr:colOff>
      <xdr:row>55</xdr:row>
      <xdr:rowOff>66532</xdr:rowOff>
    </xdr:to>
    <xdr:cxnSp macro="">
      <xdr:nvCxnSpPr>
        <xdr:cNvPr id="577" name="直線コネクタ 576"/>
        <xdr:cNvCxnSpPr/>
      </xdr:nvCxnSpPr>
      <xdr:spPr>
        <a:xfrm>
          <a:off x="14592300" y="9169547"/>
          <a:ext cx="889000" cy="32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56700</xdr:rowOff>
    </xdr:from>
    <xdr:to>
      <xdr:col>22</xdr:col>
      <xdr:colOff>415925</xdr:colOff>
      <xdr:row>56</xdr:row>
      <xdr:rowOff>158300</xdr:rowOff>
    </xdr:to>
    <xdr:sp macro="" textlink="">
      <xdr:nvSpPr>
        <xdr:cNvPr id="578" name="フローチャート : 判断 577"/>
        <xdr:cNvSpPr/>
      </xdr:nvSpPr>
      <xdr:spPr>
        <a:xfrm>
          <a:off x="15430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149427</xdr:rowOff>
    </xdr:from>
    <xdr:ext cx="534377" cy="259045"/>
    <xdr:sp macro="" textlink="">
      <xdr:nvSpPr>
        <xdr:cNvPr id="579" name="テキスト ボックス 578"/>
        <xdr:cNvSpPr txBox="1"/>
      </xdr:nvSpPr>
      <xdr:spPr>
        <a:xfrm>
          <a:off x="15214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82697</xdr:rowOff>
    </xdr:from>
    <xdr:to>
      <xdr:col>21</xdr:col>
      <xdr:colOff>161925</xdr:colOff>
      <xdr:row>55</xdr:row>
      <xdr:rowOff>47689</xdr:rowOff>
    </xdr:to>
    <xdr:cxnSp macro="">
      <xdr:nvCxnSpPr>
        <xdr:cNvPr id="580" name="直線コネクタ 579"/>
        <xdr:cNvCxnSpPr/>
      </xdr:nvCxnSpPr>
      <xdr:spPr>
        <a:xfrm flipV="1">
          <a:off x="13703300" y="9169547"/>
          <a:ext cx="889000" cy="30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81" name="フローチャート : 判断 580"/>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2" name="テキスト ボックス 581"/>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47689</xdr:rowOff>
    </xdr:from>
    <xdr:to>
      <xdr:col>19</xdr:col>
      <xdr:colOff>644525</xdr:colOff>
      <xdr:row>56</xdr:row>
      <xdr:rowOff>39932</xdr:rowOff>
    </xdr:to>
    <xdr:cxnSp macro="">
      <xdr:nvCxnSpPr>
        <xdr:cNvPr id="583" name="直線コネクタ 582"/>
        <xdr:cNvCxnSpPr/>
      </xdr:nvCxnSpPr>
      <xdr:spPr>
        <a:xfrm flipV="1">
          <a:off x="12814300" y="9477439"/>
          <a:ext cx="889000" cy="16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4" name="フローチャート : 判断 583"/>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5" name="テキスト ボックス 584"/>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6" name="フローチャート : 判断 585"/>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7" name="テキスト ボックス 586"/>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17218</xdr:rowOff>
    </xdr:from>
    <xdr:to>
      <xdr:col>23</xdr:col>
      <xdr:colOff>568325</xdr:colOff>
      <xdr:row>52</xdr:row>
      <xdr:rowOff>118818</xdr:rowOff>
    </xdr:to>
    <xdr:sp macro="" textlink="">
      <xdr:nvSpPr>
        <xdr:cNvPr id="593" name="円/楕円 592"/>
        <xdr:cNvSpPr/>
      </xdr:nvSpPr>
      <xdr:spPr>
        <a:xfrm>
          <a:off x="16268700" y="893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40095</xdr:rowOff>
    </xdr:from>
    <xdr:ext cx="534377" cy="259045"/>
    <xdr:sp macro="" textlink="">
      <xdr:nvSpPr>
        <xdr:cNvPr id="594" name="教育費該当値テキスト"/>
        <xdr:cNvSpPr txBox="1"/>
      </xdr:nvSpPr>
      <xdr:spPr>
        <a:xfrm>
          <a:off x="16370300" y="878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95,390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15732</xdr:rowOff>
    </xdr:from>
    <xdr:to>
      <xdr:col>22</xdr:col>
      <xdr:colOff>415925</xdr:colOff>
      <xdr:row>55</xdr:row>
      <xdr:rowOff>117332</xdr:rowOff>
    </xdr:to>
    <xdr:sp macro="" textlink="">
      <xdr:nvSpPr>
        <xdr:cNvPr id="595" name="円/楕円 594"/>
        <xdr:cNvSpPr/>
      </xdr:nvSpPr>
      <xdr:spPr>
        <a:xfrm>
          <a:off x="15430500" y="94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133859</xdr:rowOff>
    </xdr:from>
    <xdr:ext cx="534377" cy="259045"/>
    <xdr:sp macro="" textlink="">
      <xdr:nvSpPr>
        <xdr:cNvPr id="596" name="テキスト ボックス 595"/>
        <xdr:cNvSpPr txBox="1"/>
      </xdr:nvSpPr>
      <xdr:spPr>
        <a:xfrm>
          <a:off x="15214111" y="92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63,981</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31897</xdr:rowOff>
    </xdr:from>
    <xdr:to>
      <xdr:col>21</xdr:col>
      <xdr:colOff>212725</xdr:colOff>
      <xdr:row>53</xdr:row>
      <xdr:rowOff>133497</xdr:rowOff>
    </xdr:to>
    <xdr:sp macro="" textlink="">
      <xdr:nvSpPr>
        <xdr:cNvPr id="597" name="円/楕円 596"/>
        <xdr:cNvSpPr/>
      </xdr:nvSpPr>
      <xdr:spPr>
        <a:xfrm>
          <a:off x="14541500" y="91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150024</xdr:rowOff>
    </xdr:from>
    <xdr:ext cx="534377" cy="259045"/>
    <xdr:sp macro="" textlink="">
      <xdr:nvSpPr>
        <xdr:cNvPr id="598" name="テキスト ボックス 597"/>
        <xdr:cNvSpPr txBox="1"/>
      </xdr:nvSpPr>
      <xdr:spPr>
        <a:xfrm>
          <a:off x="14325111" y="889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83,991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168339</xdr:rowOff>
    </xdr:from>
    <xdr:to>
      <xdr:col>20</xdr:col>
      <xdr:colOff>9525</xdr:colOff>
      <xdr:row>55</xdr:row>
      <xdr:rowOff>98489</xdr:rowOff>
    </xdr:to>
    <xdr:sp macro="" textlink="">
      <xdr:nvSpPr>
        <xdr:cNvPr id="599" name="円/楕円 598"/>
        <xdr:cNvSpPr/>
      </xdr:nvSpPr>
      <xdr:spPr>
        <a:xfrm>
          <a:off x="13652500" y="942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115016</xdr:rowOff>
    </xdr:from>
    <xdr:ext cx="534377" cy="259045"/>
    <xdr:sp macro="" textlink="">
      <xdr:nvSpPr>
        <xdr:cNvPr id="600" name="テキスト ボックス 599"/>
        <xdr:cNvSpPr txBox="1"/>
      </xdr:nvSpPr>
      <xdr:spPr>
        <a:xfrm>
          <a:off x="13436111" y="920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160582</xdr:rowOff>
    </xdr:from>
    <xdr:to>
      <xdr:col>18</xdr:col>
      <xdr:colOff>492125</xdr:colOff>
      <xdr:row>56</xdr:row>
      <xdr:rowOff>90732</xdr:rowOff>
    </xdr:to>
    <xdr:sp macro="" textlink="">
      <xdr:nvSpPr>
        <xdr:cNvPr id="601" name="円/楕円 600"/>
        <xdr:cNvSpPr/>
      </xdr:nvSpPr>
      <xdr:spPr>
        <a:xfrm>
          <a:off x="12763500" y="959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107259</xdr:rowOff>
    </xdr:from>
    <xdr:ext cx="534377" cy="259045"/>
    <xdr:sp macro="" textlink="">
      <xdr:nvSpPr>
        <xdr:cNvPr id="602" name="テキスト ボックス 601"/>
        <xdr:cNvSpPr txBox="1"/>
      </xdr:nvSpPr>
      <xdr:spPr>
        <a:xfrm>
          <a:off x="12547111" y="93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4" name="直線コネクタ 623"/>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5"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7"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8" name="直線コネクタ 627"/>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135265</xdr:rowOff>
    </xdr:from>
    <xdr:to>
      <xdr:col>23</xdr:col>
      <xdr:colOff>517525</xdr:colOff>
      <xdr:row>78</xdr:row>
      <xdr:rowOff>139700</xdr:rowOff>
    </xdr:to>
    <xdr:cxnSp macro="">
      <xdr:nvCxnSpPr>
        <xdr:cNvPr id="629" name="直線コネクタ 628"/>
        <xdr:cNvCxnSpPr/>
      </xdr:nvCxnSpPr>
      <xdr:spPr>
        <a:xfrm flipV="1">
          <a:off x="15481300" y="13508365"/>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30"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1" name="フローチャート : 判断 630"/>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30704</xdr:rowOff>
    </xdr:from>
    <xdr:to>
      <xdr:col>22</xdr:col>
      <xdr:colOff>365125</xdr:colOff>
      <xdr:row>78</xdr:row>
      <xdr:rowOff>139700</xdr:rowOff>
    </xdr:to>
    <xdr:cxnSp macro="">
      <xdr:nvCxnSpPr>
        <xdr:cNvPr id="632" name="直線コネクタ 631"/>
        <xdr:cNvCxnSpPr/>
      </xdr:nvCxnSpPr>
      <xdr:spPr>
        <a:xfrm>
          <a:off x="14592300" y="13403804"/>
          <a:ext cx="8890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150347</xdr:rowOff>
    </xdr:from>
    <xdr:to>
      <xdr:col>22</xdr:col>
      <xdr:colOff>415925</xdr:colOff>
      <xdr:row>77</xdr:row>
      <xdr:rowOff>80497</xdr:rowOff>
    </xdr:to>
    <xdr:sp macro="" textlink="">
      <xdr:nvSpPr>
        <xdr:cNvPr id="633" name="フローチャート : 判断 632"/>
        <xdr:cNvSpPr/>
      </xdr:nvSpPr>
      <xdr:spPr>
        <a:xfrm>
          <a:off x="15430500" y="1318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97024</xdr:rowOff>
    </xdr:from>
    <xdr:ext cx="469744" cy="259045"/>
    <xdr:sp macro="" textlink="">
      <xdr:nvSpPr>
        <xdr:cNvPr id="634" name="テキスト ボックス 633"/>
        <xdr:cNvSpPr txBox="1"/>
      </xdr:nvSpPr>
      <xdr:spPr>
        <a:xfrm>
          <a:off x="15246427" y="129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30704</xdr:rowOff>
    </xdr:from>
    <xdr:to>
      <xdr:col>21</xdr:col>
      <xdr:colOff>161925</xdr:colOff>
      <xdr:row>78</xdr:row>
      <xdr:rowOff>94529</xdr:rowOff>
    </xdr:to>
    <xdr:cxnSp macro="">
      <xdr:nvCxnSpPr>
        <xdr:cNvPr id="635" name="直線コネクタ 634"/>
        <xdr:cNvCxnSpPr/>
      </xdr:nvCxnSpPr>
      <xdr:spPr>
        <a:xfrm flipV="1">
          <a:off x="13703300" y="13403804"/>
          <a:ext cx="889000" cy="6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6" name="フローチャート : 判断 635"/>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7" name="テキスト ボックス 636"/>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55666</xdr:rowOff>
    </xdr:from>
    <xdr:to>
      <xdr:col>19</xdr:col>
      <xdr:colOff>644525</xdr:colOff>
      <xdr:row>78</xdr:row>
      <xdr:rowOff>94529</xdr:rowOff>
    </xdr:to>
    <xdr:cxnSp macro="">
      <xdr:nvCxnSpPr>
        <xdr:cNvPr id="638" name="直線コネクタ 637"/>
        <xdr:cNvCxnSpPr/>
      </xdr:nvCxnSpPr>
      <xdr:spPr>
        <a:xfrm>
          <a:off x="12814300" y="13257316"/>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9" name="フローチャート : 判断 638"/>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40" name="テキスト ボックス 639"/>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41" name="フローチャート : 判断 640"/>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132980</xdr:rowOff>
    </xdr:from>
    <xdr:ext cx="469744" cy="259045"/>
    <xdr:sp macro="" textlink="">
      <xdr:nvSpPr>
        <xdr:cNvPr id="642" name="テキスト ボックス 641"/>
        <xdr:cNvSpPr txBox="1"/>
      </xdr:nvSpPr>
      <xdr:spPr>
        <a:xfrm>
          <a:off x="12579427" y="1333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84465</xdr:rowOff>
    </xdr:from>
    <xdr:to>
      <xdr:col>23</xdr:col>
      <xdr:colOff>568325</xdr:colOff>
      <xdr:row>79</xdr:row>
      <xdr:rowOff>14615</xdr:rowOff>
    </xdr:to>
    <xdr:sp macro="" textlink="">
      <xdr:nvSpPr>
        <xdr:cNvPr id="648" name="円/楕円 647"/>
        <xdr:cNvSpPr/>
      </xdr:nvSpPr>
      <xdr:spPr>
        <a:xfrm>
          <a:off x="16268700" y="134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13932" cy="259045"/>
    <xdr:sp macro="" textlink="">
      <xdr:nvSpPr>
        <xdr:cNvPr id="649" name="災害復旧費該当値テキスト"/>
        <xdr:cNvSpPr txBox="1"/>
      </xdr:nvSpPr>
      <xdr:spPr>
        <a:xfrm>
          <a:off x="16370300" y="13420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0" name="円/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1" name="テキスト ボックス 65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151354</xdr:rowOff>
    </xdr:from>
    <xdr:to>
      <xdr:col>21</xdr:col>
      <xdr:colOff>212725</xdr:colOff>
      <xdr:row>78</xdr:row>
      <xdr:rowOff>81504</xdr:rowOff>
    </xdr:to>
    <xdr:sp macro="" textlink="">
      <xdr:nvSpPr>
        <xdr:cNvPr id="652" name="円/楕円 651"/>
        <xdr:cNvSpPr/>
      </xdr:nvSpPr>
      <xdr:spPr>
        <a:xfrm>
          <a:off x="14541500" y="133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72631</xdr:rowOff>
    </xdr:from>
    <xdr:ext cx="469744" cy="259045"/>
    <xdr:sp macro="" textlink="">
      <xdr:nvSpPr>
        <xdr:cNvPr id="653" name="テキスト ボックス 652"/>
        <xdr:cNvSpPr txBox="1"/>
      </xdr:nvSpPr>
      <xdr:spPr>
        <a:xfrm>
          <a:off x="14357427"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43729</xdr:rowOff>
    </xdr:from>
    <xdr:to>
      <xdr:col>20</xdr:col>
      <xdr:colOff>9525</xdr:colOff>
      <xdr:row>78</xdr:row>
      <xdr:rowOff>145329</xdr:rowOff>
    </xdr:to>
    <xdr:sp macro="" textlink="">
      <xdr:nvSpPr>
        <xdr:cNvPr id="654" name="円/楕円 653"/>
        <xdr:cNvSpPr/>
      </xdr:nvSpPr>
      <xdr:spPr>
        <a:xfrm>
          <a:off x="13652500" y="134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136456</xdr:rowOff>
    </xdr:from>
    <xdr:ext cx="378565" cy="259045"/>
    <xdr:sp macro="" textlink="">
      <xdr:nvSpPr>
        <xdr:cNvPr id="655" name="テキスト ボックス 654"/>
        <xdr:cNvSpPr txBox="1"/>
      </xdr:nvSpPr>
      <xdr:spPr>
        <a:xfrm>
          <a:off x="13514017" y="13509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4866</xdr:rowOff>
    </xdr:from>
    <xdr:to>
      <xdr:col>18</xdr:col>
      <xdr:colOff>492125</xdr:colOff>
      <xdr:row>77</xdr:row>
      <xdr:rowOff>106466</xdr:rowOff>
    </xdr:to>
    <xdr:sp macro="" textlink="">
      <xdr:nvSpPr>
        <xdr:cNvPr id="656" name="円/楕円 655"/>
        <xdr:cNvSpPr/>
      </xdr:nvSpPr>
      <xdr:spPr>
        <a:xfrm>
          <a:off x="12763500" y="132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122993</xdr:rowOff>
    </xdr:from>
    <xdr:ext cx="469744" cy="259045"/>
    <xdr:sp macro="" textlink="">
      <xdr:nvSpPr>
        <xdr:cNvPr id="657" name="テキスト ボックス 656"/>
        <xdr:cNvSpPr txBox="1"/>
      </xdr:nvSpPr>
      <xdr:spPr>
        <a:xfrm>
          <a:off x="12579427" y="1298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8" name="直線コネクタ 66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9" name="テキスト ボックス 668"/>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1" name="テキスト ボックス 67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2" name="直線コネクタ 67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3" name="テキスト ボックス 67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6" name="直線コネクタ 67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7" name="テキスト ボックス 67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0" name="直線コネクタ 67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1" name="テキスト ボックス 68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5" name="直線コネクタ 684"/>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6"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7" name="直線コネクタ 686"/>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8"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9" name="直線コネクタ 688"/>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112210</xdr:rowOff>
    </xdr:from>
    <xdr:to>
      <xdr:col>23</xdr:col>
      <xdr:colOff>517525</xdr:colOff>
      <xdr:row>97</xdr:row>
      <xdr:rowOff>131456</xdr:rowOff>
    </xdr:to>
    <xdr:cxnSp macro="">
      <xdr:nvCxnSpPr>
        <xdr:cNvPr id="690" name="直線コネクタ 689"/>
        <xdr:cNvCxnSpPr/>
      </xdr:nvCxnSpPr>
      <xdr:spPr>
        <a:xfrm>
          <a:off x="15481300" y="16742860"/>
          <a:ext cx="838200" cy="1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91"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2" name="フローチャート : 判断 691"/>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47103</xdr:rowOff>
    </xdr:from>
    <xdr:to>
      <xdr:col>22</xdr:col>
      <xdr:colOff>365125</xdr:colOff>
      <xdr:row>97</xdr:row>
      <xdr:rowOff>112210</xdr:rowOff>
    </xdr:to>
    <xdr:cxnSp macro="">
      <xdr:nvCxnSpPr>
        <xdr:cNvPr id="693" name="直線コネクタ 692"/>
        <xdr:cNvCxnSpPr/>
      </xdr:nvCxnSpPr>
      <xdr:spPr>
        <a:xfrm>
          <a:off x="14592300" y="16677753"/>
          <a:ext cx="889000" cy="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26464</xdr:rowOff>
    </xdr:from>
    <xdr:to>
      <xdr:col>22</xdr:col>
      <xdr:colOff>415925</xdr:colOff>
      <xdr:row>95</xdr:row>
      <xdr:rowOff>128064</xdr:rowOff>
    </xdr:to>
    <xdr:sp macro="" textlink="">
      <xdr:nvSpPr>
        <xdr:cNvPr id="694" name="フローチャート : 判断 693"/>
        <xdr:cNvSpPr/>
      </xdr:nvSpPr>
      <xdr:spPr>
        <a:xfrm>
          <a:off x="15430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144591</xdr:rowOff>
    </xdr:from>
    <xdr:ext cx="534377" cy="259045"/>
    <xdr:sp macro="" textlink="">
      <xdr:nvSpPr>
        <xdr:cNvPr id="695" name="テキスト ボックス 694"/>
        <xdr:cNvSpPr txBox="1"/>
      </xdr:nvSpPr>
      <xdr:spPr>
        <a:xfrm>
          <a:off x="15214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33458</xdr:rowOff>
    </xdr:from>
    <xdr:to>
      <xdr:col>21</xdr:col>
      <xdr:colOff>161925</xdr:colOff>
      <xdr:row>97</xdr:row>
      <xdr:rowOff>47103</xdr:rowOff>
    </xdr:to>
    <xdr:cxnSp macro="">
      <xdr:nvCxnSpPr>
        <xdr:cNvPr id="696" name="直線コネクタ 695"/>
        <xdr:cNvCxnSpPr/>
      </xdr:nvCxnSpPr>
      <xdr:spPr>
        <a:xfrm>
          <a:off x="13703300" y="16664108"/>
          <a:ext cx="889000" cy="1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7" name="フローチャート : 判断 696"/>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8" name="テキスト ボックス 697"/>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27572</xdr:rowOff>
    </xdr:from>
    <xdr:to>
      <xdr:col>19</xdr:col>
      <xdr:colOff>644525</xdr:colOff>
      <xdr:row>97</xdr:row>
      <xdr:rowOff>33458</xdr:rowOff>
    </xdr:to>
    <xdr:cxnSp macro="">
      <xdr:nvCxnSpPr>
        <xdr:cNvPr id="699" name="直線コネクタ 698"/>
        <xdr:cNvCxnSpPr/>
      </xdr:nvCxnSpPr>
      <xdr:spPr>
        <a:xfrm>
          <a:off x="12814300" y="16658222"/>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700" name="フローチャート : 判断 699"/>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701" name="テキスト ボックス 700"/>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2" name="フローチャート : 判断 701"/>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3" name="テキスト ボックス 702"/>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80656</xdr:rowOff>
    </xdr:from>
    <xdr:to>
      <xdr:col>23</xdr:col>
      <xdr:colOff>568325</xdr:colOff>
      <xdr:row>98</xdr:row>
      <xdr:rowOff>10806</xdr:rowOff>
    </xdr:to>
    <xdr:sp macro="" textlink="">
      <xdr:nvSpPr>
        <xdr:cNvPr id="709" name="円/楕円 708"/>
        <xdr:cNvSpPr/>
      </xdr:nvSpPr>
      <xdr:spPr>
        <a:xfrm>
          <a:off x="16268700" y="167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59083</xdr:rowOff>
    </xdr:from>
    <xdr:ext cx="534377" cy="259045"/>
    <xdr:sp macro="" textlink="">
      <xdr:nvSpPr>
        <xdr:cNvPr id="710" name="公債費該当値テキスト"/>
        <xdr:cNvSpPr txBox="1"/>
      </xdr:nvSpPr>
      <xdr:spPr>
        <a:xfrm>
          <a:off x="16370300" y="1668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61410</xdr:rowOff>
    </xdr:from>
    <xdr:to>
      <xdr:col>22</xdr:col>
      <xdr:colOff>415925</xdr:colOff>
      <xdr:row>97</xdr:row>
      <xdr:rowOff>163010</xdr:rowOff>
    </xdr:to>
    <xdr:sp macro="" textlink="">
      <xdr:nvSpPr>
        <xdr:cNvPr id="711" name="円/楕円 710"/>
        <xdr:cNvSpPr/>
      </xdr:nvSpPr>
      <xdr:spPr>
        <a:xfrm>
          <a:off x="15430500" y="166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154137</xdr:rowOff>
    </xdr:from>
    <xdr:ext cx="534377" cy="259045"/>
    <xdr:sp macro="" textlink="">
      <xdr:nvSpPr>
        <xdr:cNvPr id="712" name="テキスト ボックス 711"/>
        <xdr:cNvSpPr txBox="1"/>
      </xdr:nvSpPr>
      <xdr:spPr>
        <a:xfrm>
          <a:off x="15214111" y="1678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167753</xdr:rowOff>
    </xdr:from>
    <xdr:to>
      <xdr:col>21</xdr:col>
      <xdr:colOff>212725</xdr:colOff>
      <xdr:row>97</xdr:row>
      <xdr:rowOff>97903</xdr:rowOff>
    </xdr:to>
    <xdr:sp macro="" textlink="">
      <xdr:nvSpPr>
        <xdr:cNvPr id="713" name="円/楕円 712"/>
        <xdr:cNvSpPr/>
      </xdr:nvSpPr>
      <xdr:spPr>
        <a:xfrm>
          <a:off x="14541500" y="166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89030</xdr:rowOff>
    </xdr:from>
    <xdr:ext cx="534377" cy="259045"/>
    <xdr:sp macro="" textlink="">
      <xdr:nvSpPr>
        <xdr:cNvPr id="714" name="テキスト ボックス 713"/>
        <xdr:cNvSpPr txBox="1"/>
      </xdr:nvSpPr>
      <xdr:spPr>
        <a:xfrm>
          <a:off x="14325111" y="1671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154108</xdr:rowOff>
    </xdr:from>
    <xdr:to>
      <xdr:col>20</xdr:col>
      <xdr:colOff>9525</xdr:colOff>
      <xdr:row>97</xdr:row>
      <xdr:rowOff>84258</xdr:rowOff>
    </xdr:to>
    <xdr:sp macro="" textlink="">
      <xdr:nvSpPr>
        <xdr:cNvPr id="715" name="円/楕円 714"/>
        <xdr:cNvSpPr/>
      </xdr:nvSpPr>
      <xdr:spPr>
        <a:xfrm>
          <a:off x="13652500" y="166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75385</xdr:rowOff>
    </xdr:from>
    <xdr:ext cx="534377" cy="259045"/>
    <xdr:sp macro="" textlink="">
      <xdr:nvSpPr>
        <xdr:cNvPr id="716" name="テキスト ボックス 715"/>
        <xdr:cNvSpPr txBox="1"/>
      </xdr:nvSpPr>
      <xdr:spPr>
        <a:xfrm>
          <a:off x="13436111" y="167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148222</xdr:rowOff>
    </xdr:from>
    <xdr:to>
      <xdr:col>18</xdr:col>
      <xdr:colOff>492125</xdr:colOff>
      <xdr:row>97</xdr:row>
      <xdr:rowOff>78372</xdr:rowOff>
    </xdr:to>
    <xdr:sp macro="" textlink="">
      <xdr:nvSpPr>
        <xdr:cNvPr id="717" name="円/楕円 716"/>
        <xdr:cNvSpPr/>
      </xdr:nvSpPr>
      <xdr:spPr>
        <a:xfrm>
          <a:off x="12763500" y="166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69499</xdr:rowOff>
    </xdr:from>
    <xdr:ext cx="534377" cy="259045"/>
    <xdr:sp macro="" textlink="">
      <xdr:nvSpPr>
        <xdr:cNvPr id="718" name="テキスト ボックス 717"/>
        <xdr:cNvSpPr txBox="1"/>
      </xdr:nvSpPr>
      <xdr:spPr>
        <a:xfrm>
          <a:off x="12547111" y="167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2" name="直線コネクタ 741"/>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5"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6" name="直線コネクタ 745"/>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8"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9" name="フローチャート : 判断 748"/>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51" name="フローチャート : 判断 750"/>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52" name="テキスト ボックス 751"/>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4" name="フローチャート : 判断 753"/>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5" name="テキスト ボックス 754"/>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7" name="フローチャート : 判断 756"/>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8" name="テキスト ボックス 757"/>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9" name="フローチャート : 判断 758"/>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60" name="テキスト ボックス 759"/>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7"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目的別においては、住民一人当たりのコストが類似団体平均値を下回っている状況にある。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費及び教育費については類似団体平均値を上回っている。主な要因として、消防費は、一部事務組合において消防署の庁舎建設事業や大規模改修事業を実施したことによるもの。教育費は、学校給食センター整備事業、中学校施設整備改修事業等の実施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住民一人当たりのコストを下げる取組みとして、印西市行政改革大綱に基づき策定された、印西市行政改革実施計画で掲げられている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８年度決算においては、継続費等の繰越事業の減により翌年度に繰り越すべき財源が減少したことにより、実質収支比率が前年度と比較し１．０２％上がった。実質単年度収支についても赤字となったものの２．７％改善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財政調整基金については、経済変動や緊急課題等に柔軟に対応するための財源として充実を図る。また、予算編成やその執行に当たっては、赤字が生じないよう収支均衡を図るとともに、経費節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別会計及び公営企業会計においては、いずれも赤字は生じていないが、国民健康保険特別会計、後期高齢者医療特別会計及び介護保険特別会計においては、高齢化社会の進展や各種サービスの需要増により、一般会計からの繰出金が増大する傾向にあるため、サービスに見合う適正な負担水準を適宜見直しを行っていく。また、公営企業に当たっても適正な料金体系となるよう適宜見直し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36534370</v>
      </c>
      <c r="BO4" s="381"/>
      <c r="BP4" s="381"/>
      <c r="BQ4" s="381"/>
      <c r="BR4" s="381"/>
      <c r="BS4" s="381"/>
      <c r="BT4" s="381"/>
      <c r="BU4" s="382"/>
      <c r="BV4" s="380">
        <v>33494643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9.5</v>
      </c>
      <c r="CU4" s="387"/>
      <c r="CV4" s="387"/>
      <c r="CW4" s="387"/>
      <c r="CX4" s="387"/>
      <c r="CY4" s="387"/>
      <c r="CZ4" s="387"/>
      <c r="DA4" s="388"/>
      <c r="DB4" s="386">
        <v>8.5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34151247</v>
      </c>
      <c r="BO5" s="418"/>
      <c r="BP5" s="418"/>
      <c r="BQ5" s="418"/>
      <c r="BR5" s="418"/>
      <c r="BS5" s="418"/>
      <c r="BT5" s="418"/>
      <c r="BU5" s="419"/>
      <c r="BV5" s="417">
        <v>31119330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83.1</v>
      </c>
      <c r="CU5" s="415"/>
      <c r="CV5" s="415"/>
      <c r="CW5" s="415"/>
      <c r="CX5" s="415"/>
      <c r="CY5" s="415"/>
      <c r="CZ5" s="415"/>
      <c r="DA5" s="416"/>
      <c r="DB5" s="414">
        <v>83.7</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2383123</v>
      </c>
      <c r="BO6" s="418"/>
      <c r="BP6" s="418"/>
      <c r="BQ6" s="418"/>
      <c r="BR6" s="418"/>
      <c r="BS6" s="418"/>
      <c r="BT6" s="418"/>
      <c r="BU6" s="419"/>
      <c r="BV6" s="417">
        <v>2375313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84</v>
      </c>
      <c r="CU6" s="455"/>
      <c r="CV6" s="455"/>
      <c r="CW6" s="455"/>
      <c r="CX6" s="455"/>
      <c r="CY6" s="455"/>
      <c r="CZ6" s="455"/>
      <c r="DA6" s="456"/>
      <c r="DB6" s="454">
        <v>83.7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357948</v>
      </c>
      <c r="BO7" s="418"/>
      <c r="BP7" s="418"/>
      <c r="BQ7" s="418"/>
      <c r="BR7" s="418"/>
      <c r="BS7" s="418"/>
      <c r="BT7" s="418"/>
      <c r="BU7" s="419"/>
      <c r="BV7" s="417">
        <v>601204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21211488</v>
      </c>
      <c r="CU7" s="418"/>
      <c r="CV7" s="418"/>
      <c r="CW7" s="418"/>
      <c r="CX7" s="418"/>
      <c r="CY7" s="418"/>
      <c r="CZ7" s="418"/>
      <c r="DA7" s="419"/>
      <c r="DB7" s="417">
        <v>20810421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2025175</v>
      </c>
      <c r="BO8" s="418"/>
      <c r="BP8" s="418"/>
      <c r="BQ8" s="418"/>
      <c r="BR8" s="418"/>
      <c r="BS8" s="418"/>
      <c r="BT8" s="418"/>
      <c r="BU8" s="419"/>
      <c r="BV8" s="417">
        <v>1774109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0.99</v>
      </c>
      <c r="CU8" s="458"/>
      <c r="CV8" s="458"/>
      <c r="CW8" s="458"/>
      <c r="CX8" s="458"/>
      <c r="CY8" s="458"/>
      <c r="CZ8" s="458"/>
      <c r="DA8" s="459"/>
      <c r="DB8" s="457">
        <v>0.97</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92670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94</v>
      </c>
      <c r="AV9" s="450"/>
      <c r="AW9" s="450"/>
      <c r="AX9" s="450"/>
      <c r="AY9" s="451" t="s">
        <v>101</v>
      </c>
      <c r="AZ9" s="452"/>
      <c r="BA9" s="452"/>
      <c r="BB9" s="452"/>
      <c r="BC9" s="452"/>
      <c r="BD9" s="452"/>
      <c r="BE9" s="452"/>
      <c r="BF9" s="452"/>
      <c r="BG9" s="452"/>
      <c r="BH9" s="452"/>
      <c r="BI9" s="452"/>
      <c r="BJ9" s="452"/>
      <c r="BK9" s="452"/>
      <c r="BL9" s="452"/>
      <c r="BM9" s="453"/>
      <c r="BN9" s="417">
        <v>251066</v>
      </c>
      <c r="BO9" s="418"/>
      <c r="BP9" s="418"/>
      <c r="BQ9" s="418"/>
      <c r="BR9" s="418"/>
      <c r="BS9" s="418"/>
      <c r="BT9" s="418"/>
      <c r="BU9" s="419"/>
      <c r="BV9" s="417">
        <v>-475263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9</v>
      </c>
      <c r="CU9" s="415"/>
      <c r="CV9" s="415"/>
      <c r="CW9" s="415"/>
      <c r="CX9" s="415"/>
      <c r="CY9" s="415"/>
      <c r="CZ9" s="415"/>
      <c r="DA9" s="416"/>
      <c r="DB9" s="414">
        <v>9.3000000000000007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88176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512298</v>
      </c>
      <c r="BO10" s="418"/>
      <c r="BP10" s="418"/>
      <c r="BQ10" s="418"/>
      <c r="BR10" s="418"/>
      <c r="BS10" s="418"/>
      <c r="BT10" s="418"/>
      <c r="BU10" s="419"/>
      <c r="BV10" s="417">
        <v>16115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97263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881622</v>
      </c>
      <c r="BO12" s="418"/>
      <c r="BP12" s="418"/>
      <c r="BQ12" s="418"/>
      <c r="BR12" s="418"/>
      <c r="BS12" s="418"/>
      <c r="BT12" s="418"/>
      <c r="BU12" s="419"/>
      <c r="BV12" s="417">
        <v>220104</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95798</v>
      </c>
      <c r="S13" s="499"/>
      <c r="T13" s="499"/>
      <c r="U13" s="499"/>
      <c r="V13" s="500"/>
      <c r="W13" s="433" t="s">
        <v>124</v>
      </c>
      <c r="X13" s="434"/>
      <c r="Y13" s="434"/>
      <c r="Z13" s="434"/>
      <c r="AA13" s="434"/>
      <c r="AB13" s="424"/>
      <c r="AC13" s="468">
        <v>1799</v>
      </c>
      <c r="AD13" s="469"/>
      <c r="AE13" s="469"/>
      <c r="AF13" s="469"/>
      <c r="AG13" s="508"/>
      <c r="AH13" s="468">
        <v>1738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-118258</v>
      </c>
      <c r="BO13" s="418"/>
      <c r="BP13" s="418"/>
      <c r="BQ13" s="418"/>
      <c r="BR13" s="418"/>
      <c r="BS13" s="418"/>
      <c r="BT13" s="418"/>
      <c r="BU13" s="419"/>
      <c r="BV13" s="417">
        <v>-679252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4.7</v>
      </c>
      <c r="CU13" s="415"/>
      <c r="CV13" s="415"/>
      <c r="CW13" s="415"/>
      <c r="CX13" s="415"/>
      <c r="CY13" s="415"/>
      <c r="CZ13" s="415"/>
      <c r="DA13" s="416"/>
      <c r="DB13" s="414">
        <v>6.5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95040</v>
      </c>
      <c r="S14" s="499"/>
      <c r="T14" s="499"/>
      <c r="U14" s="499"/>
      <c r="V14" s="500"/>
      <c r="W14" s="407"/>
      <c r="X14" s="408"/>
      <c r="Y14" s="408"/>
      <c r="Z14" s="408"/>
      <c r="AA14" s="408"/>
      <c r="AB14" s="397"/>
      <c r="AC14" s="501">
        <v>4.0999999999999996</v>
      </c>
      <c r="AD14" s="502"/>
      <c r="AE14" s="502"/>
      <c r="AF14" s="502"/>
      <c r="AG14" s="503"/>
      <c r="AH14" s="501">
        <v>4.2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93694</v>
      </c>
      <c r="S15" s="499"/>
      <c r="T15" s="499"/>
      <c r="U15" s="499"/>
      <c r="V15" s="500"/>
      <c r="W15" s="433" t="s">
        <v>131</v>
      </c>
      <c r="X15" s="434"/>
      <c r="Y15" s="434"/>
      <c r="Z15" s="434"/>
      <c r="AA15" s="434"/>
      <c r="AB15" s="424"/>
      <c r="AC15" s="468">
        <v>7324</v>
      </c>
      <c r="AD15" s="469"/>
      <c r="AE15" s="469"/>
      <c r="AF15" s="469"/>
      <c r="AG15" s="508"/>
      <c r="AH15" s="468">
        <v>6615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14884994</v>
      </c>
      <c r="BO15" s="381"/>
      <c r="BP15" s="381"/>
      <c r="BQ15" s="381"/>
      <c r="BR15" s="381"/>
      <c r="BS15" s="381"/>
      <c r="BT15" s="381"/>
      <c r="BU15" s="382"/>
      <c r="BV15" s="380">
        <v>14047663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16.899999999999999</v>
      </c>
      <c r="AD16" s="502"/>
      <c r="AE16" s="502"/>
      <c r="AF16" s="502"/>
      <c r="AG16" s="503"/>
      <c r="AH16" s="501">
        <v>16.100000000000001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14920253</v>
      </c>
      <c r="BO16" s="418"/>
      <c r="BP16" s="418"/>
      <c r="BQ16" s="418"/>
      <c r="BR16" s="418"/>
      <c r="BS16" s="418"/>
      <c r="BT16" s="418"/>
      <c r="BU16" s="419"/>
      <c r="BV16" s="417">
        <v>14278485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34308</v>
      </c>
      <c r="AD17" s="469"/>
      <c r="AE17" s="469"/>
      <c r="AF17" s="469"/>
      <c r="AG17" s="508"/>
      <c r="AH17" s="468">
        <v>32645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19304901</v>
      </c>
      <c r="BO17" s="418"/>
      <c r="BP17" s="418"/>
      <c r="BQ17" s="418"/>
      <c r="BR17" s="418"/>
      <c r="BS17" s="418"/>
      <c r="BT17" s="418"/>
      <c r="BU17" s="419"/>
      <c r="BV17" s="417">
        <v>18195108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123.79</v>
      </c>
      <c r="M18" s="530"/>
      <c r="N18" s="530"/>
      <c r="O18" s="530"/>
      <c r="P18" s="530"/>
      <c r="Q18" s="530"/>
      <c r="R18" s="531"/>
      <c r="S18" s="531"/>
      <c r="T18" s="531"/>
      <c r="U18" s="531"/>
      <c r="V18" s="532"/>
      <c r="W18" s="435"/>
      <c r="X18" s="436"/>
      <c r="Y18" s="436"/>
      <c r="Z18" s="436"/>
      <c r="AA18" s="436"/>
      <c r="AB18" s="427"/>
      <c r="AC18" s="533">
        <v>79</v>
      </c>
      <c r="AD18" s="534"/>
      <c r="AE18" s="534"/>
      <c r="AF18" s="534"/>
      <c r="AG18" s="535"/>
      <c r="AH18" s="533">
        <v>79.599999999999994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17421381</v>
      </c>
      <c r="BO18" s="418"/>
      <c r="BP18" s="418"/>
      <c r="BQ18" s="418"/>
      <c r="BR18" s="418"/>
      <c r="BS18" s="418"/>
      <c r="BT18" s="418"/>
      <c r="BU18" s="419"/>
      <c r="BV18" s="417">
        <v>17504443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749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26651868</v>
      </c>
      <c r="BO19" s="418"/>
      <c r="BP19" s="418"/>
      <c r="BQ19" s="418"/>
      <c r="BR19" s="418"/>
      <c r="BS19" s="418"/>
      <c r="BT19" s="418"/>
      <c r="BU19" s="419"/>
      <c r="BV19" s="417">
        <v>26490607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32590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17629316</v>
      </c>
      <c r="BO23" s="418"/>
      <c r="BP23" s="418"/>
      <c r="BQ23" s="418"/>
      <c r="BR23" s="418"/>
      <c r="BS23" s="418"/>
      <c r="BT23" s="418"/>
      <c r="BU23" s="419"/>
      <c r="BV23" s="417">
        <v>17906076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8500</v>
      </c>
      <c r="R24" s="469"/>
      <c r="S24" s="469"/>
      <c r="T24" s="469"/>
      <c r="U24" s="469"/>
      <c r="V24" s="508"/>
      <c r="W24" s="563"/>
      <c r="X24" s="551"/>
      <c r="Y24" s="552"/>
      <c r="Z24" s="467" t="s">
        <v>155</v>
      </c>
      <c r="AA24" s="447"/>
      <c r="AB24" s="447"/>
      <c r="AC24" s="447"/>
      <c r="AD24" s="447"/>
      <c r="AE24" s="447"/>
      <c r="AF24" s="447"/>
      <c r="AG24" s="448"/>
      <c r="AH24" s="468">
        <v>594</v>
      </c>
      <c r="AI24" s="469"/>
      <c r="AJ24" s="469"/>
      <c r="AK24" s="469"/>
      <c r="AL24" s="508"/>
      <c r="AM24" s="468">
        <v>1961982</v>
      </c>
      <c r="AN24" s="469"/>
      <c r="AO24" s="469"/>
      <c r="AP24" s="469"/>
      <c r="AQ24" s="469"/>
      <c r="AR24" s="508"/>
      <c r="AS24" s="468">
        <v>3303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16376668</v>
      </c>
      <c r="BO24" s="418"/>
      <c r="BP24" s="418"/>
      <c r="BQ24" s="418"/>
      <c r="BR24" s="418"/>
      <c r="BS24" s="418"/>
      <c r="BT24" s="418"/>
      <c r="BU24" s="419"/>
      <c r="BV24" s="417">
        <v>17369810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7100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10073527</v>
      </c>
      <c r="BO25" s="381"/>
      <c r="BP25" s="381"/>
      <c r="BQ25" s="381"/>
      <c r="BR25" s="381"/>
      <c r="BS25" s="381"/>
      <c r="BT25" s="381"/>
      <c r="BU25" s="382"/>
      <c r="BV25" s="380">
        <v>10467246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6830</v>
      </c>
      <c r="R26" s="469"/>
      <c r="S26" s="469"/>
      <c r="T26" s="469"/>
      <c r="U26" s="469"/>
      <c r="V26" s="508"/>
      <c r="W26" s="563"/>
      <c r="X26" s="551"/>
      <c r="Y26" s="552"/>
      <c r="Z26" s="467" t="s">
        <v>161</v>
      </c>
      <c r="AA26" s="573"/>
      <c r="AB26" s="573"/>
      <c r="AC26" s="573"/>
      <c r="AD26" s="573"/>
      <c r="AE26" s="573"/>
      <c r="AF26" s="573"/>
      <c r="AG26" s="574"/>
      <c r="AH26" s="468">
        <v>20</v>
      </c>
      <c r="AI26" s="469"/>
      <c r="AJ26" s="469"/>
      <c r="AK26" s="469"/>
      <c r="AL26" s="508"/>
      <c r="AM26" s="468">
        <v>55860</v>
      </c>
      <c r="AN26" s="469"/>
      <c r="AO26" s="469"/>
      <c r="AP26" s="469"/>
      <c r="AQ26" s="469"/>
      <c r="AR26" s="508"/>
      <c r="AS26" s="468">
        <v>2793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4600</v>
      </c>
      <c r="R27" s="469"/>
      <c r="S27" s="469"/>
      <c r="T27" s="469"/>
      <c r="U27" s="469"/>
      <c r="V27" s="508"/>
      <c r="W27" s="563"/>
      <c r="X27" s="551"/>
      <c r="Y27" s="552"/>
      <c r="Z27" s="467" t="s">
        <v>164</v>
      </c>
      <c r="AA27" s="447"/>
      <c r="AB27" s="447"/>
      <c r="AC27" s="447"/>
      <c r="AD27" s="447"/>
      <c r="AE27" s="447"/>
      <c r="AF27" s="447"/>
      <c r="AG27" s="448"/>
      <c r="AH27" s="468">
        <v>22</v>
      </c>
      <c r="AI27" s="469"/>
      <c r="AJ27" s="469"/>
      <c r="AK27" s="469"/>
      <c r="AL27" s="508"/>
      <c r="AM27" s="468">
        <v>81279</v>
      </c>
      <c r="AN27" s="469"/>
      <c r="AO27" s="469"/>
      <c r="AP27" s="469"/>
      <c r="AQ27" s="469"/>
      <c r="AR27" s="508"/>
      <c r="AS27" s="468">
        <v>3695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100000</v>
      </c>
      <c r="BO27" s="587"/>
      <c r="BP27" s="587"/>
      <c r="BQ27" s="587"/>
      <c r="BR27" s="587"/>
      <c r="BS27" s="587"/>
      <c r="BT27" s="587"/>
      <c r="BU27" s="588"/>
      <c r="BV27" s="586">
        <v>100000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3900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8926580</v>
      </c>
      <c r="BO28" s="381"/>
      <c r="BP28" s="381"/>
      <c r="BQ28" s="381"/>
      <c r="BR28" s="381"/>
      <c r="BS28" s="381"/>
      <c r="BT28" s="381"/>
      <c r="BU28" s="382"/>
      <c r="BV28" s="380">
        <v>8395904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20</v>
      </c>
      <c r="M29" s="469"/>
      <c r="N29" s="469"/>
      <c r="O29" s="469"/>
      <c r="P29" s="508"/>
      <c r="Q29" s="468">
        <v>3700</v>
      </c>
      <c r="R29" s="469"/>
      <c r="S29" s="469"/>
      <c r="T29" s="469"/>
      <c r="U29" s="469"/>
      <c r="V29" s="508"/>
      <c r="W29" s="564"/>
      <c r="X29" s="565"/>
      <c r="Y29" s="566"/>
      <c r="Z29" s="467" t="s">
        <v>171</v>
      </c>
      <c r="AA29" s="447"/>
      <c r="AB29" s="447"/>
      <c r="AC29" s="447"/>
      <c r="AD29" s="447"/>
      <c r="AE29" s="447"/>
      <c r="AF29" s="447"/>
      <c r="AG29" s="448"/>
      <c r="AH29" s="468">
        <v>616</v>
      </c>
      <c r="AI29" s="469"/>
      <c r="AJ29" s="469"/>
      <c r="AK29" s="469"/>
      <c r="AL29" s="508"/>
      <c r="AM29" s="468">
        <v>2043261</v>
      </c>
      <c r="AN29" s="469"/>
      <c r="AO29" s="469"/>
      <c r="AP29" s="469"/>
      <c r="AQ29" s="469"/>
      <c r="AR29" s="508"/>
      <c r="AS29" s="468">
        <v>3317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165878</v>
      </c>
      <c r="BO29" s="418"/>
      <c r="BP29" s="418"/>
      <c r="BQ29" s="418"/>
      <c r="BR29" s="418"/>
      <c r="BS29" s="418"/>
      <c r="BT29" s="418"/>
      <c r="BU29" s="419"/>
      <c r="BV29" s="417">
        <v>181158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102.2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3720739</v>
      </c>
      <c r="BO30" s="587"/>
      <c r="BP30" s="587"/>
      <c r="BQ30" s="587"/>
      <c r="BR30" s="587"/>
      <c r="BS30" s="587"/>
      <c r="BT30" s="587"/>
      <c r="BU30" s="588"/>
      <c r="BV30" s="586">
        <v>4351375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千葉県市町村総合事務組合（一般会計）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千葉県市町村総合事務組合（千葉県自治会館管理運営特別会計）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千葉県市町村総合事務組合（千葉県自治研修センター特別会計）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千葉県市町村総合事務組合（千葉県市町村交通災害共済特別会計）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千葉県後期高齢者医療広域連合（一般会計）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千葉県後期高齢者医療広域連合（後期高齢者医療特別会計）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印西地区消防組合（一般会計）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印西地区衛生組合（一般会計）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印旛利根川水防事務組合（一般会計）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印西地区環境整備事業組合（一般会計）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527</v>
      </c>
      <c r="D34" s="1184"/>
      <c r="E34" s="1185"/>
      <c r="F34" s="32">
        <v>10.62</v>
      </c>
      <c r="G34" s="33">
        <v>10.71</v>
      </c>
      <c r="H34" s="33">
        <v>10.95</v>
      </c>
      <c r="I34" s="33">
        <v>8.52</v>
      </c>
      <c r="J34" s="34">
        <v>9.5399999999999991</v>
      </c>
      <c r="K34" s="22"/>
      <c r="L34" s="22"/>
      <c r="M34" s="22"/>
      <c r="N34" s="22"/>
      <c r="O34" s="22"/>
      <c r="P34" s="22"/>
    </row>
    <row r="35" spans="1:16" ht="39" customHeight="1" x14ac:dyDescent="0.15">
      <c r="A35" s="22"/>
      <c r="B35" s="35"/>
      <c r="C35" s="1178" t="s">
        <v>528</v>
      </c>
      <c r="D35" s="1179"/>
      <c r="E35" s="1180"/>
      <c r="F35" s="36">
        <v>7.33</v>
      </c>
      <c r="G35" s="37">
        <v>7.49</v>
      </c>
      <c r="H35" s="37">
        <v>7.48</v>
      </c>
      <c r="I35" s="37">
        <v>7.81</v>
      </c>
      <c r="J35" s="38">
        <v>8.1199999999999992</v>
      </c>
      <c r="K35" s="22"/>
      <c r="L35" s="22"/>
      <c r="M35" s="22"/>
      <c r="N35" s="22"/>
      <c r="O35" s="22"/>
      <c r="P35" s="22"/>
    </row>
    <row r="36" spans="1:16" ht="39" customHeight="1" x14ac:dyDescent="0.15">
      <c r="A36" s="22"/>
      <c r="B36" s="35"/>
      <c r="C36" s="1178" t="s">
        <v>529</v>
      </c>
      <c r="D36" s="1179"/>
      <c r="E36" s="1180"/>
      <c r="F36" s="36">
        <v>1</v>
      </c>
      <c r="G36" s="37">
        <v>0.56000000000000005</v>
      </c>
      <c r="H36" s="37">
        <v>0.36</v>
      </c>
      <c r="I36" s="37">
        <v>0.52</v>
      </c>
      <c r="J36" s="38">
        <v>1.01</v>
      </c>
      <c r="K36" s="22"/>
      <c r="L36" s="22"/>
      <c r="M36" s="22"/>
      <c r="N36" s="22"/>
      <c r="O36" s="22"/>
      <c r="P36" s="22"/>
    </row>
    <row r="37" spans="1:16" ht="39" customHeight="1" x14ac:dyDescent="0.15">
      <c r="A37" s="22"/>
      <c r="B37" s="35"/>
      <c r="C37" s="1178" t="s">
        <v>530</v>
      </c>
      <c r="D37" s="1179"/>
      <c r="E37" s="1180"/>
      <c r="F37" s="36">
        <v>0.45</v>
      </c>
      <c r="G37" s="37">
        <v>0.49</v>
      </c>
      <c r="H37" s="37">
        <v>0.37</v>
      </c>
      <c r="I37" s="37">
        <v>0.44</v>
      </c>
      <c r="J37" s="38">
        <v>0.54</v>
      </c>
      <c r="K37" s="22"/>
      <c r="L37" s="22"/>
      <c r="M37" s="22"/>
      <c r="N37" s="22"/>
      <c r="O37" s="22"/>
      <c r="P37" s="22"/>
    </row>
    <row r="38" spans="1:16" ht="39" customHeight="1" x14ac:dyDescent="0.15">
      <c r="A38" s="22"/>
      <c r="B38" s="35"/>
      <c r="C38" s="1178" t="s">
        <v>531</v>
      </c>
      <c r="D38" s="1179"/>
      <c r="E38" s="1180"/>
      <c r="F38" s="36">
        <v>1.3</v>
      </c>
      <c r="G38" s="37">
        <v>0.28000000000000003</v>
      </c>
      <c r="H38" s="37">
        <v>0.4</v>
      </c>
      <c r="I38" s="37">
        <v>0.14000000000000001</v>
      </c>
      <c r="J38" s="38">
        <v>0.47</v>
      </c>
      <c r="K38" s="22"/>
      <c r="L38" s="22"/>
      <c r="M38" s="22"/>
      <c r="N38" s="22"/>
      <c r="O38" s="22"/>
      <c r="P38" s="22"/>
    </row>
    <row r="39" spans="1:16" ht="39" customHeight="1" x14ac:dyDescent="0.15">
      <c r="A39" s="22"/>
      <c r="B39" s="35"/>
      <c r="C39" s="1178" t="s">
        <v>532</v>
      </c>
      <c r="D39" s="1179"/>
      <c r="E39" s="1180"/>
      <c r="F39" s="36">
        <v>0.03</v>
      </c>
      <c r="G39" s="37">
        <v>0.05</v>
      </c>
      <c r="H39" s="37">
        <v>0.05</v>
      </c>
      <c r="I39" s="37">
        <v>0.05</v>
      </c>
      <c r="J39" s="38">
        <v>0.05</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534</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2946</v>
      </c>
      <c r="L45" s="60">
        <v>2914</v>
      </c>
      <c r="M45" s="60">
        <v>2857</v>
      </c>
      <c r="N45" s="60">
        <v>2464</v>
      </c>
      <c r="O45" s="61">
        <v>2390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223</v>
      </c>
      <c r="L48" s="64">
        <v>219</v>
      </c>
      <c r="M48" s="64">
        <v>234</v>
      </c>
      <c r="N48" s="64">
        <v>216</v>
      </c>
      <c r="O48" s="65">
        <v>201</v>
      </c>
      <c r="P48" s="48"/>
      <c r="Q48" s="48"/>
      <c r="R48" s="48"/>
      <c r="S48" s="48"/>
      <c r="T48" s="48"/>
      <c r="U48" s="48"/>
    </row>
    <row r="49" spans="1:21" ht="30.75" customHeight="1" x14ac:dyDescent="0.15">
      <c r="A49" s="48"/>
      <c r="B49" s="1196"/>
      <c r="C49" s="1197"/>
      <c r="D49" s="62"/>
      <c r="E49" s="1188" t="s">
        <v>16</v>
      </c>
      <c r="F49" s="1188"/>
      <c r="G49" s="1188"/>
      <c r="H49" s="1188"/>
      <c r="I49" s="1188"/>
      <c r="J49" s="1189"/>
      <c r="K49" s="63">
        <v>652</v>
      </c>
      <c r="L49" s="64">
        <v>552</v>
      </c>
      <c r="M49" s="64">
        <v>329</v>
      </c>
      <c r="N49" s="64">
        <v>304</v>
      </c>
      <c r="O49" s="65">
        <v>269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1018</v>
      </c>
      <c r="L50" s="64">
        <v>1017</v>
      </c>
      <c r="M50" s="64">
        <v>942</v>
      </c>
      <c r="N50" s="64">
        <v>895</v>
      </c>
      <c r="O50" s="65">
        <v>895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3224</v>
      </c>
      <c r="L52" s="64">
        <v>3221</v>
      </c>
      <c r="M52" s="64">
        <v>3199</v>
      </c>
      <c r="N52" s="64">
        <v>2983</v>
      </c>
      <c r="O52" s="65">
        <v>3138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1615</v>
      </c>
      <c r="L53" s="69">
        <v>1481</v>
      </c>
      <c r="M53" s="69">
        <v>1163</v>
      </c>
      <c r="N53" s="69">
        <v>896</v>
      </c>
      <c r="O53" s="70">
        <v>617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22982</v>
      </c>
      <c r="J41" s="83">
        <v>20956</v>
      </c>
      <c r="K41" s="83">
        <v>20053</v>
      </c>
      <c r="L41" s="83">
        <v>17906</v>
      </c>
      <c r="M41" s="84">
        <v>17629</v>
      </c>
    </row>
    <row r="42" spans="2:13" ht="27.75" customHeight="1" x14ac:dyDescent="0.15">
      <c r="B42" s="1204"/>
      <c r="C42" s="1205"/>
      <c r="D42" s="85"/>
      <c r="E42" s="1210" t="s">
        <v>26</v>
      </c>
      <c r="F42" s="1210"/>
      <c r="G42" s="1210"/>
      <c r="H42" s="1211"/>
      <c r="I42" s="86">
        <v>12109</v>
      </c>
      <c r="J42" s="87">
        <v>11092</v>
      </c>
      <c r="K42" s="87">
        <v>10150</v>
      </c>
      <c r="L42" s="87">
        <v>9254</v>
      </c>
      <c r="M42" s="88">
        <v>8358</v>
      </c>
    </row>
    <row r="43" spans="2:13" ht="27.75" customHeight="1" x14ac:dyDescent="0.15">
      <c r="B43" s="1204"/>
      <c r="C43" s="1205"/>
      <c r="D43" s="85"/>
      <c r="E43" s="1210" t="s">
        <v>27</v>
      </c>
      <c r="F43" s="1210"/>
      <c r="G43" s="1210"/>
      <c r="H43" s="1211"/>
      <c r="I43" s="86">
        <v>2127</v>
      </c>
      <c r="J43" s="87">
        <v>1880</v>
      </c>
      <c r="K43" s="87">
        <v>1829</v>
      </c>
      <c r="L43" s="87">
        <v>1889</v>
      </c>
      <c r="M43" s="88">
        <v>1988</v>
      </c>
    </row>
    <row r="44" spans="2:13" ht="27.75" customHeight="1" x14ac:dyDescent="0.15">
      <c r="B44" s="1204"/>
      <c r="C44" s="1205"/>
      <c r="D44" s="85"/>
      <c r="E44" s="1210" t="s">
        <v>28</v>
      </c>
      <c r="F44" s="1210"/>
      <c r="G44" s="1210"/>
      <c r="H44" s="1211"/>
      <c r="I44" s="86">
        <v>3141</v>
      </c>
      <c r="J44" s="87">
        <v>1796</v>
      </c>
      <c r="K44" s="87">
        <v>1585</v>
      </c>
      <c r="L44" s="87">
        <v>1417</v>
      </c>
      <c r="M44" s="88">
        <v>1984</v>
      </c>
    </row>
    <row r="45" spans="2:13" ht="27.75" customHeight="1" x14ac:dyDescent="0.15">
      <c r="B45" s="1204"/>
      <c r="C45" s="1205"/>
      <c r="D45" s="85"/>
      <c r="E45" s="1210" t="s">
        <v>29</v>
      </c>
      <c r="F45" s="1210"/>
      <c r="G45" s="1210"/>
      <c r="H45" s="1211"/>
      <c r="I45" s="86">
        <v>2850</v>
      </c>
      <c r="J45" s="87">
        <v>2912</v>
      </c>
      <c r="K45" s="87">
        <v>2740</v>
      </c>
      <c r="L45" s="87">
        <v>2754</v>
      </c>
      <c r="M45" s="88">
        <v>2860</v>
      </c>
    </row>
    <row r="46" spans="2:13" ht="27.75" customHeight="1" x14ac:dyDescent="0.15">
      <c r="B46" s="1204"/>
      <c r="C46" s="1205"/>
      <c r="D46" s="89"/>
      <c r="E46" s="1210" t="s">
        <v>30</v>
      </c>
      <c r="F46" s="1210"/>
      <c r="G46" s="1210"/>
      <c r="H46" s="1211"/>
      <c r="I46" s="86">
        <v>2</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10634</v>
      </c>
      <c r="J50" s="87">
        <v>12946</v>
      </c>
      <c r="K50" s="87">
        <v>12430</v>
      </c>
      <c r="L50" s="87">
        <v>13435</v>
      </c>
      <c r="M50" s="88">
        <v>13390</v>
      </c>
    </row>
    <row r="51" spans="2:13" ht="27.75" customHeight="1" x14ac:dyDescent="0.15">
      <c r="B51" s="1204"/>
      <c r="C51" s="1205"/>
      <c r="D51" s="85"/>
      <c r="E51" s="1210" t="s">
        <v>36</v>
      </c>
      <c r="F51" s="1210"/>
      <c r="G51" s="1210"/>
      <c r="H51" s="1211"/>
      <c r="I51" s="86">
        <v>7359</v>
      </c>
      <c r="J51" s="87">
        <v>6931</v>
      </c>
      <c r="K51" s="87">
        <v>5993</v>
      </c>
      <c r="L51" s="87">
        <v>5800</v>
      </c>
      <c r="M51" s="88">
        <v>5953</v>
      </c>
    </row>
    <row r="52" spans="2:13" ht="27.75" customHeight="1" x14ac:dyDescent="0.15">
      <c r="B52" s="1206"/>
      <c r="C52" s="1207"/>
      <c r="D52" s="85"/>
      <c r="E52" s="1210" t="s">
        <v>37</v>
      </c>
      <c r="F52" s="1210"/>
      <c r="G52" s="1210"/>
      <c r="H52" s="1211"/>
      <c r="I52" s="86">
        <v>18910</v>
      </c>
      <c r="J52" s="87">
        <v>17543</v>
      </c>
      <c r="K52" s="87">
        <v>16984</v>
      </c>
      <c r="L52" s="87">
        <v>16237</v>
      </c>
      <c r="M52" s="88">
        <v>15835</v>
      </c>
    </row>
    <row r="53" spans="2:13" ht="27.75" customHeight="1" thickBot="1" x14ac:dyDescent="0.2">
      <c r="B53" s="1217" t="s">
        <v>38</v>
      </c>
      <c r="C53" s="1218"/>
      <c r="D53" s="92"/>
      <c r="E53" s="1219" t="s">
        <v>39</v>
      </c>
      <c r="F53" s="1219"/>
      <c r="G53" s="1219"/>
      <c r="H53" s="1220"/>
      <c r="I53" s="93">
        <v>6307</v>
      </c>
      <c r="J53" s="94">
        <v>1215</v>
      </c>
      <c r="K53" s="94">
        <v>949</v>
      </c>
      <c r="L53" s="94">
        <v>-2252</v>
      </c>
      <c r="M53" s="95">
        <v>-2359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M22" sqref="M2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21" t="s">
        <v>570</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30"/>
      <c r="H50" s="1231"/>
      <c r="I50" s="1231"/>
      <c r="J50" s="1232"/>
      <c r="K50" s="356" t="s">
        <v>517</v>
      </c>
      <c r="L50" s="356" t="s">
        <v>518</v>
      </c>
      <c r="M50" s="356" t="s">
        <v>519</v>
      </c>
      <c r="N50" s="356" t="s">
        <v>520</v>
      </c>
      <c r="O50" s="356" t="s">
        <v>521</v>
      </c>
    </row>
    <row r="51" spans="1:17" x14ac:dyDescent="0.15">
      <c r="B51" s="250"/>
      <c r="C51" s="246"/>
      <c r="D51" s="246"/>
      <c r="E51" s="246"/>
      <c r="F51" s="246"/>
      <c r="G51" s="1233" t="s">
        <v>562</v>
      </c>
      <c r="H51" s="1234"/>
      <c r="I51" s="1239" t="s">
        <v>563</v>
      </c>
      <c r="J51" s="1239"/>
      <c r="K51" s="1241"/>
      <c r="L51" s="1241"/>
      <c r="M51" s="1241"/>
      <c r="N51" s="1242"/>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564</v>
      </c>
      <c r="J53" s="1243"/>
      <c r="K53" s="1250"/>
      <c r="L53" s="1250"/>
      <c r="M53" s="1250"/>
      <c r="N53" s="1252">
        <v>47.5</v>
      </c>
      <c r="O53" s="1252">
        <v>48.9</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565</v>
      </c>
      <c r="H55" s="1245"/>
      <c r="I55" s="1243" t="s">
        <v>563</v>
      </c>
      <c r="J55" s="1243"/>
      <c r="K55" s="1241"/>
      <c r="L55" s="1241"/>
      <c r="M55" s="1241"/>
      <c r="N55" s="1242">
        <v>39</v>
      </c>
      <c r="O55" s="1242">
        <v>35.299999999999997</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564</v>
      </c>
      <c r="J57" s="1253"/>
      <c r="K57" s="1250"/>
      <c r="L57" s="1250"/>
      <c r="M57" s="1250"/>
      <c r="N57" s="1252">
        <v>55.4</v>
      </c>
      <c r="O57" s="1252">
        <v>52.3</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21" t="s">
        <v>567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30"/>
      <c r="H72" s="1231"/>
      <c r="I72" s="1231"/>
      <c r="J72" s="1232"/>
      <c r="K72" s="356" t="s">
        <v>517</v>
      </c>
      <c r="L72" s="356" t="s">
        <v>518</v>
      </c>
      <c r="M72" s="356" t="s">
        <v>519</v>
      </c>
      <c r="N72" s="356" t="s">
        <v>520</v>
      </c>
      <c r="O72" s="356" t="s">
        <v>521</v>
      </c>
    </row>
    <row r="73" spans="2:30" x14ac:dyDescent="0.15">
      <c r="B73" s="250"/>
      <c r="C73" s="246"/>
      <c r="D73" s="246"/>
      <c r="E73" s="246"/>
      <c r="F73" s="246"/>
      <c r="G73" s="1233" t="s">
        <v>562</v>
      </c>
      <c r="H73" s="1234"/>
      <c r="I73" s="1239" t="s">
        <v>563</v>
      </c>
      <c r="J73" s="1239"/>
      <c r="K73" s="1254">
        <v>36.4</v>
      </c>
      <c r="L73" s="1254">
        <v>6.9</v>
      </c>
      <c r="M73" s="1242">
        <v>5.0999999999999996</v>
      </c>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569</v>
      </c>
      <c r="J75" s="1243"/>
      <c r="K75" s="1252">
        <v>9.9</v>
      </c>
      <c r="L75" s="1252">
        <v>9.1999999999999993</v>
      </c>
      <c r="M75" s="1252">
        <v>8</v>
      </c>
      <c r="N75" s="1252">
        <v>6.5</v>
      </c>
      <c r="O75" s="1252">
        <v>4.7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565</v>
      </c>
      <c r="H77" s="1245"/>
      <c r="I77" s="1243" t="s">
        <v>563</v>
      </c>
      <c r="J77" s="1243"/>
      <c r="K77" s="1254">
        <v>58.2</v>
      </c>
      <c r="L77" s="1254">
        <v>50.3</v>
      </c>
      <c r="M77" s="1242">
        <v>45.9</v>
      </c>
      <c r="N77" s="1242">
        <v>39</v>
      </c>
      <c r="O77" s="1242">
        <v>35.299999999999997</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569</v>
      </c>
      <c r="J79" s="1253"/>
      <c r="K79" s="1256">
        <v>10.3</v>
      </c>
      <c r="L79" s="1256">
        <v>9.6</v>
      </c>
      <c r="M79" s="1256">
        <v>8.8000000000000007</v>
      </c>
      <c r="N79" s="1256">
        <v>9</v>
      </c>
      <c r="O79" s="1256">
        <v>6.9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49584</v>
      </c>
      <c r="E3" s="118"/>
      <c r="F3" s="119">
        <v>50880</v>
      </c>
      <c r="G3" s="120"/>
      <c r="H3" s="121"/>
    </row>
    <row r="4" spans="1:8" x14ac:dyDescent="0.15">
      <c r="A4" s="122"/>
      <c r="B4" s="123"/>
      <c r="C4" s="124"/>
      <c r="D4" s="125">
        <v>28616</v>
      </c>
      <c r="E4" s="126"/>
      <c r="F4" s="127">
        <v>26879</v>
      </c>
      <c r="G4" s="128"/>
      <c r="H4" s="129"/>
    </row>
    <row r="5" spans="1:8" x14ac:dyDescent="0.15">
      <c r="A5" s="110" t="s">
        <v>511</v>
      </c>
      <c r="B5" s="115"/>
      <c r="C5" s="116"/>
      <c r="D5" s="117">
        <v>56088</v>
      </c>
      <c r="E5" s="118"/>
      <c r="F5" s="119">
        <v>63956</v>
      </c>
      <c r="G5" s="120"/>
      <c r="H5" s="121"/>
    </row>
    <row r="6" spans="1:8" x14ac:dyDescent="0.15">
      <c r="A6" s="122"/>
      <c r="B6" s="123"/>
      <c r="C6" s="124"/>
      <c r="D6" s="125">
        <v>23765</v>
      </c>
      <c r="E6" s="126"/>
      <c r="F6" s="127">
        <v>29239</v>
      </c>
      <c r="G6" s="128"/>
      <c r="H6" s="129"/>
    </row>
    <row r="7" spans="1:8" x14ac:dyDescent="0.15">
      <c r="A7" s="110" t="s">
        <v>512</v>
      </c>
      <c r="B7" s="115"/>
      <c r="C7" s="116"/>
      <c r="D7" s="117">
        <v>83168</v>
      </c>
      <c r="E7" s="118"/>
      <c r="F7" s="119">
        <v>66255</v>
      </c>
      <c r="G7" s="120"/>
      <c r="H7" s="121"/>
    </row>
    <row r="8" spans="1:8" x14ac:dyDescent="0.15">
      <c r="A8" s="122"/>
      <c r="B8" s="123"/>
      <c r="C8" s="124"/>
      <c r="D8" s="125">
        <v>44863</v>
      </c>
      <c r="E8" s="126"/>
      <c r="F8" s="127">
        <v>31822</v>
      </c>
      <c r="G8" s="128"/>
      <c r="H8" s="129"/>
    </row>
    <row r="9" spans="1:8" x14ac:dyDescent="0.15">
      <c r="A9" s="110" t="s">
        <v>513</v>
      </c>
      <c r="B9" s="115"/>
      <c r="C9" s="116"/>
      <c r="D9" s="117">
        <v>57916</v>
      </c>
      <c r="E9" s="118"/>
      <c r="F9" s="119">
        <v>92247</v>
      </c>
      <c r="G9" s="120"/>
      <c r="H9" s="121"/>
    </row>
    <row r="10" spans="1:8" x14ac:dyDescent="0.15">
      <c r="A10" s="122"/>
      <c r="B10" s="123"/>
      <c r="C10" s="124"/>
      <c r="D10" s="125">
        <v>42263</v>
      </c>
      <c r="E10" s="126"/>
      <c r="F10" s="127">
        <v>37204</v>
      </c>
      <c r="G10" s="128"/>
      <c r="H10" s="129"/>
    </row>
    <row r="11" spans="1:8" x14ac:dyDescent="0.15">
      <c r="A11" s="110" t="s">
        <v>514</v>
      </c>
      <c r="B11" s="115"/>
      <c r="C11" s="116"/>
      <c r="D11" s="117">
        <v>72630</v>
      </c>
      <c r="E11" s="118"/>
      <c r="F11" s="119">
        <v>44504</v>
      </c>
      <c r="G11" s="120"/>
      <c r="H11" s="121"/>
    </row>
    <row r="12" spans="1:8" x14ac:dyDescent="0.15">
      <c r="A12" s="122"/>
      <c r="B12" s="123"/>
      <c r="C12" s="130"/>
      <c r="D12" s="125">
        <v>65600</v>
      </c>
      <c r="E12" s="126"/>
      <c r="F12" s="127">
        <v>25876</v>
      </c>
      <c r="G12" s="128"/>
      <c r="H12" s="129"/>
    </row>
    <row r="13" spans="1:8" x14ac:dyDescent="0.15">
      <c r="A13" s="110"/>
      <c r="B13" s="115"/>
      <c r="C13" s="131"/>
      <c r="D13" s="132">
        <v>63877</v>
      </c>
      <c r="E13" s="133"/>
      <c r="F13" s="134">
        <v>63568</v>
      </c>
      <c r="G13" s="135"/>
      <c r="H13" s="121"/>
    </row>
    <row r="14" spans="1:8" x14ac:dyDescent="0.15">
      <c r="A14" s="122"/>
      <c r="B14" s="123"/>
      <c r="C14" s="124"/>
      <c r="D14" s="125">
        <v>41021</v>
      </c>
      <c r="E14" s="126"/>
      <c r="F14" s="127">
        <v>30204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10.62</v>
      </c>
      <c r="C19" s="136">
        <f>ROUND(VALUE(SUBSTITUTE(実質収支比率等に係る経年分析!G$48,"▲","-")),2)</f>
        <v>10.72</v>
      </c>
      <c r="D19" s="136">
        <f>ROUND(VALUE(SUBSTITUTE(実質収支比率等に係る経年分析!H$48,"▲","-")),2)</f>
        <v>10.95</v>
      </c>
      <c r="E19" s="136">
        <f>ROUND(VALUE(SUBSTITUTE(実質収支比率等に係る経年分析!I$48,"▲","-")),2)</f>
        <v>8.5299999999999994</v>
      </c>
      <c r="F19" s="136">
        <f>ROUND(VALUE(SUBSTITUTE(実質収支比率等に係る経年分析!J$48,"▲","-")),2)</f>
        <v>9.5500000000000007</v>
      </c>
    </row>
    <row r="20" spans="1:11" x14ac:dyDescent="0.15">
      <c r="A20" s="136" t="s">
        <v>44</v>
      </c>
      <c r="B20" s="136">
        <f>ROUND(VALUE(SUBSTITUTE(実質収支比率等に係る経年分析!F$47,"▲","-")),2)</f>
        <v>32.17</v>
      </c>
      <c r="C20" s="136">
        <f>ROUND(VALUE(SUBSTITUTE(実質収支比率等に係る経年分析!G$47,"▲","-")),2)</f>
        <v>34.04</v>
      </c>
      <c r="D20" s="136">
        <f>ROUND(VALUE(SUBSTITUTE(実質収支比率等に係る経年分析!H$47,"▲","-")),2)</f>
        <v>36.04</v>
      </c>
      <c r="E20" s="136">
        <f>ROUND(VALUE(SUBSTITUTE(実質収支比率等に係る経年分析!I$47,"▲","-")),2)</f>
        <v>40.340000000000003</v>
      </c>
      <c r="F20" s="136">
        <f>ROUND(VALUE(SUBSTITUTE(実質収支比率等に係る経年分析!J$47,"▲","-")),2)</f>
        <v>42.08</v>
      </c>
    </row>
    <row r="21" spans="1:11" x14ac:dyDescent="0.15">
      <c r="A21" s="136" t="s">
        <v>45</v>
      </c>
      <c r="B21" s="136">
        <f>IF(ISNUMBER(VALUE(SUBSTITUTE(実質収支比率等に係る経年分析!F$49,"▲","-"))),ROUND(VALUE(SUBSTITUTE(実質収支比率等に係る経年分析!F$49,"▲","-")),2),NA())</f>
        <v>-7.61</v>
      </c>
      <c r="C21" s="136">
        <f>IF(ISNUMBER(VALUE(SUBSTITUTE(実質収支比率等に係る経年分析!G$49,"▲","-"))),ROUND(VALUE(SUBSTITUTE(実質収支比率等に係る経年分析!G$49,"▲","-")),2),NA())</f>
        <v>-3.35</v>
      </c>
      <c r="D21" s="136">
        <f>IF(ISNUMBER(VALUE(SUBSTITUTE(実質収支比率等に係る経年分析!H$49,"▲","-"))),ROUND(VALUE(SUBSTITUTE(実質収支比率等に係る経年分析!H$49,"▲","-")),2),NA())</f>
        <v>-1.18</v>
      </c>
      <c r="E21" s="136">
        <f>IF(ISNUMBER(VALUE(SUBSTITUTE(実質収支比率等に係る経年分析!I$49,"▲","-"))),ROUND(VALUE(SUBSTITUTE(実質収支比率等に係る経年分析!I$49,"▲","-")),2),NA())</f>
        <v>-3.26</v>
      </c>
      <c r="F21" s="136">
        <f>IF(ISNUMBER(VALUE(SUBSTITUTE(実質収支比率等に係る経年分析!J$49,"▲","-"))),ROUND(VALUE(SUBSTITUTE(実質収支比率等に係る経年分析!J$49,"▲","-")),2),NA())</f>
        <v>-0.56000000000000005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0.28000000000000003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0.47</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0.54</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0.56000000000000005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7.49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8.1199999999999992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10.62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10.71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9.5399999999999991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3224</v>
      </c>
      <c r="E42" s="138"/>
      <c r="F42" s="138"/>
      <c r="G42" s="138">
        <f>'実質公債費比率（分子）の構造'!L$52</f>
        <v>3221</v>
      </c>
      <c r="H42" s="138"/>
      <c r="I42" s="138"/>
      <c r="J42" s="138">
        <f>'実質公債費比率（分子）の構造'!M$52</f>
        <v>3199</v>
      </c>
      <c r="K42" s="138"/>
      <c r="L42" s="138"/>
      <c r="M42" s="138">
        <f>'実質公債費比率（分子）の構造'!N$52</f>
        <v>2983</v>
      </c>
      <c r="N42" s="138"/>
      <c r="O42" s="138"/>
      <c r="P42" s="138">
        <f>'実質公債費比率（分子）の構造'!O$52</f>
        <v>3138</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1018</v>
      </c>
      <c r="C44" s="138"/>
      <c r="D44" s="138"/>
      <c r="E44" s="138">
        <f>'実質公債費比率（分子）の構造'!L$50</f>
        <v>1017</v>
      </c>
      <c r="F44" s="138"/>
      <c r="G44" s="138"/>
      <c r="H44" s="138">
        <f>'実質公債費比率（分子）の構造'!M$50</f>
        <v>942</v>
      </c>
      <c r="I44" s="138"/>
      <c r="J44" s="138"/>
      <c r="K44" s="138">
        <f>'実質公債費比率（分子）の構造'!N$50</f>
        <v>895</v>
      </c>
      <c r="L44" s="138"/>
      <c r="M44" s="138"/>
      <c r="N44" s="138">
        <f>'実質公債費比率（分子）の構造'!O$50</f>
        <v>895</v>
      </c>
      <c r="O44" s="138"/>
      <c r="P44" s="138"/>
    </row>
    <row r="45" spans="1:16" x14ac:dyDescent="0.15">
      <c r="A45" s="138" t="s">
        <v>55</v>
      </c>
      <c r="B45" s="138">
        <f>'実質公債費比率（分子）の構造'!K$49</f>
        <v>652</v>
      </c>
      <c r="C45" s="138"/>
      <c r="D45" s="138"/>
      <c r="E45" s="138">
        <f>'実質公債費比率（分子）の構造'!L$49</f>
        <v>552</v>
      </c>
      <c r="F45" s="138"/>
      <c r="G45" s="138"/>
      <c r="H45" s="138">
        <f>'実質公債費比率（分子）の構造'!M$49</f>
        <v>329</v>
      </c>
      <c r="I45" s="138"/>
      <c r="J45" s="138"/>
      <c r="K45" s="138">
        <f>'実質公債費比率（分子）の構造'!N$49</f>
        <v>304</v>
      </c>
      <c r="L45" s="138"/>
      <c r="M45" s="138"/>
      <c r="N45" s="138">
        <f>'実質公債費比率（分子）の構造'!O$49</f>
        <v>269</v>
      </c>
      <c r="O45" s="138"/>
      <c r="P45" s="138"/>
    </row>
    <row r="46" spans="1:16" x14ac:dyDescent="0.15">
      <c r="A46" s="138" t="s">
        <v>56</v>
      </c>
      <c r="B46" s="138">
        <f>'実質公債費比率（分子）の構造'!K$48</f>
        <v>223</v>
      </c>
      <c r="C46" s="138"/>
      <c r="D46" s="138"/>
      <c r="E46" s="138">
        <f>'実質公債費比率（分子）の構造'!L$48</f>
        <v>219</v>
      </c>
      <c r="F46" s="138"/>
      <c r="G46" s="138"/>
      <c r="H46" s="138">
        <f>'実質公債費比率（分子）の構造'!M$48</f>
        <v>234</v>
      </c>
      <c r="I46" s="138"/>
      <c r="J46" s="138"/>
      <c r="K46" s="138">
        <f>'実質公債費比率（分子）の構造'!N$48</f>
        <v>216</v>
      </c>
      <c r="L46" s="138"/>
      <c r="M46" s="138"/>
      <c r="N46" s="138">
        <f>'実質公債費比率（分子）の構造'!O$48</f>
        <v>201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2946</v>
      </c>
      <c r="C49" s="138"/>
      <c r="D49" s="138"/>
      <c r="E49" s="138">
        <f>'実質公債費比率（分子）の構造'!L$45</f>
        <v>2914</v>
      </c>
      <c r="F49" s="138"/>
      <c r="G49" s="138"/>
      <c r="H49" s="138">
        <f>'実質公債費比率（分子）の構造'!M$45</f>
        <v>2857</v>
      </c>
      <c r="I49" s="138"/>
      <c r="J49" s="138"/>
      <c r="K49" s="138">
        <f>'実質公債費比率（分子）の構造'!N$45</f>
        <v>2464</v>
      </c>
      <c r="L49" s="138"/>
      <c r="M49" s="138"/>
      <c r="N49" s="138">
        <f>'実質公債費比率（分子）の構造'!O$45</f>
        <v>2390</v>
      </c>
      <c r="O49" s="138"/>
      <c r="P49" s="138"/>
    </row>
    <row r="50" spans="1:16" x14ac:dyDescent="0.15">
      <c r="A50" s="138" t="s">
        <v>60</v>
      </c>
      <c r="B50" s="138" t="e">
        <f>NA()</f>
        <v>#N/A</v>
      </c>
      <c r="C50" s="138">
        <f>IF(ISNUMBER('実質公債費比率（分子）の構造'!K$53),'実質公債費比率（分子）の構造'!K$53,NA())</f>
        <v>1615</v>
      </c>
      <c r="D50" s="138" t="e">
        <f>NA()</f>
        <v>#N/A</v>
      </c>
      <c r="E50" s="138" t="e">
        <f>NA()</f>
        <v>#N/A</v>
      </c>
      <c r="F50" s="138">
        <f>IF(ISNUMBER('実質公債費比率（分子）の構造'!L$53),'実質公債費比率（分子）の構造'!L$53,NA())</f>
        <v>1481</v>
      </c>
      <c r="G50" s="138" t="e">
        <f>NA()</f>
        <v>#N/A</v>
      </c>
      <c r="H50" s="138" t="e">
        <f>NA()</f>
        <v>#N/A</v>
      </c>
      <c r="I50" s="138">
        <f>IF(ISNUMBER('実質公債費比率（分子）の構造'!M$53),'実質公債費比率（分子）の構造'!M$53,NA())</f>
        <v>1163</v>
      </c>
      <c r="J50" s="138" t="e">
        <f>NA()</f>
        <v>#N/A</v>
      </c>
      <c r="K50" s="138" t="e">
        <f>NA()</f>
        <v>#N/A</v>
      </c>
      <c r="L50" s="138">
        <f>IF(ISNUMBER('実質公債費比率（分子）の構造'!N$53),'実質公債費比率（分子）の構造'!N$53,NA())</f>
        <v>896</v>
      </c>
      <c r="M50" s="138" t="e">
        <f>NA()</f>
        <v>#N/A</v>
      </c>
      <c r="N50" s="138" t="e">
        <f>NA()</f>
        <v>#N/A</v>
      </c>
      <c r="O50" s="138">
        <f>IF(ISNUMBER('実質公債費比率（分子）の構造'!O$53),'実質公債費比率（分子）の構造'!O$53,NA())</f>
        <v>617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18910</v>
      </c>
      <c r="E56" s="137"/>
      <c r="F56" s="137"/>
      <c r="G56" s="137">
        <f>'将来負担比率（分子）の構造'!J$52</f>
        <v>17543</v>
      </c>
      <c r="H56" s="137"/>
      <c r="I56" s="137"/>
      <c r="J56" s="137">
        <f>'将来負担比率（分子）の構造'!K$52</f>
        <v>16984</v>
      </c>
      <c r="K56" s="137"/>
      <c r="L56" s="137"/>
      <c r="M56" s="137">
        <f>'将来負担比率（分子）の構造'!L$52</f>
        <v>16237</v>
      </c>
      <c r="N56" s="137"/>
      <c r="O56" s="137"/>
      <c r="P56" s="137">
        <f>'将来負担比率（分子）の構造'!M$52</f>
        <v>15835</v>
      </c>
    </row>
    <row r="57" spans="1:16" x14ac:dyDescent="0.15">
      <c r="A57" s="137" t="s">
        <v>36</v>
      </c>
      <c r="B57" s="137"/>
      <c r="C57" s="137"/>
      <c r="D57" s="137">
        <f>'将来負担比率（分子）の構造'!I$51</f>
        <v>7359</v>
      </c>
      <c r="E57" s="137"/>
      <c r="F57" s="137"/>
      <c r="G57" s="137">
        <f>'将来負担比率（分子）の構造'!J$51</f>
        <v>6931</v>
      </c>
      <c r="H57" s="137"/>
      <c r="I57" s="137"/>
      <c r="J57" s="137">
        <f>'将来負担比率（分子）の構造'!K$51</f>
        <v>5993</v>
      </c>
      <c r="K57" s="137"/>
      <c r="L57" s="137"/>
      <c r="M57" s="137">
        <f>'将来負担比率（分子）の構造'!L$51</f>
        <v>5800</v>
      </c>
      <c r="N57" s="137"/>
      <c r="O57" s="137"/>
      <c r="P57" s="137">
        <f>'将来負担比率（分子）の構造'!M$51</f>
        <v>5953</v>
      </c>
    </row>
    <row r="58" spans="1:16" x14ac:dyDescent="0.15">
      <c r="A58" s="137" t="s">
        <v>35</v>
      </c>
      <c r="B58" s="137"/>
      <c r="C58" s="137"/>
      <c r="D58" s="137">
        <f>'将来負担比率（分子）の構造'!I$50</f>
        <v>10634</v>
      </c>
      <c r="E58" s="137"/>
      <c r="F58" s="137"/>
      <c r="G58" s="137">
        <f>'将来負担比率（分子）の構造'!J$50</f>
        <v>12946</v>
      </c>
      <c r="H58" s="137"/>
      <c r="I58" s="137"/>
      <c r="J58" s="137">
        <f>'将来負担比率（分子）の構造'!K$50</f>
        <v>12430</v>
      </c>
      <c r="K58" s="137"/>
      <c r="L58" s="137"/>
      <c r="M58" s="137">
        <f>'将来負担比率（分子）の構造'!L$50</f>
        <v>13435</v>
      </c>
      <c r="N58" s="137"/>
      <c r="O58" s="137"/>
      <c r="P58" s="137">
        <f>'将来負担比率（分子）の構造'!M$50</f>
        <v>13390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2850</v>
      </c>
      <c r="C62" s="137"/>
      <c r="D62" s="137"/>
      <c r="E62" s="137">
        <f>'将来負担比率（分子）の構造'!J$45</f>
        <v>2912</v>
      </c>
      <c r="F62" s="137"/>
      <c r="G62" s="137"/>
      <c r="H62" s="137">
        <f>'将来負担比率（分子）の構造'!K$45</f>
        <v>2740</v>
      </c>
      <c r="I62" s="137"/>
      <c r="J62" s="137"/>
      <c r="K62" s="137">
        <f>'将来負担比率（分子）の構造'!L$45</f>
        <v>2754</v>
      </c>
      <c r="L62" s="137"/>
      <c r="M62" s="137"/>
      <c r="N62" s="137">
        <f>'将来負担比率（分子）の構造'!M$45</f>
        <v>2860</v>
      </c>
      <c r="O62" s="137"/>
      <c r="P62" s="137"/>
    </row>
    <row r="63" spans="1:16" x14ac:dyDescent="0.15">
      <c r="A63" s="137" t="s">
        <v>28</v>
      </c>
      <c r="B63" s="137">
        <f>'将来負担比率（分子）の構造'!I$44</f>
        <v>3141</v>
      </c>
      <c r="C63" s="137"/>
      <c r="D63" s="137"/>
      <c r="E63" s="137">
        <f>'将来負担比率（分子）の構造'!J$44</f>
        <v>1796</v>
      </c>
      <c r="F63" s="137"/>
      <c r="G63" s="137"/>
      <c r="H63" s="137">
        <f>'将来負担比率（分子）の構造'!K$44</f>
        <v>1585</v>
      </c>
      <c r="I63" s="137"/>
      <c r="J63" s="137"/>
      <c r="K63" s="137">
        <f>'将来負担比率（分子）の構造'!L$44</f>
        <v>1417</v>
      </c>
      <c r="L63" s="137"/>
      <c r="M63" s="137"/>
      <c r="N63" s="137">
        <f>'将来負担比率（分子）の構造'!M$44</f>
        <v>1984</v>
      </c>
      <c r="O63" s="137"/>
      <c r="P63" s="137"/>
    </row>
    <row r="64" spans="1:16" x14ac:dyDescent="0.15">
      <c r="A64" s="137" t="s">
        <v>27</v>
      </c>
      <c r="B64" s="137">
        <f>'将来負担比率（分子）の構造'!I$43</f>
        <v>2127</v>
      </c>
      <c r="C64" s="137"/>
      <c r="D64" s="137"/>
      <c r="E64" s="137">
        <f>'将来負担比率（分子）の構造'!J$43</f>
        <v>1880</v>
      </c>
      <c r="F64" s="137"/>
      <c r="G64" s="137"/>
      <c r="H64" s="137">
        <f>'将来負担比率（分子）の構造'!K$43</f>
        <v>1829</v>
      </c>
      <c r="I64" s="137"/>
      <c r="J64" s="137"/>
      <c r="K64" s="137">
        <f>'将来負担比率（分子）の構造'!L$43</f>
        <v>1889</v>
      </c>
      <c r="L64" s="137"/>
      <c r="M64" s="137"/>
      <c r="N64" s="137">
        <f>'将来負担比率（分子）の構造'!M$43</f>
        <v>1988</v>
      </c>
      <c r="O64" s="137"/>
      <c r="P64" s="137"/>
    </row>
    <row r="65" spans="1:16" x14ac:dyDescent="0.15">
      <c r="A65" s="137" t="s">
        <v>26</v>
      </c>
      <c r="B65" s="137">
        <f>'将来負担比率（分子）の構造'!I$42</f>
        <v>12109</v>
      </c>
      <c r="C65" s="137"/>
      <c r="D65" s="137"/>
      <c r="E65" s="137">
        <f>'将来負担比率（分子）の構造'!J$42</f>
        <v>11092</v>
      </c>
      <c r="F65" s="137"/>
      <c r="G65" s="137"/>
      <c r="H65" s="137">
        <f>'将来負担比率（分子）の構造'!K$42</f>
        <v>10150</v>
      </c>
      <c r="I65" s="137"/>
      <c r="J65" s="137"/>
      <c r="K65" s="137">
        <f>'将来負担比率（分子）の構造'!L$42</f>
        <v>9254</v>
      </c>
      <c r="L65" s="137"/>
      <c r="M65" s="137"/>
      <c r="N65" s="137">
        <f>'将来負担比率（分子）の構造'!M$42</f>
        <v>8358</v>
      </c>
      <c r="O65" s="137"/>
      <c r="P65" s="137"/>
    </row>
    <row r="66" spans="1:16" x14ac:dyDescent="0.15">
      <c r="A66" s="137" t="s">
        <v>25</v>
      </c>
      <c r="B66" s="137">
        <f>'将来負担比率（分子）の構造'!I$41</f>
        <v>22982</v>
      </c>
      <c r="C66" s="137"/>
      <c r="D66" s="137"/>
      <c r="E66" s="137">
        <f>'将来負担比率（分子）の構造'!J$41</f>
        <v>20956</v>
      </c>
      <c r="F66" s="137"/>
      <c r="G66" s="137"/>
      <c r="H66" s="137">
        <f>'将来負担比率（分子）の構造'!K$41</f>
        <v>20053</v>
      </c>
      <c r="I66" s="137"/>
      <c r="J66" s="137"/>
      <c r="K66" s="137">
        <f>'将来負担比率（分子）の構造'!L$41</f>
        <v>17906</v>
      </c>
      <c r="L66" s="137"/>
      <c r="M66" s="137"/>
      <c r="N66" s="137">
        <f>'将来負担比率（分子）の構造'!M$41</f>
        <v>17629</v>
      </c>
      <c r="O66" s="137"/>
      <c r="P66" s="137"/>
    </row>
    <row r="67" spans="1:16" x14ac:dyDescent="0.15">
      <c r="A67" s="137" t="s">
        <v>64</v>
      </c>
      <c r="B67" s="137" t="e">
        <f>NA()</f>
        <v>#N/A</v>
      </c>
      <c r="C67" s="137">
        <f>IF(ISNUMBER('将来負担比率（分子）の構造'!I$53), IF('将来負担比率（分子）の構造'!I$53 &lt; 0, 0, '将来負担比率（分子）の構造'!I$53), NA())</f>
        <v>6307</v>
      </c>
      <c r="D67" s="137" t="e">
        <f>NA()</f>
        <v>#N/A</v>
      </c>
      <c r="E67" s="137" t="e">
        <f>NA()</f>
        <v>#N/A</v>
      </c>
      <c r="F67" s="137">
        <f>IF(ISNUMBER('将来負担比率（分子）の構造'!J$53), IF('将来負担比率（分子）の構造'!J$53 &lt; 0, 0, '将来負担比率（分子）の構造'!J$53), NA())</f>
        <v>1215</v>
      </c>
      <c r="G67" s="137" t="e">
        <f>NA()</f>
        <v>#N/A</v>
      </c>
      <c r="H67" s="137" t="e">
        <f>NA()</f>
        <v>#N/A</v>
      </c>
      <c r="I67" s="137">
        <f>IF(ISNUMBER('将来負担比率（分子）の構造'!K$53), IF('将来負担比率（分子）の構造'!K$53 &lt; 0, 0, '将来負担比率（分子）の構造'!K$53), NA())</f>
        <v>949</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AQ1" sqref="AQ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18071019</v>
      </c>
      <c r="S5" s="615"/>
      <c r="T5" s="615"/>
      <c r="U5" s="615"/>
      <c r="V5" s="615"/>
      <c r="W5" s="615"/>
      <c r="X5" s="615"/>
      <c r="Y5" s="616"/>
      <c r="Z5" s="617">
        <v>49.5</v>
      </c>
      <c r="AA5" s="617"/>
      <c r="AB5" s="617"/>
      <c r="AC5" s="617"/>
      <c r="AD5" s="618">
        <v>16753004</v>
      </c>
      <c r="AE5" s="618"/>
      <c r="AF5" s="618"/>
      <c r="AG5" s="618"/>
      <c r="AH5" s="618"/>
      <c r="AI5" s="618"/>
      <c r="AJ5" s="618"/>
      <c r="AK5" s="618"/>
      <c r="AL5" s="619">
        <v>80.8</v>
      </c>
      <c r="AM5" s="620"/>
      <c r="AN5" s="620"/>
      <c r="AO5" s="621"/>
      <c r="AP5" s="611" t="s">
        <v>210</v>
      </c>
      <c r="AQ5" s="612"/>
      <c r="AR5" s="612"/>
      <c r="AS5" s="612"/>
      <c r="AT5" s="612"/>
      <c r="AU5" s="612"/>
      <c r="AV5" s="612"/>
      <c r="AW5" s="612"/>
      <c r="AX5" s="612"/>
      <c r="AY5" s="612"/>
      <c r="AZ5" s="612"/>
      <c r="BA5" s="612"/>
      <c r="BB5" s="612"/>
      <c r="BC5" s="612"/>
      <c r="BD5" s="612"/>
      <c r="BE5" s="612"/>
      <c r="BF5" s="613"/>
      <c r="BG5" s="625">
        <v>16753004</v>
      </c>
      <c r="BH5" s="626"/>
      <c r="BI5" s="626"/>
      <c r="BJ5" s="626"/>
      <c r="BK5" s="626"/>
      <c r="BL5" s="626"/>
      <c r="BM5" s="626"/>
      <c r="BN5" s="627"/>
      <c r="BO5" s="628">
        <v>92.7</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338695</v>
      </c>
      <c r="S6" s="626"/>
      <c r="T6" s="626"/>
      <c r="U6" s="626"/>
      <c r="V6" s="626"/>
      <c r="W6" s="626"/>
      <c r="X6" s="626"/>
      <c r="Y6" s="627"/>
      <c r="Z6" s="628">
        <v>0.9</v>
      </c>
      <c r="AA6" s="628"/>
      <c r="AB6" s="628"/>
      <c r="AC6" s="628"/>
      <c r="AD6" s="629">
        <v>338695</v>
      </c>
      <c r="AE6" s="629"/>
      <c r="AF6" s="629"/>
      <c r="AG6" s="629"/>
      <c r="AH6" s="629"/>
      <c r="AI6" s="629"/>
      <c r="AJ6" s="629"/>
      <c r="AK6" s="629"/>
      <c r="AL6" s="630">
        <v>1.6</v>
      </c>
      <c r="AM6" s="631"/>
      <c r="AN6" s="631"/>
      <c r="AO6" s="632"/>
      <c r="AP6" s="622" t="s">
        <v>216</v>
      </c>
      <c r="AQ6" s="623"/>
      <c r="AR6" s="623"/>
      <c r="AS6" s="623"/>
      <c r="AT6" s="623"/>
      <c r="AU6" s="623"/>
      <c r="AV6" s="623"/>
      <c r="AW6" s="623"/>
      <c r="AX6" s="623"/>
      <c r="AY6" s="623"/>
      <c r="AZ6" s="623"/>
      <c r="BA6" s="623"/>
      <c r="BB6" s="623"/>
      <c r="BC6" s="623"/>
      <c r="BD6" s="623"/>
      <c r="BE6" s="623"/>
      <c r="BF6" s="624"/>
      <c r="BG6" s="625">
        <v>16753004</v>
      </c>
      <c r="BH6" s="626"/>
      <c r="BI6" s="626"/>
      <c r="BJ6" s="626"/>
      <c r="BK6" s="626"/>
      <c r="BL6" s="626"/>
      <c r="BM6" s="626"/>
      <c r="BN6" s="627"/>
      <c r="BO6" s="628">
        <v>92.7</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257453</v>
      </c>
      <c r="CS6" s="626"/>
      <c r="CT6" s="626"/>
      <c r="CU6" s="626"/>
      <c r="CV6" s="626"/>
      <c r="CW6" s="626"/>
      <c r="CX6" s="626"/>
      <c r="CY6" s="627"/>
      <c r="CZ6" s="628">
        <v>0.8</v>
      </c>
      <c r="DA6" s="628"/>
      <c r="DB6" s="628"/>
      <c r="DC6" s="628"/>
      <c r="DD6" s="634" t="s">
        <v>211</v>
      </c>
      <c r="DE6" s="626"/>
      <c r="DF6" s="626"/>
      <c r="DG6" s="626"/>
      <c r="DH6" s="626"/>
      <c r="DI6" s="626"/>
      <c r="DJ6" s="626"/>
      <c r="DK6" s="626"/>
      <c r="DL6" s="626"/>
      <c r="DM6" s="626"/>
      <c r="DN6" s="626"/>
      <c r="DO6" s="626"/>
      <c r="DP6" s="627"/>
      <c r="DQ6" s="634">
        <v>257453</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13548</v>
      </c>
      <c r="S7" s="626"/>
      <c r="T7" s="626"/>
      <c r="U7" s="626"/>
      <c r="V7" s="626"/>
      <c r="W7" s="626"/>
      <c r="X7" s="626"/>
      <c r="Y7" s="627"/>
      <c r="Z7" s="628">
        <v>0</v>
      </c>
      <c r="AA7" s="628"/>
      <c r="AB7" s="628"/>
      <c r="AC7" s="628"/>
      <c r="AD7" s="629">
        <v>13548</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7343459</v>
      </c>
      <c r="BH7" s="626"/>
      <c r="BI7" s="626"/>
      <c r="BJ7" s="626"/>
      <c r="BK7" s="626"/>
      <c r="BL7" s="626"/>
      <c r="BM7" s="626"/>
      <c r="BN7" s="627"/>
      <c r="BO7" s="628">
        <v>40.6</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4205532</v>
      </c>
      <c r="CS7" s="626"/>
      <c r="CT7" s="626"/>
      <c r="CU7" s="626"/>
      <c r="CV7" s="626"/>
      <c r="CW7" s="626"/>
      <c r="CX7" s="626"/>
      <c r="CY7" s="627"/>
      <c r="CZ7" s="628">
        <v>12.3</v>
      </c>
      <c r="DA7" s="628"/>
      <c r="DB7" s="628"/>
      <c r="DC7" s="628"/>
      <c r="DD7" s="634">
        <v>129617</v>
      </c>
      <c r="DE7" s="626"/>
      <c r="DF7" s="626"/>
      <c r="DG7" s="626"/>
      <c r="DH7" s="626"/>
      <c r="DI7" s="626"/>
      <c r="DJ7" s="626"/>
      <c r="DK7" s="626"/>
      <c r="DL7" s="626"/>
      <c r="DM7" s="626"/>
      <c r="DN7" s="626"/>
      <c r="DO7" s="626"/>
      <c r="DP7" s="627"/>
      <c r="DQ7" s="634">
        <v>3792054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59461</v>
      </c>
      <c r="S8" s="626"/>
      <c r="T8" s="626"/>
      <c r="U8" s="626"/>
      <c r="V8" s="626"/>
      <c r="W8" s="626"/>
      <c r="X8" s="626"/>
      <c r="Y8" s="627"/>
      <c r="Z8" s="628">
        <v>0.2</v>
      </c>
      <c r="AA8" s="628"/>
      <c r="AB8" s="628"/>
      <c r="AC8" s="628"/>
      <c r="AD8" s="629">
        <v>59461</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163295</v>
      </c>
      <c r="BH8" s="626"/>
      <c r="BI8" s="626"/>
      <c r="BJ8" s="626"/>
      <c r="BK8" s="626"/>
      <c r="BL8" s="626"/>
      <c r="BM8" s="626"/>
      <c r="BN8" s="627"/>
      <c r="BO8" s="628">
        <v>0.9</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10313786</v>
      </c>
      <c r="CS8" s="626"/>
      <c r="CT8" s="626"/>
      <c r="CU8" s="626"/>
      <c r="CV8" s="626"/>
      <c r="CW8" s="626"/>
      <c r="CX8" s="626"/>
      <c r="CY8" s="627"/>
      <c r="CZ8" s="628">
        <v>30.2</v>
      </c>
      <c r="DA8" s="628"/>
      <c r="DB8" s="628"/>
      <c r="DC8" s="628"/>
      <c r="DD8" s="634">
        <v>357304</v>
      </c>
      <c r="DE8" s="626"/>
      <c r="DF8" s="626"/>
      <c r="DG8" s="626"/>
      <c r="DH8" s="626"/>
      <c r="DI8" s="626"/>
      <c r="DJ8" s="626"/>
      <c r="DK8" s="626"/>
      <c r="DL8" s="626"/>
      <c r="DM8" s="626"/>
      <c r="DN8" s="626"/>
      <c r="DO8" s="626"/>
      <c r="DP8" s="627"/>
      <c r="DQ8" s="634">
        <v>5010816</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44024</v>
      </c>
      <c r="S9" s="626"/>
      <c r="T9" s="626"/>
      <c r="U9" s="626"/>
      <c r="V9" s="626"/>
      <c r="W9" s="626"/>
      <c r="X9" s="626"/>
      <c r="Y9" s="627"/>
      <c r="Z9" s="628">
        <v>0.1</v>
      </c>
      <c r="AA9" s="628"/>
      <c r="AB9" s="628"/>
      <c r="AC9" s="628"/>
      <c r="AD9" s="629">
        <v>44024</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6006380</v>
      </c>
      <c r="BH9" s="626"/>
      <c r="BI9" s="626"/>
      <c r="BJ9" s="626"/>
      <c r="BK9" s="626"/>
      <c r="BL9" s="626"/>
      <c r="BM9" s="626"/>
      <c r="BN9" s="627"/>
      <c r="BO9" s="628">
        <v>33.200000000000003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2743767</v>
      </c>
      <c r="CS9" s="626"/>
      <c r="CT9" s="626"/>
      <c r="CU9" s="626"/>
      <c r="CV9" s="626"/>
      <c r="CW9" s="626"/>
      <c r="CX9" s="626"/>
      <c r="CY9" s="627"/>
      <c r="CZ9" s="628">
        <v>8</v>
      </c>
      <c r="DA9" s="628"/>
      <c r="DB9" s="628"/>
      <c r="DC9" s="628"/>
      <c r="DD9" s="634">
        <v>116664</v>
      </c>
      <c r="DE9" s="626"/>
      <c r="DF9" s="626"/>
      <c r="DG9" s="626"/>
      <c r="DH9" s="626"/>
      <c r="DI9" s="626"/>
      <c r="DJ9" s="626"/>
      <c r="DK9" s="626"/>
      <c r="DL9" s="626"/>
      <c r="DM9" s="626"/>
      <c r="DN9" s="626"/>
      <c r="DO9" s="626"/>
      <c r="DP9" s="627"/>
      <c r="DQ9" s="634">
        <v>2529800</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1390525</v>
      </c>
      <c r="S10" s="626"/>
      <c r="T10" s="626"/>
      <c r="U10" s="626"/>
      <c r="V10" s="626"/>
      <c r="W10" s="626"/>
      <c r="X10" s="626"/>
      <c r="Y10" s="627"/>
      <c r="Z10" s="628">
        <v>3.8</v>
      </c>
      <c r="AA10" s="628"/>
      <c r="AB10" s="628"/>
      <c r="AC10" s="628"/>
      <c r="AD10" s="629">
        <v>1390525</v>
      </c>
      <c r="AE10" s="629"/>
      <c r="AF10" s="629"/>
      <c r="AG10" s="629"/>
      <c r="AH10" s="629"/>
      <c r="AI10" s="629"/>
      <c r="AJ10" s="629"/>
      <c r="AK10" s="629"/>
      <c r="AL10" s="630">
        <v>6.7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254592</v>
      </c>
      <c r="BH10" s="626"/>
      <c r="BI10" s="626"/>
      <c r="BJ10" s="626"/>
      <c r="BK10" s="626"/>
      <c r="BL10" s="626"/>
      <c r="BM10" s="626"/>
      <c r="BN10" s="627"/>
      <c r="BO10" s="628">
        <v>1.4</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142066</v>
      </c>
      <c r="S11" s="626"/>
      <c r="T11" s="626"/>
      <c r="U11" s="626"/>
      <c r="V11" s="626"/>
      <c r="W11" s="626"/>
      <c r="X11" s="626"/>
      <c r="Y11" s="627"/>
      <c r="Z11" s="628">
        <v>0.4</v>
      </c>
      <c r="AA11" s="628"/>
      <c r="AB11" s="628"/>
      <c r="AC11" s="628"/>
      <c r="AD11" s="629">
        <v>142066</v>
      </c>
      <c r="AE11" s="629"/>
      <c r="AF11" s="629"/>
      <c r="AG11" s="629"/>
      <c r="AH11" s="629"/>
      <c r="AI11" s="629"/>
      <c r="AJ11" s="629"/>
      <c r="AK11" s="629"/>
      <c r="AL11" s="630">
        <v>0.7</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919192</v>
      </c>
      <c r="BH11" s="626"/>
      <c r="BI11" s="626"/>
      <c r="BJ11" s="626"/>
      <c r="BK11" s="626"/>
      <c r="BL11" s="626"/>
      <c r="BM11" s="626"/>
      <c r="BN11" s="627"/>
      <c r="BO11" s="628">
        <v>5.0999999999999996</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340855</v>
      </c>
      <c r="CS11" s="626"/>
      <c r="CT11" s="626"/>
      <c r="CU11" s="626"/>
      <c r="CV11" s="626"/>
      <c r="CW11" s="626"/>
      <c r="CX11" s="626"/>
      <c r="CY11" s="627"/>
      <c r="CZ11" s="628">
        <v>1</v>
      </c>
      <c r="DA11" s="628"/>
      <c r="DB11" s="628"/>
      <c r="DC11" s="628"/>
      <c r="DD11" s="634">
        <v>19486</v>
      </c>
      <c r="DE11" s="626"/>
      <c r="DF11" s="626"/>
      <c r="DG11" s="626"/>
      <c r="DH11" s="626"/>
      <c r="DI11" s="626"/>
      <c r="DJ11" s="626"/>
      <c r="DK11" s="626"/>
      <c r="DL11" s="626"/>
      <c r="DM11" s="626"/>
      <c r="DN11" s="626"/>
      <c r="DO11" s="626"/>
      <c r="DP11" s="627"/>
      <c r="DQ11" s="634">
        <v>245227</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8707643</v>
      </c>
      <c r="BH12" s="626"/>
      <c r="BI12" s="626"/>
      <c r="BJ12" s="626"/>
      <c r="BK12" s="626"/>
      <c r="BL12" s="626"/>
      <c r="BM12" s="626"/>
      <c r="BN12" s="627"/>
      <c r="BO12" s="628">
        <v>48.2</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335332</v>
      </c>
      <c r="CS12" s="626"/>
      <c r="CT12" s="626"/>
      <c r="CU12" s="626"/>
      <c r="CV12" s="626"/>
      <c r="CW12" s="626"/>
      <c r="CX12" s="626"/>
      <c r="CY12" s="627"/>
      <c r="CZ12" s="628">
        <v>1</v>
      </c>
      <c r="DA12" s="628"/>
      <c r="DB12" s="628"/>
      <c r="DC12" s="628"/>
      <c r="DD12" s="634" t="s">
        <v>112</v>
      </c>
      <c r="DE12" s="626"/>
      <c r="DF12" s="626"/>
      <c r="DG12" s="626"/>
      <c r="DH12" s="626"/>
      <c r="DI12" s="626"/>
      <c r="DJ12" s="626"/>
      <c r="DK12" s="626"/>
      <c r="DL12" s="626"/>
      <c r="DM12" s="626"/>
      <c r="DN12" s="626"/>
      <c r="DO12" s="626"/>
      <c r="DP12" s="627"/>
      <c r="DQ12" s="634">
        <v>293731</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90673</v>
      </c>
      <c r="S13" s="626"/>
      <c r="T13" s="626"/>
      <c r="U13" s="626"/>
      <c r="V13" s="626"/>
      <c r="W13" s="626"/>
      <c r="X13" s="626"/>
      <c r="Y13" s="627"/>
      <c r="Z13" s="628">
        <v>0.2</v>
      </c>
      <c r="AA13" s="628"/>
      <c r="AB13" s="628"/>
      <c r="AC13" s="628"/>
      <c r="AD13" s="629">
        <v>90673</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8563618</v>
      </c>
      <c r="BH13" s="626"/>
      <c r="BI13" s="626"/>
      <c r="BJ13" s="626"/>
      <c r="BK13" s="626"/>
      <c r="BL13" s="626"/>
      <c r="BM13" s="626"/>
      <c r="BN13" s="627"/>
      <c r="BO13" s="628">
        <v>47.4</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2512825</v>
      </c>
      <c r="CS13" s="626"/>
      <c r="CT13" s="626"/>
      <c r="CU13" s="626"/>
      <c r="CV13" s="626"/>
      <c r="CW13" s="626"/>
      <c r="CX13" s="626"/>
      <c r="CY13" s="627"/>
      <c r="CZ13" s="628">
        <v>7.4</v>
      </c>
      <c r="DA13" s="628"/>
      <c r="DB13" s="628"/>
      <c r="DC13" s="628"/>
      <c r="DD13" s="634">
        <v>1045226</v>
      </c>
      <c r="DE13" s="626"/>
      <c r="DF13" s="626"/>
      <c r="DG13" s="626"/>
      <c r="DH13" s="626"/>
      <c r="DI13" s="626"/>
      <c r="DJ13" s="626"/>
      <c r="DK13" s="626"/>
      <c r="DL13" s="626"/>
      <c r="DM13" s="626"/>
      <c r="DN13" s="626"/>
      <c r="DO13" s="626"/>
      <c r="DP13" s="627"/>
      <c r="DQ13" s="634">
        <v>2040075</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149492</v>
      </c>
      <c r="BH14" s="626"/>
      <c r="BI14" s="626"/>
      <c r="BJ14" s="626"/>
      <c r="BK14" s="626"/>
      <c r="BL14" s="626"/>
      <c r="BM14" s="626"/>
      <c r="BN14" s="627"/>
      <c r="BO14" s="628">
        <v>0.8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1763816</v>
      </c>
      <c r="CS14" s="626"/>
      <c r="CT14" s="626"/>
      <c r="CU14" s="626"/>
      <c r="CV14" s="626"/>
      <c r="CW14" s="626"/>
      <c r="CX14" s="626"/>
      <c r="CY14" s="627"/>
      <c r="CZ14" s="628">
        <v>5.2</v>
      </c>
      <c r="DA14" s="628"/>
      <c r="DB14" s="628"/>
      <c r="DC14" s="628"/>
      <c r="DD14" s="634">
        <v>85887</v>
      </c>
      <c r="DE14" s="626"/>
      <c r="DF14" s="626"/>
      <c r="DG14" s="626"/>
      <c r="DH14" s="626"/>
      <c r="DI14" s="626"/>
      <c r="DJ14" s="626"/>
      <c r="DK14" s="626"/>
      <c r="DL14" s="626"/>
      <c r="DM14" s="626"/>
      <c r="DN14" s="626"/>
      <c r="DO14" s="626"/>
      <c r="DP14" s="627"/>
      <c r="DQ14" s="634">
        <v>1750341</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113569</v>
      </c>
      <c r="S15" s="626"/>
      <c r="T15" s="626"/>
      <c r="U15" s="626"/>
      <c r="V15" s="626"/>
      <c r="W15" s="626"/>
      <c r="X15" s="626"/>
      <c r="Y15" s="627"/>
      <c r="Z15" s="628">
        <v>0.3</v>
      </c>
      <c r="AA15" s="628"/>
      <c r="AB15" s="628"/>
      <c r="AC15" s="628"/>
      <c r="AD15" s="629">
        <v>113569</v>
      </c>
      <c r="AE15" s="629"/>
      <c r="AF15" s="629"/>
      <c r="AG15" s="629"/>
      <c r="AH15" s="629"/>
      <c r="AI15" s="629"/>
      <c r="AJ15" s="629"/>
      <c r="AK15" s="629"/>
      <c r="AL15" s="630">
        <v>0.5</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552410</v>
      </c>
      <c r="BH15" s="626"/>
      <c r="BI15" s="626"/>
      <c r="BJ15" s="626"/>
      <c r="BK15" s="626"/>
      <c r="BL15" s="626"/>
      <c r="BM15" s="626"/>
      <c r="BN15" s="627"/>
      <c r="BO15" s="628">
        <v>3.1</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9277931</v>
      </c>
      <c r="CS15" s="626"/>
      <c r="CT15" s="626"/>
      <c r="CU15" s="626"/>
      <c r="CV15" s="626"/>
      <c r="CW15" s="626"/>
      <c r="CX15" s="626"/>
      <c r="CY15" s="627"/>
      <c r="CZ15" s="628">
        <v>27.2</v>
      </c>
      <c r="DA15" s="628"/>
      <c r="DB15" s="628"/>
      <c r="DC15" s="628"/>
      <c r="DD15" s="634">
        <v>5310045</v>
      </c>
      <c r="DE15" s="626"/>
      <c r="DF15" s="626"/>
      <c r="DG15" s="626"/>
      <c r="DH15" s="626"/>
      <c r="DI15" s="626"/>
      <c r="DJ15" s="626"/>
      <c r="DK15" s="626"/>
      <c r="DL15" s="626"/>
      <c r="DM15" s="626"/>
      <c r="DN15" s="626"/>
      <c r="DO15" s="626"/>
      <c r="DP15" s="627"/>
      <c r="DQ15" s="634">
        <v>5956057</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2002024</v>
      </c>
      <c r="S16" s="626"/>
      <c r="T16" s="626"/>
      <c r="U16" s="626"/>
      <c r="V16" s="626"/>
      <c r="W16" s="626"/>
      <c r="X16" s="626"/>
      <c r="Y16" s="627"/>
      <c r="Z16" s="628">
        <v>5.5</v>
      </c>
      <c r="AA16" s="628"/>
      <c r="AB16" s="628"/>
      <c r="AC16" s="628"/>
      <c r="AD16" s="629">
        <v>1674407</v>
      </c>
      <c r="AE16" s="629"/>
      <c r="AF16" s="629"/>
      <c r="AG16" s="629"/>
      <c r="AH16" s="629"/>
      <c r="AI16" s="629"/>
      <c r="AJ16" s="629"/>
      <c r="AK16" s="629"/>
      <c r="AL16" s="630">
        <v>8.1</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9476</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2717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1674407</v>
      </c>
      <c r="S17" s="626"/>
      <c r="T17" s="626"/>
      <c r="U17" s="626"/>
      <c r="V17" s="626"/>
      <c r="W17" s="626"/>
      <c r="X17" s="626"/>
      <c r="Y17" s="627"/>
      <c r="Z17" s="628">
        <v>4.5999999999999996</v>
      </c>
      <c r="AA17" s="628"/>
      <c r="AB17" s="628"/>
      <c r="AC17" s="628"/>
      <c r="AD17" s="629">
        <v>1674407</v>
      </c>
      <c r="AE17" s="629"/>
      <c r="AF17" s="629"/>
      <c r="AG17" s="629"/>
      <c r="AH17" s="629"/>
      <c r="AI17" s="629"/>
      <c r="AJ17" s="629"/>
      <c r="AK17" s="629"/>
      <c r="AL17" s="630">
        <v>8.1</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2390474</v>
      </c>
      <c r="CS17" s="626"/>
      <c r="CT17" s="626"/>
      <c r="CU17" s="626"/>
      <c r="CV17" s="626"/>
      <c r="CW17" s="626"/>
      <c r="CX17" s="626"/>
      <c r="CY17" s="627"/>
      <c r="CZ17" s="628">
        <v>7</v>
      </c>
      <c r="DA17" s="628"/>
      <c r="DB17" s="628"/>
      <c r="DC17" s="628"/>
      <c r="DD17" s="634" t="s">
        <v>112</v>
      </c>
      <c r="DE17" s="626"/>
      <c r="DF17" s="626"/>
      <c r="DG17" s="626"/>
      <c r="DH17" s="626"/>
      <c r="DI17" s="626"/>
      <c r="DJ17" s="626"/>
      <c r="DK17" s="626"/>
      <c r="DL17" s="626"/>
      <c r="DM17" s="626"/>
      <c r="DN17" s="626"/>
      <c r="DO17" s="626"/>
      <c r="DP17" s="627"/>
      <c r="DQ17" s="634">
        <v>2390474</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303498</v>
      </c>
      <c r="S18" s="626"/>
      <c r="T18" s="626"/>
      <c r="U18" s="626"/>
      <c r="V18" s="626"/>
      <c r="W18" s="626"/>
      <c r="X18" s="626"/>
      <c r="Y18" s="627"/>
      <c r="Z18" s="628">
        <v>0.8</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24119</v>
      </c>
      <c r="S19" s="626"/>
      <c r="T19" s="626"/>
      <c r="U19" s="626"/>
      <c r="V19" s="626"/>
      <c r="W19" s="626"/>
      <c r="X19" s="626"/>
      <c r="Y19" s="627"/>
      <c r="Z19" s="628">
        <v>0.1</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1318015</v>
      </c>
      <c r="BH19" s="626"/>
      <c r="BI19" s="626"/>
      <c r="BJ19" s="626"/>
      <c r="BK19" s="626"/>
      <c r="BL19" s="626"/>
      <c r="BM19" s="626"/>
      <c r="BN19" s="627"/>
      <c r="BO19" s="628">
        <v>7.3</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22265604</v>
      </c>
      <c r="S20" s="626"/>
      <c r="T20" s="626"/>
      <c r="U20" s="626"/>
      <c r="V20" s="626"/>
      <c r="W20" s="626"/>
      <c r="X20" s="626"/>
      <c r="Y20" s="627"/>
      <c r="Z20" s="628">
        <v>60.9</v>
      </c>
      <c r="AA20" s="628"/>
      <c r="AB20" s="628"/>
      <c r="AC20" s="628"/>
      <c r="AD20" s="629">
        <v>20619972</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1318015</v>
      </c>
      <c r="BH20" s="626"/>
      <c r="BI20" s="626"/>
      <c r="BJ20" s="626"/>
      <c r="BK20" s="626"/>
      <c r="BL20" s="626"/>
      <c r="BM20" s="626"/>
      <c r="BN20" s="627"/>
      <c r="BO20" s="628">
        <v>7.3</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34151247</v>
      </c>
      <c r="CS20" s="626"/>
      <c r="CT20" s="626"/>
      <c r="CU20" s="626"/>
      <c r="CV20" s="626"/>
      <c r="CW20" s="626"/>
      <c r="CX20" s="626"/>
      <c r="CY20" s="627"/>
      <c r="CZ20" s="628">
        <v>100</v>
      </c>
      <c r="DA20" s="628"/>
      <c r="DB20" s="628"/>
      <c r="DC20" s="628"/>
      <c r="DD20" s="634">
        <v>7064229</v>
      </c>
      <c r="DE20" s="626"/>
      <c r="DF20" s="626"/>
      <c r="DG20" s="626"/>
      <c r="DH20" s="626"/>
      <c r="DI20" s="626"/>
      <c r="DJ20" s="626"/>
      <c r="DK20" s="626"/>
      <c r="DL20" s="626"/>
      <c r="DM20" s="626"/>
      <c r="DN20" s="626"/>
      <c r="DO20" s="626"/>
      <c r="DP20" s="627"/>
      <c r="DQ20" s="634">
        <v>24268745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11266</v>
      </c>
      <c r="S21" s="626"/>
      <c r="T21" s="626"/>
      <c r="U21" s="626"/>
      <c r="V21" s="626"/>
      <c r="W21" s="626"/>
      <c r="X21" s="626"/>
      <c r="Y21" s="627"/>
      <c r="Z21" s="628">
        <v>0</v>
      </c>
      <c r="AA21" s="628"/>
      <c r="AB21" s="628"/>
      <c r="AC21" s="628"/>
      <c r="AD21" s="629">
        <v>11266</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379827</v>
      </c>
      <c r="S22" s="626"/>
      <c r="T22" s="626"/>
      <c r="U22" s="626"/>
      <c r="V22" s="626"/>
      <c r="W22" s="626"/>
      <c r="X22" s="626"/>
      <c r="Y22" s="627"/>
      <c r="Z22" s="628">
        <v>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358082</v>
      </c>
      <c r="S23" s="626"/>
      <c r="T23" s="626"/>
      <c r="U23" s="626"/>
      <c r="V23" s="626"/>
      <c r="W23" s="626"/>
      <c r="X23" s="626"/>
      <c r="Y23" s="627"/>
      <c r="Z23" s="628">
        <v>1</v>
      </c>
      <c r="AA23" s="628"/>
      <c r="AB23" s="628"/>
      <c r="AC23" s="628"/>
      <c r="AD23" s="629">
        <v>62826</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1318015</v>
      </c>
      <c r="BH23" s="626"/>
      <c r="BI23" s="626"/>
      <c r="BJ23" s="626"/>
      <c r="BK23" s="626"/>
      <c r="BL23" s="626"/>
      <c r="BM23" s="626"/>
      <c r="BN23" s="627"/>
      <c r="BO23" s="628">
        <v>7.3</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87492</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14325873</v>
      </c>
      <c r="CS24" s="615"/>
      <c r="CT24" s="615"/>
      <c r="CU24" s="615"/>
      <c r="CV24" s="615"/>
      <c r="CW24" s="615"/>
      <c r="CX24" s="615"/>
      <c r="CY24" s="616"/>
      <c r="CZ24" s="652">
        <v>41.9</v>
      </c>
      <c r="DA24" s="653"/>
      <c r="DB24" s="653"/>
      <c r="DC24" s="654"/>
      <c r="DD24" s="651">
        <v>9224396</v>
      </c>
      <c r="DE24" s="615"/>
      <c r="DF24" s="615"/>
      <c r="DG24" s="615"/>
      <c r="DH24" s="615"/>
      <c r="DI24" s="615"/>
      <c r="DJ24" s="615"/>
      <c r="DK24" s="616"/>
      <c r="DL24" s="651">
        <v>9098831</v>
      </c>
      <c r="DM24" s="615"/>
      <c r="DN24" s="615"/>
      <c r="DO24" s="615"/>
      <c r="DP24" s="615"/>
      <c r="DQ24" s="615"/>
      <c r="DR24" s="615"/>
      <c r="DS24" s="615"/>
      <c r="DT24" s="615"/>
      <c r="DU24" s="615"/>
      <c r="DV24" s="616"/>
      <c r="DW24" s="619">
        <v>43.4</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3531993</v>
      </c>
      <c r="S25" s="626"/>
      <c r="T25" s="626"/>
      <c r="U25" s="626"/>
      <c r="V25" s="626"/>
      <c r="W25" s="626"/>
      <c r="X25" s="626"/>
      <c r="Y25" s="627"/>
      <c r="Z25" s="628">
        <v>9.6999999999999993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5731515</v>
      </c>
      <c r="CS25" s="657"/>
      <c r="CT25" s="657"/>
      <c r="CU25" s="657"/>
      <c r="CV25" s="657"/>
      <c r="CW25" s="657"/>
      <c r="CX25" s="657"/>
      <c r="CY25" s="658"/>
      <c r="CZ25" s="659">
        <v>16.8</v>
      </c>
      <c r="DA25" s="660"/>
      <c r="DB25" s="660"/>
      <c r="DC25" s="661"/>
      <c r="DD25" s="634">
        <v>5127233</v>
      </c>
      <c r="DE25" s="657"/>
      <c r="DF25" s="657"/>
      <c r="DG25" s="657"/>
      <c r="DH25" s="657"/>
      <c r="DI25" s="657"/>
      <c r="DJ25" s="657"/>
      <c r="DK25" s="658"/>
      <c r="DL25" s="634">
        <v>5123094</v>
      </c>
      <c r="DM25" s="657"/>
      <c r="DN25" s="657"/>
      <c r="DO25" s="657"/>
      <c r="DP25" s="657"/>
      <c r="DQ25" s="657"/>
      <c r="DR25" s="657"/>
      <c r="DS25" s="657"/>
      <c r="DT25" s="657"/>
      <c r="DU25" s="657"/>
      <c r="DV25" s="658"/>
      <c r="DW25" s="630">
        <v>24.4</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4369359</v>
      </c>
      <c r="CS26" s="626"/>
      <c r="CT26" s="626"/>
      <c r="CU26" s="626"/>
      <c r="CV26" s="626"/>
      <c r="CW26" s="626"/>
      <c r="CX26" s="626"/>
      <c r="CY26" s="627"/>
      <c r="CZ26" s="659">
        <v>12.8</v>
      </c>
      <c r="DA26" s="660"/>
      <c r="DB26" s="660"/>
      <c r="DC26" s="661"/>
      <c r="DD26" s="634">
        <v>3773201</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1975348</v>
      </c>
      <c r="S27" s="626"/>
      <c r="T27" s="626"/>
      <c r="U27" s="626"/>
      <c r="V27" s="626"/>
      <c r="W27" s="626"/>
      <c r="X27" s="626"/>
      <c r="Y27" s="627"/>
      <c r="Z27" s="628">
        <v>5.4</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18071019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6203884</v>
      </c>
      <c r="CS27" s="657"/>
      <c r="CT27" s="657"/>
      <c r="CU27" s="657"/>
      <c r="CV27" s="657"/>
      <c r="CW27" s="657"/>
      <c r="CX27" s="657"/>
      <c r="CY27" s="658"/>
      <c r="CZ27" s="659">
        <v>18.2</v>
      </c>
      <c r="DA27" s="660"/>
      <c r="DB27" s="660"/>
      <c r="DC27" s="661"/>
      <c r="DD27" s="634">
        <v>1706689</v>
      </c>
      <c r="DE27" s="657"/>
      <c r="DF27" s="657"/>
      <c r="DG27" s="657"/>
      <c r="DH27" s="657"/>
      <c r="DI27" s="657"/>
      <c r="DJ27" s="657"/>
      <c r="DK27" s="658"/>
      <c r="DL27" s="634">
        <v>1585263</v>
      </c>
      <c r="DM27" s="657"/>
      <c r="DN27" s="657"/>
      <c r="DO27" s="657"/>
      <c r="DP27" s="657"/>
      <c r="DQ27" s="657"/>
      <c r="DR27" s="657"/>
      <c r="DS27" s="657"/>
      <c r="DT27" s="657"/>
      <c r="DU27" s="657"/>
      <c r="DV27" s="658"/>
      <c r="DW27" s="630">
        <v>7.6</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56486</v>
      </c>
      <c r="S28" s="626"/>
      <c r="T28" s="626"/>
      <c r="U28" s="626"/>
      <c r="V28" s="626"/>
      <c r="W28" s="626"/>
      <c r="X28" s="626"/>
      <c r="Y28" s="627"/>
      <c r="Z28" s="628">
        <v>0.2</v>
      </c>
      <c r="AA28" s="628"/>
      <c r="AB28" s="628"/>
      <c r="AC28" s="628"/>
      <c r="AD28" s="629">
        <v>34059</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2390474</v>
      </c>
      <c r="CS28" s="626"/>
      <c r="CT28" s="626"/>
      <c r="CU28" s="626"/>
      <c r="CV28" s="626"/>
      <c r="CW28" s="626"/>
      <c r="CX28" s="626"/>
      <c r="CY28" s="627"/>
      <c r="CZ28" s="659">
        <v>7</v>
      </c>
      <c r="DA28" s="660"/>
      <c r="DB28" s="660"/>
      <c r="DC28" s="661"/>
      <c r="DD28" s="634">
        <v>2390474</v>
      </c>
      <c r="DE28" s="626"/>
      <c r="DF28" s="626"/>
      <c r="DG28" s="626"/>
      <c r="DH28" s="626"/>
      <c r="DI28" s="626"/>
      <c r="DJ28" s="626"/>
      <c r="DK28" s="627"/>
      <c r="DL28" s="634">
        <v>2390474</v>
      </c>
      <c r="DM28" s="626"/>
      <c r="DN28" s="626"/>
      <c r="DO28" s="626"/>
      <c r="DP28" s="626"/>
      <c r="DQ28" s="626"/>
      <c r="DR28" s="626"/>
      <c r="DS28" s="626"/>
      <c r="DT28" s="626"/>
      <c r="DU28" s="626"/>
      <c r="DV28" s="627"/>
      <c r="DW28" s="630">
        <v>11.4</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1200</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2390474</v>
      </c>
      <c r="CS29" s="657"/>
      <c r="CT29" s="657"/>
      <c r="CU29" s="657"/>
      <c r="CV29" s="657"/>
      <c r="CW29" s="657"/>
      <c r="CX29" s="657"/>
      <c r="CY29" s="658"/>
      <c r="CZ29" s="659">
        <v>7</v>
      </c>
      <c r="DA29" s="660"/>
      <c r="DB29" s="660"/>
      <c r="DC29" s="661"/>
      <c r="DD29" s="634">
        <v>2390474</v>
      </c>
      <c r="DE29" s="657"/>
      <c r="DF29" s="657"/>
      <c r="DG29" s="657"/>
      <c r="DH29" s="657"/>
      <c r="DI29" s="657"/>
      <c r="DJ29" s="657"/>
      <c r="DK29" s="658"/>
      <c r="DL29" s="634">
        <v>2390474</v>
      </c>
      <c r="DM29" s="657"/>
      <c r="DN29" s="657"/>
      <c r="DO29" s="657"/>
      <c r="DP29" s="657"/>
      <c r="DQ29" s="657"/>
      <c r="DR29" s="657"/>
      <c r="DS29" s="657"/>
      <c r="DT29" s="657"/>
      <c r="DU29" s="657"/>
      <c r="DV29" s="658"/>
      <c r="DW29" s="630">
        <v>11.4</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2245607</v>
      </c>
      <c r="S30" s="626"/>
      <c r="T30" s="626"/>
      <c r="U30" s="626"/>
      <c r="V30" s="626"/>
      <c r="W30" s="626"/>
      <c r="X30" s="626"/>
      <c r="Y30" s="627"/>
      <c r="Z30" s="628">
        <v>6.1</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96.3</v>
      </c>
      <c r="BN30" s="684"/>
      <c r="BO30" s="684"/>
      <c r="BP30" s="684"/>
      <c r="BQ30" s="685"/>
      <c r="BR30" s="683">
        <v>98.9</v>
      </c>
      <c r="BS30" s="684"/>
      <c r="BT30" s="684"/>
      <c r="BU30" s="684"/>
      <c r="BV30" s="684"/>
      <c r="BW30" s="684"/>
      <c r="BX30" s="620">
        <v>95.7</v>
      </c>
      <c r="BY30" s="684"/>
      <c r="BZ30" s="684"/>
      <c r="CA30" s="684"/>
      <c r="CB30" s="685"/>
      <c r="CD30" s="688"/>
      <c r="CE30" s="689"/>
      <c r="CF30" s="639" t="s">
        <v>293</v>
      </c>
      <c r="CG30" s="640"/>
      <c r="CH30" s="640"/>
      <c r="CI30" s="640"/>
      <c r="CJ30" s="640"/>
      <c r="CK30" s="640"/>
      <c r="CL30" s="640"/>
      <c r="CM30" s="640"/>
      <c r="CN30" s="640"/>
      <c r="CO30" s="640"/>
      <c r="CP30" s="640"/>
      <c r="CQ30" s="641"/>
      <c r="CR30" s="625">
        <v>2136560</v>
      </c>
      <c r="CS30" s="626"/>
      <c r="CT30" s="626"/>
      <c r="CU30" s="626"/>
      <c r="CV30" s="626"/>
      <c r="CW30" s="626"/>
      <c r="CX30" s="626"/>
      <c r="CY30" s="627"/>
      <c r="CZ30" s="659">
        <v>6.3</v>
      </c>
      <c r="DA30" s="660"/>
      <c r="DB30" s="660"/>
      <c r="DC30" s="661"/>
      <c r="DD30" s="634">
        <v>2136560</v>
      </c>
      <c r="DE30" s="626"/>
      <c r="DF30" s="626"/>
      <c r="DG30" s="626"/>
      <c r="DH30" s="626"/>
      <c r="DI30" s="626"/>
      <c r="DJ30" s="626"/>
      <c r="DK30" s="627"/>
      <c r="DL30" s="634">
        <v>2136560</v>
      </c>
      <c r="DM30" s="626"/>
      <c r="DN30" s="626"/>
      <c r="DO30" s="626"/>
      <c r="DP30" s="626"/>
      <c r="DQ30" s="626"/>
      <c r="DR30" s="626"/>
      <c r="DS30" s="626"/>
      <c r="DT30" s="626"/>
      <c r="DU30" s="626"/>
      <c r="DV30" s="627"/>
      <c r="DW30" s="630">
        <v>10.199999999999999</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1475313</v>
      </c>
      <c r="S31" s="626"/>
      <c r="T31" s="626"/>
      <c r="U31" s="626"/>
      <c r="V31" s="626"/>
      <c r="W31" s="626"/>
      <c r="X31" s="626"/>
      <c r="Y31" s="627"/>
      <c r="Z31" s="628">
        <v>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96.1</v>
      </c>
      <c r="BN31" s="681"/>
      <c r="BO31" s="681"/>
      <c r="BP31" s="681"/>
      <c r="BQ31" s="682"/>
      <c r="BR31" s="680">
        <v>98.7</v>
      </c>
      <c r="BS31" s="657"/>
      <c r="BT31" s="657"/>
      <c r="BU31" s="657"/>
      <c r="BV31" s="657"/>
      <c r="BW31" s="657"/>
      <c r="BX31" s="631">
        <v>95.6</v>
      </c>
      <c r="BY31" s="681"/>
      <c r="BZ31" s="681"/>
      <c r="CA31" s="681"/>
      <c r="CB31" s="682"/>
      <c r="CD31" s="688"/>
      <c r="CE31" s="689"/>
      <c r="CF31" s="639" t="s">
        <v>297</v>
      </c>
      <c r="CG31" s="640"/>
      <c r="CH31" s="640"/>
      <c r="CI31" s="640"/>
      <c r="CJ31" s="640"/>
      <c r="CK31" s="640"/>
      <c r="CL31" s="640"/>
      <c r="CM31" s="640"/>
      <c r="CN31" s="640"/>
      <c r="CO31" s="640"/>
      <c r="CP31" s="640"/>
      <c r="CQ31" s="641"/>
      <c r="CR31" s="625">
        <v>253914</v>
      </c>
      <c r="CS31" s="657"/>
      <c r="CT31" s="657"/>
      <c r="CU31" s="657"/>
      <c r="CV31" s="657"/>
      <c r="CW31" s="657"/>
      <c r="CX31" s="657"/>
      <c r="CY31" s="658"/>
      <c r="CZ31" s="659">
        <v>0.7</v>
      </c>
      <c r="DA31" s="660"/>
      <c r="DB31" s="660"/>
      <c r="DC31" s="661"/>
      <c r="DD31" s="634">
        <v>253914</v>
      </c>
      <c r="DE31" s="657"/>
      <c r="DF31" s="657"/>
      <c r="DG31" s="657"/>
      <c r="DH31" s="657"/>
      <c r="DI31" s="657"/>
      <c r="DJ31" s="657"/>
      <c r="DK31" s="658"/>
      <c r="DL31" s="634">
        <v>253914</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2286352</v>
      </c>
      <c r="S32" s="626"/>
      <c r="T32" s="626"/>
      <c r="U32" s="626"/>
      <c r="V32" s="626"/>
      <c r="W32" s="626"/>
      <c r="X32" s="626"/>
      <c r="Y32" s="627"/>
      <c r="Z32" s="628">
        <v>6.3</v>
      </c>
      <c r="AA32" s="628"/>
      <c r="AB32" s="628"/>
      <c r="AC32" s="628"/>
      <c r="AD32" s="629">
        <v>2363</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99.1</v>
      </c>
      <c r="BH32" s="693"/>
      <c r="BI32" s="693"/>
      <c r="BJ32" s="693"/>
      <c r="BK32" s="693"/>
      <c r="BL32" s="693"/>
      <c r="BM32" s="694">
        <v>96.2</v>
      </c>
      <c r="BN32" s="693"/>
      <c r="BO32" s="693"/>
      <c r="BP32" s="693"/>
      <c r="BQ32" s="695"/>
      <c r="BR32" s="692">
        <v>99</v>
      </c>
      <c r="BS32" s="693"/>
      <c r="BT32" s="693"/>
      <c r="BU32" s="693"/>
      <c r="BV32" s="693"/>
      <c r="BW32" s="693"/>
      <c r="BX32" s="694">
        <v>95.4</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1859800</v>
      </c>
      <c r="S33" s="626"/>
      <c r="T33" s="626"/>
      <c r="U33" s="626"/>
      <c r="V33" s="626"/>
      <c r="W33" s="626"/>
      <c r="X33" s="626"/>
      <c r="Y33" s="627"/>
      <c r="Z33" s="628">
        <v>5.0999999999999996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12751669</v>
      </c>
      <c r="CS33" s="657"/>
      <c r="CT33" s="657"/>
      <c r="CU33" s="657"/>
      <c r="CV33" s="657"/>
      <c r="CW33" s="657"/>
      <c r="CX33" s="657"/>
      <c r="CY33" s="658"/>
      <c r="CZ33" s="659">
        <v>37.299999999999997</v>
      </c>
      <c r="DA33" s="660"/>
      <c r="DB33" s="660"/>
      <c r="DC33" s="661"/>
      <c r="DD33" s="634">
        <v>11317101</v>
      </c>
      <c r="DE33" s="657"/>
      <c r="DF33" s="657"/>
      <c r="DG33" s="657"/>
      <c r="DH33" s="657"/>
      <c r="DI33" s="657"/>
      <c r="DJ33" s="657"/>
      <c r="DK33" s="658"/>
      <c r="DL33" s="634">
        <v>8322550</v>
      </c>
      <c r="DM33" s="657"/>
      <c r="DN33" s="657"/>
      <c r="DO33" s="657"/>
      <c r="DP33" s="657"/>
      <c r="DQ33" s="657"/>
      <c r="DR33" s="657"/>
      <c r="DS33" s="657"/>
      <c r="DT33" s="657"/>
      <c r="DU33" s="657"/>
      <c r="DV33" s="658"/>
      <c r="DW33" s="630">
        <v>39.700000000000003</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5066129</v>
      </c>
      <c r="CS34" s="626"/>
      <c r="CT34" s="626"/>
      <c r="CU34" s="626"/>
      <c r="CV34" s="626"/>
      <c r="CW34" s="626"/>
      <c r="CX34" s="626"/>
      <c r="CY34" s="627"/>
      <c r="CZ34" s="659">
        <v>14.8</v>
      </c>
      <c r="DA34" s="660"/>
      <c r="DB34" s="660"/>
      <c r="DC34" s="661"/>
      <c r="DD34" s="634">
        <v>4287966</v>
      </c>
      <c r="DE34" s="626"/>
      <c r="DF34" s="626"/>
      <c r="DG34" s="626"/>
      <c r="DH34" s="626"/>
      <c r="DI34" s="626"/>
      <c r="DJ34" s="626"/>
      <c r="DK34" s="627"/>
      <c r="DL34" s="634">
        <v>3675507</v>
      </c>
      <c r="DM34" s="626"/>
      <c r="DN34" s="626"/>
      <c r="DO34" s="626"/>
      <c r="DP34" s="626"/>
      <c r="DQ34" s="626"/>
      <c r="DR34" s="626"/>
      <c r="DS34" s="626"/>
      <c r="DT34" s="626"/>
      <c r="DU34" s="626"/>
      <c r="DV34" s="627"/>
      <c r="DW34" s="630">
        <v>17.5</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230000</v>
      </c>
      <c r="S35" s="626"/>
      <c r="T35" s="626"/>
      <c r="U35" s="626"/>
      <c r="V35" s="626"/>
      <c r="W35" s="626"/>
      <c r="X35" s="626"/>
      <c r="Y35" s="627"/>
      <c r="Z35" s="628">
        <v>0.6</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2506014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100286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179781</v>
      </c>
      <c r="CS35" s="657"/>
      <c r="CT35" s="657"/>
      <c r="CU35" s="657"/>
      <c r="CV35" s="657"/>
      <c r="CW35" s="657"/>
      <c r="CX35" s="657"/>
      <c r="CY35" s="658"/>
      <c r="CZ35" s="659">
        <v>0.5</v>
      </c>
      <c r="DA35" s="660"/>
      <c r="DB35" s="660"/>
      <c r="DC35" s="661"/>
      <c r="DD35" s="634">
        <v>178656</v>
      </c>
      <c r="DE35" s="657"/>
      <c r="DF35" s="657"/>
      <c r="DG35" s="657"/>
      <c r="DH35" s="657"/>
      <c r="DI35" s="657"/>
      <c r="DJ35" s="657"/>
      <c r="DK35" s="658"/>
      <c r="DL35" s="634">
        <v>178656</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36534370</v>
      </c>
      <c r="S36" s="698"/>
      <c r="T36" s="698"/>
      <c r="U36" s="698"/>
      <c r="V36" s="698"/>
      <c r="W36" s="698"/>
      <c r="X36" s="698"/>
      <c r="Y36" s="699"/>
      <c r="Z36" s="700">
        <v>100</v>
      </c>
      <c r="AA36" s="700"/>
      <c r="AB36" s="700"/>
      <c r="AC36" s="700"/>
      <c r="AD36" s="701">
        <v>20730486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355813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16250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3881127</v>
      </c>
      <c r="CS36" s="626"/>
      <c r="CT36" s="626"/>
      <c r="CU36" s="626"/>
      <c r="CV36" s="626"/>
      <c r="CW36" s="626"/>
      <c r="CX36" s="626"/>
      <c r="CY36" s="627"/>
      <c r="CZ36" s="659">
        <v>11.4</v>
      </c>
      <c r="DA36" s="660"/>
      <c r="DB36" s="660"/>
      <c r="DC36" s="661"/>
      <c r="DD36" s="634">
        <v>3630162</v>
      </c>
      <c r="DE36" s="626"/>
      <c r="DF36" s="626"/>
      <c r="DG36" s="626"/>
      <c r="DH36" s="626"/>
      <c r="DI36" s="626"/>
      <c r="DJ36" s="626"/>
      <c r="DK36" s="627"/>
      <c r="DL36" s="634">
        <v>2650322</v>
      </c>
      <c r="DM36" s="626"/>
      <c r="DN36" s="626"/>
      <c r="DO36" s="626"/>
      <c r="DP36" s="626"/>
      <c r="DQ36" s="626"/>
      <c r="DR36" s="626"/>
      <c r="DS36" s="626"/>
      <c r="DT36" s="626"/>
      <c r="DU36" s="626"/>
      <c r="DV36" s="627"/>
      <c r="DW36" s="630">
        <v>12.6</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156438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11796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2623396</v>
      </c>
      <c r="CS37" s="657"/>
      <c r="CT37" s="657"/>
      <c r="CU37" s="657"/>
      <c r="CV37" s="657"/>
      <c r="CW37" s="657"/>
      <c r="CX37" s="657"/>
      <c r="CY37" s="658"/>
      <c r="CZ37" s="659">
        <v>7.7</v>
      </c>
      <c r="DA37" s="660"/>
      <c r="DB37" s="660"/>
      <c r="DC37" s="661"/>
      <c r="DD37" s="634">
        <v>2623396</v>
      </c>
      <c r="DE37" s="657"/>
      <c r="DF37" s="657"/>
      <c r="DG37" s="657"/>
      <c r="DH37" s="657"/>
      <c r="DI37" s="657"/>
      <c r="DJ37" s="657"/>
      <c r="DK37" s="658"/>
      <c r="DL37" s="634">
        <v>2244218</v>
      </c>
      <c r="DM37" s="657"/>
      <c r="DN37" s="657"/>
      <c r="DO37" s="657"/>
      <c r="DP37" s="657"/>
      <c r="DQ37" s="657"/>
      <c r="DR37" s="657"/>
      <c r="DS37" s="657"/>
      <c r="DT37" s="657"/>
      <c r="DU37" s="657"/>
      <c r="DV37" s="658"/>
      <c r="DW37" s="630">
        <v>10.7</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20098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2349576</v>
      </c>
      <c r="CS38" s="626"/>
      <c r="CT38" s="626"/>
      <c r="CU38" s="626"/>
      <c r="CV38" s="626"/>
      <c r="CW38" s="626"/>
      <c r="CX38" s="626"/>
      <c r="CY38" s="627"/>
      <c r="CZ38" s="659">
        <v>6.9</v>
      </c>
      <c r="DA38" s="660"/>
      <c r="DB38" s="660"/>
      <c r="DC38" s="661"/>
      <c r="DD38" s="634">
        <v>1992086</v>
      </c>
      <c r="DE38" s="626"/>
      <c r="DF38" s="626"/>
      <c r="DG38" s="626"/>
      <c r="DH38" s="626"/>
      <c r="DI38" s="626"/>
      <c r="DJ38" s="626"/>
      <c r="DK38" s="627"/>
      <c r="DL38" s="634">
        <v>1818065</v>
      </c>
      <c r="DM38" s="626"/>
      <c r="DN38" s="626"/>
      <c r="DO38" s="626"/>
      <c r="DP38" s="626"/>
      <c r="DQ38" s="626"/>
      <c r="DR38" s="626"/>
      <c r="DS38" s="626"/>
      <c r="DT38" s="626"/>
      <c r="DU38" s="626"/>
      <c r="DV38" s="627"/>
      <c r="DW38" s="630">
        <v>8.6999999999999993</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1219657</v>
      </c>
      <c r="CS39" s="657"/>
      <c r="CT39" s="657"/>
      <c r="CU39" s="657"/>
      <c r="CV39" s="657"/>
      <c r="CW39" s="657"/>
      <c r="CX39" s="657"/>
      <c r="CY39" s="658"/>
      <c r="CZ39" s="659">
        <v>3.6</v>
      </c>
      <c r="DA39" s="660"/>
      <c r="DB39" s="660"/>
      <c r="DC39" s="661"/>
      <c r="DD39" s="634">
        <v>1197832</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561272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55399</v>
      </c>
      <c r="CS40" s="626"/>
      <c r="CT40" s="626"/>
      <c r="CU40" s="626"/>
      <c r="CV40" s="626"/>
      <c r="CW40" s="626"/>
      <c r="CX40" s="626"/>
      <c r="CY40" s="627"/>
      <c r="CZ40" s="659">
        <v>0.2</v>
      </c>
      <c r="DA40" s="660"/>
      <c r="DB40" s="660"/>
      <c r="DC40" s="661"/>
      <c r="DD40" s="634">
        <v>30399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1432491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7073705</v>
      </c>
      <c r="CS42" s="626"/>
      <c r="CT42" s="626"/>
      <c r="CU42" s="626"/>
      <c r="CV42" s="626"/>
      <c r="CW42" s="626"/>
      <c r="CX42" s="626"/>
      <c r="CY42" s="627"/>
      <c r="CZ42" s="659">
        <v>20.7</v>
      </c>
      <c r="DA42" s="708"/>
      <c r="DB42" s="708"/>
      <c r="DC42" s="709"/>
      <c r="DD42" s="634">
        <v>3727248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197685</v>
      </c>
      <c r="CS43" s="657"/>
      <c r="CT43" s="657"/>
      <c r="CU43" s="657"/>
      <c r="CV43" s="657"/>
      <c r="CW43" s="657"/>
      <c r="CX43" s="657"/>
      <c r="CY43" s="658"/>
      <c r="CZ43" s="659">
        <v>0.6</v>
      </c>
      <c r="DA43" s="660"/>
      <c r="DB43" s="660"/>
      <c r="DC43" s="661"/>
      <c r="DD43" s="634">
        <v>196488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7064229</v>
      </c>
      <c r="CS44" s="626"/>
      <c r="CT44" s="626"/>
      <c r="CU44" s="626"/>
      <c r="CV44" s="626"/>
      <c r="CW44" s="626"/>
      <c r="CX44" s="626"/>
      <c r="CY44" s="627"/>
      <c r="CZ44" s="659">
        <v>20.7</v>
      </c>
      <c r="DA44" s="708"/>
      <c r="DB44" s="708"/>
      <c r="DC44" s="709"/>
      <c r="DD44" s="634">
        <v>3724531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682870</v>
      </c>
      <c r="CS45" s="657"/>
      <c r="CT45" s="657"/>
      <c r="CU45" s="657"/>
      <c r="CV45" s="657"/>
      <c r="CW45" s="657"/>
      <c r="CX45" s="657"/>
      <c r="CY45" s="658"/>
      <c r="CZ45" s="659">
        <v>2</v>
      </c>
      <c r="DA45" s="660"/>
      <c r="DB45" s="660"/>
      <c r="DC45" s="661"/>
      <c r="DD45" s="634">
        <v>89815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6380488</v>
      </c>
      <c r="CS46" s="626"/>
      <c r="CT46" s="626"/>
      <c r="CU46" s="626"/>
      <c r="CV46" s="626"/>
      <c r="CW46" s="626"/>
      <c r="CX46" s="626"/>
      <c r="CY46" s="627"/>
      <c r="CZ46" s="659">
        <v>18.7</v>
      </c>
      <c r="DA46" s="708"/>
      <c r="DB46" s="708"/>
      <c r="DC46" s="709"/>
      <c r="DD46" s="634">
        <v>3633845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9476</v>
      </c>
      <c r="CS47" s="657"/>
      <c r="CT47" s="657"/>
      <c r="CU47" s="657"/>
      <c r="CV47" s="657"/>
      <c r="CW47" s="657"/>
      <c r="CX47" s="657"/>
      <c r="CY47" s="658"/>
      <c r="CZ47" s="659">
        <v>0</v>
      </c>
      <c r="DA47" s="660"/>
      <c r="DB47" s="660"/>
      <c r="DC47" s="661"/>
      <c r="DD47" s="634">
        <v>2717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34151247</v>
      </c>
      <c r="CS49" s="693"/>
      <c r="CT49" s="693"/>
      <c r="CU49" s="693"/>
      <c r="CV49" s="693"/>
      <c r="CW49" s="693"/>
      <c r="CX49" s="693"/>
      <c r="CY49" s="720"/>
      <c r="CZ49" s="721">
        <v>100</v>
      </c>
      <c r="DA49" s="722"/>
      <c r="DB49" s="722"/>
      <c r="DC49" s="723"/>
      <c r="DD49" s="724">
        <v>24268745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5" zoomScaleNormal="100" zoomScaleSheetLayoutView="70" workbookViewId="0">
      <selection activeCell="Q79" sqref="Q79:U7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36544</v>
      </c>
      <c r="R7" s="755"/>
      <c r="S7" s="755"/>
      <c r="T7" s="755"/>
      <c r="U7" s="755"/>
      <c r="V7" s="755">
        <v>34161</v>
      </c>
      <c r="W7" s="755"/>
      <c r="X7" s="755"/>
      <c r="Y7" s="755"/>
      <c r="Z7" s="755"/>
      <c r="AA7" s="755">
        <v>2383</v>
      </c>
      <c r="AB7" s="755"/>
      <c r="AC7" s="755"/>
      <c r="AD7" s="755"/>
      <c r="AE7" s="756"/>
      <c r="AF7" s="757">
        <v>2025</v>
      </c>
      <c r="AG7" s="758"/>
      <c r="AH7" s="758"/>
      <c r="AI7" s="758"/>
      <c r="AJ7" s="759"/>
      <c r="AK7" s="794">
        <v>2246</v>
      </c>
      <c r="AL7" s="795"/>
      <c r="AM7" s="795"/>
      <c r="AN7" s="795"/>
      <c r="AO7" s="795"/>
      <c r="AP7" s="795">
        <v>17629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36544</v>
      </c>
      <c r="R23" s="814"/>
      <c r="S23" s="814"/>
      <c r="T23" s="814"/>
      <c r="U23" s="814"/>
      <c r="V23" s="814">
        <v>34161</v>
      </c>
      <c r="W23" s="814"/>
      <c r="X23" s="814"/>
      <c r="Y23" s="814"/>
      <c r="Z23" s="814"/>
      <c r="AA23" s="814">
        <v>2383</v>
      </c>
      <c r="AB23" s="814"/>
      <c r="AC23" s="814"/>
      <c r="AD23" s="814"/>
      <c r="AE23" s="815"/>
      <c r="AF23" s="816">
        <v>2025</v>
      </c>
      <c r="AG23" s="814"/>
      <c r="AH23" s="814"/>
      <c r="AI23" s="814"/>
      <c r="AJ23" s="817"/>
      <c r="AK23" s="818"/>
      <c r="AL23" s="819"/>
      <c r="AM23" s="819"/>
      <c r="AN23" s="819"/>
      <c r="AO23" s="819"/>
      <c r="AP23" s="814">
        <v>17629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9500</v>
      </c>
      <c r="R28" s="843"/>
      <c r="S28" s="843"/>
      <c r="T28" s="843"/>
      <c r="U28" s="843"/>
      <c r="V28" s="843">
        <v>9400</v>
      </c>
      <c r="W28" s="843"/>
      <c r="X28" s="843"/>
      <c r="Y28" s="843"/>
      <c r="Z28" s="843"/>
      <c r="AA28" s="843">
        <v>100</v>
      </c>
      <c r="AB28" s="843"/>
      <c r="AC28" s="843"/>
      <c r="AD28" s="843"/>
      <c r="AE28" s="844"/>
      <c r="AF28" s="845">
        <v>100</v>
      </c>
      <c r="AG28" s="843"/>
      <c r="AH28" s="843"/>
      <c r="AI28" s="843"/>
      <c r="AJ28" s="846"/>
      <c r="AK28" s="847">
        <v>561</v>
      </c>
      <c r="AL28" s="838"/>
      <c r="AM28" s="838"/>
      <c r="AN28" s="838"/>
      <c r="AO28" s="838"/>
      <c r="AP28" s="838" t="s">
        <v>554</v>
      </c>
      <c r="AQ28" s="838"/>
      <c r="AR28" s="838"/>
      <c r="AS28" s="838"/>
      <c r="AT28" s="838"/>
      <c r="AU28" s="838" t="s">
        <v>554</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4494</v>
      </c>
      <c r="R29" s="779"/>
      <c r="S29" s="779"/>
      <c r="T29" s="779"/>
      <c r="U29" s="779"/>
      <c r="V29" s="779">
        <v>4279</v>
      </c>
      <c r="W29" s="779"/>
      <c r="X29" s="779"/>
      <c r="Y29" s="779"/>
      <c r="Z29" s="779"/>
      <c r="AA29" s="779">
        <v>215</v>
      </c>
      <c r="AB29" s="779"/>
      <c r="AC29" s="779"/>
      <c r="AD29" s="779"/>
      <c r="AE29" s="780"/>
      <c r="AF29" s="781">
        <v>215</v>
      </c>
      <c r="AG29" s="782"/>
      <c r="AH29" s="782"/>
      <c r="AI29" s="782"/>
      <c r="AJ29" s="783"/>
      <c r="AK29" s="850">
        <v>732</v>
      </c>
      <c r="AL29" s="851"/>
      <c r="AM29" s="851"/>
      <c r="AN29" s="851"/>
      <c r="AO29" s="851"/>
      <c r="AP29" s="851" t="s">
        <v>555</v>
      </c>
      <c r="AQ29" s="851"/>
      <c r="AR29" s="851"/>
      <c r="AS29" s="851"/>
      <c r="AT29" s="851"/>
      <c r="AU29" s="851" t="s">
        <v>555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662</v>
      </c>
      <c r="R30" s="779"/>
      <c r="S30" s="779"/>
      <c r="T30" s="779"/>
      <c r="U30" s="779"/>
      <c r="V30" s="779">
        <v>649</v>
      </c>
      <c r="W30" s="779"/>
      <c r="X30" s="779"/>
      <c r="Y30" s="779"/>
      <c r="Z30" s="779"/>
      <c r="AA30" s="779">
        <v>12</v>
      </c>
      <c r="AB30" s="779"/>
      <c r="AC30" s="779"/>
      <c r="AD30" s="779"/>
      <c r="AE30" s="780"/>
      <c r="AF30" s="781">
        <v>12</v>
      </c>
      <c r="AG30" s="782"/>
      <c r="AH30" s="782"/>
      <c r="AI30" s="782"/>
      <c r="AJ30" s="783"/>
      <c r="AK30" s="850">
        <v>148</v>
      </c>
      <c r="AL30" s="851"/>
      <c r="AM30" s="851"/>
      <c r="AN30" s="851"/>
      <c r="AO30" s="851"/>
      <c r="AP30" s="851" t="s">
        <v>556</v>
      </c>
      <c r="AQ30" s="851"/>
      <c r="AR30" s="851"/>
      <c r="AS30" s="851"/>
      <c r="AT30" s="851"/>
      <c r="AU30" s="851" t="s">
        <v>557</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719</v>
      </c>
      <c r="R31" s="779"/>
      <c r="S31" s="779"/>
      <c r="T31" s="779"/>
      <c r="U31" s="779"/>
      <c r="V31" s="779">
        <v>618</v>
      </c>
      <c r="W31" s="779"/>
      <c r="X31" s="779"/>
      <c r="Y31" s="779"/>
      <c r="Z31" s="779"/>
      <c r="AA31" s="779">
        <v>101</v>
      </c>
      <c r="AB31" s="779"/>
      <c r="AC31" s="779"/>
      <c r="AD31" s="779"/>
      <c r="AE31" s="780"/>
      <c r="AF31" s="781">
        <v>1724</v>
      </c>
      <c r="AG31" s="782"/>
      <c r="AH31" s="782"/>
      <c r="AI31" s="782"/>
      <c r="AJ31" s="783"/>
      <c r="AK31" s="850">
        <v>131</v>
      </c>
      <c r="AL31" s="851"/>
      <c r="AM31" s="851"/>
      <c r="AN31" s="851"/>
      <c r="AO31" s="851"/>
      <c r="AP31" s="851">
        <v>286</v>
      </c>
      <c r="AQ31" s="851"/>
      <c r="AR31" s="851"/>
      <c r="AS31" s="851"/>
      <c r="AT31" s="851"/>
      <c r="AU31" s="851">
        <v>268</v>
      </c>
      <c r="AV31" s="851"/>
      <c r="AW31" s="851"/>
      <c r="AX31" s="851"/>
      <c r="AY31" s="851"/>
      <c r="AZ31" s="852" t="s">
        <v>556</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1742</v>
      </c>
      <c r="R32" s="779"/>
      <c r="S32" s="779"/>
      <c r="T32" s="779"/>
      <c r="U32" s="779"/>
      <c r="V32" s="779">
        <v>1626</v>
      </c>
      <c r="W32" s="779"/>
      <c r="X32" s="779"/>
      <c r="Y32" s="779"/>
      <c r="Z32" s="779"/>
      <c r="AA32" s="779">
        <v>117</v>
      </c>
      <c r="AB32" s="779"/>
      <c r="AC32" s="779"/>
      <c r="AD32" s="779"/>
      <c r="AE32" s="780"/>
      <c r="AF32" s="781">
        <v>117</v>
      </c>
      <c r="AG32" s="782"/>
      <c r="AH32" s="782"/>
      <c r="AI32" s="782"/>
      <c r="AJ32" s="783"/>
      <c r="AK32" s="850">
        <v>356</v>
      </c>
      <c r="AL32" s="851"/>
      <c r="AM32" s="851"/>
      <c r="AN32" s="851"/>
      <c r="AO32" s="851"/>
      <c r="AP32" s="851">
        <v>2926</v>
      </c>
      <c r="AQ32" s="851"/>
      <c r="AR32" s="851"/>
      <c r="AS32" s="851"/>
      <c r="AT32" s="851"/>
      <c r="AU32" s="851">
        <v>1720</v>
      </c>
      <c r="AV32" s="851"/>
      <c r="AW32" s="851"/>
      <c r="AX32" s="851"/>
      <c r="AY32" s="851"/>
      <c r="AZ32" s="852" t="s">
        <v>554</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2169</v>
      </c>
      <c r="AG63" s="862"/>
      <c r="AH63" s="862"/>
      <c r="AI63" s="862"/>
      <c r="AJ63" s="863"/>
      <c r="AK63" s="864"/>
      <c r="AL63" s="859"/>
      <c r="AM63" s="859"/>
      <c r="AN63" s="859"/>
      <c r="AO63" s="859"/>
      <c r="AP63" s="862">
        <v>3211</v>
      </c>
      <c r="AQ63" s="862"/>
      <c r="AR63" s="862"/>
      <c r="AS63" s="862"/>
      <c r="AT63" s="862"/>
      <c r="AU63" s="862">
        <v>1988</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22493</v>
      </c>
      <c r="R68" s="886"/>
      <c r="S68" s="886"/>
      <c r="T68" s="886"/>
      <c r="U68" s="886"/>
      <c r="V68" s="886">
        <v>22018</v>
      </c>
      <c r="W68" s="886"/>
      <c r="X68" s="886"/>
      <c r="Y68" s="886"/>
      <c r="Z68" s="886"/>
      <c r="AA68" s="886">
        <v>475</v>
      </c>
      <c r="AB68" s="886"/>
      <c r="AC68" s="886"/>
      <c r="AD68" s="886"/>
      <c r="AE68" s="886"/>
      <c r="AF68" s="886">
        <v>475</v>
      </c>
      <c r="AG68" s="886"/>
      <c r="AH68" s="886"/>
      <c r="AI68" s="886"/>
      <c r="AJ68" s="886"/>
      <c r="AK68" s="886">
        <v>1327</v>
      </c>
      <c r="AL68" s="886"/>
      <c r="AM68" s="886"/>
      <c r="AN68" s="886"/>
      <c r="AO68" s="886"/>
      <c r="AP68" s="886" t="s">
        <v>537</v>
      </c>
      <c r="AQ68" s="886"/>
      <c r="AR68" s="886"/>
      <c r="AS68" s="886"/>
      <c r="AT68" s="886"/>
      <c r="AU68" s="886" t="s">
        <v>538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186</v>
      </c>
      <c r="R69" s="851"/>
      <c r="S69" s="851"/>
      <c r="T69" s="851"/>
      <c r="U69" s="851"/>
      <c r="V69" s="851">
        <v>154</v>
      </c>
      <c r="W69" s="851"/>
      <c r="X69" s="851"/>
      <c r="Y69" s="851"/>
      <c r="Z69" s="851"/>
      <c r="AA69" s="851">
        <v>32</v>
      </c>
      <c r="AB69" s="851"/>
      <c r="AC69" s="851"/>
      <c r="AD69" s="851"/>
      <c r="AE69" s="851"/>
      <c r="AF69" s="851">
        <v>32</v>
      </c>
      <c r="AG69" s="851"/>
      <c r="AH69" s="851"/>
      <c r="AI69" s="851"/>
      <c r="AJ69" s="851"/>
      <c r="AK69" s="851" t="s">
        <v>537</v>
      </c>
      <c r="AL69" s="851"/>
      <c r="AM69" s="851"/>
      <c r="AN69" s="851"/>
      <c r="AO69" s="851"/>
      <c r="AP69" s="851" t="s">
        <v>540</v>
      </c>
      <c r="AQ69" s="851"/>
      <c r="AR69" s="851"/>
      <c r="AS69" s="851"/>
      <c r="AT69" s="851"/>
      <c r="AU69" s="851" t="s">
        <v>537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112</v>
      </c>
      <c r="R70" s="851"/>
      <c r="S70" s="851"/>
      <c r="T70" s="851"/>
      <c r="U70" s="851"/>
      <c r="V70" s="851">
        <v>97</v>
      </c>
      <c r="W70" s="851"/>
      <c r="X70" s="851"/>
      <c r="Y70" s="851"/>
      <c r="Z70" s="851"/>
      <c r="AA70" s="851">
        <v>15</v>
      </c>
      <c r="AB70" s="851"/>
      <c r="AC70" s="851"/>
      <c r="AD70" s="851"/>
      <c r="AE70" s="851"/>
      <c r="AF70" s="851">
        <v>15</v>
      </c>
      <c r="AG70" s="851"/>
      <c r="AH70" s="851"/>
      <c r="AI70" s="851"/>
      <c r="AJ70" s="851"/>
      <c r="AK70" s="851">
        <v>2</v>
      </c>
      <c r="AL70" s="851"/>
      <c r="AM70" s="851"/>
      <c r="AN70" s="851"/>
      <c r="AO70" s="851"/>
      <c r="AP70" s="851" t="s">
        <v>542</v>
      </c>
      <c r="AQ70" s="851"/>
      <c r="AR70" s="851"/>
      <c r="AS70" s="851"/>
      <c r="AT70" s="851"/>
      <c r="AU70" s="851" t="s">
        <v>543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111</v>
      </c>
      <c r="R71" s="851"/>
      <c r="S71" s="851"/>
      <c r="T71" s="851"/>
      <c r="U71" s="851"/>
      <c r="V71" s="851">
        <v>81</v>
      </c>
      <c r="W71" s="851"/>
      <c r="X71" s="851"/>
      <c r="Y71" s="851"/>
      <c r="Z71" s="851"/>
      <c r="AA71" s="851">
        <v>30</v>
      </c>
      <c r="AB71" s="851"/>
      <c r="AC71" s="851"/>
      <c r="AD71" s="851"/>
      <c r="AE71" s="851"/>
      <c r="AF71" s="851">
        <v>30</v>
      </c>
      <c r="AG71" s="851"/>
      <c r="AH71" s="851"/>
      <c r="AI71" s="851"/>
      <c r="AJ71" s="851"/>
      <c r="AK71" s="851" t="s">
        <v>542</v>
      </c>
      <c r="AL71" s="851"/>
      <c r="AM71" s="851"/>
      <c r="AN71" s="851"/>
      <c r="AO71" s="851"/>
      <c r="AP71" s="851" t="s">
        <v>545</v>
      </c>
      <c r="AQ71" s="851"/>
      <c r="AR71" s="851"/>
      <c r="AS71" s="851"/>
      <c r="AT71" s="851"/>
      <c r="AU71" s="851" t="s">
        <v>546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548</v>
      </c>
      <c r="C72" s="894"/>
      <c r="D72" s="894"/>
      <c r="E72" s="894"/>
      <c r="F72" s="894"/>
      <c r="G72" s="894"/>
      <c r="H72" s="894"/>
      <c r="I72" s="894"/>
      <c r="J72" s="894"/>
      <c r="K72" s="894"/>
      <c r="L72" s="894"/>
      <c r="M72" s="894"/>
      <c r="N72" s="894"/>
      <c r="O72" s="894"/>
      <c r="P72" s="895"/>
      <c r="Q72" s="896">
        <v>2076</v>
      </c>
      <c r="R72" s="851"/>
      <c r="S72" s="851"/>
      <c r="T72" s="851"/>
      <c r="U72" s="851"/>
      <c r="V72" s="851">
        <v>1822</v>
      </c>
      <c r="W72" s="851"/>
      <c r="X72" s="851"/>
      <c r="Y72" s="851"/>
      <c r="Z72" s="851"/>
      <c r="AA72" s="851">
        <v>254</v>
      </c>
      <c r="AB72" s="851"/>
      <c r="AC72" s="851"/>
      <c r="AD72" s="851"/>
      <c r="AE72" s="851"/>
      <c r="AF72" s="851">
        <v>254</v>
      </c>
      <c r="AG72" s="851"/>
      <c r="AH72" s="851"/>
      <c r="AI72" s="851"/>
      <c r="AJ72" s="851"/>
      <c r="AK72" s="851">
        <v>73</v>
      </c>
      <c r="AL72" s="851"/>
      <c r="AM72" s="851"/>
      <c r="AN72" s="851"/>
      <c r="AO72" s="851"/>
      <c r="AP72" s="851" t="s">
        <v>537</v>
      </c>
      <c r="AQ72" s="851"/>
      <c r="AR72" s="851"/>
      <c r="AS72" s="851"/>
      <c r="AT72" s="851"/>
      <c r="AU72" s="851" t="s">
        <v>546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549</v>
      </c>
      <c r="C73" s="894"/>
      <c r="D73" s="894"/>
      <c r="E73" s="894"/>
      <c r="F73" s="894"/>
      <c r="G73" s="894"/>
      <c r="H73" s="894"/>
      <c r="I73" s="894"/>
      <c r="J73" s="894"/>
      <c r="K73" s="894"/>
      <c r="L73" s="894"/>
      <c r="M73" s="894"/>
      <c r="N73" s="894"/>
      <c r="O73" s="894"/>
      <c r="P73" s="895"/>
      <c r="Q73" s="896">
        <v>565538</v>
      </c>
      <c r="R73" s="851"/>
      <c r="S73" s="851"/>
      <c r="T73" s="851"/>
      <c r="U73" s="851"/>
      <c r="V73" s="851">
        <v>552543</v>
      </c>
      <c r="W73" s="851"/>
      <c r="X73" s="851"/>
      <c r="Y73" s="851"/>
      <c r="Z73" s="851"/>
      <c r="AA73" s="851">
        <v>12995</v>
      </c>
      <c r="AB73" s="851"/>
      <c r="AC73" s="851"/>
      <c r="AD73" s="851"/>
      <c r="AE73" s="851"/>
      <c r="AF73" s="851">
        <v>12995</v>
      </c>
      <c r="AG73" s="851"/>
      <c r="AH73" s="851"/>
      <c r="AI73" s="851"/>
      <c r="AJ73" s="851"/>
      <c r="AK73" s="851">
        <v>3497</v>
      </c>
      <c r="AL73" s="851"/>
      <c r="AM73" s="851"/>
      <c r="AN73" s="851"/>
      <c r="AO73" s="851"/>
      <c r="AP73" s="851" t="s">
        <v>547</v>
      </c>
      <c r="AQ73" s="851"/>
      <c r="AR73" s="851"/>
      <c r="AS73" s="851"/>
      <c r="AT73" s="851"/>
      <c r="AU73" s="851" t="s">
        <v>537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571</v>
      </c>
      <c r="C74" s="894"/>
      <c r="D74" s="894"/>
      <c r="E74" s="894"/>
      <c r="F74" s="894"/>
      <c r="G74" s="894"/>
      <c r="H74" s="894"/>
      <c r="I74" s="894"/>
      <c r="J74" s="894"/>
      <c r="K74" s="894"/>
      <c r="L74" s="894"/>
      <c r="M74" s="894"/>
      <c r="N74" s="894"/>
      <c r="O74" s="894"/>
      <c r="P74" s="895"/>
      <c r="Q74" s="899">
        <v>3328</v>
      </c>
      <c r="R74" s="900"/>
      <c r="S74" s="900"/>
      <c r="T74" s="900"/>
      <c r="U74" s="850"/>
      <c r="V74" s="901">
        <v>3275</v>
      </c>
      <c r="W74" s="900"/>
      <c r="X74" s="900"/>
      <c r="Y74" s="900"/>
      <c r="Z74" s="850"/>
      <c r="AA74" s="901">
        <v>53</v>
      </c>
      <c r="AB74" s="900"/>
      <c r="AC74" s="900"/>
      <c r="AD74" s="900"/>
      <c r="AE74" s="850"/>
      <c r="AF74" s="901">
        <v>48</v>
      </c>
      <c r="AG74" s="900"/>
      <c r="AH74" s="900"/>
      <c r="AI74" s="900"/>
      <c r="AJ74" s="850"/>
      <c r="AK74" s="901" t="s">
        <v>550</v>
      </c>
      <c r="AL74" s="900"/>
      <c r="AM74" s="900"/>
      <c r="AN74" s="900"/>
      <c r="AO74" s="850"/>
      <c r="AP74" s="901">
        <v>1904</v>
      </c>
      <c r="AQ74" s="900"/>
      <c r="AR74" s="900"/>
      <c r="AS74" s="900"/>
      <c r="AT74" s="850"/>
      <c r="AU74" s="901">
        <v>1385</v>
      </c>
      <c r="AV74" s="900"/>
      <c r="AW74" s="900"/>
      <c r="AX74" s="900"/>
      <c r="AY74" s="850"/>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572</v>
      </c>
      <c r="C75" s="894"/>
      <c r="D75" s="894"/>
      <c r="E75" s="894"/>
      <c r="F75" s="894"/>
      <c r="G75" s="894"/>
      <c r="H75" s="894"/>
      <c r="I75" s="894"/>
      <c r="J75" s="894"/>
      <c r="K75" s="894"/>
      <c r="L75" s="894"/>
      <c r="M75" s="894"/>
      <c r="N75" s="894"/>
      <c r="O75" s="894"/>
      <c r="P75" s="895"/>
      <c r="Q75" s="896">
        <v>186</v>
      </c>
      <c r="R75" s="851"/>
      <c r="S75" s="851"/>
      <c r="T75" s="851"/>
      <c r="U75" s="851"/>
      <c r="V75" s="851">
        <v>181</v>
      </c>
      <c r="W75" s="851"/>
      <c r="X75" s="851"/>
      <c r="Y75" s="851"/>
      <c r="Z75" s="851"/>
      <c r="AA75" s="851">
        <v>5</v>
      </c>
      <c r="AB75" s="851"/>
      <c r="AC75" s="851"/>
      <c r="AD75" s="851"/>
      <c r="AE75" s="851"/>
      <c r="AF75" s="851">
        <v>5</v>
      </c>
      <c r="AG75" s="851"/>
      <c r="AH75" s="851"/>
      <c r="AI75" s="851"/>
      <c r="AJ75" s="851"/>
      <c r="AK75" s="851" t="s">
        <v>535</v>
      </c>
      <c r="AL75" s="851"/>
      <c r="AM75" s="851"/>
      <c r="AN75" s="851"/>
      <c r="AO75" s="851"/>
      <c r="AP75" s="851">
        <v>72</v>
      </c>
      <c r="AQ75" s="851"/>
      <c r="AR75" s="851"/>
      <c r="AS75" s="851"/>
      <c r="AT75" s="851"/>
      <c r="AU75" s="851">
        <v>60</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573</v>
      </c>
      <c r="C76" s="894"/>
      <c r="D76" s="894"/>
      <c r="E76" s="894"/>
      <c r="F76" s="894"/>
      <c r="G76" s="894"/>
      <c r="H76" s="894"/>
      <c r="I76" s="894"/>
      <c r="J76" s="894"/>
      <c r="K76" s="894"/>
      <c r="L76" s="894"/>
      <c r="M76" s="894"/>
      <c r="N76" s="894"/>
      <c r="O76" s="894"/>
      <c r="P76" s="895"/>
      <c r="Q76" s="896">
        <v>13</v>
      </c>
      <c r="R76" s="851"/>
      <c r="S76" s="851"/>
      <c r="T76" s="851"/>
      <c r="U76" s="851"/>
      <c r="V76" s="851">
        <v>12</v>
      </c>
      <c r="W76" s="851"/>
      <c r="X76" s="851"/>
      <c r="Y76" s="851"/>
      <c r="Z76" s="851"/>
      <c r="AA76" s="851">
        <v>1</v>
      </c>
      <c r="AB76" s="851"/>
      <c r="AC76" s="851"/>
      <c r="AD76" s="851"/>
      <c r="AE76" s="851"/>
      <c r="AF76" s="851">
        <v>1</v>
      </c>
      <c r="AG76" s="851"/>
      <c r="AH76" s="851"/>
      <c r="AI76" s="851"/>
      <c r="AJ76" s="851"/>
      <c r="AK76" s="851">
        <v>2</v>
      </c>
      <c r="AL76" s="851"/>
      <c r="AM76" s="851"/>
      <c r="AN76" s="851"/>
      <c r="AO76" s="851"/>
      <c r="AP76" s="851" t="s">
        <v>535</v>
      </c>
      <c r="AQ76" s="851"/>
      <c r="AR76" s="851"/>
      <c r="AS76" s="851"/>
      <c r="AT76" s="851"/>
      <c r="AU76" s="851" t="s">
        <v>535</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574</v>
      </c>
      <c r="C77" s="894"/>
      <c r="D77" s="894"/>
      <c r="E77" s="894"/>
      <c r="F77" s="894"/>
      <c r="G77" s="894"/>
      <c r="H77" s="894"/>
      <c r="I77" s="894"/>
      <c r="J77" s="894"/>
      <c r="K77" s="894"/>
      <c r="L77" s="894"/>
      <c r="M77" s="894"/>
      <c r="N77" s="894"/>
      <c r="O77" s="894"/>
      <c r="P77" s="895"/>
      <c r="Q77" s="899">
        <v>3815</v>
      </c>
      <c r="R77" s="900"/>
      <c r="S77" s="900"/>
      <c r="T77" s="900"/>
      <c r="U77" s="850"/>
      <c r="V77" s="901">
        <v>3694</v>
      </c>
      <c r="W77" s="900"/>
      <c r="X77" s="900"/>
      <c r="Y77" s="900"/>
      <c r="Z77" s="850"/>
      <c r="AA77" s="901">
        <v>121</v>
      </c>
      <c r="AB77" s="900"/>
      <c r="AC77" s="900"/>
      <c r="AD77" s="900"/>
      <c r="AE77" s="850"/>
      <c r="AF77" s="901">
        <v>106</v>
      </c>
      <c r="AG77" s="900"/>
      <c r="AH77" s="900"/>
      <c r="AI77" s="900"/>
      <c r="AJ77" s="850"/>
      <c r="AK77" s="901" t="s">
        <v>551</v>
      </c>
      <c r="AL77" s="900"/>
      <c r="AM77" s="900"/>
      <c r="AN77" s="900"/>
      <c r="AO77" s="850"/>
      <c r="AP77" s="901">
        <v>937</v>
      </c>
      <c r="AQ77" s="900"/>
      <c r="AR77" s="900"/>
      <c r="AS77" s="900"/>
      <c r="AT77" s="850"/>
      <c r="AU77" s="901">
        <v>500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575</v>
      </c>
      <c r="C78" s="894"/>
      <c r="D78" s="894"/>
      <c r="E78" s="894"/>
      <c r="F78" s="894"/>
      <c r="G78" s="894"/>
      <c r="H78" s="894"/>
      <c r="I78" s="894"/>
      <c r="J78" s="894"/>
      <c r="K78" s="894"/>
      <c r="L78" s="894"/>
      <c r="M78" s="894"/>
      <c r="N78" s="894"/>
      <c r="O78" s="894"/>
      <c r="P78" s="895"/>
      <c r="Q78" s="899">
        <v>200</v>
      </c>
      <c r="R78" s="900"/>
      <c r="S78" s="900"/>
      <c r="T78" s="900"/>
      <c r="U78" s="850"/>
      <c r="V78" s="901">
        <v>182</v>
      </c>
      <c r="W78" s="900"/>
      <c r="X78" s="900"/>
      <c r="Y78" s="900"/>
      <c r="Z78" s="850"/>
      <c r="AA78" s="901">
        <v>19</v>
      </c>
      <c r="AB78" s="900"/>
      <c r="AC78" s="900"/>
      <c r="AD78" s="900"/>
      <c r="AE78" s="850"/>
      <c r="AF78" s="901">
        <v>19</v>
      </c>
      <c r="AG78" s="900"/>
      <c r="AH78" s="900"/>
      <c r="AI78" s="900"/>
      <c r="AJ78" s="850"/>
      <c r="AK78" s="901" t="s">
        <v>552</v>
      </c>
      <c r="AL78" s="900"/>
      <c r="AM78" s="900"/>
      <c r="AN78" s="900"/>
      <c r="AO78" s="850"/>
      <c r="AP78" s="901">
        <v>62</v>
      </c>
      <c r="AQ78" s="900"/>
      <c r="AR78" s="900"/>
      <c r="AS78" s="900"/>
      <c r="AT78" s="850"/>
      <c r="AU78" s="901">
        <v>37</v>
      </c>
      <c r="AV78" s="900"/>
      <c r="AW78" s="900"/>
      <c r="AX78" s="900"/>
      <c r="AY78" s="850"/>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576</v>
      </c>
      <c r="C79" s="894"/>
      <c r="D79" s="894"/>
      <c r="E79" s="894"/>
      <c r="F79" s="894"/>
      <c r="G79" s="894"/>
      <c r="H79" s="894"/>
      <c r="I79" s="894"/>
      <c r="J79" s="894"/>
      <c r="K79" s="894"/>
      <c r="L79" s="894"/>
      <c r="M79" s="894"/>
      <c r="N79" s="894"/>
      <c r="O79" s="894"/>
      <c r="P79" s="895"/>
      <c r="Q79" s="896">
        <v>223</v>
      </c>
      <c r="R79" s="851"/>
      <c r="S79" s="851"/>
      <c r="T79" s="851"/>
      <c r="U79" s="851"/>
      <c r="V79" s="851">
        <v>193</v>
      </c>
      <c r="W79" s="851"/>
      <c r="X79" s="851"/>
      <c r="Y79" s="851"/>
      <c r="Z79" s="851"/>
      <c r="AA79" s="851">
        <v>30</v>
      </c>
      <c r="AB79" s="851"/>
      <c r="AC79" s="851"/>
      <c r="AD79" s="851"/>
      <c r="AE79" s="851"/>
      <c r="AF79" s="851">
        <v>30</v>
      </c>
      <c r="AG79" s="851"/>
      <c r="AH79" s="851"/>
      <c r="AI79" s="851"/>
      <c r="AJ79" s="851"/>
      <c r="AK79" s="851" t="s">
        <v>535</v>
      </c>
      <c r="AL79" s="851"/>
      <c r="AM79" s="851"/>
      <c r="AN79" s="851"/>
      <c r="AO79" s="851"/>
      <c r="AP79" s="851" t="s">
        <v>535</v>
      </c>
      <c r="AQ79" s="851"/>
      <c r="AR79" s="851"/>
      <c r="AS79" s="851"/>
      <c r="AT79" s="851"/>
      <c r="AU79" s="851" t="s">
        <v>535</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577</v>
      </c>
      <c r="C80" s="894"/>
      <c r="D80" s="894"/>
      <c r="E80" s="894"/>
      <c r="F80" s="894"/>
      <c r="G80" s="894"/>
      <c r="H80" s="894"/>
      <c r="I80" s="894"/>
      <c r="J80" s="894"/>
      <c r="K80" s="894"/>
      <c r="L80" s="894"/>
      <c r="M80" s="894"/>
      <c r="N80" s="894"/>
      <c r="O80" s="894"/>
      <c r="P80" s="895"/>
      <c r="Q80" s="896">
        <v>3458</v>
      </c>
      <c r="R80" s="851"/>
      <c r="S80" s="851"/>
      <c r="T80" s="851"/>
      <c r="U80" s="851"/>
      <c r="V80" s="851">
        <v>2797</v>
      </c>
      <c r="W80" s="851"/>
      <c r="X80" s="851"/>
      <c r="Y80" s="851"/>
      <c r="Z80" s="851"/>
      <c r="AA80" s="851">
        <v>661</v>
      </c>
      <c r="AB80" s="851"/>
      <c r="AC80" s="851"/>
      <c r="AD80" s="851"/>
      <c r="AE80" s="851"/>
      <c r="AF80" s="851">
        <v>2812</v>
      </c>
      <c r="AG80" s="851"/>
      <c r="AH80" s="851"/>
      <c r="AI80" s="851"/>
      <c r="AJ80" s="851"/>
      <c r="AK80" s="851">
        <v>196</v>
      </c>
      <c r="AL80" s="851"/>
      <c r="AM80" s="851"/>
      <c r="AN80" s="851"/>
      <c r="AO80" s="851"/>
      <c r="AP80" s="851">
        <v>3184</v>
      </c>
      <c r="AQ80" s="851"/>
      <c r="AR80" s="851"/>
      <c r="AS80" s="851"/>
      <c r="AT80" s="851"/>
      <c r="AU80" s="851">
        <v>2</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578</v>
      </c>
      <c r="C81" s="894"/>
      <c r="D81" s="894"/>
      <c r="E81" s="894"/>
      <c r="F81" s="894"/>
      <c r="G81" s="894"/>
      <c r="H81" s="894"/>
      <c r="I81" s="894"/>
      <c r="J81" s="894"/>
      <c r="K81" s="894"/>
      <c r="L81" s="894"/>
      <c r="M81" s="894"/>
      <c r="N81" s="894"/>
      <c r="O81" s="894"/>
      <c r="P81" s="895"/>
      <c r="Q81" s="899">
        <v>530</v>
      </c>
      <c r="R81" s="900"/>
      <c r="S81" s="900"/>
      <c r="T81" s="900"/>
      <c r="U81" s="850"/>
      <c r="V81" s="901">
        <v>489</v>
      </c>
      <c r="W81" s="900"/>
      <c r="X81" s="900"/>
      <c r="Y81" s="900"/>
      <c r="Z81" s="850"/>
      <c r="AA81" s="901">
        <v>41</v>
      </c>
      <c r="AB81" s="900"/>
      <c r="AC81" s="900"/>
      <c r="AD81" s="900"/>
      <c r="AE81" s="850"/>
      <c r="AF81" s="901">
        <v>721</v>
      </c>
      <c r="AG81" s="900"/>
      <c r="AH81" s="900"/>
      <c r="AI81" s="900"/>
      <c r="AJ81" s="850"/>
      <c r="AK81" s="901">
        <v>2</v>
      </c>
      <c r="AL81" s="900"/>
      <c r="AM81" s="900"/>
      <c r="AN81" s="900"/>
      <c r="AO81" s="850"/>
      <c r="AP81" s="901">
        <v>907</v>
      </c>
      <c r="AQ81" s="900"/>
      <c r="AR81" s="900"/>
      <c r="AS81" s="900"/>
      <c r="AT81" s="850"/>
      <c r="AU81" s="901" t="s">
        <v>553</v>
      </c>
      <c r="AV81" s="900"/>
      <c r="AW81" s="900"/>
      <c r="AX81" s="900"/>
      <c r="AY81" s="850"/>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9"/>
      <c r="R82" s="900"/>
      <c r="S82" s="900"/>
      <c r="T82" s="900"/>
      <c r="U82" s="850"/>
      <c r="V82" s="901"/>
      <c r="W82" s="900"/>
      <c r="X82" s="900"/>
      <c r="Y82" s="900"/>
      <c r="Z82" s="850"/>
      <c r="AA82" s="901"/>
      <c r="AB82" s="900"/>
      <c r="AC82" s="900"/>
      <c r="AD82" s="900"/>
      <c r="AE82" s="850"/>
      <c r="AF82" s="901"/>
      <c r="AG82" s="900"/>
      <c r="AH82" s="900"/>
      <c r="AI82" s="900"/>
      <c r="AJ82" s="850"/>
      <c r="AK82" s="901"/>
      <c r="AL82" s="900"/>
      <c r="AM82" s="900"/>
      <c r="AN82" s="900"/>
      <c r="AO82" s="850"/>
      <c r="AP82" s="901"/>
      <c r="AQ82" s="900"/>
      <c r="AR82" s="900"/>
      <c r="AS82" s="900"/>
      <c r="AT82" s="850"/>
      <c r="AU82" s="901"/>
      <c r="AV82" s="900"/>
      <c r="AW82" s="900"/>
      <c r="AX82" s="900"/>
      <c r="AY82" s="850"/>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9"/>
      <c r="R83" s="900"/>
      <c r="S83" s="900"/>
      <c r="T83" s="900"/>
      <c r="U83" s="850"/>
      <c r="V83" s="901"/>
      <c r="W83" s="900"/>
      <c r="X83" s="900"/>
      <c r="Y83" s="900"/>
      <c r="Z83" s="850"/>
      <c r="AA83" s="901"/>
      <c r="AB83" s="900"/>
      <c r="AC83" s="900"/>
      <c r="AD83" s="900"/>
      <c r="AE83" s="850"/>
      <c r="AF83" s="901"/>
      <c r="AG83" s="900"/>
      <c r="AH83" s="900"/>
      <c r="AI83" s="900"/>
      <c r="AJ83" s="850"/>
      <c r="AK83" s="901"/>
      <c r="AL83" s="900"/>
      <c r="AM83" s="900"/>
      <c r="AN83" s="900"/>
      <c r="AO83" s="850"/>
      <c r="AP83" s="901"/>
      <c r="AQ83" s="900"/>
      <c r="AR83" s="900"/>
      <c r="AS83" s="900"/>
      <c r="AT83" s="850"/>
      <c r="AU83" s="901"/>
      <c r="AV83" s="900"/>
      <c r="AW83" s="900"/>
      <c r="AX83" s="900"/>
      <c r="AY83" s="850"/>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9"/>
      <c r="R84" s="900"/>
      <c r="S84" s="900"/>
      <c r="T84" s="900"/>
      <c r="U84" s="850"/>
      <c r="V84" s="901"/>
      <c r="W84" s="900"/>
      <c r="X84" s="900"/>
      <c r="Y84" s="900"/>
      <c r="Z84" s="850"/>
      <c r="AA84" s="901"/>
      <c r="AB84" s="900"/>
      <c r="AC84" s="900"/>
      <c r="AD84" s="900"/>
      <c r="AE84" s="850"/>
      <c r="AF84" s="901"/>
      <c r="AG84" s="900"/>
      <c r="AH84" s="900"/>
      <c r="AI84" s="900"/>
      <c r="AJ84" s="850"/>
      <c r="AK84" s="901"/>
      <c r="AL84" s="900"/>
      <c r="AM84" s="900"/>
      <c r="AN84" s="900"/>
      <c r="AO84" s="850"/>
      <c r="AP84" s="901"/>
      <c r="AQ84" s="900"/>
      <c r="AR84" s="900"/>
      <c r="AS84" s="900"/>
      <c r="AT84" s="850"/>
      <c r="AU84" s="901"/>
      <c r="AV84" s="900"/>
      <c r="AW84" s="900"/>
      <c r="AX84" s="900"/>
      <c r="AY84" s="850"/>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17543</v>
      </c>
      <c r="AG88" s="862"/>
      <c r="AH88" s="862"/>
      <c r="AI88" s="862"/>
      <c r="AJ88" s="862"/>
      <c r="AK88" s="859"/>
      <c r="AL88" s="859"/>
      <c r="AM88" s="859"/>
      <c r="AN88" s="859"/>
      <c r="AO88" s="859"/>
      <c r="AP88" s="862">
        <v>7066</v>
      </c>
      <c r="AQ88" s="862"/>
      <c r="AR88" s="862"/>
      <c r="AS88" s="862"/>
      <c r="AT88" s="862"/>
      <c r="AU88" s="862">
        <v>1984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2856730</v>
      </c>
      <c r="AB110" s="922"/>
      <c r="AC110" s="922"/>
      <c r="AD110" s="922"/>
      <c r="AE110" s="923"/>
      <c r="AF110" s="924">
        <v>2463797</v>
      </c>
      <c r="AG110" s="922"/>
      <c r="AH110" s="922"/>
      <c r="AI110" s="922"/>
      <c r="AJ110" s="923"/>
      <c r="AK110" s="924">
        <v>2390474</v>
      </c>
      <c r="AL110" s="922"/>
      <c r="AM110" s="922"/>
      <c r="AN110" s="922"/>
      <c r="AO110" s="923"/>
      <c r="AP110" s="925">
        <v>12.4</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20052745</v>
      </c>
      <c r="BR110" s="957"/>
      <c r="BS110" s="957"/>
      <c r="BT110" s="957"/>
      <c r="BU110" s="957"/>
      <c r="BV110" s="957">
        <v>17906076</v>
      </c>
      <c r="BW110" s="957"/>
      <c r="BX110" s="957"/>
      <c r="BY110" s="957"/>
      <c r="BZ110" s="957"/>
      <c r="CA110" s="957">
        <v>17629316</v>
      </c>
      <c r="CB110" s="957"/>
      <c r="CC110" s="957"/>
      <c r="CD110" s="957"/>
      <c r="CE110" s="957"/>
      <c r="CF110" s="971">
        <v>91.3</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10149780</v>
      </c>
      <c r="BR111" s="950"/>
      <c r="BS111" s="950"/>
      <c r="BT111" s="950"/>
      <c r="BU111" s="950"/>
      <c r="BV111" s="950">
        <v>9253785</v>
      </c>
      <c r="BW111" s="950"/>
      <c r="BX111" s="950"/>
      <c r="BY111" s="950"/>
      <c r="BZ111" s="950"/>
      <c r="CA111" s="950">
        <v>8357877</v>
      </c>
      <c r="CB111" s="950"/>
      <c r="CC111" s="950"/>
      <c r="CD111" s="950"/>
      <c r="CE111" s="950"/>
      <c r="CF111" s="944">
        <v>43.3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8252741</v>
      </c>
      <c r="DH111" s="950"/>
      <c r="DI111" s="950"/>
      <c r="DJ111" s="950"/>
      <c r="DK111" s="950"/>
      <c r="DL111" s="950">
        <v>7367243</v>
      </c>
      <c r="DM111" s="950"/>
      <c r="DN111" s="950"/>
      <c r="DO111" s="950"/>
      <c r="DP111" s="950"/>
      <c r="DQ111" s="950">
        <v>6481832</v>
      </c>
      <c r="DR111" s="950"/>
      <c r="DS111" s="950"/>
      <c r="DT111" s="950"/>
      <c r="DU111" s="950"/>
      <c r="DV111" s="951">
        <v>33.6</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1828643</v>
      </c>
      <c r="BR112" s="950"/>
      <c r="BS112" s="950"/>
      <c r="BT112" s="950"/>
      <c r="BU112" s="950"/>
      <c r="BV112" s="950">
        <v>1889468</v>
      </c>
      <c r="BW112" s="950"/>
      <c r="BX112" s="950"/>
      <c r="BY112" s="950"/>
      <c r="BZ112" s="950"/>
      <c r="CA112" s="950">
        <v>1988030</v>
      </c>
      <c r="CB112" s="950"/>
      <c r="CC112" s="950"/>
      <c r="CD112" s="950"/>
      <c r="CE112" s="950"/>
      <c r="CF112" s="944">
        <v>10.3</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1789469</v>
      </c>
      <c r="DH112" s="950"/>
      <c r="DI112" s="950"/>
      <c r="DJ112" s="950"/>
      <c r="DK112" s="950"/>
      <c r="DL112" s="950">
        <v>1789469</v>
      </c>
      <c r="DM112" s="950"/>
      <c r="DN112" s="950"/>
      <c r="DO112" s="950"/>
      <c r="DP112" s="950"/>
      <c r="DQ112" s="950">
        <v>1789469</v>
      </c>
      <c r="DR112" s="950"/>
      <c r="DS112" s="950"/>
      <c r="DT112" s="950"/>
      <c r="DU112" s="950"/>
      <c r="DV112" s="951">
        <v>9.3000000000000007</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234333</v>
      </c>
      <c r="AB113" s="964"/>
      <c r="AC113" s="964"/>
      <c r="AD113" s="964"/>
      <c r="AE113" s="965"/>
      <c r="AF113" s="966">
        <v>215968</v>
      </c>
      <c r="AG113" s="964"/>
      <c r="AH113" s="964"/>
      <c r="AI113" s="964"/>
      <c r="AJ113" s="965"/>
      <c r="AK113" s="966">
        <v>200879</v>
      </c>
      <c r="AL113" s="964"/>
      <c r="AM113" s="964"/>
      <c r="AN113" s="964"/>
      <c r="AO113" s="965"/>
      <c r="AP113" s="967">
        <v>1</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1585314</v>
      </c>
      <c r="BR113" s="950"/>
      <c r="BS113" s="950"/>
      <c r="BT113" s="950"/>
      <c r="BU113" s="950"/>
      <c r="BV113" s="950">
        <v>1416918</v>
      </c>
      <c r="BW113" s="950"/>
      <c r="BX113" s="950"/>
      <c r="BY113" s="950"/>
      <c r="BZ113" s="950"/>
      <c r="CA113" s="950">
        <v>1984437</v>
      </c>
      <c r="CB113" s="950"/>
      <c r="CC113" s="950"/>
      <c r="CD113" s="950"/>
      <c r="CE113" s="950"/>
      <c r="CF113" s="944">
        <v>10.3</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103370</v>
      </c>
      <c r="DH113" s="989"/>
      <c r="DI113" s="989"/>
      <c r="DJ113" s="989"/>
      <c r="DK113" s="990"/>
      <c r="DL113" s="991">
        <v>93973</v>
      </c>
      <c r="DM113" s="989"/>
      <c r="DN113" s="989"/>
      <c r="DO113" s="989"/>
      <c r="DP113" s="990"/>
      <c r="DQ113" s="991">
        <v>84576</v>
      </c>
      <c r="DR113" s="989"/>
      <c r="DS113" s="989"/>
      <c r="DT113" s="989"/>
      <c r="DU113" s="990"/>
      <c r="DV113" s="992">
        <v>0.4</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329389</v>
      </c>
      <c r="AB114" s="989"/>
      <c r="AC114" s="989"/>
      <c r="AD114" s="989"/>
      <c r="AE114" s="990"/>
      <c r="AF114" s="991">
        <v>303667</v>
      </c>
      <c r="AG114" s="989"/>
      <c r="AH114" s="989"/>
      <c r="AI114" s="989"/>
      <c r="AJ114" s="990"/>
      <c r="AK114" s="991">
        <v>268910</v>
      </c>
      <c r="AL114" s="989"/>
      <c r="AM114" s="989"/>
      <c r="AN114" s="989"/>
      <c r="AO114" s="990"/>
      <c r="AP114" s="992">
        <v>1.4</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2740023</v>
      </c>
      <c r="BR114" s="950"/>
      <c r="BS114" s="950"/>
      <c r="BT114" s="950"/>
      <c r="BU114" s="950"/>
      <c r="BV114" s="950">
        <v>2754058</v>
      </c>
      <c r="BW114" s="950"/>
      <c r="BX114" s="950"/>
      <c r="BY114" s="950"/>
      <c r="BZ114" s="950"/>
      <c r="CA114" s="950">
        <v>2860220</v>
      </c>
      <c r="CB114" s="950"/>
      <c r="CC114" s="950"/>
      <c r="CD114" s="950"/>
      <c r="CE114" s="950"/>
      <c r="CF114" s="944">
        <v>14.8</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941507</v>
      </c>
      <c r="AB115" s="964"/>
      <c r="AC115" s="964"/>
      <c r="AD115" s="964"/>
      <c r="AE115" s="965"/>
      <c r="AF115" s="966">
        <v>894973</v>
      </c>
      <c r="AG115" s="964"/>
      <c r="AH115" s="964"/>
      <c r="AI115" s="964"/>
      <c r="AJ115" s="965"/>
      <c r="AK115" s="966">
        <v>894867</v>
      </c>
      <c r="AL115" s="964"/>
      <c r="AM115" s="964"/>
      <c r="AN115" s="964"/>
      <c r="AO115" s="965"/>
      <c r="AP115" s="967">
        <v>4.5999999999999996</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4361959</v>
      </c>
      <c r="AB117" s="1007"/>
      <c r="AC117" s="1007"/>
      <c r="AD117" s="1007"/>
      <c r="AE117" s="1008"/>
      <c r="AF117" s="1009">
        <v>3878405</v>
      </c>
      <c r="AG117" s="1007"/>
      <c r="AH117" s="1007"/>
      <c r="AI117" s="1007"/>
      <c r="AJ117" s="1008"/>
      <c r="AK117" s="1009">
        <v>3755130</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36356505</v>
      </c>
      <c r="BR119" s="1028"/>
      <c r="BS119" s="1028"/>
      <c r="BT119" s="1028"/>
      <c r="BU119" s="1028"/>
      <c r="BV119" s="1028">
        <v>33220305</v>
      </c>
      <c r="BW119" s="1028"/>
      <c r="BX119" s="1028"/>
      <c r="BY119" s="1028"/>
      <c r="BZ119" s="1028"/>
      <c r="CA119" s="1028">
        <v>32819880</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4200</v>
      </c>
      <c r="DH119" s="1014"/>
      <c r="DI119" s="1014"/>
      <c r="DJ119" s="1014"/>
      <c r="DK119" s="1015"/>
      <c r="DL119" s="1013">
        <v>3100</v>
      </c>
      <c r="DM119" s="1014"/>
      <c r="DN119" s="1014"/>
      <c r="DO119" s="1014"/>
      <c r="DP119" s="1015"/>
      <c r="DQ119" s="1013">
        <v>2000</v>
      </c>
      <c r="DR119" s="1014"/>
      <c r="DS119" s="1014"/>
      <c r="DT119" s="1014"/>
      <c r="DU119" s="1015"/>
      <c r="DV119" s="1016">
        <v>0</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932023</v>
      </c>
      <c r="AB120" s="989"/>
      <c r="AC120" s="989"/>
      <c r="AD120" s="989"/>
      <c r="AE120" s="990"/>
      <c r="AF120" s="991">
        <v>885496</v>
      </c>
      <c r="AG120" s="989"/>
      <c r="AH120" s="989"/>
      <c r="AI120" s="989"/>
      <c r="AJ120" s="990"/>
      <c r="AK120" s="991">
        <v>885409</v>
      </c>
      <c r="AL120" s="989"/>
      <c r="AM120" s="989"/>
      <c r="AN120" s="989"/>
      <c r="AO120" s="990"/>
      <c r="AP120" s="992">
        <v>4.5999999999999996</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12430466</v>
      </c>
      <c r="BR120" s="957"/>
      <c r="BS120" s="957"/>
      <c r="BT120" s="957"/>
      <c r="BU120" s="957"/>
      <c r="BV120" s="957">
        <v>13435366</v>
      </c>
      <c r="BW120" s="957"/>
      <c r="BX120" s="957"/>
      <c r="BY120" s="957"/>
      <c r="BZ120" s="957"/>
      <c r="CA120" s="957">
        <v>13390188</v>
      </c>
      <c r="CB120" s="957"/>
      <c r="CC120" s="957"/>
      <c r="CD120" s="957"/>
      <c r="CE120" s="957"/>
      <c r="CF120" s="971">
        <v>69.400000000000006</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1515590</v>
      </c>
      <c r="DH120" s="957"/>
      <c r="DI120" s="957"/>
      <c r="DJ120" s="957"/>
      <c r="DK120" s="957"/>
      <c r="DL120" s="957">
        <v>1581673</v>
      </c>
      <c r="DM120" s="957"/>
      <c r="DN120" s="957"/>
      <c r="DO120" s="957"/>
      <c r="DP120" s="957"/>
      <c r="DQ120" s="957">
        <v>1720207</v>
      </c>
      <c r="DR120" s="957"/>
      <c r="DS120" s="957"/>
      <c r="DT120" s="957"/>
      <c r="DU120" s="957"/>
      <c r="DV120" s="958">
        <v>8.9</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9397</v>
      </c>
      <c r="AB121" s="989"/>
      <c r="AC121" s="989"/>
      <c r="AD121" s="989"/>
      <c r="AE121" s="990"/>
      <c r="AF121" s="991">
        <v>9397</v>
      </c>
      <c r="AG121" s="989"/>
      <c r="AH121" s="989"/>
      <c r="AI121" s="989"/>
      <c r="AJ121" s="990"/>
      <c r="AK121" s="991">
        <v>9397</v>
      </c>
      <c r="AL121" s="989"/>
      <c r="AM121" s="989"/>
      <c r="AN121" s="989"/>
      <c r="AO121" s="990"/>
      <c r="AP121" s="992">
        <v>0</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5993064</v>
      </c>
      <c r="BR121" s="950"/>
      <c r="BS121" s="950"/>
      <c r="BT121" s="950"/>
      <c r="BU121" s="950"/>
      <c r="BV121" s="950">
        <v>5799919</v>
      </c>
      <c r="BW121" s="950"/>
      <c r="BX121" s="950"/>
      <c r="BY121" s="950"/>
      <c r="BZ121" s="950"/>
      <c r="CA121" s="950">
        <v>5953307</v>
      </c>
      <c r="CB121" s="950"/>
      <c r="CC121" s="950"/>
      <c r="CD121" s="950"/>
      <c r="CE121" s="950"/>
      <c r="CF121" s="944">
        <v>30.8</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313053</v>
      </c>
      <c r="DH121" s="950"/>
      <c r="DI121" s="950"/>
      <c r="DJ121" s="950"/>
      <c r="DK121" s="950"/>
      <c r="DL121" s="950">
        <v>307795</v>
      </c>
      <c r="DM121" s="950"/>
      <c r="DN121" s="950"/>
      <c r="DO121" s="950"/>
      <c r="DP121" s="950"/>
      <c r="DQ121" s="950">
        <v>267823</v>
      </c>
      <c r="DR121" s="950"/>
      <c r="DS121" s="950"/>
      <c r="DT121" s="950"/>
      <c r="DU121" s="950"/>
      <c r="DV121" s="951">
        <v>1.4</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16983750</v>
      </c>
      <c r="BR122" s="1028"/>
      <c r="BS122" s="1028"/>
      <c r="BT122" s="1028"/>
      <c r="BU122" s="1028"/>
      <c r="BV122" s="1028">
        <v>16237050</v>
      </c>
      <c r="BW122" s="1028"/>
      <c r="BX122" s="1028"/>
      <c r="BY122" s="1028"/>
      <c r="BZ122" s="1028"/>
      <c r="CA122" s="1028">
        <v>15835432</v>
      </c>
      <c r="CB122" s="1028"/>
      <c r="CC122" s="1028"/>
      <c r="CD122" s="1028"/>
      <c r="CE122" s="1028"/>
      <c r="CF122" s="1048">
        <v>82</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35407280</v>
      </c>
      <c r="BR123" s="1096"/>
      <c r="BS123" s="1096"/>
      <c r="BT123" s="1096"/>
      <c r="BU123" s="1096"/>
      <c r="BV123" s="1096">
        <v>35472335</v>
      </c>
      <c r="BW123" s="1096"/>
      <c r="BX123" s="1096"/>
      <c r="BY123" s="1096"/>
      <c r="BZ123" s="1096"/>
      <c r="CA123" s="1096">
        <v>35178927</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5.0999999999999996</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87</v>
      </c>
      <c r="AB127" s="989"/>
      <c r="AC127" s="989"/>
      <c r="AD127" s="989"/>
      <c r="AE127" s="990"/>
      <c r="AF127" s="991">
        <v>80</v>
      </c>
      <c r="AG127" s="989"/>
      <c r="AH127" s="989"/>
      <c r="AI127" s="989"/>
      <c r="AJ127" s="990"/>
      <c r="AK127" s="991">
        <v>61</v>
      </c>
      <c r="AL127" s="989"/>
      <c r="AM127" s="989"/>
      <c r="AN127" s="989"/>
      <c r="AO127" s="990"/>
      <c r="AP127" s="992">
        <v>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1041368</v>
      </c>
      <c r="AB128" s="1078"/>
      <c r="AC128" s="1078"/>
      <c r="AD128" s="1078"/>
      <c r="AE128" s="1079"/>
      <c r="AF128" s="1080">
        <v>1060260</v>
      </c>
      <c r="AG128" s="1078"/>
      <c r="AH128" s="1078"/>
      <c r="AI128" s="1078"/>
      <c r="AJ128" s="1079"/>
      <c r="AK128" s="1080">
        <v>1230271</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12.38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20533812</v>
      </c>
      <c r="AB129" s="989"/>
      <c r="AC129" s="989"/>
      <c r="AD129" s="989"/>
      <c r="AE129" s="990"/>
      <c r="AF129" s="991">
        <v>20810421</v>
      </c>
      <c r="AG129" s="989"/>
      <c r="AH129" s="989"/>
      <c r="AI129" s="989"/>
      <c r="AJ129" s="990"/>
      <c r="AK129" s="991">
        <v>21211488</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17.38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2156970</v>
      </c>
      <c r="AB130" s="989"/>
      <c r="AC130" s="989"/>
      <c r="AD130" s="989"/>
      <c r="AE130" s="990"/>
      <c r="AF130" s="991">
        <v>1923323</v>
      </c>
      <c r="AG130" s="989"/>
      <c r="AH130" s="989"/>
      <c r="AI130" s="989"/>
      <c r="AJ130" s="990"/>
      <c r="AK130" s="991">
        <v>1907127</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4.7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18376842</v>
      </c>
      <c r="AB131" s="1014"/>
      <c r="AC131" s="1014"/>
      <c r="AD131" s="1014"/>
      <c r="AE131" s="1015"/>
      <c r="AF131" s="1013">
        <v>18887098</v>
      </c>
      <c r="AG131" s="1014"/>
      <c r="AH131" s="1014"/>
      <c r="AI131" s="1014"/>
      <c r="AJ131" s="1015"/>
      <c r="AK131" s="1013">
        <v>19304361</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6.3319965419999997</v>
      </c>
      <c r="AB132" s="1130"/>
      <c r="AC132" s="1130"/>
      <c r="AD132" s="1130"/>
      <c r="AE132" s="1131"/>
      <c r="AF132" s="1132">
        <v>4.7377421350000004</v>
      </c>
      <c r="AG132" s="1130"/>
      <c r="AH132" s="1130"/>
      <c r="AI132" s="1130"/>
      <c r="AJ132" s="1131"/>
      <c r="AK132" s="1132">
        <v>3.1999608789999998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8</v>
      </c>
      <c r="AB133" s="1113"/>
      <c r="AC133" s="1113"/>
      <c r="AD133" s="1113"/>
      <c r="AE133" s="1114"/>
      <c r="AF133" s="1112">
        <v>6.5</v>
      </c>
      <c r="AG133" s="1113"/>
      <c r="AH133" s="1113"/>
      <c r="AI133" s="1113"/>
      <c r="AJ133" s="1114"/>
      <c r="AK133" s="1112">
        <v>4.7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5731515</v>
      </c>
      <c r="L9" s="266">
        <v>58928</v>
      </c>
      <c r="M9" s="267">
        <v>57713</v>
      </c>
      <c r="N9" s="268">
        <v>2.1</v>
      </c>
    </row>
    <row r="10" spans="1:16" x14ac:dyDescent="0.15">
      <c r="A10" s="250"/>
      <c r="B10" s="246"/>
      <c r="C10" s="246"/>
      <c r="D10" s="246"/>
      <c r="E10" s="246"/>
      <c r="F10" s="246"/>
      <c r="G10" s="1152" t="s">
        <v>474</v>
      </c>
      <c r="H10" s="1153"/>
      <c r="I10" s="1153"/>
      <c r="J10" s="1154"/>
      <c r="K10" s="269">
        <v>299663</v>
      </c>
      <c r="L10" s="270">
        <v>3081</v>
      </c>
      <c r="M10" s="271">
        <v>3737</v>
      </c>
      <c r="N10" s="272">
        <v>-17.600000000000001</v>
      </c>
    </row>
    <row r="11" spans="1:16" ht="13.5" customHeight="1" x14ac:dyDescent="0.15">
      <c r="A11" s="250"/>
      <c r="B11" s="246"/>
      <c r="C11" s="246"/>
      <c r="D11" s="246"/>
      <c r="E11" s="246"/>
      <c r="F11" s="246"/>
      <c r="G11" s="1152" t="s">
        <v>475</v>
      </c>
      <c r="H11" s="1153"/>
      <c r="I11" s="1153"/>
      <c r="J11" s="1154"/>
      <c r="K11" s="269">
        <v>1298670</v>
      </c>
      <c r="L11" s="270">
        <v>13352</v>
      </c>
      <c r="M11" s="271">
        <v>6346</v>
      </c>
      <c r="N11" s="272">
        <v>110.4</v>
      </c>
    </row>
    <row r="12" spans="1:16" ht="13.5" customHeight="1" x14ac:dyDescent="0.15">
      <c r="A12" s="250"/>
      <c r="B12" s="246"/>
      <c r="C12" s="246"/>
      <c r="D12" s="246"/>
      <c r="E12" s="246"/>
      <c r="F12" s="246"/>
      <c r="G12" s="1152" t="s">
        <v>476</v>
      </c>
      <c r="H12" s="1153"/>
      <c r="I12" s="1153"/>
      <c r="J12" s="1154"/>
      <c r="K12" s="269" t="s">
        <v>477</v>
      </c>
      <c r="L12" s="270" t="s">
        <v>477</v>
      </c>
      <c r="M12" s="271">
        <v>800</v>
      </c>
      <c r="N12" s="272" t="s">
        <v>477</v>
      </c>
    </row>
    <row r="13" spans="1:16" ht="13.5" customHeight="1" x14ac:dyDescent="0.15">
      <c r="A13" s="250"/>
      <c r="B13" s="246"/>
      <c r="C13" s="246"/>
      <c r="D13" s="246"/>
      <c r="E13" s="246"/>
      <c r="F13" s="246"/>
      <c r="G13" s="1152" t="s">
        <v>478</v>
      </c>
      <c r="H13" s="1153"/>
      <c r="I13" s="1153"/>
      <c r="J13" s="1154"/>
      <c r="K13" s="269" t="s">
        <v>477</v>
      </c>
      <c r="L13" s="270" t="s">
        <v>477</v>
      </c>
      <c r="M13" s="271">
        <v>1</v>
      </c>
      <c r="N13" s="272" t="s">
        <v>477</v>
      </c>
    </row>
    <row r="14" spans="1:16" ht="13.5" customHeight="1" x14ac:dyDescent="0.15">
      <c r="A14" s="250"/>
      <c r="B14" s="246"/>
      <c r="C14" s="246"/>
      <c r="D14" s="246"/>
      <c r="E14" s="246"/>
      <c r="F14" s="246"/>
      <c r="G14" s="1152" t="s">
        <v>479</v>
      </c>
      <c r="H14" s="1153"/>
      <c r="I14" s="1153"/>
      <c r="J14" s="1154"/>
      <c r="K14" s="269">
        <v>33695</v>
      </c>
      <c r="L14" s="270">
        <v>346</v>
      </c>
      <c r="M14" s="271">
        <v>2571</v>
      </c>
      <c r="N14" s="272">
        <v>-86.5</v>
      </c>
    </row>
    <row r="15" spans="1:16" ht="13.5" customHeight="1" x14ac:dyDescent="0.15">
      <c r="A15" s="250"/>
      <c r="B15" s="246"/>
      <c r="C15" s="246"/>
      <c r="D15" s="246"/>
      <c r="E15" s="246"/>
      <c r="F15" s="246"/>
      <c r="G15" s="1152" t="s">
        <v>480</v>
      </c>
      <c r="H15" s="1153"/>
      <c r="I15" s="1153"/>
      <c r="J15" s="1154"/>
      <c r="K15" s="269">
        <v>197685</v>
      </c>
      <c r="L15" s="270">
        <v>2032</v>
      </c>
      <c r="M15" s="271">
        <v>1342</v>
      </c>
      <c r="N15" s="272">
        <v>51.4</v>
      </c>
    </row>
    <row r="16" spans="1:16" x14ac:dyDescent="0.15">
      <c r="A16" s="250"/>
      <c r="B16" s="246"/>
      <c r="C16" s="246"/>
      <c r="D16" s="246"/>
      <c r="E16" s="246"/>
      <c r="F16" s="246"/>
      <c r="G16" s="1155" t="s">
        <v>481</v>
      </c>
      <c r="H16" s="1156"/>
      <c r="I16" s="1156"/>
      <c r="J16" s="1157"/>
      <c r="K16" s="270">
        <v>-272102</v>
      </c>
      <c r="L16" s="270">
        <v>-2798</v>
      </c>
      <c r="M16" s="271">
        <v>-4975</v>
      </c>
      <c r="N16" s="272">
        <v>-43.8</v>
      </c>
    </row>
    <row r="17" spans="1:16" x14ac:dyDescent="0.15">
      <c r="A17" s="250"/>
      <c r="B17" s="246"/>
      <c r="C17" s="246"/>
      <c r="D17" s="246"/>
      <c r="E17" s="246"/>
      <c r="F17" s="246"/>
      <c r="G17" s="1155" t="s">
        <v>171</v>
      </c>
      <c r="H17" s="1156"/>
      <c r="I17" s="1156"/>
      <c r="J17" s="1157"/>
      <c r="K17" s="270">
        <v>7289126</v>
      </c>
      <c r="L17" s="270">
        <v>74942</v>
      </c>
      <c r="M17" s="271">
        <v>67535</v>
      </c>
      <c r="N17" s="272">
        <v>11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6.33</v>
      </c>
      <c r="L21" s="283">
        <v>6.24</v>
      </c>
      <c r="M21" s="284">
        <v>0.09</v>
      </c>
      <c r="N21" s="251"/>
      <c r="O21" s="285"/>
      <c r="P21" s="281"/>
    </row>
    <row r="22" spans="1:16" s="286" customFormat="1" x14ac:dyDescent="0.15">
      <c r="A22" s="281"/>
      <c r="B22" s="251"/>
      <c r="C22" s="251"/>
      <c r="D22" s="251"/>
      <c r="E22" s="251"/>
      <c r="F22" s="251"/>
      <c r="G22" s="1147" t="s">
        <v>487</v>
      </c>
      <c r="H22" s="1148"/>
      <c r="I22" s="1148"/>
      <c r="J22" s="1149"/>
      <c r="K22" s="287">
        <v>102.2</v>
      </c>
      <c r="L22" s="288">
        <v>98.7</v>
      </c>
      <c r="M22" s="289">
        <v>3.5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2390474</v>
      </c>
      <c r="L32" s="296">
        <v>24577</v>
      </c>
      <c r="M32" s="297">
        <v>35267</v>
      </c>
      <c r="N32" s="298">
        <v>-30.3</v>
      </c>
    </row>
    <row r="33" spans="1:16" ht="13.5" customHeight="1" x14ac:dyDescent="0.15">
      <c r="A33" s="250"/>
      <c r="B33" s="246"/>
      <c r="C33" s="246"/>
      <c r="D33" s="246"/>
      <c r="E33" s="246"/>
      <c r="F33" s="246"/>
      <c r="G33" s="1163" t="s">
        <v>492</v>
      </c>
      <c r="H33" s="1164"/>
      <c r="I33" s="1164"/>
      <c r="J33" s="1165"/>
      <c r="K33" s="296" t="s">
        <v>477</v>
      </c>
      <c r="L33" s="296" t="s">
        <v>477</v>
      </c>
      <c r="M33" s="297">
        <v>1</v>
      </c>
      <c r="N33" s="298" t="s">
        <v>477</v>
      </c>
    </row>
    <row r="34" spans="1:16" ht="27" customHeight="1" x14ac:dyDescent="0.15">
      <c r="A34" s="250"/>
      <c r="B34" s="246"/>
      <c r="C34" s="246"/>
      <c r="D34" s="246"/>
      <c r="E34" s="246"/>
      <c r="F34" s="246"/>
      <c r="G34" s="1163" t="s">
        <v>493</v>
      </c>
      <c r="H34" s="1164"/>
      <c r="I34" s="1164"/>
      <c r="J34" s="1165"/>
      <c r="K34" s="296" t="s">
        <v>477</v>
      </c>
      <c r="L34" s="296" t="s">
        <v>477</v>
      </c>
      <c r="M34" s="297">
        <v>49</v>
      </c>
      <c r="N34" s="298" t="s">
        <v>477</v>
      </c>
    </row>
    <row r="35" spans="1:16" ht="27" customHeight="1" x14ac:dyDescent="0.15">
      <c r="A35" s="250"/>
      <c r="B35" s="246"/>
      <c r="C35" s="246"/>
      <c r="D35" s="246"/>
      <c r="E35" s="246"/>
      <c r="F35" s="246"/>
      <c r="G35" s="1163" t="s">
        <v>494</v>
      </c>
      <c r="H35" s="1164"/>
      <c r="I35" s="1164"/>
      <c r="J35" s="1165"/>
      <c r="K35" s="296">
        <v>200879</v>
      </c>
      <c r="L35" s="296">
        <v>2065</v>
      </c>
      <c r="M35" s="297">
        <v>9709</v>
      </c>
      <c r="N35" s="298">
        <v>-78.7</v>
      </c>
    </row>
    <row r="36" spans="1:16" ht="27" customHeight="1" x14ac:dyDescent="0.15">
      <c r="A36" s="250"/>
      <c r="B36" s="246"/>
      <c r="C36" s="246"/>
      <c r="D36" s="246"/>
      <c r="E36" s="246"/>
      <c r="F36" s="246"/>
      <c r="G36" s="1163" t="s">
        <v>495</v>
      </c>
      <c r="H36" s="1164"/>
      <c r="I36" s="1164"/>
      <c r="J36" s="1165"/>
      <c r="K36" s="296">
        <v>268910</v>
      </c>
      <c r="L36" s="296">
        <v>2765</v>
      </c>
      <c r="M36" s="297">
        <v>2367</v>
      </c>
      <c r="N36" s="298">
        <v>16.8</v>
      </c>
    </row>
    <row r="37" spans="1:16" ht="13.5" customHeight="1" x14ac:dyDescent="0.15">
      <c r="A37" s="250"/>
      <c r="B37" s="246"/>
      <c r="C37" s="246"/>
      <c r="D37" s="246"/>
      <c r="E37" s="246"/>
      <c r="F37" s="246"/>
      <c r="G37" s="1163" t="s">
        <v>496</v>
      </c>
      <c r="H37" s="1164"/>
      <c r="I37" s="1164"/>
      <c r="J37" s="1165"/>
      <c r="K37" s="296">
        <v>894867</v>
      </c>
      <c r="L37" s="296">
        <v>9200</v>
      </c>
      <c r="M37" s="297">
        <v>1205</v>
      </c>
      <c r="N37" s="298">
        <v>663.5</v>
      </c>
    </row>
    <row r="38" spans="1:16" ht="27" customHeight="1" x14ac:dyDescent="0.15">
      <c r="A38" s="250"/>
      <c r="B38" s="246"/>
      <c r="C38" s="246"/>
      <c r="D38" s="246"/>
      <c r="E38" s="246"/>
      <c r="F38" s="246"/>
      <c r="G38" s="1166" t="s">
        <v>497</v>
      </c>
      <c r="H38" s="1167"/>
      <c r="I38" s="1167"/>
      <c r="J38" s="1168"/>
      <c r="K38" s="299" t="s">
        <v>477</v>
      </c>
      <c r="L38" s="299" t="s">
        <v>477</v>
      </c>
      <c r="M38" s="300">
        <v>3</v>
      </c>
      <c r="N38" s="301" t="s">
        <v>477</v>
      </c>
      <c r="O38" s="295"/>
    </row>
    <row r="39" spans="1:16" x14ac:dyDescent="0.15">
      <c r="A39" s="250"/>
      <c r="B39" s="246"/>
      <c r="C39" s="246"/>
      <c r="D39" s="246"/>
      <c r="E39" s="246"/>
      <c r="F39" s="246"/>
      <c r="G39" s="1166" t="s">
        <v>498</v>
      </c>
      <c r="H39" s="1167"/>
      <c r="I39" s="1167"/>
      <c r="J39" s="1168"/>
      <c r="K39" s="302">
        <v>-1230271</v>
      </c>
      <c r="L39" s="302">
        <v>-12649</v>
      </c>
      <c r="M39" s="303">
        <v>-6690</v>
      </c>
      <c r="N39" s="304">
        <v>89.1</v>
      </c>
      <c r="O39" s="295"/>
    </row>
    <row r="40" spans="1:16" ht="27" customHeight="1" x14ac:dyDescent="0.15">
      <c r="A40" s="250"/>
      <c r="B40" s="246"/>
      <c r="C40" s="246"/>
      <c r="D40" s="246"/>
      <c r="E40" s="246"/>
      <c r="F40" s="246"/>
      <c r="G40" s="1163" t="s">
        <v>499</v>
      </c>
      <c r="H40" s="1164"/>
      <c r="I40" s="1164"/>
      <c r="J40" s="1165"/>
      <c r="K40" s="302">
        <v>-1907127</v>
      </c>
      <c r="L40" s="302">
        <v>-19608</v>
      </c>
      <c r="M40" s="303">
        <v>-29386</v>
      </c>
      <c r="N40" s="304">
        <v>-33.299999999999997</v>
      </c>
      <c r="O40" s="295"/>
    </row>
    <row r="41" spans="1:16" x14ac:dyDescent="0.15">
      <c r="A41" s="250"/>
      <c r="B41" s="246"/>
      <c r="C41" s="246"/>
      <c r="D41" s="246"/>
      <c r="E41" s="246"/>
      <c r="F41" s="246"/>
      <c r="G41" s="1169" t="s">
        <v>282</v>
      </c>
      <c r="H41" s="1170"/>
      <c r="I41" s="1170"/>
      <c r="J41" s="1171"/>
      <c r="K41" s="296">
        <v>617732</v>
      </c>
      <c r="L41" s="302">
        <v>6351</v>
      </c>
      <c r="M41" s="303">
        <v>12524</v>
      </c>
      <c r="N41" s="304">
        <v>-49.3</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4585930</v>
      </c>
      <c r="J51" s="322">
        <v>49584</v>
      </c>
      <c r="K51" s="323">
        <v>-6.7</v>
      </c>
      <c r="L51" s="324">
        <v>50880</v>
      </c>
      <c r="M51" s="325">
        <v>7</v>
      </c>
      <c r="N51" s="326">
        <v>-13.7</v>
      </c>
    </row>
    <row r="52" spans="1:14" x14ac:dyDescent="0.15">
      <c r="A52" s="250"/>
      <c r="B52" s="246"/>
      <c r="C52" s="246"/>
      <c r="D52" s="246"/>
      <c r="E52" s="246"/>
      <c r="F52" s="246"/>
      <c r="G52" s="327"/>
      <c r="H52" s="328" t="s">
        <v>510</v>
      </c>
      <c r="I52" s="329">
        <v>2646655</v>
      </c>
      <c r="J52" s="330">
        <v>28616</v>
      </c>
      <c r="K52" s="331">
        <v>-41.4</v>
      </c>
      <c r="L52" s="332">
        <v>26879</v>
      </c>
      <c r="M52" s="333">
        <v>2.4</v>
      </c>
      <c r="N52" s="334">
        <v>-43.8</v>
      </c>
    </row>
    <row r="53" spans="1:14" x14ac:dyDescent="0.15">
      <c r="A53" s="250"/>
      <c r="B53" s="246"/>
      <c r="C53" s="246"/>
      <c r="D53" s="246"/>
      <c r="E53" s="246"/>
      <c r="F53" s="246"/>
      <c r="G53" s="312" t="s">
        <v>511</v>
      </c>
      <c r="H53" s="313"/>
      <c r="I53" s="321">
        <v>5235361</v>
      </c>
      <c r="J53" s="322">
        <v>56088</v>
      </c>
      <c r="K53" s="323">
        <v>13.1</v>
      </c>
      <c r="L53" s="324">
        <v>63956</v>
      </c>
      <c r="M53" s="325">
        <v>25.7</v>
      </c>
      <c r="N53" s="326">
        <v>-12.6</v>
      </c>
    </row>
    <row r="54" spans="1:14" x14ac:dyDescent="0.15">
      <c r="A54" s="250"/>
      <c r="B54" s="246"/>
      <c r="C54" s="246"/>
      <c r="D54" s="246"/>
      <c r="E54" s="246"/>
      <c r="F54" s="246"/>
      <c r="G54" s="327"/>
      <c r="H54" s="328" t="s">
        <v>510</v>
      </c>
      <c r="I54" s="329">
        <v>2218293</v>
      </c>
      <c r="J54" s="330">
        <v>23765</v>
      </c>
      <c r="K54" s="331">
        <v>-17</v>
      </c>
      <c r="L54" s="332">
        <v>29239</v>
      </c>
      <c r="M54" s="333">
        <v>8.8000000000000007</v>
      </c>
      <c r="N54" s="334">
        <v>-25.8</v>
      </c>
    </row>
    <row r="55" spans="1:14" x14ac:dyDescent="0.15">
      <c r="A55" s="250"/>
      <c r="B55" s="246"/>
      <c r="C55" s="246"/>
      <c r="D55" s="246"/>
      <c r="E55" s="246"/>
      <c r="F55" s="246"/>
      <c r="G55" s="312" t="s">
        <v>512</v>
      </c>
      <c r="H55" s="313"/>
      <c r="I55" s="321">
        <v>7794682</v>
      </c>
      <c r="J55" s="322">
        <v>83168</v>
      </c>
      <c r="K55" s="323">
        <v>48.3</v>
      </c>
      <c r="L55" s="324">
        <v>66255</v>
      </c>
      <c r="M55" s="325">
        <v>3.6</v>
      </c>
      <c r="N55" s="326">
        <v>44.7</v>
      </c>
    </row>
    <row r="56" spans="1:14" x14ac:dyDescent="0.15">
      <c r="A56" s="250"/>
      <c r="B56" s="246"/>
      <c r="C56" s="246"/>
      <c r="D56" s="246"/>
      <c r="E56" s="246"/>
      <c r="F56" s="246"/>
      <c r="G56" s="327"/>
      <c r="H56" s="328" t="s">
        <v>510</v>
      </c>
      <c r="I56" s="329">
        <v>4204686</v>
      </c>
      <c r="J56" s="330">
        <v>44863</v>
      </c>
      <c r="K56" s="331">
        <v>88.8</v>
      </c>
      <c r="L56" s="332">
        <v>31822</v>
      </c>
      <c r="M56" s="333">
        <v>8.8000000000000007</v>
      </c>
      <c r="N56" s="334">
        <v>80</v>
      </c>
    </row>
    <row r="57" spans="1:14" x14ac:dyDescent="0.15">
      <c r="A57" s="250"/>
      <c r="B57" s="246"/>
      <c r="C57" s="246"/>
      <c r="D57" s="246"/>
      <c r="E57" s="246"/>
      <c r="F57" s="246"/>
      <c r="G57" s="312" t="s">
        <v>513</v>
      </c>
      <c r="H57" s="313"/>
      <c r="I57" s="321">
        <v>5504337</v>
      </c>
      <c r="J57" s="322">
        <v>57916</v>
      </c>
      <c r="K57" s="323">
        <v>-30.4</v>
      </c>
      <c r="L57" s="324">
        <v>92247</v>
      </c>
      <c r="M57" s="325">
        <v>39.200000000000003</v>
      </c>
      <c r="N57" s="326">
        <v>-69.599999999999994</v>
      </c>
    </row>
    <row r="58" spans="1:14" x14ac:dyDescent="0.15">
      <c r="A58" s="250"/>
      <c r="B58" s="246"/>
      <c r="C58" s="246"/>
      <c r="D58" s="246"/>
      <c r="E58" s="246"/>
      <c r="F58" s="246"/>
      <c r="G58" s="327"/>
      <c r="H58" s="328" t="s">
        <v>510</v>
      </c>
      <c r="I58" s="329">
        <v>4016676</v>
      </c>
      <c r="J58" s="330">
        <v>42263</v>
      </c>
      <c r="K58" s="331">
        <v>-5.8</v>
      </c>
      <c r="L58" s="332">
        <v>37204</v>
      </c>
      <c r="M58" s="333">
        <v>16.899999999999999</v>
      </c>
      <c r="N58" s="334">
        <v>-22.7</v>
      </c>
    </row>
    <row r="59" spans="1:14" x14ac:dyDescent="0.15">
      <c r="A59" s="250"/>
      <c r="B59" s="246"/>
      <c r="C59" s="246"/>
      <c r="D59" s="246"/>
      <c r="E59" s="246"/>
      <c r="F59" s="246"/>
      <c r="G59" s="312" t="s">
        <v>514</v>
      </c>
      <c r="H59" s="313"/>
      <c r="I59" s="321">
        <v>7064229</v>
      </c>
      <c r="J59" s="322">
        <v>72630</v>
      </c>
      <c r="K59" s="323">
        <v>25.4</v>
      </c>
      <c r="L59" s="324">
        <v>44504</v>
      </c>
      <c r="M59" s="325">
        <v>-51.8</v>
      </c>
      <c r="N59" s="326">
        <v>77.2</v>
      </c>
    </row>
    <row r="60" spans="1:14" x14ac:dyDescent="0.15">
      <c r="A60" s="250"/>
      <c r="B60" s="246"/>
      <c r="C60" s="246"/>
      <c r="D60" s="246"/>
      <c r="E60" s="246"/>
      <c r="F60" s="246"/>
      <c r="G60" s="327"/>
      <c r="H60" s="328" t="s">
        <v>510</v>
      </c>
      <c r="I60" s="335">
        <v>6380488</v>
      </c>
      <c r="J60" s="330">
        <v>65600</v>
      </c>
      <c r="K60" s="331">
        <v>55.2</v>
      </c>
      <c r="L60" s="332">
        <v>25876</v>
      </c>
      <c r="M60" s="333">
        <v>-30.4</v>
      </c>
      <c r="N60" s="334">
        <v>85.6</v>
      </c>
    </row>
    <row r="61" spans="1:14" x14ac:dyDescent="0.15">
      <c r="A61" s="250"/>
      <c r="B61" s="246"/>
      <c r="C61" s="246"/>
      <c r="D61" s="246"/>
      <c r="E61" s="246"/>
      <c r="F61" s="246"/>
      <c r="G61" s="312" t="s">
        <v>515</v>
      </c>
      <c r="H61" s="336"/>
      <c r="I61" s="337">
        <v>6036908</v>
      </c>
      <c r="J61" s="338">
        <v>63877</v>
      </c>
      <c r="K61" s="339">
        <v>9.9</v>
      </c>
      <c r="L61" s="340">
        <v>63568</v>
      </c>
      <c r="M61" s="341">
        <v>4.7</v>
      </c>
      <c r="N61" s="326">
        <v>5.2</v>
      </c>
    </row>
    <row r="62" spans="1:14" x14ac:dyDescent="0.15">
      <c r="A62" s="250"/>
      <c r="B62" s="246"/>
      <c r="C62" s="246"/>
      <c r="D62" s="246"/>
      <c r="E62" s="246"/>
      <c r="F62" s="246"/>
      <c r="G62" s="327"/>
      <c r="H62" s="328" t="s">
        <v>510</v>
      </c>
      <c r="I62" s="329">
        <v>3893360</v>
      </c>
      <c r="J62" s="330">
        <v>41021</v>
      </c>
      <c r="K62" s="331">
        <v>16</v>
      </c>
      <c r="L62" s="332">
        <v>30204</v>
      </c>
      <c r="M62" s="333">
        <v>1.3</v>
      </c>
      <c r="N62" s="334">
        <v>14.7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32.17</v>
      </c>
      <c r="G47" s="12">
        <v>34.04</v>
      </c>
      <c r="H47" s="12">
        <v>36.04</v>
      </c>
      <c r="I47" s="12">
        <v>40.340000000000003</v>
      </c>
      <c r="J47" s="13">
        <v>42.08</v>
      </c>
    </row>
    <row r="48" spans="2:10" ht="57.75" customHeight="1" x14ac:dyDescent="0.15">
      <c r="B48" s="14"/>
      <c r="C48" s="1174" t="s">
        <v>4</v>
      </c>
      <c r="D48" s="1174"/>
      <c r="E48" s="1175"/>
      <c r="F48" s="15">
        <v>10.62</v>
      </c>
      <c r="G48" s="16">
        <v>10.72</v>
      </c>
      <c r="H48" s="16">
        <v>10.95</v>
      </c>
      <c r="I48" s="16">
        <v>8.5299999999999994</v>
      </c>
      <c r="J48" s="17">
        <v>9.5500000000000007</v>
      </c>
    </row>
    <row r="49" spans="2:10" ht="57.75" customHeight="1" thickBot="1" x14ac:dyDescent="0.2">
      <c r="B49" s="18"/>
      <c r="C49" s="1176" t="s">
        <v>5</v>
      </c>
      <c r="D49" s="1176"/>
      <c r="E49" s="1177"/>
      <c r="F49" s="19" t="s">
        <v>522</v>
      </c>
      <c r="G49" s="20" t="s">
        <v>523</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2018-03-08T00:16:02Z</cp:lastPrinted>
  <dcterms:created xsi:type="dcterms:W3CDTF">2018-01-24T04:24:23Z</dcterms:created>
  <dcterms:modified xsi:type="dcterms:W3CDTF">2018-11-19T09:52:39Z</dcterms:modified>
  <cp:category/>
</cp:coreProperties>
</file>