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g\pro\2desktop\ohhashihidetake\Desktop\R2.8.17平成30年度財政状況資料集における財務書類に関する調査（分析欄等）について（照会）\"/>
    </mc:Choice>
  </mc:AlternateContent>
  <bookViews>
    <workbookView xWindow="132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<sst xmlns="http://schemas.openxmlformats.org/spreadsheetml/2006/main" count="1132" uniqueCount="598">
  <si>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</si>
  <si>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</si>
  <si>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</si>
  <si>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</si>
  <si>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</si>
  <si>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</si>
  <si>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</si>
  <si>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</si>
  <si>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</si>
  <si>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</si>
  <si>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</si>
  <si>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</si>
  <si>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</si>
  <si>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</si>
  <si>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</si>
  <si>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</si>
  <si>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</si>
  <si>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</si>
  <si>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</si>
  <si>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</si>
  <si>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</si>
  <si>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</si>
  <si>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</si>
  <si>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</si>
  <si>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</si>
  <si>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</si>
  <si>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</si>
  <si>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</si>
  <si>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</si>
  <si>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</si>
  <si>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</si>
  <si>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</si>
  <si>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</si>
  <si>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</si>
  <si>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</si>
  <si>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</si>
  <si>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</si>
  <si>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</si>
  <si>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</si>
  <si>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</si>
  <si>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</si>
  <si>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</si>
  <si>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</si>
  <si>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</si>
  <si>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</si>
  <si>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</si>
  <si>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</si>
  <si>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</si>
  <si>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</si>
  <si>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</si>
  <si>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</si>
  <si>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</si>
  <si>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</si>
  <si>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</si>
  <si>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</si>
  <si>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</si>
  <si>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</si>
  <si>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</si>
  <si>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</si>
  <si>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</si>
  <si>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</si>
  <si>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</si>
  <si>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</si>
  <si>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</si>
  <si>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</si>
  <si>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</si>
  <si>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</si>
  <si>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</si>
  <si>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</si>
  <si>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</si>
  <si>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</si>
  <si>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</si>
  <si>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</si>
  <si>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</si>
  <si>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</si>
  <si>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</si>
  <si>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</si>
  <si>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</si>
  <si>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</si>
  <si>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</si>
  <si>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</si>
  <si>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</si>
  <si>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</si>
  <si>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</si>
  <si>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</si>
  <si>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</si>
  <si>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</si>
  <si>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</si>
  <si>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</si>
  <si>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</si>
  <si>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</si>
  <si>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</si>
  <si>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</si>
  <si>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</si>
  <si>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</si>
  <si>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</si>
  <si>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</si>
  <si>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</si>
  <si>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</si>
  <si>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</si>
  <si>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</si>
  <si>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</si>
  <si>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</si>
  <si>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</si>
  <si>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</si>
  <si>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</si>
  <si>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</si>
  <si>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</si>
  <si>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</si>
  <si>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</si>
  <si>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</si>
  <si>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</si>
  <si>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</si>
  <si>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</si>
  <si>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</si>
  <si>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</si>
  <si>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</si>
  <si>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</si>
  <si>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</si>
  <si>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</si>
  <si>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</si>
  <si>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</si>
  <si>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</si>
  <si>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</si>
  <si>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</si>
  <si>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</si>
  <si>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</si>
  <si>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</si>
  <si>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</si>
  <si>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</si>
  <si>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</si>
  <si>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</si>
  <si>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</si>
  <si>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</si>
  <si>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</si>
  <si>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</si>
  <si>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</si>
  <si>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</si>
  <si>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</si>
  <si>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</si>
  <si>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</si>
  <si>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</si>
  <si>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</si>
  <si>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</si>
  <si>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</si>
  <si>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</si>
  <si>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</si>
  <si>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</si>
  <si>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</si>
  <si>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</si>
  <si>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</si>
  <si>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</si>
  <si>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</si>
  <si>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</si>
  <si>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</si>
  <si>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</si>
  <si>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</si>
  <si>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</si>
  <si>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</si>
  <si>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</si>
  <si>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</si>
  <si>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</si>
  <si>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</si>
  <si>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</si>
  <si>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</si>
  <si>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</si>
  <si>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</si>
  <si>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</si>
  <si>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</si>
  <si>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</si>
  <si>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</si>
  <si>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</si>
  <si>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</si>
  <si>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</si>
  <si>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</si>
  <si>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</si>
  <si>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</si>
  <si>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</si>
  <si>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</si>
  <si>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</si>
  <si>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</si>
  <si>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</si>
  <si>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</si>
  <si>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</si>
  <si>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</si>
  <si>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</si>
  <si>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</si>
  <si>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</si>
  <si>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</si>
  <si>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</si>
  <si>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</si>
  <si>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</si>
  <si>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</si>
  <si>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</si>
  <si>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</si>
  <si>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</si>
  <si>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</si>
  <si>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</si>
  <si>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</si>
  <si>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</si>
  <si>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</si>
  <si>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</si>
  <si>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</si>
  <si>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</si>
  <si>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</si>
  <si>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</si>
  <si>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</si>
  <si>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</si>
  <si>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</si>
  <si>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</si>
  <si>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</si>
  <si>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</si>
  <si>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千葉県袖ケ浦市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</si>
  <si>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</si>
  <si>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</si>
  <si>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</si>
  <si>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</si>
  <si>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</si>
  <si>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</si>
  <si>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</si>
  <si>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</si>
  <si>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</si>
  <si>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</si>
  <si>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</si>
  <si>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</si>
  <si>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</si>
  <si>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</si>
  <si>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</si>
  <si>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</si>
  <si>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</si>
  <si>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</si>
  <si>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</si>
  <si>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</si>
  <si>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</si>
  <si>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</si>
  <si>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</si>
  <si>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</si>
  <si>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</si>
  <si>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</si>
  <si>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</si>
  <si>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</si>
  <si>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</si>
  <si>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</si>
  <si>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</si>
  <si>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</si>
  <si>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</si>
  <si>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</si>
  <si>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</si>
  <si>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</si>
  <si>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</si>
  <si>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</si>
  <si>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</si>
  <si>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</si>
  <si>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</si>
  <si>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</si>
  <si>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</si>
  <si>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</si>
  <si>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</si>
  <si>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</si>
  <si>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</si>
  <si>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</si>
  <si>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</si>
  <si>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</si>
  <si>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</si>
  <si>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</si>
  <si>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</si>
  <si>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</si>
  <si>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</si>
  <si>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</si>
  <si>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</si>
  <si>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</si>
  <si>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</si>
  <si>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</si>
  <si>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</si>
  <si>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</si>
  <si>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</si>
  <si>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</si>
  <si>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</si>
  <si>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</si>
  <si>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</si>
  <si>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</si>
  <si>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</si>
  <si>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</si>
  <si>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</si>
  <si>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</si>
  <si>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</si>
  <si>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</si>
  <si>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</si>
  <si>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</si>
  <si>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</si>
  <si>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</si>
  <si>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</si>
  <si>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</si>
  <si>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</si>
  <si>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</si>
  <si>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</si>
  <si>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</si>
  <si>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</si>
  <si>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</si>
  <si>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</si>
  <si>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</si>
  <si>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</si>
  <si>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</si>
  <si>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</si>
  <si>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</si>
  <si>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</si>
  <si>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</si>
  <si>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</si>
  <si>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</si>
  <si>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</si>
  <si>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</si>
  <si>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</si>
  <si>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</si>
  <si>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</si>
  <si>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</si>
  <si>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</si>
  <si>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</si>
  <si>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</si>
  <si>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</si>
  <si>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</si>
  <si>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</si>
  <si>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</si>
  <si>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</si>
  <si>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</si>
  <si>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</si>
  <si>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</si>
  <si>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</si>
  <si>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</si>
  <si>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</si>
  <si>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</si>
  <si>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</si>
  <si>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</si>
  <si>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</si>
  <si>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</si>
  <si>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</si>
  <si>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</si>
  <si>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</si>
  <si>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</si>
  <si>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</si>
  <si>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</si>
  <si>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</si>
  <si>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</si>
  <si>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</si>
  <si>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</si>
  <si>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</si>
  <si>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</si>
  <si>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</si>
  <si>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</si>
  <si>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</si>
  <si>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</si>
  <si>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</si>
  <si>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</si>
  <si>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</si>
  <si>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</si>
  <si>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</si>
  <si>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</si>
  <si>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</si>
  <si>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</si>
  <si>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</si>
  <si>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</si>
  <si>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</si>
  <si>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千葉県袖ケ浦市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</si>
  <si>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</si>
  <si>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</si>
  <si>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</si>
  <si>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</si>
  <si>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</si>
  <si>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</si>
  <si>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</si>
  <si>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</si>
  <si>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</si>
  <si>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</si>
  <si>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</si>
  <si>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</si>
  <si>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</si>
  <si>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</si>
  <si>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</si>
  <si>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</si>
  <si>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</si>
  <si>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</si>
  <si>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</si>
  <si>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</si>
  <si>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</si>
  <si>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</si>
  <si>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</si>
  <si>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</si>
  <si>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</si>
  <si>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</si>
  <si>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</si>
  <si>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</si>
  <si>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</si>
  <si>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</si>
  <si>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</si>
  <si>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</si>
  <si>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</si>
  <si>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</si>
  <si>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</si>
  <si>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</si>
  <si>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袖ケ浦市水道事業会計</t>
    <phoneticPr fontId="5"/>
  </si>
  <si>
    <t>法適用企業</t>
    <phoneticPr fontId="5"/>
  </si>
  <si>
    <t>袖ケ浦市農業集落排水事業特別会計</t>
    <phoneticPr fontId="5"/>
  </si>
  <si>
    <t>法非適用企業</t>
    <phoneticPr fontId="5"/>
  </si>
  <si>
    <t>袖ケ浦市公共下水道事業特別会計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</si>
  <si>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</si>
  <si>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</si>
  <si>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</si>
  <si>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</si>
  <si>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</si>
  <si>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</si>
  <si>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</si>
  <si>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</si>
  <si>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</si>
  <si>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</si>
  <si>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</si>
  <si>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</si>
  <si>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</si>
  <si>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</si>
  <si>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</si>
  <si>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</si>
  <si>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</si>
  <si>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</si>
  <si>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</si>
  <si>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</si>
  <si>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</si>
  <si>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</si>
  <si>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</si>
  <si>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</si>
  <si>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</si>
  <si>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</si>
  <si>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</si>
  <si>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</si>
  <si>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</si>
  <si>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</si>
  <si>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</si>
  <si>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</si>
  <si>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</si>
  <si>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</si>
  <si>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</si>
  <si>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</si>
  <si>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</si>
  <si>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</si>
  <si>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</si>
  <si>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</si>
  <si>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</si>
  <si>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</si>
  <si>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</si>
  <si>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</si>
  <si>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</si>
  <si>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</si>
  <si>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</si>
  <si>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</si>
  <si>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</si>
  <si>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</si>
  <si>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</si>
  <si>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</si>
  <si>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</si>
  <si>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</si>
  <si>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</si>
  <si>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</si>
  <si>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</si>
  <si>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</si>
  <si>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</si>
  <si>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</si>
  <si>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</si>
  <si>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</si>
  <si>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</si>
  <si>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</si>
  <si>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</si>
  <si>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</si>
  <si>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</si>
  <si>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</si>
  <si>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</si>
  <si>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</si>
  <si>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</si>
  <si>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</si>
  <si>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</si>
  <si>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</si>
  <si>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</si>
  <si>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</si>
  <si>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</si>
  <si>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</si>
  <si>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</si>
  <si>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</si>
  <si>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</si>
  <si>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</si>
  <si>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</si>
  <si>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</si>
  <si>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</si>
  <si>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</si>
  <si>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</si>
  <si>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</si>
  <si>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</si>
  <si>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</si>
  <si>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</si>
  <si>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</si>
  <si>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</si>
  <si>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</si>
  <si>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</si>
  <si>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</si>
  <si>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</si>
  <si>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</si>
  <si>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</si>
  <si>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</si>
  <si>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</si>
  <si>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</si>
  <si>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</si>
  <si>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</si>
  <si>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</si>
  <si>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</si>
  <si>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</si>
  <si>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</si>
  <si>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</si>
  <si>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</si>
  <si>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</si>
  <si>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</si>
  <si>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</si>
  <si>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</si>
  <si>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</si>
  <si>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</si>
  <si>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</si>
  <si>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</si>
  <si>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</si>
  <si>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</si>
  <si>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</si>
  <si>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</si>
  <si>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</si>
  <si>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</si>
  <si>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</si>
  <si>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</si>
  <si>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</si>
  <si>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</si>
  <si>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</si>
  <si>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</si>
  <si>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</si>
  <si>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</si>
  <si>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</si>
  <si>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</si>
  <si>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</si>
  <si>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</si>
  <si>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</si>
  <si>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</si>
  <si>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</si>
  <si>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</si>
  <si>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</si>
  <si>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</si>
  <si>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2.37</t>
  </si>
  <si>
    <t>▲ 2.87</t>
  </si>
  <si>
    <t>袖ケ浦市水道事業会計</t>
  </si>
  <si>
    <t>一般会計</t>
  </si>
  <si>
    <t>袖ケ浦市国民健康保険特別会計</t>
  </si>
  <si>
    <t>袖ケ浦市介護保険特別会計</t>
  </si>
  <si>
    <t>袖ケ浦市公共下水道事業特別会計</t>
  </si>
  <si>
    <t>袖ケ浦市農業集落排水事業特別会計</t>
  </si>
  <si>
    <t>袖ケ浦市後期高齢者医療特別会計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</si>
  <si>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</si>
  <si>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</si>
  <si>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</si>
  <si>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</si>
  <si>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</si>
  <si>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</si>
  <si>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</si>
  <si>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</si>
  <si>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</si>
  <si>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千葉県市町村総合事務組合（千葉自治研修センター特別会計）</t>
    <rPh sb="0" eb="3">
      <t>チバケン</t>
    </rPh>
    <rPh sb="3" eb="6">
      <t>シチョウソン</t>
    </rPh>
    <rPh sb="6" eb="8">
      <t>ソウゴウ</t>
    </rPh>
    <rPh sb="8" eb="10">
      <t>ジム</t>
    </rPh>
    <rPh sb="10" eb="12">
      <t>クミアイ</t>
    </rPh>
    <rPh sb="13" eb="15">
      <t>チバ</t>
    </rPh>
    <rPh sb="15" eb="17">
      <t>ジチ</t>
    </rPh>
    <rPh sb="17" eb="19">
      <t>ケンシュウ</t>
    </rPh>
    <rPh sb="23" eb="25">
      <t>トクベツ</t>
    </rPh>
    <rPh sb="25" eb="27">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</si>
  <si>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</si>
  <si>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</si>
  <si>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</si>
  <si>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君津広域市町村圏事務組合（一般会計）</t>
    <rPh sb="0" eb="2">
      <t>キミツ</t>
    </rPh>
    <rPh sb="2" eb="4">
      <t>コウイキ</t>
    </rPh>
    <rPh sb="4" eb="7">
      <t>シチョウソン</t>
    </rPh>
    <rPh sb="7" eb="8">
      <t>ケン</t>
    </rPh>
    <rPh sb="8" eb="10">
      <t>ジム</t>
    </rPh>
    <rPh sb="10" eb="12">
      <t>クミアイ</t>
    </rPh>
    <rPh sb="13" eb="15">
      <t>イッパン</t>
    </rPh>
    <rPh sb="15" eb="17">
      <t>カイケイ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</si>
  <si>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4" eb="16">
      <t>キョウキュウ</t>
    </rPh>
    <rPh sb="16" eb="18">
      <t>ジギョウ</t>
    </rPh>
    <rPh sb="18" eb="20">
      <t>カイケイ</t>
    </rPh>
    <phoneticPr fontId="2"/>
  </si>
  <si>
    <t>君津中央病院企業団（病院事業特別会計）</t>
    <rPh sb="0" eb="2">
      <t>キミツ</t>
    </rPh>
    <rPh sb="2" eb="4">
      <t>チュウオウ</t>
    </rPh>
    <rPh sb="4" eb="6">
      <t>ビョウイン</t>
    </rPh>
    <rPh sb="6" eb="8">
      <t>キギョウ</t>
    </rPh>
    <rPh sb="8" eb="9">
      <t>ダン</t>
    </rPh>
    <rPh sb="10" eb="12">
      <t>ビョウイン</t>
    </rPh>
    <rPh sb="12" eb="14">
      <t>ジギョウ</t>
    </rPh>
    <rPh sb="14" eb="16">
      <t>トクベツ</t>
    </rPh>
    <rPh sb="16" eb="18">
      <t>カイケイ</t>
    </rPh>
    <phoneticPr fontId="2"/>
  </si>
  <si>
    <t>袖ケ浦市土地開発公社</t>
    <rPh sb="0" eb="4">
      <t>ソデガウラシ</t>
    </rPh>
    <rPh sb="4" eb="6">
      <t>トチ</t>
    </rPh>
    <rPh sb="6" eb="8">
      <t>カイハツ</t>
    </rPh>
    <rPh sb="8" eb="10">
      <t>コウシャ</t>
    </rPh>
    <phoneticPr fontId="2"/>
  </si>
  <si>
    <t>社会福祉基金</t>
    <rPh sb="0" eb="2">
      <t>シャカイ</t>
    </rPh>
    <rPh sb="2" eb="4">
      <t>フクシ</t>
    </rPh>
    <rPh sb="4" eb="6">
      <t>キキン</t>
    </rPh>
    <phoneticPr fontId="11"/>
  </si>
  <si>
    <t>庁舎整備基金</t>
    <rPh sb="0" eb="2">
      <t>チョウシャ</t>
    </rPh>
    <rPh sb="2" eb="4">
      <t>セイビ</t>
    </rPh>
    <rPh sb="4" eb="6">
      <t>キキン</t>
    </rPh>
    <phoneticPr fontId="11"/>
  </si>
  <si>
    <t>教育施設整備基金</t>
    <rPh sb="0" eb="2">
      <t>キョウイク</t>
    </rPh>
    <rPh sb="2" eb="4">
      <t>シセツ</t>
    </rPh>
    <rPh sb="4" eb="6">
      <t>セイビ</t>
    </rPh>
    <rPh sb="6" eb="8">
      <t>キキン</t>
    </rPh>
    <phoneticPr fontId="11"/>
  </si>
  <si>
    <t>袖ケ浦駅北側整備基金</t>
    <rPh sb="0" eb="3">
      <t>ソデガウラ</t>
    </rPh>
    <rPh sb="3" eb="4">
      <t>エキ</t>
    </rPh>
    <rPh sb="4" eb="6">
      <t>キタガワ</t>
    </rPh>
    <rPh sb="6" eb="8">
      <t>セイビ</t>
    </rPh>
    <rPh sb="8" eb="10">
      <t>キキン</t>
    </rPh>
    <phoneticPr fontId="11"/>
  </si>
  <si>
    <t>災害救助基金</t>
    <rPh sb="0" eb="2">
      <t>サイガイ</t>
    </rPh>
    <rPh sb="2" eb="4">
      <t>キュウジョ</t>
    </rPh>
    <rPh sb="4" eb="6">
      <t>キキン</t>
    </rPh>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</si>
  <si>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</si>
  <si>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</si>
  <si>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</si>
  <si>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</si>
  <si>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</si>
  <si>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</si>
  <si>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</si>
  <si>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</si>
  <si>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</si>
  <si>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０未満であり健全な状況にある一方で、有形固定資産減価償却率は、年々上昇しており、類似団体と比較しても高い水準にある。将来負担に配慮しながら、公共施設等総合計画等に基づき、施設の計画的な修繕等を行うなど、資産の適正管理を推進する。</t>
    <rPh sb="1" eb="3">
      <t>ショウライ</t>
    </rPh>
    <rPh sb="3" eb="5">
      <t>フタン</t>
    </rPh>
    <rPh sb="5" eb="7">
      <t>ヒリツ</t>
    </rPh>
    <rPh sb="9" eb="11">
      <t>ミマン</t>
    </rPh>
    <rPh sb="14" eb="16">
      <t>ケンゼン</t>
    </rPh>
    <rPh sb="17" eb="19">
      <t>ジョウキョウ</t>
    </rPh>
    <rPh sb="22" eb="24">
      <t>イッポウ</t>
    </rPh>
    <rPh sb="26" eb="37">
      <t>ユウケイコテイシサンゲンカショウキャクリツ</t>
    </rPh>
    <rPh sb="39" eb="41">
      <t>ネンネン</t>
    </rPh>
    <rPh sb="41" eb="43">
      <t>ジョウショウ</t>
    </rPh>
    <rPh sb="48" eb="50">
      <t>ルイジ</t>
    </rPh>
    <rPh sb="50" eb="52">
      <t>ダンタイ</t>
    </rPh>
    <rPh sb="53" eb="55">
      <t>ヒカク</t>
    </rPh>
    <rPh sb="58" eb="59">
      <t>タカ</t>
    </rPh>
    <rPh sb="60" eb="62">
      <t>スイジュン</t>
    </rPh>
    <rPh sb="66" eb="68">
      <t>ショウライ</t>
    </rPh>
    <rPh sb="68" eb="70">
      <t>フタン</t>
    </rPh>
    <rPh sb="71" eb="73">
      <t>ハイリョ</t>
    </rPh>
    <rPh sb="78" eb="82">
      <t>コウキョウシセツ</t>
    </rPh>
    <rPh sb="82" eb="83">
      <t>トウ</t>
    </rPh>
    <rPh sb="83" eb="85">
      <t>ソウゴウ</t>
    </rPh>
    <rPh sb="85" eb="87">
      <t>ケイカク</t>
    </rPh>
    <rPh sb="87" eb="88">
      <t>トウ</t>
    </rPh>
    <rPh sb="89" eb="90">
      <t>モト</t>
    </rPh>
    <rPh sb="93" eb="95">
      <t>シセツ</t>
    </rPh>
    <rPh sb="96" eb="99">
      <t>ケイカクテキ</t>
    </rPh>
    <rPh sb="100" eb="102">
      <t>シュウゼン</t>
    </rPh>
    <rPh sb="102" eb="103">
      <t>トウ</t>
    </rPh>
    <rPh sb="104" eb="105">
      <t>オコナ</t>
    </rPh>
    <rPh sb="109" eb="111">
      <t>シサン</t>
    </rPh>
    <rPh sb="112" eb="114">
      <t>テキセイ</t>
    </rPh>
    <rPh sb="114" eb="116">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</si>
  <si>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</si>
  <si>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</si>
  <si>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</si>
  <si>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</si>
  <si>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</si>
  <si>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</si>
  <si>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</si>
  <si>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は充実した公共施設を所有している中、将来負担比率、実質公債費率ともに類似団体と比較し、低い水準を維持できているものの、これまで進めてきた大型公共事業に係る地方債の償還が今後、本格化するとともに、庁舎整備が予定されていることから、将来負担額の増加が見込まれている。引き続き、両比率が過度な数値にならないよう地方債の発行の抑制を図っていく。</t>
    <rPh sb="1" eb="3">
      <t>ホンシ</t>
    </rPh>
    <rPh sb="4" eb="6">
      <t>ジュウジツ</t>
    </rPh>
    <rPh sb="8" eb="10">
      <t>コウキョウ</t>
    </rPh>
    <rPh sb="10" eb="12">
      <t>シセツ</t>
    </rPh>
    <rPh sb="13" eb="15">
      <t>ショユウ</t>
    </rPh>
    <rPh sb="19" eb="20">
      <t>ナカ</t>
    </rPh>
    <rPh sb="21" eb="23">
      <t>ショウライ</t>
    </rPh>
    <rPh sb="23" eb="25">
      <t>フタン</t>
    </rPh>
    <rPh sb="25" eb="27">
      <t>ヒリツ</t>
    </rPh>
    <rPh sb="28" eb="30">
      <t>ジッシツ</t>
    </rPh>
    <rPh sb="30" eb="33">
      <t>コウサイヒ</t>
    </rPh>
    <rPh sb="33" eb="34">
      <t>リツ</t>
    </rPh>
    <rPh sb="37" eb="41">
      <t>ルイジダンタイ</t>
    </rPh>
    <rPh sb="42" eb="44">
      <t>ヒカク</t>
    </rPh>
    <rPh sb="46" eb="47">
      <t>ヒク</t>
    </rPh>
    <rPh sb="48" eb="50">
      <t>スイジュン</t>
    </rPh>
    <rPh sb="51" eb="53">
      <t>イジ</t>
    </rPh>
    <rPh sb="66" eb="67">
      <t>スス</t>
    </rPh>
    <rPh sb="71" eb="73">
      <t>オオガタ</t>
    </rPh>
    <rPh sb="73" eb="75">
      <t>コウキョウ</t>
    </rPh>
    <rPh sb="75" eb="77">
      <t>ジギョウ</t>
    </rPh>
    <rPh sb="78" eb="79">
      <t>カカ</t>
    </rPh>
    <rPh sb="80" eb="83">
      <t>チホウサイ</t>
    </rPh>
    <rPh sb="84" eb="86">
      <t>ショウカン</t>
    </rPh>
    <rPh sb="87" eb="89">
      <t>コンゴ</t>
    </rPh>
    <rPh sb="90" eb="93">
      <t>ホンカクカ</t>
    </rPh>
    <rPh sb="100" eb="102">
      <t>チョウシャ</t>
    </rPh>
    <rPh sb="102" eb="104">
      <t>セイビ</t>
    </rPh>
    <rPh sb="105" eb="107">
      <t>ヨテイ</t>
    </rPh>
    <rPh sb="117" eb="119">
      <t>ショウライ</t>
    </rPh>
    <rPh sb="119" eb="121">
      <t>フタン</t>
    </rPh>
    <rPh sb="121" eb="122">
      <t>ガク</t>
    </rPh>
    <rPh sb="123" eb="125">
      <t>ゾウカ</t>
    </rPh>
    <rPh sb="126" eb="128">
      <t>ミコ</t>
    </rPh>
    <rPh sb="134" eb="135">
      <t>ヒ</t>
    </rPh>
    <rPh sb="136" eb="137">
      <t>ツヅ</t>
    </rPh>
    <rPh sb="139" eb="140">
      <t>リョウ</t>
    </rPh>
    <rPh sb="140" eb="142">
      <t>ヒリツ</t>
    </rPh>
    <rPh sb="143" eb="145">
      <t>カド</t>
    </rPh>
    <rPh sb="146" eb="148">
      <t>スウチ</t>
    </rPh>
    <rPh sb="155" eb="158">
      <t>チホウサイ</t>
    </rPh>
    <rPh sb="159" eb="161">
      <t>ハッコウ</t>
    </rPh>
    <rPh sb="162" eb="164">
      <t>ヨクセイ</t>
    </rPh>
    <rPh sb="165" eb="166">
      <t>ハカ</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</si>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</sst>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45DE-4BBF-B387-D02BBDDAE9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117848</c:v>
                </c:pt>
                <c:pt idx="1">
                  <c:v>79161</c:v>
                </c:pt>
                <c:pt idx="2">
                  <c:v>41444</c:v>
                </c:pt>
                <c:pt idx="3">
                  <c:v>54791</c:v>
                </c:pt>
                <c:pt idx="4">
                  <c:v>33183</c:v>
                </c:pt>
              </c:numCache>
            </c:numRef>
          </c:val>
          <c:smooth val="0"/>
          <c:extLst xmlns:c16r2="http://schemas.microsoft.com/office/drawing/2015/06/chart">
            <c:ext xmlns:c16="http://schemas.microsoft.com/office/drawing/2014/chart" uri="{C3380CC4-5D6E-409C-BE32-E72D297353CC}">
              <c16:uniqueId val="{00000001-45DE-4BBF-B387-D02BBDDAE9BE}"/>
            </c:ext>
          </c:extLst>
        </c:ser>
        <c:dLbls>
          <c:showLegendKey val="0"/>
          <c:showVal val="0"/>
          <c:showCatName val="0"/>
          <c:showSerName val="0"/>
          <c:showPercent val="0"/>
          <c:showBubbleSize val="0"/>
        </c:dLbls>
        <c:marker val="1"/>
        <c:smooth val="0"/>
        <c:axId val="398384952"/>
        <c:axId val="398385336"/>
      </c:lineChart>
      <c:catAx>
        <c:axId val="39838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385336"/>
        <c:crosses val="autoZero"/>
        <c:auto val="1"/>
        <c:lblAlgn val="ctr"/>
        <c:lblOffset val="100"/>
        <c:tickLblSkip val="1"/>
        <c:tickMarkSkip val="1"/>
        <c:noMultiLvlLbl val="0"/>
      </c:catAx>
      <c:valAx>
        <c:axId val="3983853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38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4.78</c:v>
                </c:pt>
                <c:pt idx="1">
                  <c:v>4.67</c:v>
                </c:pt>
                <c:pt idx="2">
                  <c:v>4.42</c:v>
                </c:pt>
                <c:pt idx="3">
                  <c:v>5.63</c:v>
                </c:pt>
                <c:pt idx="4">
                  <c:v>3.79</c:v>
                </c:pt>
              </c:numCache>
            </c:numRef>
          </c:val>
          <c:extLst xmlns:c16r2="http://schemas.microsoft.com/office/drawing/2015/06/chart">
            <c:ext xmlns:c16="http://schemas.microsoft.com/office/drawing/2014/chart" uri="{C3380CC4-5D6E-409C-BE32-E72D297353CC}">
              <c16:uniqueId val="{00000000-0C91-4145-8277-7DD2F5F393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28.04</c:v>
                </c:pt>
                <c:pt idx="1">
                  <c:v>30.02</c:v>
                </c:pt>
                <c:pt idx="2">
                  <c:v>27.89</c:v>
                </c:pt>
                <c:pt idx="3">
                  <c:v>27.01</c:v>
                </c:pt>
                <c:pt idx="4">
                  <c:v>24.32</c:v>
                </c:pt>
              </c:numCache>
            </c:numRef>
          </c:val>
          <c:extLst xmlns:c16r2="http://schemas.microsoft.com/office/drawing/2015/06/chart">
            <c:ext xmlns:c16="http://schemas.microsoft.com/office/drawing/2014/chart" uri="{C3380CC4-5D6E-409C-BE32-E72D297353CC}">
              <c16:uniqueId val="{00000001-0C91-4145-8277-7DD2F5F39369}"/>
            </c:ext>
          </c:extLst>
        </c:ser>
        <c:dLbls>
          <c:showLegendKey val="0"/>
          <c:showVal val="0"/>
          <c:showCatName val="0"/>
          <c:showSerName val="0"/>
          <c:showPercent val="0"/>
          <c:showBubbleSize val="0"/>
        </c:dLbls>
        <c:gapWidth val="250"/>
        <c:overlap val="100"/>
        <c:axId val="352667640"/>
        <c:axId val="352669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4.01</c:v>
                </c:pt>
                <c:pt idx="1">
                  <c:v>1.86</c:v>
                </c:pt>
                <c:pt idx="2">
                  <c:v>-2.37</c:v>
                </c:pt>
                <c:pt idx="3">
                  <c:v>0.27</c:v>
                </c:pt>
                <c:pt idx="4">
                  <c:v>-2.87</c:v>
                </c:pt>
              </c:numCache>
            </c:numRef>
          </c:val>
          <c:smooth val="0"/>
          <c:extLst xmlns:c16r2="http://schemas.microsoft.com/office/drawing/2015/06/chart">
            <c:ext xmlns:c16="http://schemas.microsoft.com/office/drawing/2014/chart" uri="{C3380CC4-5D6E-409C-BE32-E72D297353CC}">
              <c16:uniqueId val="{00000002-0C91-4145-8277-7DD2F5F39369}"/>
            </c:ext>
          </c:extLst>
        </c:ser>
        <c:dLbls>
          <c:showLegendKey val="0"/>
          <c:showVal val="0"/>
          <c:showCatName val="0"/>
          <c:showSerName val="0"/>
          <c:showPercent val="0"/>
          <c:showBubbleSize val="0"/>
        </c:dLbls>
        <c:marker val="1"/>
        <c:smooth val="0"/>
        <c:axId val="352667640"/>
        <c:axId val="352669992"/>
      </c:lineChart>
      <c:catAx>
        <c:axId val="35266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669992"/>
        <c:crosses val="autoZero"/>
        <c:auto val="1"/>
        <c:lblAlgn val="ctr"/>
        <c:lblOffset val="100"/>
        <c:tickLblSkip val="1"/>
        <c:tickMarkSkip val="1"/>
        <c:noMultiLvlLbl val="0"/>
      </c:catAx>
      <c:valAx>
        <c:axId val="35266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66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AD6-4D9A-B750-ADA903AA8F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AD6-4D9A-B750-ADA903AA8F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AD6-4D9A-B750-ADA903AA8FA3}"/>
            </c:ext>
          </c:extLst>
        </c:ser>
        <c:ser>
          <c:idx val="3"/>
          <c:order val="3"/>
          <c:tx>
            <c:strRef>
              <c:f>データシート!$A$30</c:f>
              <c:strCache>
                <c:ptCount val="1"/>
                <c:pt idx="0">
                  <c:v>袖ケ浦市後期高齢者医療特別会計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FAD6-4D9A-B750-ADA903AA8FA3}"/>
            </c:ext>
          </c:extLst>
        </c:ser>
        <c:ser>
          <c:idx val="4"/>
          <c:order val="4"/>
          <c:tx>
            <c:strRef>
              <c:f>データシート!$A$31</c:f>
              <c:strCache>
                <c:ptCount val="1"/>
                <c:pt idx="0">
                  <c:v>袖ケ浦市農業集落排水事業特別会計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FAD6-4D9A-B750-ADA903AA8FA3}"/>
            </c:ext>
          </c:extLst>
        </c:ser>
        <c:ser>
          <c:idx val="5"/>
          <c:order val="5"/>
          <c:tx>
            <c:strRef>
              <c:f>データシート!$A$32</c:f>
              <c:strCache>
                <c:ptCount val="1"/>
                <c:pt idx="0">
                  <c:v>袖ケ浦市公共下水道事業特別会計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FAD6-4D9A-B750-ADA903AA8FA3}"/>
            </c:ext>
          </c:extLst>
        </c:ser>
        <c:ser>
          <c:idx val="6"/>
          <c:order val="6"/>
          <c:tx>
            <c:strRef>
              <c:f>データシート!$A$33</c:f>
              <c:strCache>
                <c:ptCount val="1"/>
                <c:pt idx="0">
                  <c:v>袖ケ浦市介護保険特別会計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0.4</c:v>
                </c:pt>
                <c:pt idx="4">
                  <c:v>#N/A</c:v>
                </c:pt>
                <c:pt idx="5">
                  <c:v>0.49</c:v>
                </c:pt>
                <c:pt idx="6">
                  <c:v>#N/A</c:v>
                </c:pt>
                <c:pt idx="7">
                  <c:v>0.99</c:v>
                </c:pt>
                <c:pt idx="8">
                  <c:v>#N/A</c:v>
                </c:pt>
                <c:pt idx="9">
                  <c:v>0.62</c:v>
                </c:pt>
              </c:numCache>
            </c:numRef>
          </c:val>
          <c:extLst xmlns:c16r2="http://schemas.microsoft.com/office/drawing/2015/06/chart">
            <c:ext xmlns:c16="http://schemas.microsoft.com/office/drawing/2014/chart" uri="{C3380CC4-5D6E-409C-BE32-E72D297353CC}">
              <c16:uniqueId val="{00000006-FAD6-4D9A-B750-ADA903AA8FA3}"/>
            </c:ext>
          </c:extLst>
        </c:ser>
        <c:ser>
          <c:idx val="7"/>
          <c:order val="7"/>
          <c:tx>
            <c:strRef>
              <c:f>データシート!$A$34</c:f>
              <c:strCache>
                <c:ptCount val="1"/>
                <c:pt idx="0">
                  <c:v>袖ケ浦市国民健康保険特別会計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2.44</c:v>
                </c:pt>
                <c:pt idx="2">
                  <c:v>#N/A</c:v>
                </c:pt>
                <c:pt idx="3">
                  <c:v>2.0699999999999998</c:v>
                </c:pt>
                <c:pt idx="4">
                  <c:v>#N/A</c:v>
                </c:pt>
                <c:pt idx="5">
                  <c:v>1.52</c:v>
                </c:pt>
                <c:pt idx="6">
                  <c:v>#N/A</c:v>
                </c:pt>
                <c:pt idx="7">
                  <c:v>2.54</c:v>
                </c:pt>
                <c:pt idx="8">
                  <c:v>#N/A</c:v>
                </c:pt>
                <c:pt idx="9">
                  <c:v>3.12</c:v>
                </c:pt>
              </c:numCache>
            </c:numRef>
          </c:val>
          <c:extLst xmlns:c16r2="http://schemas.microsoft.com/office/drawing/2015/06/chart">
            <c:ext xmlns:c16="http://schemas.microsoft.com/office/drawing/2014/chart" uri="{C3380CC4-5D6E-409C-BE32-E72D297353CC}">
              <c16:uniqueId val="{00000007-FAD6-4D9A-B750-ADA903AA8F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4.78</c:v>
                </c:pt>
                <c:pt idx="2">
                  <c:v>#N/A</c:v>
                </c:pt>
                <c:pt idx="3">
                  <c:v>4.66</c:v>
                </c:pt>
                <c:pt idx="4">
                  <c:v>#N/A</c:v>
                </c:pt>
                <c:pt idx="5">
                  <c:v>4.41</c:v>
                </c:pt>
                <c:pt idx="6">
                  <c:v>#N/A</c:v>
                </c:pt>
                <c:pt idx="7">
                  <c:v>5.62</c:v>
                </c:pt>
                <c:pt idx="8">
                  <c:v>#N/A</c:v>
                </c:pt>
                <c:pt idx="9">
                  <c:v>3.78</c:v>
                </c:pt>
              </c:numCache>
            </c:numRef>
          </c:val>
          <c:extLst xmlns:c16r2="http://schemas.microsoft.com/office/drawing/2015/06/chart">
            <c:ext xmlns:c16="http://schemas.microsoft.com/office/drawing/2014/chart" uri="{C3380CC4-5D6E-409C-BE32-E72D297353CC}">
              <c16:uniqueId val="{00000008-FAD6-4D9A-B750-ADA903AA8FA3}"/>
            </c:ext>
          </c:extLst>
        </c:ser>
        <c:ser>
          <c:idx val="9"/>
          <c:order val="9"/>
          <c:tx>
            <c:strRef>
              <c:f>データシート!$A$36</c:f>
              <c:strCache>
                <c:ptCount val="1"/>
                <c:pt idx="0">
                  <c:v>袖ケ浦市水道事業会計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3.01</c:v>
                </c:pt>
                <c:pt idx="2">
                  <c:v>#N/A</c:v>
                </c:pt>
                <c:pt idx="3">
                  <c:v>3.08</c:v>
                </c:pt>
                <c:pt idx="4">
                  <c:v>#N/A</c:v>
                </c:pt>
                <c:pt idx="5">
                  <c:v>3.16</c:v>
                </c:pt>
                <c:pt idx="6">
                  <c:v>#N/A</c:v>
                </c:pt>
                <c:pt idx="7">
                  <c:v>6.36</c:v>
                </c:pt>
                <c:pt idx="8">
                  <c:v>#N/A</c:v>
                </c:pt>
                <c:pt idx="9">
                  <c:v>5.07</c:v>
                </c:pt>
              </c:numCache>
            </c:numRef>
          </c:val>
          <c:extLst xmlns:c16r2="http://schemas.microsoft.com/office/drawing/2015/06/chart">
            <c:ext xmlns:c16="http://schemas.microsoft.com/office/drawing/2014/chart" uri="{C3380CC4-5D6E-409C-BE32-E72D297353CC}">
              <c16:uniqueId val="{00000009-FAD6-4D9A-B750-ADA903AA8FA3}"/>
            </c:ext>
          </c:extLst>
        </c:ser>
        <c:dLbls>
          <c:showLegendKey val="0"/>
          <c:showVal val="0"/>
          <c:showCatName val="0"/>
          <c:showSerName val="0"/>
          <c:showPercent val="0"/>
          <c:showBubbleSize val="0"/>
        </c:dLbls>
        <c:gapWidth val="150"/>
        <c:overlap val="100"/>
        <c:axId val="398870152"/>
        <c:axId val="398871328"/>
      </c:barChart>
      <c:catAx>
        <c:axId val="39887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871328"/>
        <c:crosses val="autoZero"/>
        <c:auto val="1"/>
        <c:lblAlgn val="ctr"/>
        <c:lblOffset val="100"/>
        <c:tickLblSkip val="1"/>
        <c:tickMarkSkip val="1"/>
        <c:noMultiLvlLbl val="0"/>
      </c:catAx>
      <c:valAx>
        <c:axId val="3988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870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1683</c:v>
                </c:pt>
                <c:pt idx="5">
                  <c:v>1555</c:v>
                </c:pt>
                <c:pt idx="8">
                  <c:v>1624</c:v>
                </c:pt>
                <c:pt idx="11">
                  <c:v>1632</c:v>
                </c:pt>
                <c:pt idx="14">
                  <c:v>1554</c:v>
                </c:pt>
              </c:numCache>
            </c:numRef>
          </c:val>
          <c:extLst xmlns:c16r2="http://schemas.microsoft.com/office/drawing/2015/06/chart">
            <c:ext xmlns:c16="http://schemas.microsoft.com/office/drawing/2014/chart" uri="{C3380CC4-5D6E-409C-BE32-E72D297353CC}">
              <c16:uniqueId val="{00000000-FA79-49E0-A8B6-53DF45DDA4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79-49E0-A8B6-53DF45DDA4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79-49E0-A8B6-53DF45DDA4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135</c:v>
                </c:pt>
                <c:pt idx="3">
                  <c:v>133</c:v>
                </c:pt>
                <c:pt idx="6">
                  <c:v>128</c:v>
                </c:pt>
                <c:pt idx="9">
                  <c:v>131</c:v>
                </c:pt>
                <c:pt idx="12">
                  <c:v>129</c:v>
                </c:pt>
              </c:numCache>
            </c:numRef>
          </c:val>
          <c:extLst xmlns:c16r2="http://schemas.microsoft.com/office/drawing/2015/06/chart">
            <c:ext xmlns:c16="http://schemas.microsoft.com/office/drawing/2014/chart" uri="{C3380CC4-5D6E-409C-BE32-E72D297353CC}">
              <c16:uniqueId val="{00000003-FA79-49E0-A8B6-53DF45DDA4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504</c:v>
                </c:pt>
                <c:pt idx="3">
                  <c:v>505</c:v>
                </c:pt>
                <c:pt idx="6">
                  <c:v>502</c:v>
                </c:pt>
                <c:pt idx="9">
                  <c:v>506</c:v>
                </c:pt>
                <c:pt idx="12">
                  <c:v>475</c:v>
                </c:pt>
              </c:numCache>
            </c:numRef>
          </c:val>
          <c:extLst xmlns:c16r2="http://schemas.microsoft.com/office/drawing/2015/06/chart">
            <c:ext xmlns:c16="http://schemas.microsoft.com/office/drawing/2014/chart" uri="{C3380CC4-5D6E-409C-BE32-E72D297353CC}">
              <c16:uniqueId val="{00000004-FA79-49E0-A8B6-53DF45DDA4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79-49E0-A8B6-53DF45DDA4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79-49E0-A8B6-53DF45DDA4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1081</c:v>
                </c:pt>
                <c:pt idx="3">
                  <c:v>1085</c:v>
                </c:pt>
                <c:pt idx="6">
                  <c:v>1050</c:v>
                </c:pt>
                <c:pt idx="9">
                  <c:v>1065</c:v>
                </c:pt>
                <c:pt idx="12">
                  <c:v>1111</c:v>
                </c:pt>
              </c:numCache>
            </c:numRef>
          </c:val>
          <c:extLst xmlns:c16r2="http://schemas.microsoft.com/office/drawing/2015/06/chart">
            <c:ext xmlns:c16="http://schemas.microsoft.com/office/drawing/2014/chart" uri="{C3380CC4-5D6E-409C-BE32-E72D297353CC}">
              <c16:uniqueId val="{00000007-FA79-49E0-A8B6-53DF45DDA490}"/>
            </c:ext>
          </c:extLst>
        </c:ser>
        <c:dLbls>
          <c:showLegendKey val="0"/>
          <c:showVal val="0"/>
          <c:showCatName val="0"/>
          <c:showSerName val="0"/>
          <c:showPercent val="0"/>
          <c:showBubbleSize val="0"/>
        </c:dLbls>
        <c:gapWidth val="100"/>
        <c:overlap val="100"/>
        <c:axId val="398870936"/>
        <c:axId val="39886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c:v>
                </c:pt>
                <c:pt idx="2">
                  <c:v>#N/A</c:v>
                </c:pt>
                <c:pt idx="3">
                  <c:v>#N/A</c:v>
                </c:pt>
                <c:pt idx="4">
                  <c:v>168</c:v>
                </c:pt>
                <c:pt idx="5">
                  <c:v>#N/A</c:v>
                </c:pt>
                <c:pt idx="6">
                  <c:v>#N/A</c:v>
                </c:pt>
                <c:pt idx="7">
                  <c:v>56</c:v>
                </c:pt>
                <c:pt idx="8">
                  <c:v>#N/A</c:v>
                </c:pt>
                <c:pt idx="9">
                  <c:v>#N/A</c:v>
                </c:pt>
                <c:pt idx="10">
                  <c:v>70</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FA79-49E0-A8B6-53DF45DDA490}"/>
            </c:ext>
          </c:extLst>
        </c:ser>
        <c:dLbls>
          <c:showLegendKey val="0"/>
          <c:showVal val="0"/>
          <c:showCatName val="0"/>
          <c:showSerName val="0"/>
          <c:showPercent val="0"/>
          <c:showBubbleSize val="0"/>
        </c:dLbls>
        <c:marker val="1"/>
        <c:smooth val="0"/>
        <c:axId val="398870936"/>
        <c:axId val="398868976"/>
      </c:lineChart>
      <c:catAx>
        <c:axId val="39887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868976"/>
        <c:crosses val="autoZero"/>
        <c:auto val="1"/>
        <c:lblAlgn val="ctr"/>
        <c:lblOffset val="100"/>
        <c:tickLblSkip val="1"/>
        <c:tickMarkSkip val="1"/>
        <c:noMultiLvlLbl val="0"/>
      </c:catAx>
      <c:valAx>
        <c:axId val="39886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87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14177</c:v>
                </c:pt>
                <c:pt idx="5">
                  <c:v>13811</c:v>
                </c:pt>
                <c:pt idx="8">
                  <c:v>13222</c:v>
                </c:pt>
                <c:pt idx="11">
                  <c:v>12459</c:v>
                </c:pt>
                <c:pt idx="14">
                  <c:v>11573</c:v>
                </c:pt>
              </c:numCache>
            </c:numRef>
          </c:val>
          <c:extLst xmlns:c16r2="http://schemas.microsoft.com/office/drawing/2015/06/chart">
            <c:ext xmlns:c16="http://schemas.microsoft.com/office/drawing/2014/chart" uri="{C3380CC4-5D6E-409C-BE32-E72D297353CC}">
              <c16:uniqueId val="{00000000-614B-45AA-8796-3F17389B1F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5507</c:v>
                </c:pt>
                <c:pt idx="5">
                  <c:v>4819</c:v>
                </c:pt>
                <c:pt idx="8">
                  <c:v>5858</c:v>
                </c:pt>
                <c:pt idx="11">
                  <c:v>6870</c:v>
                </c:pt>
                <c:pt idx="14">
                  <c:v>7398</c:v>
                </c:pt>
              </c:numCache>
            </c:numRef>
          </c:val>
          <c:extLst xmlns:c16r2="http://schemas.microsoft.com/office/drawing/2015/06/chart">
            <c:ext xmlns:c16="http://schemas.microsoft.com/office/drawing/2014/chart" uri="{C3380CC4-5D6E-409C-BE32-E72D297353CC}">
              <c16:uniqueId val="{00000001-614B-45AA-8796-3F17389B1F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6702</c:v>
                </c:pt>
                <c:pt idx="5">
                  <c:v>6307</c:v>
                </c:pt>
                <c:pt idx="8">
                  <c:v>5745</c:v>
                </c:pt>
                <c:pt idx="11">
                  <c:v>5203</c:v>
                </c:pt>
                <c:pt idx="14">
                  <c:v>5693</c:v>
                </c:pt>
              </c:numCache>
            </c:numRef>
          </c:val>
          <c:extLst xmlns:c16r2="http://schemas.microsoft.com/office/drawing/2015/06/chart">
            <c:ext xmlns:c16="http://schemas.microsoft.com/office/drawing/2014/chart" uri="{C3380CC4-5D6E-409C-BE32-E72D297353CC}">
              <c16:uniqueId val="{00000002-614B-45AA-8796-3F17389B1F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4B-45AA-8796-3F17389B1F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4B-45AA-8796-3F17389B1F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4B-45AA-8796-3F17389B1F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3639</c:v>
                </c:pt>
                <c:pt idx="3">
                  <c:v>3378</c:v>
                </c:pt>
                <c:pt idx="6">
                  <c:v>3335</c:v>
                </c:pt>
                <c:pt idx="9">
                  <c:v>3156</c:v>
                </c:pt>
                <c:pt idx="12">
                  <c:v>2773</c:v>
                </c:pt>
              </c:numCache>
            </c:numRef>
          </c:val>
          <c:extLst xmlns:c16r2="http://schemas.microsoft.com/office/drawing/2015/06/chart">
            <c:ext xmlns:c16="http://schemas.microsoft.com/office/drawing/2014/chart" uri="{C3380CC4-5D6E-409C-BE32-E72D297353CC}">
              <c16:uniqueId val="{00000006-614B-45AA-8796-3F17389B1F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1825</c:v>
                </c:pt>
                <c:pt idx="3">
                  <c:v>1729</c:v>
                </c:pt>
                <c:pt idx="6">
                  <c:v>1613</c:v>
                </c:pt>
                <c:pt idx="9">
                  <c:v>1520</c:v>
                </c:pt>
                <c:pt idx="12">
                  <c:v>1429</c:v>
                </c:pt>
              </c:numCache>
            </c:numRef>
          </c:val>
          <c:extLst xmlns:c16r2="http://schemas.microsoft.com/office/drawing/2015/06/chart">
            <c:ext xmlns:c16="http://schemas.microsoft.com/office/drawing/2014/chart" uri="{C3380CC4-5D6E-409C-BE32-E72D297353CC}">
              <c16:uniqueId val="{00000007-614B-45AA-8796-3F17389B1F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7066</c:v>
                </c:pt>
                <c:pt idx="3">
                  <c:v>6416</c:v>
                </c:pt>
                <c:pt idx="6">
                  <c:v>5668</c:v>
                </c:pt>
                <c:pt idx="9">
                  <c:v>5433</c:v>
                </c:pt>
                <c:pt idx="12">
                  <c:v>5005</c:v>
                </c:pt>
              </c:numCache>
            </c:numRef>
          </c:val>
          <c:extLst xmlns:c16r2="http://schemas.microsoft.com/office/drawing/2015/06/chart">
            <c:ext xmlns:c16="http://schemas.microsoft.com/office/drawing/2014/chart" uri="{C3380CC4-5D6E-409C-BE32-E72D297353CC}">
              <c16:uniqueId val="{00000008-614B-45AA-8796-3F17389B1F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1152</c:v>
                </c:pt>
                <c:pt idx="3">
                  <c:v>0</c:v>
                </c:pt>
                <c:pt idx="6">
                  <c:v>151</c:v>
                </c:pt>
                <c:pt idx="9">
                  <c:v>151</c:v>
                </c:pt>
                <c:pt idx="12">
                  <c:v>136</c:v>
                </c:pt>
              </c:numCache>
            </c:numRef>
          </c:val>
          <c:extLst xmlns:c16r2="http://schemas.microsoft.com/office/drawing/2015/06/chart">
            <c:ext xmlns:c16="http://schemas.microsoft.com/office/drawing/2014/chart" uri="{C3380CC4-5D6E-409C-BE32-E72D297353CC}">
              <c16:uniqueId val="{00000009-614B-45AA-8796-3F17389B1F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13399</c:v>
                </c:pt>
                <c:pt idx="3">
                  <c:v>14145</c:v>
                </c:pt>
                <c:pt idx="6">
                  <c:v>14643</c:v>
                </c:pt>
                <c:pt idx="9">
                  <c:v>15404</c:v>
                </c:pt>
                <c:pt idx="12">
                  <c:v>15320</c:v>
                </c:pt>
              </c:numCache>
            </c:numRef>
          </c:val>
          <c:extLst xmlns:c16r2="http://schemas.microsoft.com/office/drawing/2015/06/chart">
            <c:ext xmlns:c16="http://schemas.microsoft.com/office/drawing/2014/chart" uri="{C3380CC4-5D6E-409C-BE32-E72D297353CC}">
              <c16:uniqueId val="{0000000A-614B-45AA-8796-3F17389B1F96}"/>
            </c:ext>
          </c:extLst>
        </c:ser>
        <c:dLbls>
          <c:showLegendKey val="0"/>
          <c:showVal val="0"/>
          <c:showCatName val="0"/>
          <c:showSerName val="0"/>
          <c:showPercent val="0"/>
          <c:showBubbleSize val="0"/>
        </c:dLbls>
        <c:gapWidth val="100"/>
        <c:overlap val="100"/>
        <c:axId val="398872112"/>
        <c:axId val="39886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695</c:v>
                </c:pt>
                <c:pt idx="2">
                  <c:v>#N/A</c:v>
                </c:pt>
                <c:pt idx="3">
                  <c:v>#N/A</c:v>
                </c:pt>
                <c:pt idx="4">
                  <c:v>731</c:v>
                </c:pt>
                <c:pt idx="5">
                  <c:v>#N/A</c:v>
                </c:pt>
                <c:pt idx="6">
                  <c:v>#N/A</c:v>
                </c:pt>
                <c:pt idx="7">
                  <c:v>583</c:v>
                </c:pt>
                <c:pt idx="8">
                  <c:v>#N/A</c:v>
                </c:pt>
                <c:pt idx="9">
                  <c:v>#N/A</c:v>
                </c:pt>
                <c:pt idx="10">
                  <c:v>1132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14B-45AA-8796-3F17389B1F96}"/>
            </c:ext>
          </c:extLst>
        </c:ser>
        <c:dLbls>
          <c:showLegendKey val="0"/>
          <c:showVal val="0"/>
          <c:showCatName val="0"/>
          <c:showSerName val="0"/>
          <c:showPercent val="0"/>
          <c:showBubbleSize val="0"/>
        </c:dLbls>
        <c:marker val="1"/>
        <c:smooth val="0"/>
        <c:axId val="398872112"/>
        <c:axId val="398868192"/>
      </c:lineChart>
      <c:catAx>
        <c:axId val="39887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868192"/>
        <c:crosses val="autoZero"/>
        <c:auto val="1"/>
        <c:lblAlgn val="ctr"/>
        <c:lblOffset val="100"/>
        <c:tickLblSkip val="1"/>
        <c:tickMarkSkip val="1"/>
        <c:noMultiLvlLbl val="0"/>
      </c:catAx>
      <c:valAx>
        <c:axId val="39886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87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3944</c:v>
                </c:pt>
                <c:pt idx="1">
                  <c:v>3811</c:v>
                </c:pt>
                <c:pt idx="2">
                  <c:v>3616</c:v>
                </c:pt>
              </c:numCache>
            </c:numRef>
          </c:val>
          <c:extLst xmlns:c16r2="http://schemas.microsoft.com/office/drawing/2015/06/chart">
            <c:ext xmlns:c16="http://schemas.microsoft.com/office/drawing/2014/chart" uri="{C3380CC4-5D6E-409C-BE32-E72D297353CC}">
              <c16:uniqueId val="{00000000-8D07-417A-8EA9-7606A2E1BA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8D07-417A-8EA9-7606A2E1BA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1423</c:v>
                </c:pt>
                <c:pt idx="1">
                  <c:v>1149</c:v>
                </c:pt>
                <c:pt idx="2">
                  <c:v>1270</c:v>
                </c:pt>
              </c:numCache>
            </c:numRef>
          </c:val>
          <c:extLst xmlns:c16r2="http://schemas.microsoft.com/office/drawing/2015/06/chart">
            <c:ext xmlns:c16="http://schemas.microsoft.com/office/drawing/2014/chart" uri="{C3380CC4-5D6E-409C-BE32-E72D297353CC}">
              <c16:uniqueId val="{00000002-8D07-417A-8EA9-7606A2E1BAED}"/>
            </c:ext>
          </c:extLst>
        </c:ser>
        <c:dLbls>
          <c:showLegendKey val="0"/>
          <c:showVal val="0"/>
          <c:showCatName val="0"/>
          <c:showSerName val="0"/>
          <c:showPercent val="0"/>
          <c:showBubbleSize val="0"/>
        </c:dLbls>
        <c:gapWidth val="120"/>
        <c:overlap val="100"/>
        <c:axId val="398868584"/>
        <c:axId val="398872504"/>
      </c:barChart>
      <c:catAx>
        <c:axId val="39886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872504"/>
        <c:crosses val="autoZero"/>
        <c:auto val="1"/>
        <c:lblAlgn val="ctr"/>
        <c:lblOffset val="100"/>
        <c:tickLblSkip val="1"/>
        <c:tickMarkSkip val="1"/>
        <c:noMultiLvlLbl val="0"/>
      </c:catAx>
      <c:valAx>
        <c:axId val="398872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86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3E-4FE3-9632-06A7B31E7DCF}"/>
                </c:ext>
                <c:ext xmlns:c15="http://schemas.microsoft.com/office/drawing/2012/chart" uri="{CE6537A1-D6FC-4f65-9D91-7224C49458BB}">
                  <c15:dlblFieldTable>
                    <c15:dlblFTEntry>
                      <c15:txfldGUID>{9EFBFAA4-6B2E-439B-8EA6-EA004793F223}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3E-4FE3-9632-06A7B31E7DCF}"/>
                </c:ext>
                <c:ext xmlns:c15="http://schemas.microsoft.com/office/drawing/2012/chart" uri="{CE6537A1-D6FC-4f65-9D91-7224C49458BB}">
                  <c15:dlblFieldTable>
                    <c15:dlblFTEntry>
                      <c15:txfldGUID>{198FD41C-9318-4981-958F-C21759A3581B}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3E-4FE3-9632-06A7B31E7DCF}"/>
                </c:ext>
                <c:ext xmlns:c15="http://schemas.microsoft.com/office/drawing/2012/chart" uri="{CE6537A1-D6FC-4f65-9D91-7224C49458BB}">
                  <c15:dlblFieldTable>
                    <c15:dlblFTEntry>
                      <c15:txfldGUID>{46839114-5D8D-42E2-B349-7E4B625863CF}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3E-4FE3-9632-06A7B31E7DCF}"/>
                </c:ext>
                <c:ext xmlns:c15="http://schemas.microsoft.com/office/drawing/2012/chart" uri="{CE6537A1-D6FC-4f65-9D91-7224C49458BB}">
                  <c15:dlblFieldTable>
                    <c15:dlblFTEntry>
                      <c15:txfldGUID>{63909ABC-B5EC-4AD2-8636-12B1318050AB}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3E-4FE3-9632-06A7B31E7DCF}"/>
                </c:ext>
                <c:ext xmlns:c15="http://schemas.microsoft.com/office/drawing/2012/chart" uri="{CE6537A1-D6FC-4f65-9D91-7224C49458BB}">
                  <c15:dlblFieldTable>
                    <c15:dlblFTEntry>
                      <c15:txfldGUID>{5757531C-A85C-4890-9987-A8B669D262F8}</c15:txfldGUID>
                      <c15:f>#REF!</c15:f>
                      <c15:dlblFieldTableCache>
                        <c:ptCount val="1"/>
                        <c:pt idx="0">
                          <c:v>#REF!</c:v>
                        </c:pt>
                      </c15:dlblFieldTableCache>
                    </c15:dlblFTEntry>
                  </c15:dlblFieldTable>
                  <c15:showDataLabelsRange val="0"/>
                </c:ext>
              </c:extLst>
            </c:dLbl>
            <c:dLbl>
              <c:idx val="8"/>
              <c:layout>
                <c:manualLayout>
                  <c:x val="0"/>
                  <c:y val="-9.653397729577691E-3"/>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3E-4FE3-9632-06A7B31E7DCF}"/>
                </c:ext>
                <c:ext xmlns:c15="http://schemas.microsoft.com/office/drawing/2012/chart" uri="{CE6537A1-D6FC-4f65-9D91-7224C49458BB}">
                  <c15:layout/>
                  <c15:dlblFieldTable>
                    <c15:dlblFTEntry>
                      <c15:txfldGUID>{0E042D41-4389-420D-A376-A991D1BDAF2A}</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0"/>
                  <c:y val="9.6533977295776077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3E-4FE3-9632-06A7B31E7DCF}"/>
                </c:ext>
                <c:ext xmlns:c15="http://schemas.microsoft.com/office/drawing/2012/chart" uri="{CE6537A1-D6FC-4f65-9D91-7224C49458BB}">
                  <c15:layout/>
                  <c15:dlblFieldTable>
                    <c15:dlblFTEntry>
                      <c15:txfldGUID>{3320CD2D-D6A9-47C4-A587-BCB930BF63A1}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3E-4FE3-9632-06A7B31E7DCF}"/>
                </c:ext>
                <c:ext xmlns:c15="http://schemas.microsoft.com/office/drawing/2012/chart" uri="{CE6537A1-D6FC-4f65-9D91-7224C49458BB}">
                  <c15:layout/>
                  <c15:dlblFieldTable>
                    <c15:dlblFTEntry>
                      <c15:txfldGUID>{20360BB0-FD7E-4659-9E62-78024911BD05}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3E-4FE3-9632-06A7B31E7DCF}"/>
                </c:ext>
                <c:ext xmlns:c15="http://schemas.microsoft.com/office/drawing/2012/chart" uri="{CE6537A1-D6FC-4f65-9D91-7224C49458BB}">
                  <c15:dlblFieldTable>
                    <c15:dlblFTEntry>
                      <c15:txfldGUID>{AFA16F69-2B73-48C9-8CE5-835487221024}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c:v>
                </c:pt>
                <c:pt idx="16">
                  <c:v>70.400000000000006</c:v>
                </c:pt>
                <c:pt idx="24">
                  <c:v>70.900000000000006</c:v>
                </c:pt>
                <c:pt idx="32">
                  <c:v>72.099999999999994</c:v>
                </c:pt>
              </c:numCache>
            </c:numRef>
          </c:xVal>
          <c:yVal>
            <c:numRef>
              <c:f>公会計指標分析・財政指標組合せ分析表!$BP$51:$DC$51</c:f>
              <c:numCache>
                <c:formatCode>#,##0.0;"▲ "#,##0.0</c:formatCode>
                <c:ptCount val="40"/>
                <c:pt idx="8">
                  <c:v>5.6</c:v>
                </c:pt>
                <c:pt idx="16">
                  <c:v>4.5</c:v>
                </c:pt>
                <c:pt idx="24">
                  <c:v>8.6999999999999993</c:v>
                </c:pt>
              </c:numCache>
            </c:numRef>
          </c:yVal>
          <c:smooth val="0"/>
          <c:extLst xmlns:c16r2="http://schemas.microsoft.com/office/drawing/2015/06/chart">
            <c:ext xmlns:c16="http://schemas.microsoft.com/office/drawing/2014/chart" uri="{C3380CC4-5D6E-409C-BE32-E72D297353CC}">
              <c16:uniqueId val="{00000009-583E-4FE3-9632-06A7B31E7D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3E-4FE3-9632-06A7B31E7DCF}"/>
                </c:ext>
                <c:ext xmlns:c15="http://schemas.microsoft.com/office/drawing/2012/chart" uri="{CE6537A1-D6FC-4f65-9D91-7224C49458BB}">
                  <c15:dlblFieldTable>
                    <c15:dlblFTEntry>
                      <c15:txfldGUID>{7AC525F3-6659-4D87-8248-C2779C8C29AD}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3E-4FE3-9632-06A7B31E7DCF}"/>
                </c:ext>
                <c:ext xmlns:c15="http://schemas.microsoft.com/office/drawing/2012/chart" uri="{CE6537A1-D6FC-4f65-9D91-7224C49458BB}">
                  <c15:dlblFieldTable>
                    <c15:dlblFTEntry>
                      <c15:txfldGUID>{A3A7C5C7-D9D8-4A61-B25F-B7948F73C3F2}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3E-4FE3-9632-06A7B31E7DCF}"/>
                </c:ext>
                <c:ext xmlns:c15="http://schemas.microsoft.com/office/drawing/2012/chart" uri="{CE6537A1-D6FC-4f65-9D91-7224C49458BB}">
                  <c15:dlblFieldTable>
                    <c15:dlblFTEntry>
                      <c15:txfldGUID>{164C7252-F944-4BB2-BEEE-B3D3381C7085}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3E-4FE3-9632-06A7B31E7DCF}"/>
                </c:ext>
                <c:ext xmlns:c15="http://schemas.microsoft.com/office/drawing/2012/chart" uri="{CE6537A1-D6FC-4f65-9D91-7224C49458BB}">
                  <c15:dlblFieldTable>
                    <c15:dlblFTEntry>
                      <c15:txfldGUID>{C01F7202-7C3F-4F1D-95F8-38A6FB5097B6}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3E-4FE3-9632-06A7B31E7DCF}"/>
                </c:ext>
                <c:ext xmlns:c15="http://schemas.microsoft.com/office/drawing/2012/chart" uri="{CE6537A1-D6FC-4f65-9D91-7224C49458BB}">
                  <c15:dlblFieldTable>
                    <c15:dlblFTEntry>
                      <c15:txfldGUID>{D19228AE-0932-4822-A539-98E5F6A6E4A3}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3E-4FE3-9632-06A7B31E7DCF}"/>
                </c:ext>
                <c:ext xmlns:c15="http://schemas.microsoft.com/office/drawing/2012/chart" uri="{CE6537A1-D6FC-4f65-9D91-7224C49458BB}">
                  <c15:layout/>
                  <c15:dlblFieldTable>
                    <c15:dlblFTEntry>
                      <c15:txfldGUID>{A1C1681B-0832-46CA-BCC7-3C6C71A79027}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3E-4FE3-9632-06A7B31E7DCF}"/>
                </c:ext>
                <c:ext xmlns:c15="http://schemas.microsoft.com/office/drawing/2012/chart" uri="{CE6537A1-D6FC-4f65-9D91-7224C49458BB}">
                  <c15:layout/>
                  <c15:dlblFieldTable>
                    <c15:dlblFTEntry>
                      <c15:txfldGUID>{7DA759BC-B151-415E-ABAE-7BE880F89A72}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3E-4FE3-9632-06A7B31E7DCF}"/>
                </c:ext>
                <c:ext xmlns:c15="http://schemas.microsoft.com/office/drawing/2012/chart" uri="{CE6537A1-D6FC-4f65-9D91-7224C49458BB}">
                  <c15:layout/>
                  <c15:dlblFieldTable>
                    <c15:dlblFTEntry>
                      <c15:txfldGUID>{7F9A54B4-474F-4243-B6BE-034E6473DE2E}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3E-4FE3-9632-06A7B31E7DCF}"/>
                </c:ext>
                <c:ext xmlns:c15="http://schemas.microsoft.com/office/drawing/2012/chart" uri="{CE6537A1-D6FC-4f65-9D91-7224C49458BB}">
                  <c15:layout/>
                  <c15:dlblFieldTable>
                    <c15:dlblFTEntry>
                      <c15:txfldGUID>{9C274655-F41D-41EF-A550-8AC694520A8E}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583E-4FE3-9632-06A7B31E7DCF}"/>
            </c:ext>
          </c:extLst>
        </c:ser>
        <c:dLbls>
          <c:showLegendKey val="0"/>
          <c:showVal val="1"/>
          <c:showCatName val="0"/>
          <c:showSerName val="0"/>
          <c:showPercent val="0"/>
          <c:showBubbleSize val="0"/>
        </c:dLbls>
        <c:axId val="524656960"/>
        <c:axId val="524654216"/>
      </c:scatterChart>
      <c:valAx>
        <c:axId val="524656960"/>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654216"/>
        <c:crosses val="autoZero"/>
        <c:crossBetween val="midCat"/>
      </c:valAx>
      <c:valAx>
        <c:axId val="524654216"/>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656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A6-4A81-B88B-1BC20938A29C}"/>
                </c:ext>
                <c:ext xmlns:c15="http://schemas.microsoft.com/office/drawing/2012/chart" uri="{CE6537A1-D6FC-4f65-9D91-7224C49458BB}">
                  <c15:layout/>
                  <c15:dlblFieldTable>
                    <c15:dlblFTEntry>
                      <c15:txfldGUID>{F2898702-98F3-4B53-A41B-D23A3E8DF3C0}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A6-4A81-B88B-1BC20938A29C}"/>
                </c:ext>
                <c:ext xmlns:c15="http://schemas.microsoft.com/office/drawing/2012/chart" uri="{CE6537A1-D6FC-4f65-9D91-7224C49458BB}">
                  <c15:dlblFieldTable>
                    <c15:dlblFTEntry>
                      <c15:txfldGUID>{E9130A88-400B-44F5-B621-6A315DB38E88}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A6-4A81-B88B-1BC20938A29C}"/>
                </c:ext>
                <c:ext xmlns:c15="http://schemas.microsoft.com/office/drawing/2012/chart" uri="{CE6537A1-D6FC-4f65-9D91-7224C49458BB}">
                  <c15:dlblFieldTable>
                    <c15:dlblFTEntry>
                      <c15:txfldGUID>{A742FBEC-DAE6-4646-9134-A4950F1208F2}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A6-4A81-B88B-1BC20938A29C}"/>
                </c:ext>
                <c:ext xmlns:c15="http://schemas.microsoft.com/office/drawing/2012/chart" uri="{CE6537A1-D6FC-4f65-9D91-7224C49458BB}">
                  <c15:dlblFieldTable>
                    <c15:dlblFTEntry>
                      <c15:txfldGUID>{CFE6FECB-4459-4FC5-947E-8FF92280D09F}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A6-4A81-B88B-1BC20938A29C}"/>
                </c:ext>
                <c:ext xmlns:c15="http://schemas.microsoft.com/office/drawing/2012/chart" uri="{CE6537A1-D6FC-4f65-9D91-7224C49458BB}">
                  <c15:dlblFieldTable>
                    <c15:dlblFTEntry>
                      <c15:txfldGUID>{CBDFB9FF-3DF5-497D-8915-8F1DB6D1C5F2}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A6-4A81-B88B-1BC20938A29C}"/>
                </c:ext>
                <c:ext xmlns:c15="http://schemas.microsoft.com/office/drawing/2012/chart" uri="{CE6537A1-D6FC-4f65-9D91-7224C49458BB}">
                  <c15:layout/>
                  <c15:dlblFieldTable>
                    <c15:dlblFTEntry>
                      <c15:txfldGUID>{C0601A90-A7D6-402B-BC7C-DC7EEC8A5CD5}</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A6-4A81-B88B-1BC20938A29C}"/>
                </c:ext>
                <c:ext xmlns:c15="http://schemas.microsoft.com/office/drawing/2012/chart" uri="{CE6537A1-D6FC-4f65-9D91-7224C49458BB}">
                  <c15:layout/>
                  <c15:dlblFieldTable>
                    <c15:dlblFTEntry>
                      <c15:txfldGUID>{E7C4EC14-2C94-4F66-86A2-66A1DF559FC1}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A6-4A81-B88B-1BC20938A29C}"/>
                </c:ext>
                <c:ext xmlns:c15="http://schemas.microsoft.com/office/drawing/2012/chart" uri="{CE6537A1-D6FC-4f65-9D91-7224C49458BB}">
                  <c15:layout/>
                  <c15:dlblFieldTable>
                    <c15:dlblFTEntry>
                      <c15:txfldGUID>{9EA4A763-FBDA-432C-845B-1FBB2B69FC29}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A6-4A81-B88B-1BC20938A29C}"/>
                </c:ext>
                <c:ext xmlns:c15="http://schemas.microsoft.com/office/drawing/2012/chart" uri="{CE6537A1-D6FC-4f65-9D91-7224C49458BB}">
                  <c15:dlblFieldTable>
                    <c15:dlblFTEntry>
                      <c15:txfldGUID>{62B99329-7FA8-4B5C-87EE-7513CCE8ED12}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c:v>
                </c:pt>
                <c:pt idx="16">
                  <c:v>0.6</c:v>
                </c:pt>
                <c:pt idx="24">
                  <c:v>0.7</c:v>
                </c:pt>
                <c:pt idx="32">
                  <c:v>0.7</c:v>
                </c:pt>
              </c:numCache>
            </c:numRef>
          </c:xVal>
          <c:yVal>
            <c:numRef>
              <c:f>公会計指標分析・財政指標組合せ分析表!$BP$73:$DC$73</c:f>
              <c:numCache>
                <c:formatCode>#,##0.0;"▲ "#,##0.0</c:formatCode>
                <c:ptCount val="40"/>
                <c:pt idx="0">
                  <c:v>5.3</c:v>
                </c:pt>
                <c:pt idx="8">
                  <c:v>5.6</c:v>
                </c:pt>
                <c:pt idx="16">
                  <c:v>4.5</c:v>
                </c:pt>
                <c:pt idx="24">
                  <c:v>8.6999999999999993</c:v>
                </c:pt>
              </c:numCache>
            </c:numRef>
          </c:yVal>
          <c:smooth val="0"/>
          <c:extLst xmlns:c16r2="http://schemas.microsoft.com/office/drawing/2015/06/chart">
            <c:ext xmlns:c16="http://schemas.microsoft.com/office/drawing/2014/chart" uri="{C3380CC4-5D6E-409C-BE32-E72D297353CC}">
              <c16:uniqueId val="{00000009-ADA6-4A81-B88B-1BC20938A2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A6-4A81-B88B-1BC20938A29C}"/>
                </c:ext>
                <c:ext xmlns:c15="http://schemas.microsoft.com/office/drawing/2012/chart" uri="{CE6537A1-D6FC-4f65-9D91-7224C49458BB}">
                  <c15:layout/>
                  <c15:dlblFieldTable>
                    <c15:dlblFTEntry>
                      <c15:txfldGUID>{0083EAD5-BA05-4D1C-B50D-1588153EA02E}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A6-4A81-B88B-1BC20938A29C}"/>
                </c:ext>
                <c:ext xmlns:c15="http://schemas.microsoft.com/office/drawing/2012/chart" uri="{CE6537A1-D6FC-4f65-9D91-7224C49458BB}">
                  <c15:dlblFieldTable>
                    <c15:dlblFTEntry>
                      <c15:txfldGUID>{984A9E06-37F4-4206-AF39-C371271F89CA}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A6-4A81-B88B-1BC20938A29C}"/>
                </c:ext>
                <c:ext xmlns:c15="http://schemas.microsoft.com/office/drawing/2012/chart" uri="{CE6537A1-D6FC-4f65-9D91-7224C49458BB}">
                  <c15:dlblFieldTable>
                    <c15:dlblFTEntry>
                      <c15:txfldGUID>{5DE849F0-8F1C-4D8D-8DFC-5015824D8E65}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A6-4A81-B88B-1BC20938A29C}"/>
                </c:ext>
                <c:ext xmlns:c15="http://schemas.microsoft.com/office/drawing/2012/chart" uri="{CE6537A1-D6FC-4f65-9D91-7224C49458BB}">
                  <c15:dlblFieldTable>
                    <c15:dlblFTEntry>
                      <c15:txfldGUID>{F70CA285-280F-4229-A342-F879C96F7ED0}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A6-4A81-B88B-1BC20938A29C}"/>
                </c:ext>
                <c:ext xmlns:c15="http://schemas.microsoft.com/office/drawing/2012/chart" uri="{CE6537A1-D6FC-4f65-9D91-7224C49458BB}">
                  <c15:dlblFieldTable>
                    <c15:dlblFTEntry>
                      <c15:txfldGUID>{460A0282-3FDF-4130-844E-61D66E48D145}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A6-4A81-B88B-1BC20938A29C}"/>
                </c:ext>
                <c:ext xmlns:c15="http://schemas.microsoft.com/office/drawing/2012/chart" uri="{CE6537A1-D6FC-4f65-9D91-7224C49458BB}">
                  <c15:layout/>
                  <c15:dlblFieldTable>
                    <c15:dlblFTEntry>
                      <c15:txfldGUID>{D344EC55-5CFF-4796-842F-AD8364F10C06}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A6-4A81-B88B-1BC20938A29C}"/>
                </c:ext>
                <c:ext xmlns:c15="http://schemas.microsoft.com/office/drawing/2012/chart" uri="{CE6537A1-D6FC-4f65-9D91-7224C49458BB}">
                  <c15:layout/>
                  <c15:dlblFieldTable>
                    <c15:dlblFTEntry>
                      <c15:txfldGUID>{42D104D6-1AA1-4135-96F0-3E9E039796A3}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A6-4A81-B88B-1BC20938A29C}"/>
                </c:ext>
                <c:ext xmlns:c15="http://schemas.microsoft.com/office/drawing/2012/chart" uri="{CE6537A1-D6FC-4f65-9D91-7224C49458BB}">
                  <c15:layout/>
                  <c15:dlblFieldTable>
                    <c15:dlblFTEntry>
                      <c15:txfldGUID>{B548C087-4297-4609-BCCD-806F570FF946}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A6-4A81-B88B-1BC20938A29C}"/>
                </c:ext>
                <c:ext xmlns:c15="http://schemas.microsoft.com/office/drawing/2012/chart" uri="{CE6537A1-D6FC-4f65-9D91-7224C49458BB}">
                  <c15:layout/>
                  <c15:dlblFieldTable>
                    <c15:dlblFTEntry>
                      <c15:txfldGUID>{E5FABDFA-A30C-4C94-93EA-24F4DACD8995}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ADA6-4A81-B88B-1BC20938A29C}"/>
            </c:ext>
          </c:extLst>
        </c:ser>
        <c:dLbls>
          <c:showLegendKey val="0"/>
          <c:showVal val="1"/>
          <c:showCatName val="0"/>
          <c:showSerName val="0"/>
          <c:showPercent val="0"/>
          <c:showBubbleSize val="0"/>
        </c:dLbls>
        <c:axId val="524661272"/>
        <c:axId val="524661664"/>
      </c:scatterChart>
      <c:valAx>
        <c:axId val="524661272"/>
        <c:scaling>
          <c:orientation val="minMax"/>
          <c:max val="9.5"/>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661664"/>
        <c:crosses val="autoZero"/>
        <c:crossBetween val="midCat"/>
      </c:valAx>
      <c:valAx>
        <c:axId val="524661664"/>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661272"/>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実質公債費比率については、現時点では過度な数値とはなっていない。</a:t>
          </a:r>
        </a:p>
        <a:p>
          <a:r>
            <a:rPr kumimoji="1" lang="ja-JP" altLang="en-US" sz="1400">
              <a:latin typeface="ＭＳ ゴシック" pitchFamily="49" charset="-128"/>
              <a:ea typeface="ＭＳ ゴシック" pitchFamily="49" charset="-128"/>
            </a:rPr>
            <a:t>　近年、大規模な社会資本整備事業を実施し、庁舎整備も控えていることから、今後は、元利償還金及び起債残高の更なる増加が見込まれるが、事業の計画的執行に努め、単年度における元利償還金を平準化する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将来負担比率については、引き続き適正範囲内で推移している。</a:t>
          </a:r>
        </a:p>
        <a:p>
          <a:r>
            <a:rPr kumimoji="1" lang="ja-JP" altLang="en-US" sz="1400">
              <a:latin typeface="ＭＳ ゴシック" pitchFamily="49" charset="-128"/>
              <a:ea typeface="ＭＳ ゴシック" pitchFamily="49" charset="-128"/>
            </a:rPr>
            <a:t>　公営企業債等繰入見込額、退職手当負担見込額が減額等となったこと、また、地方債残高が前年度比減となったことから将来負担額が減少し、結果、将来負担比率の数値は０以下となった。</a:t>
          </a:r>
        </a:p>
        <a:p>
          <a:r>
            <a:rPr kumimoji="1" lang="ja-JP" altLang="en-US" sz="1400">
              <a:latin typeface="ＭＳ ゴシック" pitchFamily="49" charset="-128"/>
              <a:ea typeface="ＭＳ ゴシック" pitchFamily="49" charset="-128"/>
            </a:rPr>
            <a:t>　しかしながら、今後は庁舎の建替えや公共施設の老朽化対策が予定されており、近年の大規模な社会資本整備時の借入額の返済も当分続くことから、上昇が予想される。</a:t>
          </a:r>
        </a:p>
        <a:p>
          <a:r>
            <a:rPr kumimoji="1" lang="ja-JP" altLang="en-US" sz="1400">
              <a:latin typeface="ＭＳ ゴシック" pitchFamily="49" charset="-128"/>
              <a:ea typeface="ＭＳ ゴシック" pitchFamily="49" charset="-128"/>
            </a:rPr>
            <a:t>　今後予定されているこれらの事業についても、計画的な事業実施により過度な地方債残高とならないよう留意していく。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庁舎の建替え及び耐震化工事のために「庁舎整備基金」へ１．５億円積み立てたものの、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袖ケ浦駅北側への道路の整備や、認定こど園・私立保育園の建設にかかる補助を実施したため、「袖ケ浦駅北側整備基金」から１．７億円、「社会福祉基金」から約２．７億円取り崩したため、基金全体では０．８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令和元年度から令和６年度に予定する庁舎の建替え及び耐震化工事のため、「庁舎整備基金」へ令和元年度まで毎年１．５億円程度を積立予定である。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社会福祉基金：児童、母子、心身障害者（児）、老人、低所得者等の福祉の増進を図るために必要な経費の財源に充てる。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庁舎整備基金：袖ケ浦市庁舎の整備に要する資金に充てる。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袖ケ浦駅北側整備基金：袖ケ浦都市計画事業袖ケ浦駅海側特定土地区画整理事業及びこれに関連する事業の資金に充てる。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災害救助基金：災害救助の財源に充てる。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庁舎整備基金：庁舎の建替え及び耐震化工事に備え、１．５億円積み立てた。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袖ケ浦駅北側整備基金：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袖ケ浦駅北側地区の道路整備のため約０．３億円取り崩した。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庁舎整備基金：令和元年度から令和６年度にかけて実施する庁舎の建替え及び耐震化工事のため、令和元年度まで毎年１．５億円、合計６億円を積み立て、その後の整備にかかる資金に充当する。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約４億円の積み立てを行ったものの、扶助費の増加や庁舎の建替え及び耐震化工事を見据えた庁舎整備基金への積み立て等で約５．９億円の取り崩しを行ったため、約１．９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近年は減少傾向が続いているため、市単独の経常経緯費の削減に取り組み、現在の水準を維持していく。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定期預金での運用益による増があるが、百万円未満の増である。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取り崩し時期が未定であり、決定するまでの間は定期預金で運用する。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本市の有形固定資産減価償却率は、年々上昇しており、類似団体と比較しても高い水準にある。そのため、平成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月に策定した公共施設等総合管理計画等に基づき、施設の計画的な修繕や統廃合を推進するとともに、個別施設計画の策定を進めていくことで、資産の適正管理を行っていく。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8" name="直線コネクタ 67"/>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9"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0" name="直線コネクタ 69"/>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1"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2" name="直線コネクタ 71"/>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3"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4" name="フローチャート: 判断 73"/>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5" name="フローチャート: 判断 74"/>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6" name="フローチャート: 判断 75"/>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7" name="フローチャート: 判断 76"/>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53612</xdr:rowOff>
    </xdr:from>
    <xdr:to>
      <xdr:col>23</xdr:col>
      <xdr:colOff>136525</xdr:colOff>
      <xdr:row>27</xdr:row>
      <xdr:rowOff>155212</xdr:rowOff>
    </xdr:to>
    <xdr:sp macro="" textlink="">
      <xdr:nvSpPr>
        <xdr:cNvPr id="83" name="楕円 82"/>
        <xdr:cNvSpPr/>
      </xdr:nvSpPr>
      <xdr:spPr>
        <a:xfrm>
          <a:off x="47117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139989</xdr:rowOff>
    </xdr:from>
    <xdr:ext cx="405111" cy="259045"/>
    <xdr:sp macro="" textlink="">
      <xdr:nvSpPr>
        <xdr:cNvPr id="84" name="有形固定資産減価償却率該当値テキスト"/>
        <xdr:cNvSpPr txBox="1"/>
      </xdr:nvSpPr>
      <xdr:spPr>
        <a:xfrm>
          <a:off x="4813300" y="536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90624</xdr:rowOff>
    </xdr:from>
    <xdr:to>
      <xdr:col>19</xdr:col>
      <xdr:colOff>187325</xdr:colOff>
      <xdr:row>28</xdr:row>
      <xdr:rowOff>20774</xdr:rowOff>
    </xdr:to>
    <xdr:sp macro="" textlink="">
      <xdr:nvSpPr>
        <xdr:cNvPr id="85" name="楕円 84"/>
        <xdr:cNvSpPr/>
      </xdr:nvSpPr>
      <xdr:spPr>
        <a:xfrm>
          <a:off x="40005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104412</xdr:rowOff>
    </xdr:from>
    <xdr:to>
      <xdr:col>23</xdr:col>
      <xdr:colOff>85725</xdr:colOff>
      <xdr:row>27</xdr:row>
      <xdr:rowOff>141424</xdr:rowOff>
    </xdr:to>
    <xdr:cxnSp macro="">
      <xdr:nvCxnSpPr>
        <xdr:cNvPr id="86" name="直線コネクタ 85"/>
        <xdr:cNvCxnSpPr/>
      </xdr:nvCxnSpPr>
      <xdr:spPr>
        <a:xfrm flipV="1">
          <a:off x="4051300" y="550508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106045</xdr:rowOff>
    </xdr:from>
    <xdr:to>
      <xdr:col>15</xdr:col>
      <xdr:colOff>187325</xdr:colOff>
      <xdr:row>28</xdr:row>
      <xdr:rowOff>36195</xdr:rowOff>
    </xdr:to>
    <xdr:sp macro="" textlink="">
      <xdr:nvSpPr>
        <xdr:cNvPr id="87" name="楕円 86"/>
        <xdr:cNvSpPr/>
      </xdr:nvSpPr>
      <xdr:spPr>
        <a:xfrm>
          <a:off x="323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141424</xdr:rowOff>
    </xdr:from>
    <xdr:to>
      <xdr:col>19</xdr:col>
      <xdr:colOff>136525</xdr:colOff>
      <xdr:row>27</xdr:row>
      <xdr:rowOff>156845</xdr:rowOff>
    </xdr:to>
    <xdr:cxnSp macro="">
      <xdr:nvCxnSpPr>
        <xdr:cNvPr id="88" name="直線コネクタ 87"/>
        <xdr:cNvCxnSpPr/>
      </xdr:nvCxnSpPr>
      <xdr:spPr>
        <a:xfrm flipV="1">
          <a:off x="3289300" y="554209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118382</xdr:rowOff>
    </xdr:from>
    <xdr:to>
      <xdr:col>11</xdr:col>
      <xdr:colOff>187325</xdr:colOff>
      <xdr:row>28</xdr:row>
      <xdr:rowOff>48532</xdr:rowOff>
    </xdr:to>
    <xdr:sp macro="" textlink="">
      <xdr:nvSpPr>
        <xdr:cNvPr id="89" name="楕円 88"/>
        <xdr:cNvSpPr/>
      </xdr:nvSpPr>
      <xdr:spPr>
        <a:xfrm>
          <a:off x="24765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27</xdr:row>
      <xdr:rowOff>169182</xdr:rowOff>
    </xdr:to>
    <xdr:cxnSp macro="">
      <xdr:nvCxnSpPr>
        <xdr:cNvPr id="90" name="直線コネクタ 89"/>
        <xdr:cNvCxnSpPr/>
      </xdr:nvCxnSpPr>
      <xdr:spPr>
        <a:xfrm flipV="1">
          <a:off x="2527300" y="555752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1"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2"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3"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37301</xdr:rowOff>
    </xdr:from>
    <xdr:ext cx="405111" cy="259045"/>
    <xdr:sp macro="" textlink="">
      <xdr:nvSpPr>
        <xdr:cNvPr id="94" name="n_1mainValue有形固定資産減価償却率"/>
        <xdr:cNvSpPr txBox="1"/>
      </xdr:nvSpPr>
      <xdr:spPr>
        <a:xfrm>
          <a:off x="3836044" y="526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52722</xdr:rowOff>
    </xdr:from>
    <xdr:ext cx="405111" cy="259045"/>
    <xdr:sp macro="" textlink="">
      <xdr:nvSpPr>
        <xdr:cNvPr id="95" name="n_2mainValue有形固定資産減価償却率"/>
        <xdr:cNvSpPr txBox="1"/>
      </xdr:nvSpPr>
      <xdr:spPr>
        <a:xfrm>
          <a:off x="3086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65059</xdr:rowOff>
    </xdr:from>
    <xdr:ext cx="405111" cy="259045"/>
    <xdr:sp macro="" textlink="">
      <xdr:nvSpPr>
        <xdr:cNvPr id="96" name="n_3mainValue有形固定資産減価償却率"/>
        <xdr:cNvSpPr txBox="1"/>
      </xdr:nvSpPr>
      <xdr:spPr>
        <a:xfrm>
          <a:off x="2324744" y="529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債務償還比率は、類似団体平均を下回っているものの、今後、これまで進めてきた大型公共事業に係る地方債の償還が本格化することや防災拠点となる庁舎整備が予定されていることから、将来負担額の増加が見込まれている。引き続き、地方債の発行の抑制を図りながら、人件費の抑制や物件費の削減など経常経費の縮減に努め、適正な比率を維持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5" name="直線コネクタ 124"/>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8"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9" name="直線コネクタ 128"/>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0"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1" name="フローチャート: 判断 130"/>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2" name="フローチャート: 判断 131"/>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41437</xdr:rowOff>
    </xdr:from>
    <xdr:to>
      <xdr:col>76</xdr:col>
      <xdr:colOff>73025</xdr:colOff>
      <xdr:row>31</xdr:row>
      <xdr:rowOff>143037</xdr:rowOff>
    </xdr:to>
    <xdr:sp macro="" textlink="">
      <xdr:nvSpPr>
        <xdr:cNvPr id="138" name="楕円 137"/>
        <xdr:cNvSpPr/>
      </xdr:nvSpPr>
      <xdr:spPr>
        <a:xfrm>
          <a:off x="14744700" y="61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19864</xdr:rowOff>
    </xdr:from>
    <xdr:ext cx="469744" cy="259045"/>
    <xdr:sp macro="" textlink="">
      <xdr:nvSpPr>
        <xdr:cNvPr id="139" name="債務償還比率該当値テキスト"/>
        <xdr:cNvSpPr txBox="1"/>
      </xdr:nvSpPr>
      <xdr:spPr>
        <a:xfrm>
          <a:off x="14846300" y="61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147398</xdr:rowOff>
    </xdr:from>
    <xdr:to>
      <xdr:col>72</xdr:col>
      <xdr:colOff>123825</xdr:colOff>
      <xdr:row>31</xdr:row>
      <xdr:rowOff>77548</xdr:rowOff>
    </xdr:to>
    <xdr:sp macro="" textlink="">
      <xdr:nvSpPr>
        <xdr:cNvPr id="140" name="楕円 139"/>
        <xdr:cNvSpPr/>
      </xdr:nvSpPr>
      <xdr:spPr>
        <a:xfrm>
          <a:off x="14033500" y="60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26748</xdr:rowOff>
    </xdr:from>
    <xdr:to>
      <xdr:col>76</xdr:col>
      <xdr:colOff>22225</xdr:colOff>
      <xdr:row>31</xdr:row>
      <xdr:rowOff>92237</xdr:rowOff>
    </xdr:to>
    <xdr:cxnSp macro="">
      <xdr:nvCxnSpPr>
        <xdr:cNvPr id="141" name="直線コネクタ 140"/>
        <xdr:cNvCxnSpPr/>
      </xdr:nvCxnSpPr>
      <xdr:spPr>
        <a:xfrm>
          <a:off x="14084300" y="6113223"/>
          <a:ext cx="7112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2"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68675</xdr:rowOff>
    </xdr:from>
    <xdr:ext cx="469744" cy="259045"/>
    <xdr:sp macro="" textlink="">
      <xdr:nvSpPr>
        <xdr:cNvPr id="143" name="n_1mainValue債務償還比率"/>
        <xdr:cNvSpPr txBox="1"/>
      </xdr:nvSpPr>
      <xdr:spPr>
        <a:xfrm>
          <a:off x="13836727" y="615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126365</xdr:rowOff>
    </xdr:from>
    <xdr:to>
      <xdr:col>24</xdr:col>
      <xdr:colOff>114300</xdr:colOff>
      <xdr:row>35</xdr:row>
      <xdr:rowOff>56515</xdr:rowOff>
    </xdr:to>
    <xdr:sp macro="" textlink="">
      <xdr:nvSpPr>
        <xdr:cNvPr id="71" name="楕円 70"/>
        <xdr:cNvSpPr/>
      </xdr:nvSpPr>
      <xdr:spPr>
        <a:xfrm>
          <a:off x="4584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41292</xdr:rowOff>
    </xdr:from>
    <xdr:ext cx="405111" cy="259045"/>
    <xdr:sp macro="" textlink="">
      <xdr:nvSpPr>
        <xdr:cNvPr id="72" name="【道路】&#10;有形固定資産減価償却率該当値テキスト"/>
        <xdr:cNvSpPr txBox="1"/>
      </xdr:nvSpPr>
      <xdr:spPr>
        <a:xfrm>
          <a:off x="4673600" y="587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73" name="楕円 72"/>
        <xdr:cNvSpPr/>
      </xdr:nvSpPr>
      <xdr:spPr>
        <a:xfrm>
          <a:off x="3746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xdr:rowOff>
    </xdr:from>
    <xdr:to>
      <xdr:col>24</xdr:col>
      <xdr:colOff>63500</xdr:colOff>
      <xdr:row>35</xdr:row>
      <xdr:rowOff>34290</xdr:rowOff>
    </xdr:to>
    <xdr:cxnSp macro="">
      <xdr:nvCxnSpPr>
        <xdr:cNvPr id="74" name="直線コネクタ 73"/>
        <xdr:cNvCxnSpPr/>
      </xdr:nvCxnSpPr>
      <xdr:spPr>
        <a:xfrm flipV="1">
          <a:off x="3797300" y="60064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xdr:rowOff>
    </xdr:from>
    <xdr:to>
      <xdr:col>15</xdr:col>
      <xdr:colOff>101600</xdr:colOff>
      <xdr:row>35</xdr:row>
      <xdr:rowOff>111760</xdr:rowOff>
    </xdr:to>
    <xdr:sp macro="" textlink="">
      <xdr:nvSpPr>
        <xdr:cNvPr id="75" name="楕円 74"/>
        <xdr:cNvSpPr/>
      </xdr:nvSpPr>
      <xdr:spPr>
        <a:xfrm>
          <a:off x="2857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34290</xdr:rowOff>
    </xdr:from>
    <xdr:to>
      <xdr:col>19</xdr:col>
      <xdr:colOff>177800</xdr:colOff>
      <xdr:row>35</xdr:row>
      <xdr:rowOff>60960</xdr:rowOff>
    </xdr:to>
    <xdr:cxnSp macro="">
      <xdr:nvCxnSpPr>
        <xdr:cNvPr id="76" name="直線コネクタ 75"/>
        <xdr:cNvCxnSpPr/>
      </xdr:nvCxnSpPr>
      <xdr:spPr>
        <a:xfrm flipV="1">
          <a:off x="2908300" y="6035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73025</xdr:rowOff>
    </xdr:from>
    <xdr:to>
      <xdr:col>10</xdr:col>
      <xdr:colOff>165100</xdr:colOff>
      <xdr:row>36</xdr:row>
      <xdr:rowOff>3175</xdr:rowOff>
    </xdr:to>
    <xdr:sp macro="" textlink="">
      <xdr:nvSpPr>
        <xdr:cNvPr id="77" name="楕円 76"/>
        <xdr:cNvSpPr/>
      </xdr:nvSpPr>
      <xdr:spPr>
        <a:xfrm>
          <a:off x="1968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60960</xdr:rowOff>
    </xdr:from>
    <xdr:to>
      <xdr:col>15</xdr:col>
      <xdr:colOff>50800</xdr:colOff>
      <xdr:row>35</xdr:row>
      <xdr:rowOff>123825</xdr:rowOff>
    </xdr:to>
    <xdr:cxnSp macro="">
      <xdr:nvCxnSpPr>
        <xdr:cNvPr id="78" name="直線コネクタ 77"/>
        <xdr:cNvCxnSpPr/>
      </xdr:nvCxnSpPr>
      <xdr:spPr>
        <a:xfrm flipV="1">
          <a:off x="2019300" y="60617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101617</xdr:rowOff>
    </xdr:from>
    <xdr:ext cx="405111" cy="259045"/>
    <xdr:sp macro="" textlink="">
      <xdr:nvSpPr>
        <xdr:cNvPr id="82" name="n_1mainValue【道路】&#10;有形固定資産減価償却率"/>
        <xdr:cNvSpPr txBox="1"/>
      </xdr:nvSpPr>
      <xdr:spPr>
        <a:xfrm>
          <a:off x="3582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128287</xdr:rowOff>
    </xdr:from>
    <xdr:ext cx="405111" cy="259045"/>
    <xdr:sp macro="" textlink="">
      <xdr:nvSpPr>
        <xdr:cNvPr id="83" name="n_2mainValue【道路】&#10;有形固定資産減価償却率"/>
        <xdr:cNvSpPr txBox="1"/>
      </xdr:nvSpPr>
      <xdr:spPr>
        <a:xfrm>
          <a:off x="2705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19702</xdr:rowOff>
    </xdr:from>
    <xdr:ext cx="405111" cy="259045"/>
    <xdr:sp macro="" textlink="">
      <xdr:nvSpPr>
        <xdr:cNvPr id="84" name="n_3mainValue【道路】&#10;有形固定資産減価償却率"/>
        <xdr:cNvSpPr txBox="1"/>
      </xdr:nvSpPr>
      <xdr:spPr>
        <a:xfrm>
          <a:off x="1816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14484</xdr:rowOff>
    </xdr:from>
    <xdr:to>
      <xdr:col>55</xdr:col>
      <xdr:colOff>50800</xdr:colOff>
      <xdr:row>41</xdr:row>
      <xdr:rowOff>116084</xdr:rowOff>
    </xdr:to>
    <xdr:sp macro="" textlink="">
      <xdr:nvSpPr>
        <xdr:cNvPr id="123" name="楕円 122"/>
        <xdr:cNvSpPr/>
      </xdr:nvSpPr>
      <xdr:spPr>
        <a:xfrm>
          <a:off x="10426700" y="70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100861</xdr:rowOff>
    </xdr:from>
    <xdr:ext cx="469744" cy="259045"/>
    <xdr:sp macro="" textlink="">
      <xdr:nvSpPr>
        <xdr:cNvPr id="124" name="【道路】&#10;一人当たり延長該当値テキスト"/>
        <xdr:cNvSpPr txBox="1"/>
      </xdr:nvSpPr>
      <xdr:spPr>
        <a:xfrm>
          <a:off x="10515600" y="69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13474</xdr:rowOff>
    </xdr:from>
    <xdr:to>
      <xdr:col>50</xdr:col>
      <xdr:colOff>165100</xdr:colOff>
      <xdr:row>41</xdr:row>
      <xdr:rowOff>115074</xdr:rowOff>
    </xdr:to>
    <xdr:sp macro="" textlink="">
      <xdr:nvSpPr>
        <xdr:cNvPr id="125" name="楕円 124"/>
        <xdr:cNvSpPr/>
      </xdr:nvSpPr>
      <xdr:spPr>
        <a:xfrm>
          <a:off x="9588500" y="70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64274</xdr:rowOff>
    </xdr:from>
    <xdr:to>
      <xdr:col>55</xdr:col>
      <xdr:colOff>0</xdr:colOff>
      <xdr:row>41</xdr:row>
      <xdr:rowOff>65284</xdr:rowOff>
    </xdr:to>
    <xdr:cxnSp macro="">
      <xdr:nvCxnSpPr>
        <xdr:cNvPr id="126" name="直線コネクタ 125"/>
        <xdr:cNvCxnSpPr/>
      </xdr:nvCxnSpPr>
      <xdr:spPr>
        <a:xfrm>
          <a:off x="9639300" y="7093724"/>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15227</xdr:rowOff>
    </xdr:from>
    <xdr:to>
      <xdr:col>46</xdr:col>
      <xdr:colOff>38100</xdr:colOff>
      <xdr:row>41</xdr:row>
      <xdr:rowOff>116827</xdr:rowOff>
    </xdr:to>
    <xdr:sp macro="" textlink="">
      <xdr:nvSpPr>
        <xdr:cNvPr id="127" name="楕円 126"/>
        <xdr:cNvSpPr/>
      </xdr:nvSpPr>
      <xdr:spPr>
        <a:xfrm>
          <a:off x="8699500" y="70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64274</xdr:rowOff>
    </xdr:from>
    <xdr:to>
      <xdr:col>50</xdr:col>
      <xdr:colOff>114300</xdr:colOff>
      <xdr:row>41</xdr:row>
      <xdr:rowOff>66027</xdr:rowOff>
    </xdr:to>
    <xdr:cxnSp macro="">
      <xdr:nvCxnSpPr>
        <xdr:cNvPr id="128" name="直線コネクタ 127"/>
        <xdr:cNvCxnSpPr/>
      </xdr:nvCxnSpPr>
      <xdr:spPr>
        <a:xfrm flipV="1">
          <a:off x="8750300" y="709372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15437</xdr:rowOff>
    </xdr:from>
    <xdr:to>
      <xdr:col>41</xdr:col>
      <xdr:colOff>101600</xdr:colOff>
      <xdr:row>41</xdr:row>
      <xdr:rowOff>117037</xdr:rowOff>
    </xdr:to>
    <xdr:sp macro="" textlink="">
      <xdr:nvSpPr>
        <xdr:cNvPr id="129" name="楕円 128"/>
        <xdr:cNvSpPr/>
      </xdr:nvSpPr>
      <xdr:spPr>
        <a:xfrm>
          <a:off x="7810500" y="7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66027</xdr:rowOff>
    </xdr:from>
    <xdr:to>
      <xdr:col>45</xdr:col>
      <xdr:colOff>177800</xdr:colOff>
      <xdr:row>41</xdr:row>
      <xdr:rowOff>66237</xdr:rowOff>
    </xdr:to>
    <xdr:cxnSp macro="">
      <xdr:nvCxnSpPr>
        <xdr:cNvPr id="130" name="直線コネクタ 129"/>
        <xdr:cNvCxnSpPr/>
      </xdr:nvCxnSpPr>
      <xdr:spPr>
        <a:xfrm flipV="1">
          <a:off x="7861300" y="709547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106201</xdr:rowOff>
    </xdr:from>
    <xdr:ext cx="469744" cy="259045"/>
    <xdr:sp macro="" textlink="">
      <xdr:nvSpPr>
        <xdr:cNvPr id="134" name="n_1mainValue【道路】&#10;一人当たり延長"/>
        <xdr:cNvSpPr txBox="1"/>
      </xdr:nvSpPr>
      <xdr:spPr>
        <a:xfrm>
          <a:off x="9391727" y="71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107954</xdr:rowOff>
    </xdr:from>
    <xdr:ext cx="469744" cy="259045"/>
    <xdr:sp macro="" textlink="">
      <xdr:nvSpPr>
        <xdr:cNvPr id="135" name="n_2mainValue【道路】&#10;一人当たり延長"/>
        <xdr:cNvSpPr txBox="1"/>
      </xdr:nvSpPr>
      <xdr:spPr>
        <a:xfrm>
          <a:off x="8515427" y="713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108164</xdr:rowOff>
    </xdr:from>
    <xdr:ext cx="469744" cy="259045"/>
    <xdr:sp macro="" textlink="">
      <xdr:nvSpPr>
        <xdr:cNvPr id="136" name="n_3mainValue【道路】&#10;一人当たり延長"/>
        <xdr:cNvSpPr txBox="1"/>
      </xdr:nvSpPr>
      <xdr:spPr>
        <a:xfrm>
          <a:off x="7626427" y="713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76" name="楕円 175"/>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77" name="【橋りょう・トンネル】&#10;有形固定資産減価償却率該当値テキスト"/>
        <xdr:cNvSpPr txBox="1"/>
      </xdr:nvSpPr>
      <xdr:spPr>
        <a:xfrm>
          <a:off x="4673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78" name="楕円 177"/>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76200</xdr:rowOff>
    </xdr:to>
    <xdr:cxnSp macro="">
      <xdr:nvCxnSpPr>
        <xdr:cNvPr id="179" name="直線コネクタ 178"/>
        <xdr:cNvCxnSpPr/>
      </xdr:nvCxnSpPr>
      <xdr:spPr>
        <a:xfrm>
          <a:off x="3797300" y="9986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80" name="楕円 179"/>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41910</xdr:rowOff>
    </xdr:from>
    <xdr:to>
      <xdr:col>19</xdr:col>
      <xdr:colOff>177800</xdr:colOff>
      <xdr:row>58</xdr:row>
      <xdr:rowOff>104775</xdr:rowOff>
    </xdr:to>
    <xdr:cxnSp macro="">
      <xdr:nvCxnSpPr>
        <xdr:cNvPr id="181" name="直線コネクタ 180"/>
        <xdr:cNvCxnSpPr/>
      </xdr:nvCxnSpPr>
      <xdr:spPr>
        <a:xfrm flipV="1">
          <a:off x="2908300" y="99860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82" name="楕円 181"/>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58</xdr:row>
      <xdr:rowOff>125730</xdr:rowOff>
    </xdr:to>
    <xdr:cxnSp macro="">
      <xdr:nvCxnSpPr>
        <xdr:cNvPr id="183" name="直線コネクタ 182"/>
        <xdr:cNvCxnSpPr/>
      </xdr:nvCxnSpPr>
      <xdr:spPr>
        <a:xfrm flipV="1">
          <a:off x="2019300" y="10048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109237</xdr:rowOff>
    </xdr:from>
    <xdr:ext cx="405111" cy="259045"/>
    <xdr:sp macro="" textlink="">
      <xdr:nvSpPr>
        <xdr:cNvPr id="187" name="n_1mainValue【橋りょう・トンネル】&#10;有形固定資産減価償却率"/>
        <xdr:cNvSpPr txBox="1"/>
      </xdr:nvSpPr>
      <xdr:spPr>
        <a:xfrm>
          <a:off x="3582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188" name="n_2mainValue【橋りょう・トンネル】&#10;有形固定資産減価償却率"/>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189" name="n_3mainValue【橋りょう・トンネル】&#10;有形固定資産減価償却率"/>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26" name="楕円 225"/>
        <xdr:cNvSpPr/>
      </xdr:nvSpPr>
      <xdr:spPr>
        <a:xfrm>
          <a:off x="10426700" y="105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30351</xdr:rowOff>
    </xdr:from>
    <xdr:ext cx="599010" cy="259045"/>
    <xdr:sp macro="" textlink="">
      <xdr:nvSpPr>
        <xdr:cNvPr id="227" name="【橋りょう・トンネル】&#10;一人当たり有形固定資産（償却資産）額該当値テキスト"/>
        <xdr:cNvSpPr txBox="1"/>
      </xdr:nvSpPr>
      <xdr:spPr>
        <a:xfrm>
          <a:off x="10515600" y="1048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70978</xdr:rowOff>
    </xdr:from>
    <xdr:to>
      <xdr:col>50</xdr:col>
      <xdr:colOff>165100</xdr:colOff>
      <xdr:row>62</xdr:row>
      <xdr:rowOff>1128</xdr:rowOff>
    </xdr:to>
    <xdr:sp macro="" textlink="">
      <xdr:nvSpPr>
        <xdr:cNvPr id="228" name="楕円 227"/>
        <xdr:cNvSpPr/>
      </xdr:nvSpPr>
      <xdr:spPr>
        <a:xfrm>
          <a:off x="9588500" y="105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102724</xdr:rowOff>
    </xdr:from>
    <xdr:to>
      <xdr:col>55</xdr:col>
      <xdr:colOff>0</xdr:colOff>
      <xdr:row>61</xdr:row>
      <xdr:rowOff>121778</xdr:rowOff>
    </xdr:to>
    <xdr:cxnSp macro="">
      <xdr:nvCxnSpPr>
        <xdr:cNvPr id="229" name="直線コネクタ 228"/>
        <xdr:cNvCxnSpPr/>
      </xdr:nvCxnSpPr>
      <xdr:spPr>
        <a:xfrm flipV="1">
          <a:off x="9639300" y="10561174"/>
          <a:ext cx="8382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62647</xdr:rowOff>
    </xdr:from>
    <xdr:to>
      <xdr:col>46</xdr:col>
      <xdr:colOff>38100</xdr:colOff>
      <xdr:row>61</xdr:row>
      <xdr:rowOff>164247</xdr:rowOff>
    </xdr:to>
    <xdr:sp macro="" textlink="">
      <xdr:nvSpPr>
        <xdr:cNvPr id="230" name="楕円 229"/>
        <xdr:cNvSpPr/>
      </xdr:nvSpPr>
      <xdr:spPr>
        <a:xfrm>
          <a:off x="8699500" y="105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113447</xdr:rowOff>
    </xdr:from>
    <xdr:to>
      <xdr:col>50</xdr:col>
      <xdr:colOff>114300</xdr:colOff>
      <xdr:row>61</xdr:row>
      <xdr:rowOff>121778</xdr:rowOff>
    </xdr:to>
    <xdr:cxnSp macro="">
      <xdr:nvCxnSpPr>
        <xdr:cNvPr id="231" name="直線コネクタ 230"/>
        <xdr:cNvCxnSpPr/>
      </xdr:nvCxnSpPr>
      <xdr:spPr>
        <a:xfrm>
          <a:off x="8750300" y="10571897"/>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68015</xdr:rowOff>
    </xdr:from>
    <xdr:to>
      <xdr:col>41</xdr:col>
      <xdr:colOff>101600</xdr:colOff>
      <xdr:row>61</xdr:row>
      <xdr:rowOff>169615</xdr:rowOff>
    </xdr:to>
    <xdr:sp macro="" textlink="">
      <xdr:nvSpPr>
        <xdr:cNvPr id="232" name="楕円 231"/>
        <xdr:cNvSpPr/>
      </xdr:nvSpPr>
      <xdr:spPr>
        <a:xfrm>
          <a:off x="7810500" y="105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113447</xdr:rowOff>
    </xdr:from>
    <xdr:to>
      <xdr:col>45</xdr:col>
      <xdr:colOff>177800</xdr:colOff>
      <xdr:row>61</xdr:row>
      <xdr:rowOff>118815</xdr:rowOff>
    </xdr:to>
    <xdr:cxnSp macro="">
      <xdr:nvCxnSpPr>
        <xdr:cNvPr id="233" name="直線コネクタ 232"/>
        <xdr:cNvCxnSpPr/>
      </xdr:nvCxnSpPr>
      <xdr:spPr>
        <a:xfrm flipV="1">
          <a:off x="7861300" y="10571897"/>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163705</xdr:rowOff>
    </xdr:from>
    <xdr:ext cx="599010" cy="259045"/>
    <xdr:sp macro="" textlink="">
      <xdr:nvSpPr>
        <xdr:cNvPr id="237" name="n_1mainValue【橋りょう・トンネル】&#10;一人当たり有形固定資産（償却資産）額"/>
        <xdr:cNvSpPr txBox="1"/>
      </xdr:nvSpPr>
      <xdr:spPr>
        <a:xfrm>
          <a:off x="9327095" y="106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155374</xdr:rowOff>
    </xdr:from>
    <xdr:ext cx="599010" cy="259045"/>
    <xdr:sp macro="" textlink="">
      <xdr:nvSpPr>
        <xdr:cNvPr id="238" name="n_2mainValue【橋りょう・トンネル】&#10;一人当たり有形固定資産（償却資産）額"/>
        <xdr:cNvSpPr txBox="1"/>
      </xdr:nvSpPr>
      <xdr:spPr>
        <a:xfrm>
          <a:off x="8450795" y="106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160742</xdr:rowOff>
    </xdr:from>
    <xdr:ext cx="599010" cy="259045"/>
    <xdr:sp macro="" textlink="">
      <xdr:nvSpPr>
        <xdr:cNvPr id="239" name="n_3mainValue【橋りょう・トンネル】&#10;一人当たり有形固定資産（償却資産）額"/>
        <xdr:cNvSpPr txBox="1"/>
      </xdr:nvSpPr>
      <xdr:spPr>
        <a:xfrm>
          <a:off x="7561795" y="1061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119562</xdr:rowOff>
    </xdr:from>
    <xdr:to>
      <xdr:col>24</xdr:col>
      <xdr:colOff>114300</xdr:colOff>
      <xdr:row>79</xdr:row>
      <xdr:rowOff>49712</xdr:rowOff>
    </xdr:to>
    <xdr:sp macro="" textlink="">
      <xdr:nvSpPr>
        <xdr:cNvPr id="280" name="楕円 279"/>
        <xdr:cNvSpPr/>
      </xdr:nvSpPr>
      <xdr:spPr>
        <a:xfrm>
          <a:off x="45847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142439</xdr:rowOff>
    </xdr:from>
    <xdr:ext cx="405111" cy="259045"/>
    <xdr:sp macro="" textlink="">
      <xdr:nvSpPr>
        <xdr:cNvPr id="281" name="【公営住宅】&#10;有形固定資産減価償却率該当値テキスト"/>
        <xdr:cNvSpPr txBox="1"/>
      </xdr:nvSpPr>
      <xdr:spPr>
        <a:xfrm>
          <a:off x="4673600" y="1334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129358</xdr:rowOff>
    </xdr:from>
    <xdr:to>
      <xdr:col>20</xdr:col>
      <xdr:colOff>38100</xdr:colOff>
      <xdr:row>79</xdr:row>
      <xdr:rowOff>59508</xdr:rowOff>
    </xdr:to>
    <xdr:sp macro="" textlink="">
      <xdr:nvSpPr>
        <xdr:cNvPr id="282" name="楕円 281"/>
        <xdr:cNvSpPr/>
      </xdr:nvSpPr>
      <xdr:spPr>
        <a:xfrm>
          <a:off x="3746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170362</xdr:rowOff>
    </xdr:from>
    <xdr:to>
      <xdr:col>24</xdr:col>
      <xdr:colOff>63500</xdr:colOff>
      <xdr:row>79</xdr:row>
      <xdr:rowOff>8708</xdr:rowOff>
    </xdr:to>
    <xdr:cxnSp macro="">
      <xdr:nvCxnSpPr>
        <xdr:cNvPr id="283" name="直線コネクタ 282"/>
        <xdr:cNvCxnSpPr/>
      </xdr:nvCxnSpPr>
      <xdr:spPr>
        <a:xfrm flipV="1">
          <a:off x="3797300" y="1354346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86905</xdr:rowOff>
    </xdr:from>
    <xdr:to>
      <xdr:col>15</xdr:col>
      <xdr:colOff>101600</xdr:colOff>
      <xdr:row>79</xdr:row>
      <xdr:rowOff>17055</xdr:rowOff>
    </xdr:to>
    <xdr:sp macro="" textlink="">
      <xdr:nvSpPr>
        <xdr:cNvPr id="284" name="楕円 283"/>
        <xdr:cNvSpPr/>
      </xdr:nvSpPr>
      <xdr:spPr>
        <a:xfrm>
          <a:off x="2857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137705</xdr:rowOff>
    </xdr:from>
    <xdr:to>
      <xdr:col>19</xdr:col>
      <xdr:colOff>177800</xdr:colOff>
      <xdr:row>79</xdr:row>
      <xdr:rowOff>8708</xdr:rowOff>
    </xdr:to>
    <xdr:cxnSp macro="">
      <xdr:nvCxnSpPr>
        <xdr:cNvPr id="285" name="直線コネクタ 284"/>
        <xdr:cNvCxnSpPr/>
      </xdr:nvCxnSpPr>
      <xdr:spPr>
        <a:xfrm>
          <a:off x="2908300" y="135108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150586</xdr:rowOff>
    </xdr:from>
    <xdr:to>
      <xdr:col>10</xdr:col>
      <xdr:colOff>165100</xdr:colOff>
      <xdr:row>79</xdr:row>
      <xdr:rowOff>80736</xdr:rowOff>
    </xdr:to>
    <xdr:sp macro="" textlink="">
      <xdr:nvSpPr>
        <xdr:cNvPr id="286" name="楕円 285"/>
        <xdr:cNvSpPr/>
      </xdr:nvSpPr>
      <xdr:spPr>
        <a:xfrm>
          <a:off x="1968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137705</xdr:rowOff>
    </xdr:from>
    <xdr:to>
      <xdr:col>15</xdr:col>
      <xdr:colOff>50800</xdr:colOff>
      <xdr:row>79</xdr:row>
      <xdr:rowOff>29936</xdr:rowOff>
    </xdr:to>
    <xdr:cxnSp macro="">
      <xdr:nvCxnSpPr>
        <xdr:cNvPr id="287" name="直線コネクタ 286"/>
        <xdr:cNvCxnSpPr/>
      </xdr:nvCxnSpPr>
      <xdr:spPr>
        <a:xfrm flipV="1">
          <a:off x="2019300" y="13510805"/>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76035</xdr:rowOff>
    </xdr:from>
    <xdr:ext cx="405111" cy="259045"/>
    <xdr:sp macro="" textlink="">
      <xdr:nvSpPr>
        <xdr:cNvPr id="291" name="n_1mainValue【公営住宅】&#10;有形固定資産減価償却率"/>
        <xdr:cNvSpPr txBox="1"/>
      </xdr:nvSpPr>
      <xdr:spPr>
        <a:xfrm>
          <a:off x="35820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33582</xdr:rowOff>
    </xdr:from>
    <xdr:ext cx="405111" cy="259045"/>
    <xdr:sp macro="" textlink="">
      <xdr:nvSpPr>
        <xdr:cNvPr id="292" name="n_2mainValue【公営住宅】&#10;有形固定資産減価償却率"/>
        <xdr:cNvSpPr txBox="1"/>
      </xdr:nvSpPr>
      <xdr:spPr>
        <a:xfrm>
          <a:off x="27057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97263</xdr:rowOff>
    </xdr:from>
    <xdr:ext cx="405111" cy="259045"/>
    <xdr:sp macro="" textlink="">
      <xdr:nvSpPr>
        <xdr:cNvPr id="293" name="n_3mainValue【公営住宅】&#10;有形固定資産減価償却率"/>
        <xdr:cNvSpPr txBox="1"/>
      </xdr:nvSpPr>
      <xdr:spPr>
        <a:xfrm>
          <a:off x="1816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24637</xdr:rowOff>
    </xdr:from>
    <xdr:to>
      <xdr:col>55</xdr:col>
      <xdr:colOff>50800</xdr:colOff>
      <xdr:row>86</xdr:row>
      <xdr:rowOff>126237</xdr:rowOff>
    </xdr:to>
    <xdr:sp macro="" textlink="">
      <xdr:nvSpPr>
        <xdr:cNvPr id="332" name="楕円 331"/>
        <xdr:cNvSpPr/>
      </xdr:nvSpPr>
      <xdr:spPr>
        <a:xfrm>
          <a:off x="104267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111014</xdr:rowOff>
    </xdr:from>
    <xdr:ext cx="469744" cy="259045"/>
    <xdr:sp macro="" textlink="">
      <xdr:nvSpPr>
        <xdr:cNvPr id="333" name="【公営住宅】&#10;一人当たり面積該当値テキスト"/>
        <xdr:cNvSpPr txBox="1"/>
      </xdr:nvSpPr>
      <xdr:spPr>
        <a:xfrm>
          <a:off x="10515600" y="146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23876</xdr:rowOff>
    </xdr:from>
    <xdr:to>
      <xdr:col>50</xdr:col>
      <xdr:colOff>165100</xdr:colOff>
      <xdr:row>86</xdr:row>
      <xdr:rowOff>125476</xdr:rowOff>
    </xdr:to>
    <xdr:sp macro="" textlink="">
      <xdr:nvSpPr>
        <xdr:cNvPr id="334" name="楕円 333"/>
        <xdr:cNvSpPr/>
      </xdr:nvSpPr>
      <xdr:spPr>
        <a:xfrm>
          <a:off x="95885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74676</xdr:rowOff>
    </xdr:from>
    <xdr:to>
      <xdr:col>55</xdr:col>
      <xdr:colOff>0</xdr:colOff>
      <xdr:row>86</xdr:row>
      <xdr:rowOff>75437</xdr:rowOff>
    </xdr:to>
    <xdr:cxnSp macro="">
      <xdr:nvCxnSpPr>
        <xdr:cNvPr id="335" name="直線コネクタ 334"/>
        <xdr:cNvCxnSpPr/>
      </xdr:nvCxnSpPr>
      <xdr:spPr>
        <a:xfrm>
          <a:off x="9639300" y="148193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36" name="楕円 335"/>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74676</xdr:rowOff>
    </xdr:to>
    <xdr:cxnSp macro="">
      <xdr:nvCxnSpPr>
        <xdr:cNvPr id="337" name="直線コネクタ 336"/>
        <xdr:cNvCxnSpPr/>
      </xdr:nvCxnSpPr>
      <xdr:spPr>
        <a:xfrm>
          <a:off x="8750300" y="14798039"/>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23876</xdr:rowOff>
    </xdr:from>
    <xdr:to>
      <xdr:col>41</xdr:col>
      <xdr:colOff>101600</xdr:colOff>
      <xdr:row>86</xdr:row>
      <xdr:rowOff>125476</xdr:rowOff>
    </xdr:to>
    <xdr:sp macro="" textlink="">
      <xdr:nvSpPr>
        <xdr:cNvPr id="338" name="楕円 337"/>
        <xdr:cNvSpPr/>
      </xdr:nvSpPr>
      <xdr:spPr>
        <a:xfrm>
          <a:off x="78105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53339</xdr:rowOff>
    </xdr:from>
    <xdr:to>
      <xdr:col>45</xdr:col>
      <xdr:colOff>177800</xdr:colOff>
      <xdr:row>86</xdr:row>
      <xdr:rowOff>74676</xdr:rowOff>
    </xdr:to>
    <xdr:cxnSp macro="">
      <xdr:nvCxnSpPr>
        <xdr:cNvPr id="339" name="直線コネクタ 338"/>
        <xdr:cNvCxnSpPr/>
      </xdr:nvCxnSpPr>
      <xdr:spPr>
        <a:xfrm flipV="1">
          <a:off x="7861300" y="14798039"/>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116603</xdr:rowOff>
    </xdr:from>
    <xdr:ext cx="469744" cy="259045"/>
    <xdr:sp macro="" textlink="">
      <xdr:nvSpPr>
        <xdr:cNvPr id="343" name="n_1mainValue【公営住宅】&#10;一人当たり面積"/>
        <xdr:cNvSpPr txBox="1"/>
      </xdr:nvSpPr>
      <xdr:spPr>
        <a:xfrm>
          <a:off x="9391727" y="148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44" name="n_2mainValue【公営住宅】&#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116603</xdr:rowOff>
    </xdr:from>
    <xdr:ext cx="469744" cy="259045"/>
    <xdr:sp macro="" textlink="">
      <xdr:nvSpPr>
        <xdr:cNvPr id="345" name="n_3mainValue【公営住宅】&#10;一人当たり面積"/>
        <xdr:cNvSpPr txBox="1"/>
      </xdr:nvSpPr>
      <xdr:spPr>
        <a:xfrm>
          <a:off x="7626427" y="148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401" name="楕円 400"/>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402" name="【認定こども園・幼稚園・保育所】&#10;有形固定資産減価償却率該当値テキスト"/>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403" name="楕円 402"/>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135255</xdr:rowOff>
    </xdr:to>
    <xdr:cxnSp macro="">
      <xdr:nvCxnSpPr>
        <xdr:cNvPr id="404" name="直線コネクタ 403"/>
        <xdr:cNvCxnSpPr/>
      </xdr:nvCxnSpPr>
      <xdr:spPr>
        <a:xfrm flipV="1">
          <a:off x="15481300" y="62769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05" name="楕円 404"/>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36</xdr:row>
      <xdr:rowOff>169545</xdr:rowOff>
    </xdr:to>
    <xdr:cxnSp macro="">
      <xdr:nvCxnSpPr>
        <xdr:cNvPr id="406" name="直線コネクタ 405"/>
        <xdr:cNvCxnSpPr/>
      </xdr:nvCxnSpPr>
      <xdr:spPr>
        <a:xfrm flipV="1">
          <a:off x="14592300" y="6307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07" name="楕円 406"/>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45720</xdr:rowOff>
    </xdr:to>
    <xdr:cxnSp macro="">
      <xdr:nvCxnSpPr>
        <xdr:cNvPr id="408" name="直線コネクタ 407"/>
        <xdr:cNvCxnSpPr/>
      </xdr:nvCxnSpPr>
      <xdr:spPr>
        <a:xfrm flipV="1">
          <a:off x="13703300" y="6341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412" name="n_1mainValue【認定こども園・幼稚園・保育所】&#10;有形固定資産減価償却率"/>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13" name="n_2main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14" name="n_3mainValue【認定こども園・幼稚園・保育所】&#10;有形固定資産減価償却率"/>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53" name="楕円 45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26687</xdr:rowOff>
    </xdr:from>
    <xdr:ext cx="469744" cy="259045"/>
    <xdr:sp macro="" textlink="">
      <xdr:nvSpPr>
        <xdr:cNvPr id="454" name="【認定こども園・幼稚園・保育所】&#10;一人当たり面積該当値テキスト"/>
        <xdr:cNvSpPr txBox="1"/>
      </xdr:nvSpPr>
      <xdr:spPr>
        <a:xfrm>
          <a:off x="2219960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55" name="楕円 454"/>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99060</xdr:rowOff>
    </xdr:to>
    <xdr:cxnSp macro="">
      <xdr:nvCxnSpPr>
        <xdr:cNvPr id="456" name="直線コネクタ 455"/>
        <xdr:cNvCxnSpPr/>
      </xdr:nvCxnSpPr>
      <xdr:spPr>
        <a:xfrm>
          <a:off x="21323300" y="6781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40640</xdr:rowOff>
    </xdr:from>
    <xdr:to>
      <xdr:col>107</xdr:col>
      <xdr:colOff>101600</xdr:colOff>
      <xdr:row>39</xdr:row>
      <xdr:rowOff>142240</xdr:rowOff>
    </xdr:to>
    <xdr:sp macro="" textlink="">
      <xdr:nvSpPr>
        <xdr:cNvPr id="457" name="楕円 456"/>
        <xdr:cNvSpPr/>
      </xdr:nvSpPr>
      <xdr:spPr>
        <a:xfrm>
          <a:off x="2038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95250</xdr:rowOff>
    </xdr:to>
    <xdr:cxnSp macro="">
      <xdr:nvCxnSpPr>
        <xdr:cNvPr id="458" name="直線コネクタ 457"/>
        <xdr:cNvCxnSpPr/>
      </xdr:nvCxnSpPr>
      <xdr:spPr>
        <a:xfrm>
          <a:off x="20434300" y="677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59" name="楕円 458"/>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91440</xdr:rowOff>
    </xdr:to>
    <xdr:cxnSp macro="">
      <xdr:nvCxnSpPr>
        <xdr:cNvPr id="460" name="直線コネクタ 459"/>
        <xdr:cNvCxnSpPr/>
      </xdr:nvCxnSpPr>
      <xdr:spPr>
        <a:xfrm>
          <a:off x="19545300" y="677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464"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465" name="n_2main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466" name="n_3main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8" name="楕円 507"/>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509" name="【学校施設】&#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510" name="楕円 509"/>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130628</xdr:rowOff>
    </xdr:to>
    <xdr:cxnSp macro="">
      <xdr:nvCxnSpPr>
        <xdr:cNvPr id="511" name="直線コネクタ 510"/>
        <xdr:cNvCxnSpPr/>
      </xdr:nvCxnSpPr>
      <xdr:spPr>
        <a:xfrm>
          <a:off x="15481300" y="100486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512" name="楕円 511"/>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127363</xdr:rowOff>
    </xdr:to>
    <xdr:cxnSp macro="">
      <xdr:nvCxnSpPr>
        <xdr:cNvPr id="513" name="直線コネクタ 512"/>
        <xdr:cNvCxnSpPr/>
      </xdr:nvCxnSpPr>
      <xdr:spPr>
        <a:xfrm flipV="1">
          <a:off x="14592300" y="10048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514" name="楕円 513"/>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58</xdr:row>
      <xdr:rowOff>143691</xdr:rowOff>
    </xdr:to>
    <xdr:cxnSp macro="">
      <xdr:nvCxnSpPr>
        <xdr:cNvPr id="515" name="直線コネクタ 514"/>
        <xdr:cNvCxnSpPr/>
      </xdr:nvCxnSpPr>
      <xdr:spPr>
        <a:xfrm flipV="1">
          <a:off x="13703300" y="100714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519" name="n_1mainValue【学校施設】&#10;有形固定資産減価償却率"/>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520" name="n_2mainValue【学校施設】&#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521" name="n_3mainValue【学校施設】&#10;有形固定資産減価償却率"/>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70168</xdr:rowOff>
    </xdr:from>
    <xdr:to>
      <xdr:col>116</xdr:col>
      <xdr:colOff>114300</xdr:colOff>
      <xdr:row>63</xdr:row>
      <xdr:rowOff>318</xdr:rowOff>
    </xdr:to>
    <xdr:sp macro="" textlink="">
      <xdr:nvSpPr>
        <xdr:cNvPr id="565" name="楕円 564"/>
        <xdr:cNvSpPr/>
      </xdr:nvSpPr>
      <xdr:spPr>
        <a:xfrm>
          <a:off x="22110700" y="107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48595</xdr:rowOff>
    </xdr:from>
    <xdr:ext cx="469744" cy="259045"/>
    <xdr:sp macro="" textlink="">
      <xdr:nvSpPr>
        <xdr:cNvPr id="566" name="【学校施設】&#10;一人当たり面積該当値テキスト"/>
        <xdr:cNvSpPr txBox="1"/>
      </xdr:nvSpPr>
      <xdr:spPr>
        <a:xfrm>
          <a:off x="22199600" y="106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54928</xdr:rowOff>
    </xdr:from>
    <xdr:to>
      <xdr:col>112</xdr:col>
      <xdr:colOff>38100</xdr:colOff>
      <xdr:row>62</xdr:row>
      <xdr:rowOff>156528</xdr:rowOff>
    </xdr:to>
    <xdr:sp macro="" textlink="">
      <xdr:nvSpPr>
        <xdr:cNvPr id="567" name="楕円 566"/>
        <xdr:cNvSpPr/>
      </xdr:nvSpPr>
      <xdr:spPr>
        <a:xfrm>
          <a:off x="21272500" y="106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105728</xdr:rowOff>
    </xdr:from>
    <xdr:to>
      <xdr:col>116</xdr:col>
      <xdr:colOff>63500</xdr:colOff>
      <xdr:row>62</xdr:row>
      <xdr:rowOff>120968</xdr:rowOff>
    </xdr:to>
    <xdr:cxnSp macro="">
      <xdr:nvCxnSpPr>
        <xdr:cNvPr id="568" name="直線コネクタ 567"/>
        <xdr:cNvCxnSpPr/>
      </xdr:nvCxnSpPr>
      <xdr:spPr>
        <a:xfrm>
          <a:off x="21323300" y="1073562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42545</xdr:rowOff>
    </xdr:from>
    <xdr:to>
      <xdr:col>107</xdr:col>
      <xdr:colOff>101600</xdr:colOff>
      <xdr:row>62</xdr:row>
      <xdr:rowOff>144145</xdr:rowOff>
    </xdr:to>
    <xdr:sp macro="" textlink="">
      <xdr:nvSpPr>
        <xdr:cNvPr id="569" name="楕円 568"/>
        <xdr:cNvSpPr/>
      </xdr:nvSpPr>
      <xdr:spPr>
        <a:xfrm>
          <a:off x="20383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93345</xdr:rowOff>
    </xdr:from>
    <xdr:to>
      <xdr:col>111</xdr:col>
      <xdr:colOff>177800</xdr:colOff>
      <xdr:row>62</xdr:row>
      <xdr:rowOff>105728</xdr:rowOff>
    </xdr:to>
    <xdr:cxnSp macro="">
      <xdr:nvCxnSpPr>
        <xdr:cNvPr id="570" name="直線コネクタ 569"/>
        <xdr:cNvCxnSpPr/>
      </xdr:nvCxnSpPr>
      <xdr:spPr>
        <a:xfrm>
          <a:off x="20434300" y="10723245"/>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38735</xdr:rowOff>
    </xdr:from>
    <xdr:to>
      <xdr:col>102</xdr:col>
      <xdr:colOff>165100</xdr:colOff>
      <xdr:row>62</xdr:row>
      <xdr:rowOff>140335</xdr:rowOff>
    </xdr:to>
    <xdr:sp macro="" textlink="">
      <xdr:nvSpPr>
        <xdr:cNvPr id="571" name="楕円 570"/>
        <xdr:cNvSpPr/>
      </xdr:nvSpPr>
      <xdr:spPr>
        <a:xfrm>
          <a:off x="19494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89535</xdr:rowOff>
    </xdr:from>
    <xdr:to>
      <xdr:col>107</xdr:col>
      <xdr:colOff>50800</xdr:colOff>
      <xdr:row>62</xdr:row>
      <xdr:rowOff>93345</xdr:rowOff>
    </xdr:to>
    <xdr:cxnSp macro="">
      <xdr:nvCxnSpPr>
        <xdr:cNvPr id="572" name="直線コネクタ 571"/>
        <xdr:cNvCxnSpPr/>
      </xdr:nvCxnSpPr>
      <xdr:spPr>
        <a:xfrm>
          <a:off x="19545300" y="107194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147655</xdr:rowOff>
    </xdr:from>
    <xdr:ext cx="469744" cy="259045"/>
    <xdr:sp macro="" textlink="">
      <xdr:nvSpPr>
        <xdr:cNvPr id="576" name="n_1mainValue【学校施設】&#10;一人当たり面積"/>
        <xdr:cNvSpPr txBox="1"/>
      </xdr:nvSpPr>
      <xdr:spPr>
        <a:xfrm>
          <a:off x="21075727" y="107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135272</xdr:rowOff>
    </xdr:from>
    <xdr:ext cx="469744" cy="259045"/>
    <xdr:sp macro="" textlink="">
      <xdr:nvSpPr>
        <xdr:cNvPr id="577" name="n_2mainValue【学校施設】&#10;一人当たり面積"/>
        <xdr:cNvSpPr txBox="1"/>
      </xdr:nvSpPr>
      <xdr:spPr>
        <a:xfrm>
          <a:off x="20199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131462</xdr:rowOff>
    </xdr:from>
    <xdr:ext cx="469744" cy="259045"/>
    <xdr:sp macro="" textlink="">
      <xdr:nvSpPr>
        <xdr:cNvPr id="578" name="n_3mainValue【学校施設】&#10;一人当たり面積"/>
        <xdr:cNvSpPr txBox="1"/>
      </xdr:nvSpPr>
      <xdr:spPr>
        <a:xfrm>
          <a:off x="19310427" y="107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8255</xdr:rowOff>
    </xdr:from>
    <xdr:to>
      <xdr:col>85</xdr:col>
      <xdr:colOff>177800</xdr:colOff>
      <xdr:row>78</xdr:row>
      <xdr:rowOff>109855</xdr:rowOff>
    </xdr:to>
    <xdr:sp macro="" textlink="">
      <xdr:nvSpPr>
        <xdr:cNvPr id="618" name="楕円 617"/>
        <xdr:cNvSpPr/>
      </xdr:nvSpPr>
      <xdr:spPr>
        <a:xfrm>
          <a:off x="16268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94632</xdr:rowOff>
    </xdr:from>
    <xdr:ext cx="405111" cy="259045"/>
    <xdr:sp macro="" textlink="">
      <xdr:nvSpPr>
        <xdr:cNvPr id="619" name="【児童館】&#10;有形固定資産減価償却率該当値テキスト"/>
        <xdr:cNvSpPr txBox="1"/>
      </xdr:nvSpPr>
      <xdr:spPr>
        <a:xfrm>
          <a:off x="16357600" y="1329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20" name="楕円 61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59055</xdr:rowOff>
    </xdr:to>
    <xdr:cxnSp macro="">
      <xdr:nvCxnSpPr>
        <xdr:cNvPr id="621" name="直線コネクタ 620"/>
        <xdr:cNvCxnSpPr/>
      </xdr:nvCxnSpPr>
      <xdr:spPr>
        <a:xfrm>
          <a:off x="15481300" y="1333500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92075</xdr:rowOff>
    </xdr:from>
    <xdr:to>
      <xdr:col>76</xdr:col>
      <xdr:colOff>165100</xdr:colOff>
      <xdr:row>78</xdr:row>
      <xdr:rowOff>22225</xdr:rowOff>
    </xdr:to>
    <xdr:sp macro="" textlink="">
      <xdr:nvSpPr>
        <xdr:cNvPr id="622" name="楕円 621"/>
        <xdr:cNvSpPr/>
      </xdr:nvSpPr>
      <xdr:spPr>
        <a:xfrm>
          <a:off x="14541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142875</xdr:rowOff>
    </xdr:to>
    <xdr:cxnSp macro="">
      <xdr:nvCxnSpPr>
        <xdr:cNvPr id="623" name="直線コネクタ 622"/>
        <xdr:cNvCxnSpPr/>
      </xdr:nvCxnSpPr>
      <xdr:spPr>
        <a:xfrm flipV="1">
          <a:off x="14592300" y="13335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24" name="楕円 623"/>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142875</xdr:rowOff>
    </xdr:to>
    <xdr:cxnSp macro="">
      <xdr:nvCxnSpPr>
        <xdr:cNvPr id="625" name="直線コネクタ 624"/>
        <xdr:cNvCxnSpPr/>
      </xdr:nvCxnSpPr>
      <xdr:spPr>
        <a:xfrm>
          <a:off x="13703300" y="13335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2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38752</xdr:rowOff>
    </xdr:from>
    <xdr:ext cx="405111" cy="259045"/>
    <xdr:sp macro="" textlink="">
      <xdr:nvSpPr>
        <xdr:cNvPr id="630" name="n_2mainValue【児童館】&#10;有形固定資産減価償却率"/>
        <xdr:cNvSpPr txBox="1"/>
      </xdr:nvSpPr>
      <xdr:spPr>
        <a:xfrm>
          <a:off x="143897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31"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70" name="楕円 66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7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672" name="楕円 671"/>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76200</xdr:rowOff>
    </xdr:to>
    <xdr:cxnSp macro="">
      <xdr:nvCxnSpPr>
        <xdr:cNvPr id="673" name="直線コネクタ 672"/>
        <xdr:cNvCxnSpPr/>
      </xdr:nvCxnSpPr>
      <xdr:spPr>
        <a:xfrm>
          <a:off x="21323300" y="14801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674" name="楕円 673"/>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675" name="直線コネクタ 674"/>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676" name="楕円 675"/>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677" name="直線コネクタ 676"/>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681" name="n_1mainValue【児童館】&#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682" name="n_2mainValue【児童館】&#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683" name="n_3mainValue【児童館】&#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1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97789</xdr:rowOff>
    </xdr:from>
    <xdr:to>
      <xdr:col>85</xdr:col>
      <xdr:colOff>177800</xdr:colOff>
      <xdr:row>106</xdr:row>
      <xdr:rowOff>27939</xdr:rowOff>
    </xdr:to>
    <xdr:sp macro="" textlink="">
      <xdr:nvSpPr>
        <xdr:cNvPr id="723" name="楕円 722"/>
        <xdr:cNvSpPr/>
      </xdr:nvSpPr>
      <xdr:spPr>
        <a:xfrm>
          <a:off x="16268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76216</xdr:rowOff>
    </xdr:from>
    <xdr:ext cx="405111" cy="259045"/>
    <xdr:sp macro="" textlink="">
      <xdr:nvSpPr>
        <xdr:cNvPr id="724" name="【公民館】&#10;有形固定資産減価償却率該当値テキスト"/>
        <xdr:cNvSpPr txBox="1"/>
      </xdr:nvSpPr>
      <xdr:spPr>
        <a:xfrm>
          <a:off x="16357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725" name="楕円 724"/>
        <xdr:cNvSpPr/>
      </xdr:nvSpPr>
      <xdr:spPr>
        <a:xfrm>
          <a:off x="15430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148589</xdr:rowOff>
    </xdr:from>
    <xdr:to>
      <xdr:col>85</xdr:col>
      <xdr:colOff>127000</xdr:colOff>
      <xdr:row>106</xdr:row>
      <xdr:rowOff>9525</xdr:rowOff>
    </xdr:to>
    <xdr:cxnSp macro="">
      <xdr:nvCxnSpPr>
        <xdr:cNvPr id="726" name="直線コネクタ 725"/>
        <xdr:cNvCxnSpPr/>
      </xdr:nvCxnSpPr>
      <xdr:spPr>
        <a:xfrm flipV="1">
          <a:off x="15481300" y="181508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727" name="楕円 726"/>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22861</xdr:rowOff>
    </xdr:to>
    <xdr:cxnSp macro="">
      <xdr:nvCxnSpPr>
        <xdr:cNvPr id="728" name="直線コネクタ 727"/>
        <xdr:cNvCxnSpPr/>
      </xdr:nvCxnSpPr>
      <xdr:spPr>
        <a:xfrm flipV="1">
          <a:off x="14592300" y="181832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xdr:rowOff>
    </xdr:from>
    <xdr:to>
      <xdr:col>72</xdr:col>
      <xdr:colOff>38100</xdr:colOff>
      <xdr:row>106</xdr:row>
      <xdr:rowOff>106045</xdr:rowOff>
    </xdr:to>
    <xdr:sp macro="" textlink="">
      <xdr:nvSpPr>
        <xdr:cNvPr id="729" name="楕円 728"/>
        <xdr:cNvSpPr/>
      </xdr:nvSpPr>
      <xdr:spPr>
        <a:xfrm>
          <a:off x="1365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55245</xdr:rowOff>
    </xdr:to>
    <xdr:cxnSp macro="">
      <xdr:nvCxnSpPr>
        <xdr:cNvPr id="730" name="直線コネクタ 729"/>
        <xdr:cNvCxnSpPr/>
      </xdr:nvCxnSpPr>
      <xdr:spPr>
        <a:xfrm flipV="1">
          <a:off x="13703300" y="181965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3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33"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51452</xdr:rowOff>
    </xdr:from>
    <xdr:ext cx="405111" cy="259045"/>
    <xdr:sp macro="" textlink="">
      <xdr:nvSpPr>
        <xdr:cNvPr id="734" name="n_1mainValue【公民館】&#10;有形固定資産減価償却率"/>
        <xdr:cNvSpPr txBox="1"/>
      </xdr:nvSpPr>
      <xdr:spPr>
        <a:xfrm>
          <a:off x="15266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735" name="n_2mainValue【公民館】&#10;有形固定資産減価償却率"/>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97172</xdr:rowOff>
    </xdr:from>
    <xdr:ext cx="405111" cy="259045"/>
    <xdr:sp macro="" textlink="">
      <xdr:nvSpPr>
        <xdr:cNvPr id="736" name="n_3mainValue【公民館】&#10;有形固定資産減価償却率"/>
        <xdr:cNvSpPr txBox="1"/>
      </xdr:nvSpPr>
      <xdr:spPr>
        <a:xfrm>
          <a:off x="13500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75" name="楕円 774"/>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776"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777" name="楕円 776"/>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72389</xdr:rowOff>
    </xdr:to>
    <xdr:cxnSp macro="">
      <xdr:nvCxnSpPr>
        <xdr:cNvPr id="778" name="直線コネクタ 777"/>
        <xdr:cNvCxnSpPr/>
      </xdr:nvCxnSpPr>
      <xdr:spPr>
        <a:xfrm>
          <a:off x="21323300" y="1806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10161</xdr:rowOff>
    </xdr:from>
    <xdr:to>
      <xdr:col>107</xdr:col>
      <xdr:colOff>101600</xdr:colOff>
      <xdr:row>105</xdr:row>
      <xdr:rowOff>111761</xdr:rowOff>
    </xdr:to>
    <xdr:sp macro="" textlink="">
      <xdr:nvSpPr>
        <xdr:cNvPr id="779" name="楕円 778"/>
        <xdr:cNvSpPr/>
      </xdr:nvSpPr>
      <xdr:spPr>
        <a:xfrm>
          <a:off x="20383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64770</xdr:rowOff>
    </xdr:to>
    <xdr:cxnSp macro="">
      <xdr:nvCxnSpPr>
        <xdr:cNvPr id="780" name="直線コネクタ 779"/>
        <xdr:cNvCxnSpPr/>
      </xdr:nvCxnSpPr>
      <xdr:spPr>
        <a:xfrm>
          <a:off x="20434300" y="18063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781" name="楕円 780"/>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60961</xdr:rowOff>
    </xdr:to>
    <xdr:cxnSp macro="">
      <xdr:nvCxnSpPr>
        <xdr:cNvPr id="782" name="直線コネクタ 781"/>
        <xdr:cNvCxnSpPr/>
      </xdr:nvCxnSpPr>
      <xdr:spPr>
        <a:xfrm>
          <a:off x="19545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8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786" name="n_1main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128288</xdr:rowOff>
    </xdr:from>
    <xdr:ext cx="469744" cy="259045"/>
    <xdr:sp macro="" textlink="">
      <xdr:nvSpPr>
        <xdr:cNvPr id="787" name="n_2mainValue【公民館】&#10;一人当たり面積"/>
        <xdr:cNvSpPr txBox="1"/>
      </xdr:nvSpPr>
      <xdr:spPr>
        <a:xfrm>
          <a:off x="20199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788" name="n_3main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公民館を除くすべての類型において、有形固定資産減価償却率が類似団体平均を上回っており、特に、道路、橋りょう・トンネル、公営住宅、児童館については、類似団体平均を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ポイント以上、上回っている状況であり、老朽化が進行している。ただし、橋りょう・トンネルについては、橋梁長寿命化計画に基づく、適切な維持管理により、有形固定資産減価償却率が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公共施設等総合計画等に基づき、施設の適正管理を推進するとともに、維持管理費用の削減のため、施設の在り方の検討を進めていく。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2" name="楕円 71"/>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3" name="【図書館】&#10;有形固定資産減価償却率該当値テキスト"/>
        <xdr:cNvSpPr txBox="1"/>
      </xdr:nvSpPr>
      <xdr:spPr>
        <a:xfrm>
          <a:off x="4673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4" name="楕円 73"/>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138249</xdr:rowOff>
    </xdr:to>
    <xdr:cxnSp macro="">
      <xdr:nvCxnSpPr>
        <xdr:cNvPr id="75" name="直線コネクタ 74"/>
        <xdr:cNvCxnSpPr/>
      </xdr:nvCxnSpPr>
      <xdr:spPr>
        <a:xfrm flipV="1">
          <a:off x="3797300" y="64557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6" name="楕円 75"/>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37</xdr:row>
      <xdr:rowOff>139881</xdr:rowOff>
    </xdr:to>
    <xdr:cxnSp macro="">
      <xdr:nvCxnSpPr>
        <xdr:cNvPr id="77" name="直線コネクタ 76"/>
        <xdr:cNvCxnSpPr/>
      </xdr:nvCxnSpPr>
      <xdr:spPr>
        <a:xfrm flipV="1">
          <a:off x="2908300" y="64818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78" name="楕円 77"/>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38</xdr:row>
      <xdr:rowOff>1088</xdr:rowOff>
    </xdr:to>
    <xdr:cxnSp macro="">
      <xdr:nvCxnSpPr>
        <xdr:cNvPr id="79" name="直線コネクタ 78"/>
        <xdr:cNvCxnSpPr/>
      </xdr:nvCxnSpPr>
      <xdr:spPr>
        <a:xfrm flipV="1">
          <a:off x="2019300" y="648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34126</xdr:rowOff>
    </xdr:from>
    <xdr:ext cx="405111" cy="259045"/>
    <xdr:sp macro="" textlink="">
      <xdr:nvSpPr>
        <xdr:cNvPr id="83" name="n_1mainValue【図書館】&#10;有形固定資産減価償却率"/>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35758</xdr:rowOff>
    </xdr:from>
    <xdr:ext cx="405111" cy="259045"/>
    <xdr:sp macro="" textlink="">
      <xdr:nvSpPr>
        <xdr:cNvPr id="84" name="n_2mainValue【図書館】&#10;有形固定資産減価償却率"/>
        <xdr:cNvSpPr txBox="1"/>
      </xdr:nvSpPr>
      <xdr:spPr>
        <a:xfrm>
          <a:off x="2705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68416</xdr:rowOff>
    </xdr:from>
    <xdr:ext cx="405111" cy="259045"/>
    <xdr:sp macro="" textlink="">
      <xdr:nvSpPr>
        <xdr:cNvPr id="85" name="n_3mainValue【図書館】&#10;有形固定資産減価償却率"/>
        <xdr:cNvSpPr txBox="1"/>
      </xdr:nvSpPr>
      <xdr:spPr>
        <a:xfrm>
          <a:off x="1816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124" name="楕円 123"/>
        <xdr:cNvSpPr/>
      </xdr:nvSpPr>
      <xdr:spPr>
        <a:xfrm>
          <a:off x="104267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25" name="【図書館】&#10;一人当たり面積該当値テキスト"/>
        <xdr:cNvSpPr txBox="1"/>
      </xdr:nvSpPr>
      <xdr:spPr>
        <a:xfrm>
          <a:off x="105156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114300</xdr:rowOff>
    </xdr:from>
    <xdr:to>
      <xdr:col>50</xdr:col>
      <xdr:colOff>165100</xdr:colOff>
      <xdr:row>35</xdr:row>
      <xdr:rowOff>44450</xdr:rowOff>
    </xdr:to>
    <xdr:sp macro="" textlink="">
      <xdr:nvSpPr>
        <xdr:cNvPr id="126" name="楕円 125"/>
        <xdr:cNvSpPr/>
      </xdr:nvSpPr>
      <xdr:spPr>
        <a:xfrm>
          <a:off x="9588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165100</xdr:rowOff>
    </xdr:from>
    <xdr:to>
      <xdr:col>55</xdr:col>
      <xdr:colOff>0</xdr:colOff>
      <xdr:row>35</xdr:row>
      <xdr:rowOff>6350</xdr:rowOff>
    </xdr:to>
    <xdr:cxnSp macro="">
      <xdr:nvCxnSpPr>
        <xdr:cNvPr id="127" name="直線コネクタ 126"/>
        <xdr:cNvCxnSpPr/>
      </xdr:nvCxnSpPr>
      <xdr:spPr>
        <a:xfrm>
          <a:off x="9639300" y="599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28" name="楕円 127"/>
        <xdr:cNvSpPr/>
      </xdr:nvSpPr>
      <xdr:spPr>
        <a:xfrm>
          <a:off x="869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34</xdr:row>
      <xdr:rowOff>165100</xdr:rowOff>
    </xdr:to>
    <xdr:cxnSp macro="">
      <xdr:nvCxnSpPr>
        <xdr:cNvPr id="129" name="直線コネクタ 128"/>
        <xdr:cNvCxnSpPr/>
      </xdr:nvCxnSpPr>
      <xdr:spPr>
        <a:xfrm>
          <a:off x="87503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101600</xdr:rowOff>
    </xdr:from>
    <xdr:to>
      <xdr:col>41</xdr:col>
      <xdr:colOff>101600</xdr:colOff>
      <xdr:row>35</xdr:row>
      <xdr:rowOff>31750</xdr:rowOff>
    </xdr:to>
    <xdr:sp macro="" textlink="">
      <xdr:nvSpPr>
        <xdr:cNvPr id="130" name="楕円 129"/>
        <xdr:cNvSpPr/>
      </xdr:nvSpPr>
      <xdr:spPr>
        <a:xfrm>
          <a:off x="7810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152400</xdr:rowOff>
    </xdr:from>
    <xdr:to>
      <xdr:col>45</xdr:col>
      <xdr:colOff>177800</xdr:colOff>
      <xdr:row>34</xdr:row>
      <xdr:rowOff>152400</xdr:rowOff>
    </xdr:to>
    <xdr:cxnSp macro="">
      <xdr:nvCxnSpPr>
        <xdr:cNvPr id="131" name="直線コネクタ 130"/>
        <xdr:cNvCxnSpPr/>
      </xdr:nvCxnSpPr>
      <xdr:spPr>
        <a:xfrm>
          <a:off x="7861300" y="598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60977</xdr:rowOff>
    </xdr:from>
    <xdr:ext cx="469744" cy="259045"/>
    <xdr:sp macro="" textlink="">
      <xdr:nvSpPr>
        <xdr:cNvPr id="135" name="n_1mainValue【図書館】&#10;一人当たり面積"/>
        <xdr:cNvSpPr txBox="1"/>
      </xdr:nvSpPr>
      <xdr:spPr>
        <a:xfrm>
          <a:off x="93917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36" name="n_2mainValue【図書館】&#10;一人当たり面積"/>
        <xdr:cNvSpPr txBox="1"/>
      </xdr:nvSpPr>
      <xdr:spPr>
        <a:xfrm>
          <a:off x="8515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48277</xdr:rowOff>
    </xdr:from>
    <xdr:ext cx="469744" cy="259045"/>
    <xdr:sp macro="" textlink="">
      <xdr:nvSpPr>
        <xdr:cNvPr id="137" name="n_3mainValue【図書館】&#10;一人当たり面積"/>
        <xdr:cNvSpPr txBox="1"/>
      </xdr:nvSpPr>
      <xdr:spPr>
        <a:xfrm>
          <a:off x="7626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78" name="楕円 177"/>
        <xdr:cNvSpPr/>
      </xdr:nvSpPr>
      <xdr:spPr>
        <a:xfrm>
          <a:off x="4584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79" name="【体育館・プール】&#10;有形固定資産減価償却率該当値テキスト"/>
        <xdr:cNvSpPr txBox="1"/>
      </xdr:nvSpPr>
      <xdr:spPr>
        <a:xfrm>
          <a:off x="4673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80" name="楕円 179"/>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156754</xdr:rowOff>
    </xdr:from>
    <xdr:to>
      <xdr:col>24</xdr:col>
      <xdr:colOff>63500</xdr:colOff>
      <xdr:row>58</xdr:row>
      <xdr:rowOff>21227</xdr:rowOff>
    </xdr:to>
    <xdr:cxnSp macro="">
      <xdr:nvCxnSpPr>
        <xdr:cNvPr id="181" name="直線コネクタ 180"/>
        <xdr:cNvCxnSpPr/>
      </xdr:nvCxnSpPr>
      <xdr:spPr>
        <a:xfrm flipV="1">
          <a:off x="3797300" y="99294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82" name="楕円 181"/>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50619</xdr:rowOff>
    </xdr:to>
    <xdr:cxnSp macro="">
      <xdr:nvCxnSpPr>
        <xdr:cNvPr id="183" name="直線コネクタ 182"/>
        <xdr:cNvCxnSpPr/>
      </xdr:nvCxnSpPr>
      <xdr:spPr>
        <a:xfrm flipV="1">
          <a:off x="2908300" y="99653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35741</xdr:rowOff>
    </xdr:from>
    <xdr:to>
      <xdr:col>10</xdr:col>
      <xdr:colOff>165100</xdr:colOff>
      <xdr:row>58</xdr:row>
      <xdr:rowOff>137341</xdr:rowOff>
    </xdr:to>
    <xdr:sp macro="" textlink="">
      <xdr:nvSpPr>
        <xdr:cNvPr id="184" name="楕円 183"/>
        <xdr:cNvSpPr/>
      </xdr:nvSpPr>
      <xdr:spPr>
        <a:xfrm>
          <a:off x="1968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50619</xdr:rowOff>
    </xdr:from>
    <xdr:to>
      <xdr:col>15</xdr:col>
      <xdr:colOff>50800</xdr:colOff>
      <xdr:row>58</xdr:row>
      <xdr:rowOff>86541</xdr:rowOff>
    </xdr:to>
    <xdr:cxnSp macro="">
      <xdr:nvCxnSpPr>
        <xdr:cNvPr id="185" name="直線コネクタ 184"/>
        <xdr:cNvCxnSpPr/>
      </xdr:nvCxnSpPr>
      <xdr:spPr>
        <a:xfrm flipV="1">
          <a:off x="2019300" y="99947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89" name="n_1mainValue【体育館・プー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90" name="n_2mainValue【体育館・プール】&#10;有形固定資産減価償却率"/>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153868</xdr:rowOff>
    </xdr:from>
    <xdr:ext cx="405111" cy="259045"/>
    <xdr:sp macro="" textlink="">
      <xdr:nvSpPr>
        <xdr:cNvPr id="191" name="n_3mainValue【体育館・プール】&#10;有形固定資産減価償却率"/>
        <xdr:cNvSpPr txBox="1"/>
      </xdr:nvSpPr>
      <xdr:spPr>
        <a:xfrm>
          <a:off x="1816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150749</xdr:rowOff>
    </xdr:from>
    <xdr:to>
      <xdr:col>55</xdr:col>
      <xdr:colOff>50800</xdr:colOff>
      <xdr:row>64</xdr:row>
      <xdr:rowOff>80899</xdr:rowOff>
    </xdr:to>
    <xdr:sp macro="" textlink="">
      <xdr:nvSpPr>
        <xdr:cNvPr id="230" name="楕円 229"/>
        <xdr:cNvSpPr/>
      </xdr:nvSpPr>
      <xdr:spPr>
        <a:xfrm>
          <a:off x="104267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150368</xdr:rowOff>
    </xdr:from>
    <xdr:to>
      <xdr:col>50</xdr:col>
      <xdr:colOff>165100</xdr:colOff>
      <xdr:row>64</xdr:row>
      <xdr:rowOff>80518</xdr:rowOff>
    </xdr:to>
    <xdr:sp macro="" textlink="">
      <xdr:nvSpPr>
        <xdr:cNvPr id="232" name="楕円 231"/>
        <xdr:cNvSpPr/>
      </xdr:nvSpPr>
      <xdr:spPr>
        <a:xfrm>
          <a:off x="9588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29718</xdr:rowOff>
    </xdr:from>
    <xdr:to>
      <xdr:col>55</xdr:col>
      <xdr:colOff>0</xdr:colOff>
      <xdr:row>64</xdr:row>
      <xdr:rowOff>30099</xdr:rowOff>
    </xdr:to>
    <xdr:cxnSp macro="">
      <xdr:nvCxnSpPr>
        <xdr:cNvPr id="233" name="直線コネクタ 232"/>
        <xdr:cNvCxnSpPr/>
      </xdr:nvCxnSpPr>
      <xdr:spPr>
        <a:xfrm>
          <a:off x="9639300" y="110025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149606</xdr:rowOff>
    </xdr:from>
    <xdr:to>
      <xdr:col>46</xdr:col>
      <xdr:colOff>38100</xdr:colOff>
      <xdr:row>64</xdr:row>
      <xdr:rowOff>79756</xdr:rowOff>
    </xdr:to>
    <xdr:sp macro="" textlink="">
      <xdr:nvSpPr>
        <xdr:cNvPr id="234" name="楕円 233"/>
        <xdr:cNvSpPr/>
      </xdr:nvSpPr>
      <xdr:spPr>
        <a:xfrm>
          <a:off x="8699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28956</xdr:rowOff>
    </xdr:from>
    <xdr:to>
      <xdr:col>50</xdr:col>
      <xdr:colOff>114300</xdr:colOff>
      <xdr:row>64</xdr:row>
      <xdr:rowOff>29718</xdr:rowOff>
    </xdr:to>
    <xdr:cxnSp macro="">
      <xdr:nvCxnSpPr>
        <xdr:cNvPr id="235" name="直線コネクタ 234"/>
        <xdr:cNvCxnSpPr/>
      </xdr:nvCxnSpPr>
      <xdr:spPr>
        <a:xfrm>
          <a:off x="8750300" y="110017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149606</xdr:rowOff>
    </xdr:from>
    <xdr:to>
      <xdr:col>41</xdr:col>
      <xdr:colOff>101600</xdr:colOff>
      <xdr:row>64</xdr:row>
      <xdr:rowOff>79756</xdr:rowOff>
    </xdr:to>
    <xdr:sp macro="" textlink="">
      <xdr:nvSpPr>
        <xdr:cNvPr id="236" name="楕円 235"/>
        <xdr:cNvSpPr/>
      </xdr:nvSpPr>
      <xdr:spPr>
        <a:xfrm>
          <a:off x="7810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28956</xdr:rowOff>
    </xdr:from>
    <xdr:to>
      <xdr:col>45</xdr:col>
      <xdr:colOff>177800</xdr:colOff>
      <xdr:row>64</xdr:row>
      <xdr:rowOff>28956</xdr:rowOff>
    </xdr:to>
    <xdr:cxnSp macro="">
      <xdr:nvCxnSpPr>
        <xdr:cNvPr id="237" name="直線コネクタ 236"/>
        <xdr:cNvCxnSpPr/>
      </xdr:nvCxnSpPr>
      <xdr:spPr>
        <a:xfrm>
          <a:off x="7861300" y="1100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71645</xdr:rowOff>
    </xdr:from>
    <xdr:ext cx="469744" cy="259045"/>
    <xdr:sp macro="" textlink="">
      <xdr:nvSpPr>
        <xdr:cNvPr id="241" name="n_1mainValue【体育館・プール】&#10;一人当たり面積"/>
        <xdr:cNvSpPr txBox="1"/>
      </xdr:nvSpPr>
      <xdr:spPr>
        <a:xfrm>
          <a:off x="93917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70883</xdr:rowOff>
    </xdr:from>
    <xdr:ext cx="469744" cy="259045"/>
    <xdr:sp macro="" textlink="">
      <xdr:nvSpPr>
        <xdr:cNvPr id="242" name="n_2mainValue【体育館・プール】&#10;一人当たり面積"/>
        <xdr:cNvSpPr txBox="1"/>
      </xdr:nvSpPr>
      <xdr:spPr>
        <a:xfrm>
          <a:off x="8515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70883</xdr:rowOff>
    </xdr:from>
    <xdr:ext cx="469744" cy="259045"/>
    <xdr:sp macro="" textlink="">
      <xdr:nvSpPr>
        <xdr:cNvPr id="243" name="n_3mainValue【体育館・プール】&#10;一人当たり面積"/>
        <xdr:cNvSpPr txBox="1"/>
      </xdr:nvSpPr>
      <xdr:spPr>
        <a:xfrm>
          <a:off x="7626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283" name="楕円 282"/>
        <xdr:cNvSpPr/>
      </xdr:nvSpPr>
      <xdr:spPr>
        <a:xfrm>
          <a:off x="4584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52088</xdr:rowOff>
    </xdr:from>
    <xdr:ext cx="405111" cy="259045"/>
    <xdr:sp macro="" textlink="">
      <xdr:nvSpPr>
        <xdr:cNvPr id="284" name="【福祉施設】&#10;有形固定資産減価償却率該当値テキスト"/>
        <xdr:cNvSpPr txBox="1"/>
      </xdr:nvSpPr>
      <xdr:spPr>
        <a:xfrm>
          <a:off x="46736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85" name="楕円 284"/>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79</xdr:row>
      <xdr:rowOff>104775</xdr:rowOff>
    </xdr:to>
    <xdr:cxnSp macro="">
      <xdr:nvCxnSpPr>
        <xdr:cNvPr id="286" name="直線コネクタ 285"/>
        <xdr:cNvCxnSpPr/>
      </xdr:nvCxnSpPr>
      <xdr:spPr>
        <a:xfrm flipV="1">
          <a:off x="3797300" y="136245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287" name="楕円 286"/>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104775</xdr:rowOff>
    </xdr:from>
    <xdr:to>
      <xdr:col>19</xdr:col>
      <xdr:colOff>177800</xdr:colOff>
      <xdr:row>79</xdr:row>
      <xdr:rowOff>133350</xdr:rowOff>
    </xdr:to>
    <xdr:cxnSp macro="">
      <xdr:nvCxnSpPr>
        <xdr:cNvPr id="288" name="直線コネクタ 287"/>
        <xdr:cNvCxnSpPr/>
      </xdr:nvCxnSpPr>
      <xdr:spPr>
        <a:xfrm flipV="1">
          <a:off x="2908300" y="13649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89"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0"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1"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292" name="n_1mainValue【福祉施設】&#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293" name="n_2mainValue【福祉施設】&#10;有形固定資産減価償却率"/>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19" name="直線コネクタ 318"/>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0"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1" name="直線コネクタ 320"/>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2"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3" name="直線コネクタ 322"/>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4"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5" name="フローチャート: 判断 32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6" name="フローチャート: 判断 325"/>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27" name="フローチャート: 判断 326"/>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28" name="フローチャート: 判断 32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145687</xdr:rowOff>
    </xdr:from>
    <xdr:to>
      <xdr:col>55</xdr:col>
      <xdr:colOff>50800</xdr:colOff>
      <xdr:row>86</xdr:row>
      <xdr:rowOff>75837</xdr:rowOff>
    </xdr:to>
    <xdr:sp macro="" textlink="">
      <xdr:nvSpPr>
        <xdr:cNvPr id="334" name="楕円 333"/>
        <xdr:cNvSpPr/>
      </xdr:nvSpPr>
      <xdr:spPr>
        <a:xfrm>
          <a:off x="10426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124114</xdr:rowOff>
    </xdr:from>
    <xdr:ext cx="469744" cy="259045"/>
    <xdr:sp macro="" textlink="">
      <xdr:nvSpPr>
        <xdr:cNvPr id="335" name="【福祉施設】&#10;一人当たり面積該当値テキスト"/>
        <xdr:cNvSpPr txBox="1"/>
      </xdr:nvSpPr>
      <xdr:spPr>
        <a:xfrm>
          <a:off x="10515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6" name="楕円 335"/>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21771</xdr:rowOff>
    </xdr:from>
    <xdr:to>
      <xdr:col>55</xdr:col>
      <xdr:colOff>0</xdr:colOff>
      <xdr:row>86</xdr:row>
      <xdr:rowOff>25037</xdr:rowOff>
    </xdr:to>
    <xdr:cxnSp macro="">
      <xdr:nvCxnSpPr>
        <xdr:cNvPr id="337" name="直線コネクタ 336"/>
        <xdr:cNvCxnSpPr/>
      </xdr:nvCxnSpPr>
      <xdr:spPr>
        <a:xfrm>
          <a:off x="9639300" y="147664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142421</xdr:rowOff>
    </xdr:from>
    <xdr:to>
      <xdr:col>46</xdr:col>
      <xdr:colOff>38100</xdr:colOff>
      <xdr:row>86</xdr:row>
      <xdr:rowOff>72571</xdr:rowOff>
    </xdr:to>
    <xdr:sp macro="" textlink="">
      <xdr:nvSpPr>
        <xdr:cNvPr id="338" name="楕円 337"/>
        <xdr:cNvSpPr/>
      </xdr:nvSpPr>
      <xdr:spPr>
        <a:xfrm>
          <a:off x="869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21771</xdr:rowOff>
    </xdr:to>
    <xdr:cxnSp macro="">
      <xdr:nvCxnSpPr>
        <xdr:cNvPr id="339" name="直線コネクタ 338"/>
        <xdr:cNvCxnSpPr/>
      </xdr:nvCxnSpPr>
      <xdr:spPr>
        <a:xfrm>
          <a:off x="8750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0"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1"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2"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3" name="n_1mainValue【福祉施設】&#10;一人当たり面積"/>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63698</xdr:rowOff>
    </xdr:from>
    <xdr:ext cx="469744" cy="259045"/>
    <xdr:sp macro="" textlink="">
      <xdr:nvSpPr>
        <xdr:cNvPr id="344" name="n_2mainValue【福祉施設】&#10;一人当たり面積"/>
        <xdr:cNvSpPr txBox="1"/>
      </xdr:nvSpPr>
      <xdr:spPr>
        <a:xfrm>
          <a:off x="8515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6" name="テキスト ボックス 35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6" name="テキスト ボックス 36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0" name="直線コネクタ 369"/>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1"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2" name="直線コネクタ 371"/>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3"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74" name="直線コネクタ 373"/>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75"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76" name="フローチャート: 判断 375"/>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77" name="フローチャート: 判断 376"/>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78" name="フローチャート: 判断 377"/>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79" name="フローチャート: 判断 37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160927</xdr:rowOff>
    </xdr:from>
    <xdr:to>
      <xdr:col>24</xdr:col>
      <xdr:colOff>114300</xdr:colOff>
      <xdr:row>102</xdr:row>
      <xdr:rowOff>91077</xdr:rowOff>
    </xdr:to>
    <xdr:sp macro="" textlink="">
      <xdr:nvSpPr>
        <xdr:cNvPr id="385" name="楕円 384"/>
        <xdr:cNvSpPr/>
      </xdr:nvSpPr>
      <xdr:spPr>
        <a:xfrm>
          <a:off x="4584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12354</xdr:rowOff>
    </xdr:from>
    <xdr:ext cx="405111" cy="259045"/>
    <xdr:sp macro="" textlink="">
      <xdr:nvSpPr>
        <xdr:cNvPr id="386" name="【市民会館】&#10;有形固定資産減価償却率該当値テキスト"/>
        <xdr:cNvSpPr txBox="1"/>
      </xdr:nvSpPr>
      <xdr:spPr>
        <a:xfrm>
          <a:off x="4673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23768</xdr:rowOff>
    </xdr:from>
    <xdr:to>
      <xdr:col>20</xdr:col>
      <xdr:colOff>38100</xdr:colOff>
      <xdr:row>102</xdr:row>
      <xdr:rowOff>125368</xdr:rowOff>
    </xdr:to>
    <xdr:sp macro="" textlink="">
      <xdr:nvSpPr>
        <xdr:cNvPr id="387" name="楕円 386"/>
        <xdr:cNvSpPr/>
      </xdr:nvSpPr>
      <xdr:spPr>
        <a:xfrm>
          <a:off x="3746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40277</xdr:rowOff>
    </xdr:from>
    <xdr:to>
      <xdr:col>24</xdr:col>
      <xdr:colOff>63500</xdr:colOff>
      <xdr:row>102</xdr:row>
      <xdr:rowOff>74568</xdr:rowOff>
    </xdr:to>
    <xdr:cxnSp macro="">
      <xdr:nvCxnSpPr>
        <xdr:cNvPr id="388" name="直線コネクタ 387"/>
        <xdr:cNvCxnSpPr/>
      </xdr:nvCxnSpPr>
      <xdr:spPr>
        <a:xfrm flipV="1">
          <a:off x="3797300" y="175281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138068</xdr:rowOff>
    </xdr:from>
    <xdr:to>
      <xdr:col>15</xdr:col>
      <xdr:colOff>101600</xdr:colOff>
      <xdr:row>102</xdr:row>
      <xdr:rowOff>68218</xdr:rowOff>
    </xdr:to>
    <xdr:sp macro="" textlink="">
      <xdr:nvSpPr>
        <xdr:cNvPr id="389" name="楕円 388"/>
        <xdr:cNvSpPr/>
      </xdr:nvSpPr>
      <xdr:spPr>
        <a:xfrm>
          <a:off x="2857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17418</xdr:rowOff>
    </xdr:from>
    <xdr:to>
      <xdr:col>19</xdr:col>
      <xdr:colOff>177800</xdr:colOff>
      <xdr:row>102</xdr:row>
      <xdr:rowOff>74568</xdr:rowOff>
    </xdr:to>
    <xdr:cxnSp macro="">
      <xdr:nvCxnSpPr>
        <xdr:cNvPr id="390" name="直線コネクタ 389"/>
        <xdr:cNvCxnSpPr/>
      </xdr:nvCxnSpPr>
      <xdr:spPr>
        <a:xfrm>
          <a:off x="2908300" y="175053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170724</xdr:rowOff>
    </xdr:from>
    <xdr:to>
      <xdr:col>10</xdr:col>
      <xdr:colOff>165100</xdr:colOff>
      <xdr:row>102</xdr:row>
      <xdr:rowOff>100874</xdr:rowOff>
    </xdr:to>
    <xdr:sp macro="" textlink="">
      <xdr:nvSpPr>
        <xdr:cNvPr id="391" name="楕円 390"/>
        <xdr:cNvSpPr/>
      </xdr:nvSpPr>
      <xdr:spPr>
        <a:xfrm>
          <a:off x="1968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17418</xdr:rowOff>
    </xdr:from>
    <xdr:to>
      <xdr:col>15</xdr:col>
      <xdr:colOff>50800</xdr:colOff>
      <xdr:row>102</xdr:row>
      <xdr:rowOff>50074</xdr:rowOff>
    </xdr:to>
    <xdr:cxnSp macro="">
      <xdr:nvCxnSpPr>
        <xdr:cNvPr id="392" name="直線コネクタ 391"/>
        <xdr:cNvCxnSpPr/>
      </xdr:nvCxnSpPr>
      <xdr:spPr>
        <a:xfrm flipV="1">
          <a:off x="2019300" y="175053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3"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94"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95"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141895</xdr:rowOff>
    </xdr:from>
    <xdr:ext cx="405111" cy="259045"/>
    <xdr:sp macro="" textlink="">
      <xdr:nvSpPr>
        <xdr:cNvPr id="396" name="n_1mainValue【市民会館】&#10;有形固定資産減価償却率"/>
        <xdr:cNvSpPr txBox="1"/>
      </xdr:nvSpPr>
      <xdr:spPr>
        <a:xfrm>
          <a:off x="35820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84745</xdr:rowOff>
    </xdr:from>
    <xdr:ext cx="405111" cy="259045"/>
    <xdr:sp macro="" textlink="">
      <xdr:nvSpPr>
        <xdr:cNvPr id="397" name="n_2mainValue【市民会館】&#10;有形固定資産減価償却率"/>
        <xdr:cNvSpPr txBox="1"/>
      </xdr:nvSpPr>
      <xdr:spPr>
        <a:xfrm>
          <a:off x="2705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117401</xdr:rowOff>
    </xdr:from>
    <xdr:ext cx="405111" cy="259045"/>
    <xdr:sp macro="" textlink="">
      <xdr:nvSpPr>
        <xdr:cNvPr id="398" name="n_3mainValue【市民会館】&#10;有形固定資産減価償却率"/>
        <xdr:cNvSpPr txBox="1"/>
      </xdr:nvSpPr>
      <xdr:spPr>
        <a:xfrm>
          <a:off x="1816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0" name="テキスト ボックス 4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2" name="テキスト ボックス 4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4" name="テキスト ボックス 4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6" name="テキスト ボックス 4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8" name="テキスト ボックス 4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0" name="テキスト ボックス 4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24" name="直線コネクタ 4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6" name="直線コネクタ 4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28" name="直線コネクタ 4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29"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0" name="フローチャート: 判断 4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1" name="フローチャート: 判断 4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2" name="フローチャート: 判断 43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3" name="フローチャート: 判断 4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115207</xdr:rowOff>
    </xdr:from>
    <xdr:to>
      <xdr:col>55</xdr:col>
      <xdr:colOff>50800</xdr:colOff>
      <xdr:row>108</xdr:row>
      <xdr:rowOff>45357</xdr:rowOff>
    </xdr:to>
    <xdr:sp macro="" textlink="">
      <xdr:nvSpPr>
        <xdr:cNvPr id="439" name="楕円 438"/>
        <xdr:cNvSpPr/>
      </xdr:nvSpPr>
      <xdr:spPr>
        <a:xfrm>
          <a:off x="10426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93634</xdr:rowOff>
    </xdr:from>
    <xdr:ext cx="469744" cy="259045"/>
    <xdr:sp macro="" textlink="">
      <xdr:nvSpPr>
        <xdr:cNvPr id="440" name="【市民会館】&#10;一人当たり面積該当値テキスト"/>
        <xdr:cNvSpPr txBox="1"/>
      </xdr:nvSpPr>
      <xdr:spPr>
        <a:xfrm>
          <a:off x="10515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111942</xdr:rowOff>
    </xdr:from>
    <xdr:to>
      <xdr:col>50</xdr:col>
      <xdr:colOff>165100</xdr:colOff>
      <xdr:row>108</xdr:row>
      <xdr:rowOff>42092</xdr:rowOff>
    </xdr:to>
    <xdr:sp macro="" textlink="">
      <xdr:nvSpPr>
        <xdr:cNvPr id="441" name="楕円 440"/>
        <xdr:cNvSpPr/>
      </xdr:nvSpPr>
      <xdr:spPr>
        <a:xfrm>
          <a:off x="9588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166007</xdr:rowOff>
    </xdr:to>
    <xdr:cxnSp macro="">
      <xdr:nvCxnSpPr>
        <xdr:cNvPr id="442" name="直線コネクタ 441"/>
        <xdr:cNvCxnSpPr/>
      </xdr:nvCxnSpPr>
      <xdr:spPr>
        <a:xfrm>
          <a:off x="9639300" y="1850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111942</xdr:rowOff>
    </xdr:from>
    <xdr:to>
      <xdr:col>46</xdr:col>
      <xdr:colOff>38100</xdr:colOff>
      <xdr:row>108</xdr:row>
      <xdr:rowOff>42092</xdr:rowOff>
    </xdr:to>
    <xdr:sp macro="" textlink="">
      <xdr:nvSpPr>
        <xdr:cNvPr id="443" name="楕円 442"/>
        <xdr:cNvSpPr/>
      </xdr:nvSpPr>
      <xdr:spPr>
        <a:xfrm>
          <a:off x="8699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162742</xdr:rowOff>
    </xdr:from>
    <xdr:to>
      <xdr:col>50</xdr:col>
      <xdr:colOff>114300</xdr:colOff>
      <xdr:row>107</xdr:row>
      <xdr:rowOff>162742</xdr:rowOff>
    </xdr:to>
    <xdr:cxnSp macro="">
      <xdr:nvCxnSpPr>
        <xdr:cNvPr id="444" name="直線コネクタ 443"/>
        <xdr:cNvCxnSpPr/>
      </xdr:nvCxnSpPr>
      <xdr:spPr>
        <a:xfrm>
          <a:off x="8750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111942</xdr:rowOff>
    </xdr:from>
    <xdr:to>
      <xdr:col>41</xdr:col>
      <xdr:colOff>101600</xdr:colOff>
      <xdr:row>108</xdr:row>
      <xdr:rowOff>42092</xdr:rowOff>
    </xdr:to>
    <xdr:sp macro="" textlink="">
      <xdr:nvSpPr>
        <xdr:cNvPr id="445" name="楕円 444"/>
        <xdr:cNvSpPr/>
      </xdr:nvSpPr>
      <xdr:spPr>
        <a:xfrm>
          <a:off x="7810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162742</xdr:rowOff>
    </xdr:from>
    <xdr:to>
      <xdr:col>45</xdr:col>
      <xdr:colOff>177800</xdr:colOff>
      <xdr:row>107</xdr:row>
      <xdr:rowOff>162742</xdr:rowOff>
    </xdr:to>
    <xdr:cxnSp macro="">
      <xdr:nvCxnSpPr>
        <xdr:cNvPr id="446" name="直線コネクタ 445"/>
        <xdr:cNvCxnSpPr/>
      </xdr:nvCxnSpPr>
      <xdr:spPr>
        <a:xfrm>
          <a:off x="7861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47"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4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49"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33219</xdr:rowOff>
    </xdr:from>
    <xdr:ext cx="469744" cy="259045"/>
    <xdr:sp macro="" textlink="">
      <xdr:nvSpPr>
        <xdr:cNvPr id="450" name="n_1mainValue【市民会館】&#10;一人当たり面積"/>
        <xdr:cNvSpPr txBox="1"/>
      </xdr:nvSpPr>
      <xdr:spPr>
        <a:xfrm>
          <a:off x="9391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33219</xdr:rowOff>
    </xdr:from>
    <xdr:ext cx="469744" cy="259045"/>
    <xdr:sp macro="" textlink="">
      <xdr:nvSpPr>
        <xdr:cNvPr id="451" name="n_2mainValue【市民会館】&#10;一人当たり面積"/>
        <xdr:cNvSpPr txBox="1"/>
      </xdr:nvSpPr>
      <xdr:spPr>
        <a:xfrm>
          <a:off x="8515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33219</xdr:rowOff>
    </xdr:from>
    <xdr:ext cx="469744" cy="259045"/>
    <xdr:sp macro="" textlink="">
      <xdr:nvSpPr>
        <xdr:cNvPr id="452" name="n_3mainValue【市民会館】&#10;一人当たり面積"/>
        <xdr:cNvSpPr txBox="1"/>
      </xdr:nvSpPr>
      <xdr:spPr>
        <a:xfrm>
          <a:off x="7626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78" name="直線コネクタ 477"/>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79"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0" name="直線コネクタ 479"/>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1"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2" name="直線コネクタ 481"/>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3"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84" name="フローチャート: 判断 483"/>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85" name="フローチャート: 判断 484"/>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86" name="フローチャート: 判断 485"/>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87" name="フローチャート: 判断 486"/>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131536</xdr:rowOff>
    </xdr:from>
    <xdr:to>
      <xdr:col>85</xdr:col>
      <xdr:colOff>177800</xdr:colOff>
      <xdr:row>34</xdr:row>
      <xdr:rowOff>61686</xdr:rowOff>
    </xdr:to>
    <xdr:sp macro="" textlink="">
      <xdr:nvSpPr>
        <xdr:cNvPr id="493" name="楕円 492"/>
        <xdr:cNvSpPr/>
      </xdr:nvSpPr>
      <xdr:spPr>
        <a:xfrm>
          <a:off x="162687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46463</xdr:rowOff>
    </xdr:from>
    <xdr:ext cx="405111" cy="259045"/>
    <xdr:sp macro="" textlink="">
      <xdr:nvSpPr>
        <xdr:cNvPr id="494" name="【一般廃棄物処理施設】&#10;有形固定資産減価償却率該当値テキスト"/>
        <xdr:cNvSpPr txBox="1"/>
      </xdr:nvSpPr>
      <xdr:spPr>
        <a:xfrm>
          <a:off x="16357600" y="570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167458</xdr:rowOff>
    </xdr:from>
    <xdr:to>
      <xdr:col>81</xdr:col>
      <xdr:colOff>101600</xdr:colOff>
      <xdr:row>34</xdr:row>
      <xdr:rowOff>97608</xdr:rowOff>
    </xdr:to>
    <xdr:sp macro="" textlink="">
      <xdr:nvSpPr>
        <xdr:cNvPr id="495" name="楕円 494"/>
        <xdr:cNvSpPr/>
      </xdr:nvSpPr>
      <xdr:spPr>
        <a:xfrm>
          <a:off x="15430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10886</xdr:rowOff>
    </xdr:from>
    <xdr:to>
      <xdr:col>85</xdr:col>
      <xdr:colOff>127000</xdr:colOff>
      <xdr:row>34</xdr:row>
      <xdr:rowOff>46808</xdr:rowOff>
    </xdr:to>
    <xdr:cxnSp macro="">
      <xdr:nvCxnSpPr>
        <xdr:cNvPr id="496" name="直線コネクタ 495"/>
        <xdr:cNvCxnSpPr/>
      </xdr:nvCxnSpPr>
      <xdr:spPr>
        <a:xfrm flipV="1">
          <a:off x="15481300" y="58401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46627</xdr:rowOff>
    </xdr:from>
    <xdr:to>
      <xdr:col>76</xdr:col>
      <xdr:colOff>165100</xdr:colOff>
      <xdr:row>34</xdr:row>
      <xdr:rowOff>148227</xdr:rowOff>
    </xdr:to>
    <xdr:sp macro="" textlink="">
      <xdr:nvSpPr>
        <xdr:cNvPr id="497" name="楕円 496"/>
        <xdr:cNvSpPr/>
      </xdr:nvSpPr>
      <xdr:spPr>
        <a:xfrm>
          <a:off x="14541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46808</xdr:rowOff>
    </xdr:from>
    <xdr:to>
      <xdr:col>81</xdr:col>
      <xdr:colOff>50800</xdr:colOff>
      <xdr:row>34</xdr:row>
      <xdr:rowOff>97427</xdr:rowOff>
    </xdr:to>
    <xdr:cxnSp macro="">
      <xdr:nvCxnSpPr>
        <xdr:cNvPr id="498" name="直線コネクタ 497"/>
        <xdr:cNvCxnSpPr/>
      </xdr:nvCxnSpPr>
      <xdr:spPr>
        <a:xfrm flipV="1">
          <a:off x="14592300" y="58761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97246</xdr:rowOff>
    </xdr:from>
    <xdr:to>
      <xdr:col>72</xdr:col>
      <xdr:colOff>38100</xdr:colOff>
      <xdr:row>35</xdr:row>
      <xdr:rowOff>27396</xdr:rowOff>
    </xdr:to>
    <xdr:sp macro="" textlink="">
      <xdr:nvSpPr>
        <xdr:cNvPr id="499" name="楕円 498"/>
        <xdr:cNvSpPr/>
      </xdr:nvSpPr>
      <xdr:spPr>
        <a:xfrm>
          <a:off x="13652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97427</xdr:rowOff>
    </xdr:from>
    <xdr:to>
      <xdr:col>76</xdr:col>
      <xdr:colOff>114300</xdr:colOff>
      <xdr:row>34</xdr:row>
      <xdr:rowOff>148046</xdr:rowOff>
    </xdr:to>
    <xdr:cxnSp macro="">
      <xdr:nvCxnSpPr>
        <xdr:cNvPr id="500" name="直線コネクタ 499"/>
        <xdr:cNvCxnSpPr/>
      </xdr:nvCxnSpPr>
      <xdr:spPr>
        <a:xfrm flipV="1">
          <a:off x="13703300" y="592672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1"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2"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3"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114135</xdr:rowOff>
    </xdr:from>
    <xdr:ext cx="405111" cy="259045"/>
    <xdr:sp macro="" textlink="">
      <xdr:nvSpPr>
        <xdr:cNvPr id="504" name="n_1mainValue【一般廃棄物処理施設】&#10;有形固定資産減価償却率"/>
        <xdr:cNvSpPr txBox="1"/>
      </xdr:nvSpPr>
      <xdr:spPr>
        <a:xfrm>
          <a:off x="152660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164754</xdr:rowOff>
    </xdr:from>
    <xdr:ext cx="405111" cy="259045"/>
    <xdr:sp macro="" textlink="">
      <xdr:nvSpPr>
        <xdr:cNvPr id="505" name="n_2mainValue【一般廃棄物処理施設】&#10;有形固定資産減価償却率"/>
        <xdr:cNvSpPr txBox="1"/>
      </xdr:nvSpPr>
      <xdr:spPr>
        <a:xfrm>
          <a:off x="14389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43923</xdr:rowOff>
    </xdr:from>
    <xdr:ext cx="405111" cy="259045"/>
    <xdr:sp macro="" textlink="">
      <xdr:nvSpPr>
        <xdr:cNvPr id="506" name="n_3mainValue【一般廃棄物処理施設】&#10;有形固定資産減価償却率"/>
        <xdr:cNvSpPr txBox="1"/>
      </xdr:nvSpPr>
      <xdr:spPr>
        <a:xfrm>
          <a:off x="13500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0" name="テキスト ボックス 51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4" name="テキスト ボックス 5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8" name="テキスト ボックス 52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0" name="直線コネクタ 529"/>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1"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2" name="直線コネクタ 531"/>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3"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4" name="直線コネクタ 533"/>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5"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6" name="フローチャート: 判断 535"/>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37" name="フローチャート: 判断 536"/>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38" name="フローチャート: 判断 53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39" name="フローチャート: 判断 538"/>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36598</xdr:rowOff>
    </xdr:from>
    <xdr:to>
      <xdr:col>116</xdr:col>
      <xdr:colOff>114300</xdr:colOff>
      <xdr:row>41</xdr:row>
      <xdr:rowOff>138198</xdr:rowOff>
    </xdr:to>
    <xdr:sp macro="" textlink="">
      <xdr:nvSpPr>
        <xdr:cNvPr id="545" name="楕円 544"/>
        <xdr:cNvSpPr/>
      </xdr:nvSpPr>
      <xdr:spPr>
        <a:xfrm>
          <a:off x="22110700" y="70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126759</xdr:rowOff>
    </xdr:from>
    <xdr:ext cx="534377" cy="259045"/>
    <xdr:sp macro="" textlink="">
      <xdr:nvSpPr>
        <xdr:cNvPr id="546" name="【一般廃棄物処理施設】&#10;一人当たり有形固定資産（償却資産）額該当値テキスト"/>
        <xdr:cNvSpPr txBox="1"/>
      </xdr:nvSpPr>
      <xdr:spPr>
        <a:xfrm>
          <a:off x="22199600" y="698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36237</xdr:rowOff>
    </xdr:from>
    <xdr:to>
      <xdr:col>112</xdr:col>
      <xdr:colOff>38100</xdr:colOff>
      <xdr:row>41</xdr:row>
      <xdr:rowOff>137837</xdr:rowOff>
    </xdr:to>
    <xdr:sp macro="" textlink="">
      <xdr:nvSpPr>
        <xdr:cNvPr id="547" name="楕円 546"/>
        <xdr:cNvSpPr/>
      </xdr:nvSpPr>
      <xdr:spPr>
        <a:xfrm>
          <a:off x="21272500" y="70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87037</xdr:rowOff>
    </xdr:from>
    <xdr:to>
      <xdr:col>116</xdr:col>
      <xdr:colOff>63500</xdr:colOff>
      <xdr:row>41</xdr:row>
      <xdr:rowOff>87398</xdr:rowOff>
    </xdr:to>
    <xdr:cxnSp macro="">
      <xdr:nvCxnSpPr>
        <xdr:cNvPr id="548" name="直線コネクタ 547"/>
        <xdr:cNvCxnSpPr/>
      </xdr:nvCxnSpPr>
      <xdr:spPr>
        <a:xfrm>
          <a:off x="21323300" y="7116487"/>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35075</xdr:rowOff>
    </xdr:from>
    <xdr:to>
      <xdr:col>107</xdr:col>
      <xdr:colOff>101600</xdr:colOff>
      <xdr:row>41</xdr:row>
      <xdr:rowOff>136675</xdr:rowOff>
    </xdr:to>
    <xdr:sp macro="" textlink="">
      <xdr:nvSpPr>
        <xdr:cNvPr id="549" name="楕円 548"/>
        <xdr:cNvSpPr/>
      </xdr:nvSpPr>
      <xdr:spPr>
        <a:xfrm>
          <a:off x="20383500" y="7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85875</xdr:rowOff>
    </xdr:from>
    <xdr:to>
      <xdr:col>111</xdr:col>
      <xdr:colOff>177800</xdr:colOff>
      <xdr:row>41</xdr:row>
      <xdr:rowOff>87037</xdr:rowOff>
    </xdr:to>
    <xdr:cxnSp macro="">
      <xdr:nvCxnSpPr>
        <xdr:cNvPr id="550" name="直線コネクタ 549"/>
        <xdr:cNvCxnSpPr/>
      </xdr:nvCxnSpPr>
      <xdr:spPr>
        <a:xfrm>
          <a:off x="20434300" y="7115325"/>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34589</xdr:rowOff>
    </xdr:from>
    <xdr:to>
      <xdr:col>102</xdr:col>
      <xdr:colOff>165100</xdr:colOff>
      <xdr:row>41</xdr:row>
      <xdr:rowOff>136189</xdr:rowOff>
    </xdr:to>
    <xdr:sp macro="" textlink="">
      <xdr:nvSpPr>
        <xdr:cNvPr id="551" name="楕円 550"/>
        <xdr:cNvSpPr/>
      </xdr:nvSpPr>
      <xdr:spPr>
        <a:xfrm>
          <a:off x="19494500" y="70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85389</xdr:rowOff>
    </xdr:from>
    <xdr:to>
      <xdr:col>107</xdr:col>
      <xdr:colOff>50800</xdr:colOff>
      <xdr:row>41</xdr:row>
      <xdr:rowOff>85875</xdr:rowOff>
    </xdr:to>
    <xdr:cxnSp macro="">
      <xdr:nvCxnSpPr>
        <xdr:cNvPr id="552" name="直線コネクタ 551"/>
        <xdr:cNvCxnSpPr/>
      </xdr:nvCxnSpPr>
      <xdr:spPr>
        <a:xfrm>
          <a:off x="19545300" y="7114839"/>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3"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4"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5"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128964</xdr:rowOff>
    </xdr:from>
    <xdr:ext cx="534377" cy="259045"/>
    <xdr:sp macro="" textlink="">
      <xdr:nvSpPr>
        <xdr:cNvPr id="556" name="n_1mainValue【一般廃棄物処理施設】&#10;一人当たり有形固定資産（償却資産）額"/>
        <xdr:cNvSpPr txBox="1"/>
      </xdr:nvSpPr>
      <xdr:spPr>
        <a:xfrm>
          <a:off x="21043411" y="71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127802</xdr:rowOff>
    </xdr:from>
    <xdr:ext cx="534377" cy="259045"/>
    <xdr:sp macro="" textlink="">
      <xdr:nvSpPr>
        <xdr:cNvPr id="557" name="n_2mainValue【一般廃棄物処理施設】&#10;一人当たり有形固定資産（償却資産）額"/>
        <xdr:cNvSpPr txBox="1"/>
      </xdr:nvSpPr>
      <xdr:spPr>
        <a:xfrm>
          <a:off x="20167111" y="71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127316</xdr:rowOff>
    </xdr:from>
    <xdr:ext cx="534377" cy="259045"/>
    <xdr:sp macro="" textlink="">
      <xdr:nvSpPr>
        <xdr:cNvPr id="558" name="n_3mainValue【一般廃棄物処理施設】&#10;一人当たり有形固定資産（償却資産）額"/>
        <xdr:cNvSpPr txBox="1"/>
      </xdr:nvSpPr>
      <xdr:spPr>
        <a:xfrm>
          <a:off x="19278111" y="71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99" name="楕円 598"/>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00"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01" name="楕円 600"/>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602" name="直線コネクタ 601"/>
        <xdr:cNvCxnSpPr/>
      </xdr:nvCxnSpPr>
      <xdr:spPr>
        <a:xfrm flipV="1">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03" name="楕円 602"/>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604" name="直線コネクタ 603"/>
        <xdr:cNvCxnSpPr/>
      </xdr:nvCxnSpPr>
      <xdr:spPr>
        <a:xfrm flipV="1">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05" name="楕円 604"/>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606" name="直線コネクタ 605"/>
        <xdr:cNvCxnSpPr/>
      </xdr:nvCxnSpPr>
      <xdr:spPr>
        <a:xfrm flipV="1">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09"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10"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11"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12" name="n_3mainValue【保健センター・保健所】&#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3"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653" name="楕円 652"/>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654"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55" name="楕円 654"/>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106135</xdr:rowOff>
    </xdr:to>
    <xdr:cxnSp macro="">
      <xdr:nvCxnSpPr>
        <xdr:cNvPr id="656" name="直線コネクタ 655"/>
        <xdr:cNvCxnSpPr/>
      </xdr:nvCxnSpPr>
      <xdr:spPr>
        <a:xfrm>
          <a:off x="21323300" y="10896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57" name="楕円 656"/>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58" name="直線コネクタ 657"/>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59" name="楕円 658"/>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60" name="直線コネクタ 659"/>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1"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2"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64"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65"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6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166914</xdr:rowOff>
    </xdr:from>
    <xdr:to>
      <xdr:col>85</xdr:col>
      <xdr:colOff>177800</xdr:colOff>
      <xdr:row>82</xdr:row>
      <xdr:rowOff>97064</xdr:rowOff>
    </xdr:to>
    <xdr:sp macro="" textlink="">
      <xdr:nvSpPr>
        <xdr:cNvPr id="707" name="楕円 706"/>
        <xdr:cNvSpPr/>
      </xdr:nvSpPr>
      <xdr:spPr>
        <a:xfrm>
          <a:off x="16268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145341</xdr:rowOff>
    </xdr:from>
    <xdr:ext cx="405111" cy="259045"/>
    <xdr:sp macro="" textlink="">
      <xdr:nvSpPr>
        <xdr:cNvPr id="708" name="【消防施設】&#10;有形固定資産減価償却率該当値テキスト"/>
        <xdr:cNvSpPr txBox="1"/>
      </xdr:nvSpPr>
      <xdr:spPr>
        <a:xfrm>
          <a:off x="16357600"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31387</xdr:rowOff>
    </xdr:from>
    <xdr:to>
      <xdr:col>81</xdr:col>
      <xdr:colOff>101600</xdr:colOff>
      <xdr:row>82</xdr:row>
      <xdr:rowOff>132987</xdr:rowOff>
    </xdr:to>
    <xdr:sp macro="" textlink="">
      <xdr:nvSpPr>
        <xdr:cNvPr id="709" name="楕円 708"/>
        <xdr:cNvSpPr/>
      </xdr:nvSpPr>
      <xdr:spPr>
        <a:xfrm>
          <a:off x="1543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46264</xdr:rowOff>
    </xdr:from>
    <xdr:to>
      <xdr:col>85</xdr:col>
      <xdr:colOff>127000</xdr:colOff>
      <xdr:row>82</xdr:row>
      <xdr:rowOff>82187</xdr:rowOff>
    </xdr:to>
    <xdr:cxnSp macro="">
      <xdr:nvCxnSpPr>
        <xdr:cNvPr id="710" name="直線コネクタ 709"/>
        <xdr:cNvCxnSpPr/>
      </xdr:nvCxnSpPr>
      <xdr:spPr>
        <a:xfrm flipV="1">
          <a:off x="15481300" y="141051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711" name="楕円 710"/>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82187</xdr:rowOff>
    </xdr:from>
    <xdr:to>
      <xdr:col>81</xdr:col>
      <xdr:colOff>50800</xdr:colOff>
      <xdr:row>82</xdr:row>
      <xdr:rowOff>103414</xdr:rowOff>
    </xdr:to>
    <xdr:cxnSp macro="">
      <xdr:nvCxnSpPr>
        <xdr:cNvPr id="712" name="直線コネクタ 711"/>
        <xdr:cNvCxnSpPr/>
      </xdr:nvCxnSpPr>
      <xdr:spPr>
        <a:xfrm flipV="1">
          <a:off x="14592300" y="141410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60779</xdr:rowOff>
    </xdr:from>
    <xdr:to>
      <xdr:col>72</xdr:col>
      <xdr:colOff>38100</xdr:colOff>
      <xdr:row>80</xdr:row>
      <xdr:rowOff>162379</xdr:rowOff>
    </xdr:to>
    <xdr:sp macro="" textlink="">
      <xdr:nvSpPr>
        <xdr:cNvPr id="713" name="楕円 712"/>
        <xdr:cNvSpPr/>
      </xdr:nvSpPr>
      <xdr:spPr>
        <a:xfrm>
          <a:off x="13652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111579</xdr:rowOff>
    </xdr:from>
    <xdr:to>
      <xdr:col>76</xdr:col>
      <xdr:colOff>114300</xdr:colOff>
      <xdr:row>82</xdr:row>
      <xdr:rowOff>103414</xdr:rowOff>
    </xdr:to>
    <xdr:cxnSp macro="">
      <xdr:nvCxnSpPr>
        <xdr:cNvPr id="714" name="直線コネクタ 713"/>
        <xdr:cNvCxnSpPr/>
      </xdr:nvCxnSpPr>
      <xdr:spPr>
        <a:xfrm>
          <a:off x="13703300" y="13827579"/>
          <a:ext cx="8890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17"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124114</xdr:rowOff>
    </xdr:from>
    <xdr:ext cx="405111" cy="259045"/>
    <xdr:sp macro="" textlink="">
      <xdr:nvSpPr>
        <xdr:cNvPr id="718" name="n_1mainValue【消防施設】&#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145341</xdr:rowOff>
    </xdr:from>
    <xdr:ext cx="405111" cy="259045"/>
    <xdr:sp macro="" textlink="">
      <xdr:nvSpPr>
        <xdr:cNvPr id="719" name="n_2mainValue【消防施設】&#10;有形固定資産減価償却率"/>
        <xdr:cNvSpPr txBox="1"/>
      </xdr:nvSpPr>
      <xdr:spPr>
        <a:xfrm>
          <a:off x="14389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7456</xdr:rowOff>
    </xdr:from>
    <xdr:ext cx="405111" cy="259045"/>
    <xdr:sp macro="" textlink="">
      <xdr:nvSpPr>
        <xdr:cNvPr id="720" name="n_3mainValue【消防施設】&#10;有形固定資産減価償却率"/>
        <xdr:cNvSpPr txBox="1"/>
      </xdr:nvSpPr>
      <xdr:spPr>
        <a:xfrm>
          <a:off x="13500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7"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1" name="フローチャート: 判断 75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757" name="楕円 756"/>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758" name="【消防施設】&#10;一人当たり面積該当値テキスト"/>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759" name="楕円 758"/>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102108</xdr:rowOff>
    </xdr:to>
    <xdr:cxnSp macro="">
      <xdr:nvCxnSpPr>
        <xdr:cNvPr id="760" name="直線コネクタ 759"/>
        <xdr:cNvCxnSpPr/>
      </xdr:nvCxnSpPr>
      <xdr:spPr>
        <a:xfrm>
          <a:off x="21323300" y="14499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761" name="楕円 760"/>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97537</xdr:rowOff>
    </xdr:to>
    <xdr:cxnSp macro="">
      <xdr:nvCxnSpPr>
        <xdr:cNvPr id="762" name="直線コネクタ 761"/>
        <xdr:cNvCxnSpPr/>
      </xdr:nvCxnSpPr>
      <xdr:spPr>
        <a:xfrm>
          <a:off x="20434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63" name="楕円 762"/>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92963</xdr:rowOff>
    </xdr:to>
    <xdr:cxnSp macro="">
      <xdr:nvCxnSpPr>
        <xdr:cNvPr id="764" name="直線コネクタ 763"/>
        <xdr:cNvCxnSpPr/>
      </xdr:nvCxnSpPr>
      <xdr:spPr>
        <a:xfrm>
          <a:off x="19545300" y="144033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5"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6"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768"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69"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70" name="n_3main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1"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05" name="フローチャート: 判断 804"/>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33564</xdr:rowOff>
    </xdr:from>
    <xdr:to>
      <xdr:col>85</xdr:col>
      <xdr:colOff>177800</xdr:colOff>
      <xdr:row>101</xdr:row>
      <xdr:rowOff>135164</xdr:rowOff>
    </xdr:to>
    <xdr:sp macro="" textlink="">
      <xdr:nvSpPr>
        <xdr:cNvPr id="811" name="楕円 810"/>
        <xdr:cNvSpPr/>
      </xdr:nvSpPr>
      <xdr:spPr>
        <a:xfrm>
          <a:off x="16268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56441</xdr:rowOff>
    </xdr:from>
    <xdr:ext cx="405111" cy="259045"/>
    <xdr:sp macro="" textlink="">
      <xdr:nvSpPr>
        <xdr:cNvPr id="812" name="【庁舎】&#10;有形固定資産減価償却率該当値テキスト"/>
        <xdr:cNvSpPr txBox="1"/>
      </xdr:nvSpPr>
      <xdr:spPr>
        <a:xfrm>
          <a:off x="16357600" y="1720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64588</xdr:rowOff>
    </xdr:from>
    <xdr:to>
      <xdr:col>81</xdr:col>
      <xdr:colOff>101600</xdr:colOff>
      <xdr:row>101</xdr:row>
      <xdr:rowOff>166188</xdr:rowOff>
    </xdr:to>
    <xdr:sp macro="" textlink="">
      <xdr:nvSpPr>
        <xdr:cNvPr id="813" name="楕円 812"/>
        <xdr:cNvSpPr/>
      </xdr:nvSpPr>
      <xdr:spPr>
        <a:xfrm>
          <a:off x="15430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84364</xdr:rowOff>
    </xdr:from>
    <xdr:to>
      <xdr:col>85</xdr:col>
      <xdr:colOff>127000</xdr:colOff>
      <xdr:row>101</xdr:row>
      <xdr:rowOff>115388</xdr:rowOff>
    </xdr:to>
    <xdr:cxnSp macro="">
      <xdr:nvCxnSpPr>
        <xdr:cNvPr id="814" name="直線コネクタ 813"/>
        <xdr:cNvCxnSpPr/>
      </xdr:nvCxnSpPr>
      <xdr:spPr>
        <a:xfrm flipV="1">
          <a:off x="15481300" y="174008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815" name="楕円 814"/>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101</xdr:row>
      <xdr:rowOff>141514</xdr:rowOff>
    </xdr:to>
    <xdr:cxnSp macro="">
      <xdr:nvCxnSpPr>
        <xdr:cNvPr id="816" name="直線コネクタ 815"/>
        <xdr:cNvCxnSpPr/>
      </xdr:nvCxnSpPr>
      <xdr:spPr>
        <a:xfrm flipV="1">
          <a:off x="14592300" y="174318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115207</xdr:rowOff>
    </xdr:from>
    <xdr:to>
      <xdr:col>72</xdr:col>
      <xdr:colOff>38100</xdr:colOff>
      <xdr:row>102</xdr:row>
      <xdr:rowOff>45357</xdr:rowOff>
    </xdr:to>
    <xdr:sp macro="" textlink="">
      <xdr:nvSpPr>
        <xdr:cNvPr id="817" name="楕円 816"/>
        <xdr:cNvSpPr/>
      </xdr:nvSpPr>
      <xdr:spPr>
        <a:xfrm>
          <a:off x="13652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101</xdr:row>
      <xdr:rowOff>166007</xdr:rowOff>
    </xdr:to>
    <xdr:cxnSp macro="">
      <xdr:nvCxnSpPr>
        <xdr:cNvPr id="818" name="直線コネクタ 817"/>
        <xdr:cNvCxnSpPr/>
      </xdr:nvCxnSpPr>
      <xdr:spPr>
        <a:xfrm flipV="1">
          <a:off x="13703300" y="174579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9"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1"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11265</xdr:rowOff>
    </xdr:from>
    <xdr:ext cx="405111" cy="259045"/>
    <xdr:sp macro="" textlink="">
      <xdr:nvSpPr>
        <xdr:cNvPr id="822" name="n_1mainValue【庁舎】&#10;有形固定資産減価償却率"/>
        <xdr:cNvSpPr txBox="1"/>
      </xdr:nvSpPr>
      <xdr:spPr>
        <a:xfrm>
          <a:off x="15266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823" name="n_2mainValue【庁舎】&#10;有形固定資産減価償却率"/>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61884</xdr:rowOff>
    </xdr:from>
    <xdr:ext cx="405111" cy="259045"/>
    <xdr:sp macro="" textlink="">
      <xdr:nvSpPr>
        <xdr:cNvPr id="824" name="n_3mainValue【庁舎】&#10;有形固定資産減価償却率"/>
        <xdr:cNvSpPr txBox="1"/>
      </xdr:nvSpPr>
      <xdr:spPr>
        <a:xfrm>
          <a:off x="13500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0" name="フローチャート: 判断 859"/>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66" name="楕円 865"/>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67" name="【庁舎】&#10;一人当たり面積該当値テキスト"/>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68" name="楕円 867"/>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7620</xdr:rowOff>
    </xdr:to>
    <xdr:cxnSp macro="">
      <xdr:nvCxnSpPr>
        <xdr:cNvPr id="869" name="直線コネクタ 868"/>
        <xdr:cNvCxnSpPr/>
      </xdr:nvCxnSpPr>
      <xdr:spPr>
        <a:xfrm>
          <a:off x="21323300" y="18517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870" name="楕円 869"/>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108</xdr:row>
      <xdr:rowOff>1088</xdr:rowOff>
    </xdr:to>
    <xdr:cxnSp macro="">
      <xdr:nvCxnSpPr>
        <xdr:cNvPr id="871" name="直線コネクタ 870"/>
        <xdr:cNvCxnSpPr/>
      </xdr:nvCxnSpPr>
      <xdr:spPr>
        <a:xfrm>
          <a:off x="20434300" y="18511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872" name="楕円 871"/>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166007</xdr:rowOff>
    </xdr:to>
    <xdr:cxnSp macro="">
      <xdr:nvCxnSpPr>
        <xdr:cNvPr id="873" name="直線コネクタ 872"/>
        <xdr:cNvCxnSpPr/>
      </xdr:nvCxnSpPr>
      <xdr:spPr>
        <a:xfrm>
          <a:off x="19545300" y="18485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7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7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76"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877" name="n_1mainValue【庁舎】&#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878" name="n_2mainValue【庁舎】&#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879" name="n_3mainValue【庁舎】&#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消防施設を除くすべての類型において、有形固定資産減価償却率が類似団体平均を上回っている。特に、一般廃棄物処理施設、福祉施設、市民会館、庁舎は類似団体平均を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ポイント以上、上回っている状況であり、老朽化が進行している。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なお、庁舎については、令和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年度以降に新庁舎の耐震補強及び大規模改修、旧庁舎の建替えを予定しており、減価償却率の低下が見込まれている。他の施設についても、　公共施設等総合計画等に基づき、施設の適正管理を推進するとともに、維持管理費用の削減のため、施設の在り方の検討を進めていく。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財政力指数については、基準財政収入額のうち法人税が前年度と比較して増となったことから、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類似団体と比較し、臨海部の大企業からの税収により、依然として高い水準を維持しているが、今後も持続可能な財政運営を継続していくため、歳入・歳出両面での一体的な改革に取り組んでいく。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43745</xdr:rowOff>
    </xdr:to>
    <xdr:cxnSp macro="">
      <xdr:nvCxnSpPr>
        <xdr:cNvPr id="69" name="直線コネクタ 68"/>
        <xdr:cNvCxnSpPr/>
      </xdr:nvCxnSpPr>
      <xdr:spPr>
        <a:xfrm flipV="1">
          <a:off x="4114800" y="67034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43745</xdr:rowOff>
    </xdr:to>
    <xdr:cxnSp macro="">
      <xdr:nvCxnSpPr>
        <xdr:cNvPr id="72" name="直線コネクタ 71"/>
        <xdr:cNvCxnSpPr/>
      </xdr:nvCxnSpPr>
      <xdr:spPr>
        <a:xfrm>
          <a:off x="32258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57150</xdr:rowOff>
    </xdr:to>
    <xdr:cxnSp macro="">
      <xdr:nvCxnSpPr>
        <xdr:cNvPr id="75" name="直線コネクタ 74"/>
        <xdr:cNvCxnSpPr/>
      </xdr:nvCxnSpPr>
      <xdr:spPr>
        <a:xfrm flipV="1">
          <a:off x="2336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70555</xdr:rowOff>
    </xdr:to>
    <xdr:cxnSp macro="">
      <xdr:nvCxnSpPr>
        <xdr:cNvPr id="78" name="直線コネクタ 77"/>
        <xdr:cNvCxnSpPr/>
      </xdr:nvCxnSpPr>
      <xdr:spPr>
        <a:xfrm flipV="1">
          <a:off x="1447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経常収支比率については、認定こども園の新規開所にともなう扶助費の増等の理由により、前年度と比較すると１．０ポイント上昇し、財政構造の硬直化が進んだ。</a:t>
          </a:r>
        </a:p>
        <a:p>
          <a:r>
            <a:rPr kumimoji="1" lang="ja-JP" altLang="en-US" sz="1300">
              <a:latin typeface="ＭＳ Ｐゴシック" panose="020B0600070205080204" pitchFamily="50" charset="-128"/>
              <a:ea typeface="ＭＳ Ｐゴシック" panose="020B0600070205080204" pitchFamily="50" charset="-128"/>
            </a:rPr>
            <a:t>　また、全国、県の類似団体平均よりも高い数値となっている要因としては、充実した公共施設の維持管理費や、高齢化等による扶助費の増加、類似団体と比較して高い人件費等があげられる。</a:t>
          </a:r>
        </a:p>
        <a:p>
          <a:r>
            <a:rPr kumimoji="1" lang="ja-JP" altLang="en-US" sz="1300">
              <a:latin typeface="ＭＳ Ｐゴシック" panose="020B0600070205080204" pitchFamily="50" charset="-128"/>
              <a:ea typeface="ＭＳ Ｐゴシック" panose="020B0600070205080204" pitchFamily="50" charset="-128"/>
            </a:rPr>
            <a:t>　今後も、税収の大幅な増が見込めない中で、財政の弾力性を維持するため、経常経費の削減に努める。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109220</xdr:rowOff>
    </xdr:to>
    <xdr:cxnSp macro="">
      <xdr:nvCxnSpPr>
        <xdr:cNvPr id="130" name="直線コネクタ 129"/>
        <xdr:cNvCxnSpPr/>
      </xdr:nvCxnSpPr>
      <xdr:spPr>
        <a:xfrm>
          <a:off x="4114800" y="112052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60960</xdr:rowOff>
    </xdr:to>
    <xdr:cxnSp macro="">
      <xdr:nvCxnSpPr>
        <xdr:cNvPr id="133" name="直線コネクタ 132"/>
        <xdr:cNvCxnSpPr/>
      </xdr:nvCxnSpPr>
      <xdr:spPr>
        <a:xfrm>
          <a:off x="3225800" y="111279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155194</xdr:rowOff>
    </xdr:to>
    <xdr:cxnSp macro="">
      <xdr:nvCxnSpPr>
        <xdr:cNvPr id="136" name="直線コネクタ 135"/>
        <xdr:cNvCxnSpPr/>
      </xdr:nvCxnSpPr>
      <xdr:spPr>
        <a:xfrm>
          <a:off x="2336800" y="110797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106934</xdr:rowOff>
    </xdr:to>
    <xdr:cxnSp macro="">
      <xdr:nvCxnSpPr>
        <xdr:cNvPr id="139" name="直線コネクタ 138"/>
        <xdr:cNvCxnSpPr/>
      </xdr:nvCxnSpPr>
      <xdr:spPr>
        <a:xfrm>
          <a:off x="1447800" y="1102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9" name="楕円 148"/>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0"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6" name="テキスト ボックス 155"/>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は、類似団体と比較すると、消防部門や教育部門において職員数が多いことから高い傾向にある。人事院や千葉県人事委員会の勧告内容に準拠した給与改定を行っているため、若干増加傾向にあるが、職制の見直しや昇格抑制、給料の一律減額措置などを実施し、人件費の抑制に努め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物件費については、ごみ処理を委託処理で行なっていること、充実した公共施設の維持管理費に費用がかかっていること等から、類似団体と比較して高い水準である。今後も、引き続き抑制に努める。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158928</xdr:rowOff>
    </xdr:from>
    <xdr:to>
      <xdr:col>23</xdr:col>
      <xdr:colOff>133350</xdr:colOff>
      <xdr:row>83</xdr:row>
      <xdr:rowOff>165568</xdr:rowOff>
    </xdr:to>
    <xdr:cxnSp macro="">
      <xdr:nvCxnSpPr>
        <xdr:cNvPr id="191" name="直線コネクタ 190"/>
        <xdr:cNvCxnSpPr/>
      </xdr:nvCxnSpPr>
      <xdr:spPr>
        <a:xfrm flipV="1">
          <a:off x="4114800" y="14389278"/>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149005</xdr:rowOff>
    </xdr:from>
    <xdr:to>
      <xdr:col>19</xdr:col>
      <xdr:colOff>133350</xdr:colOff>
      <xdr:row>83</xdr:row>
      <xdr:rowOff>165568</xdr:rowOff>
    </xdr:to>
    <xdr:cxnSp macro="">
      <xdr:nvCxnSpPr>
        <xdr:cNvPr id="194" name="直線コネクタ 193"/>
        <xdr:cNvCxnSpPr/>
      </xdr:nvCxnSpPr>
      <xdr:spPr>
        <a:xfrm>
          <a:off x="3225800" y="14379355"/>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136150</xdr:rowOff>
    </xdr:from>
    <xdr:to>
      <xdr:col>15</xdr:col>
      <xdr:colOff>82550</xdr:colOff>
      <xdr:row>83</xdr:row>
      <xdr:rowOff>149005</xdr:rowOff>
    </xdr:to>
    <xdr:cxnSp macro="">
      <xdr:nvCxnSpPr>
        <xdr:cNvPr id="197" name="直線コネクタ 196"/>
        <xdr:cNvCxnSpPr/>
      </xdr:nvCxnSpPr>
      <xdr:spPr>
        <a:xfrm>
          <a:off x="2336800" y="14366500"/>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116487</xdr:rowOff>
    </xdr:from>
    <xdr:to>
      <xdr:col>11</xdr:col>
      <xdr:colOff>31750</xdr:colOff>
      <xdr:row>83</xdr:row>
      <xdr:rowOff>136150</xdr:rowOff>
    </xdr:to>
    <xdr:cxnSp macro="">
      <xdr:nvCxnSpPr>
        <xdr:cNvPr id="200" name="直線コネクタ 199"/>
        <xdr:cNvCxnSpPr/>
      </xdr:nvCxnSpPr>
      <xdr:spPr>
        <a:xfrm>
          <a:off x="1447800" y="14346837"/>
          <a:ext cx="889000" cy="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108128</xdr:rowOff>
    </xdr:from>
    <xdr:to>
      <xdr:col>23</xdr:col>
      <xdr:colOff>184150</xdr:colOff>
      <xdr:row>84</xdr:row>
      <xdr:rowOff>38278</xdr:rowOff>
    </xdr:to>
    <xdr:sp macro="" textlink="">
      <xdr:nvSpPr>
        <xdr:cNvPr id="210" name="楕円 209"/>
        <xdr:cNvSpPr/>
      </xdr:nvSpPr>
      <xdr:spPr>
        <a:xfrm>
          <a:off x="4902200" y="143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80205</xdr:rowOff>
    </xdr:from>
    <xdr:ext cx="762000" cy="259045"/>
    <xdr:sp macro="" textlink="">
      <xdr:nvSpPr>
        <xdr:cNvPr id="211" name="人件費・物件費等の状況該当値テキスト"/>
        <xdr:cNvSpPr txBox="1"/>
      </xdr:nvSpPr>
      <xdr:spPr>
        <a:xfrm>
          <a:off x="5041900" y="1431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114768</xdr:rowOff>
    </xdr:from>
    <xdr:to>
      <xdr:col>19</xdr:col>
      <xdr:colOff>184150</xdr:colOff>
      <xdr:row>84</xdr:row>
      <xdr:rowOff>44918</xdr:rowOff>
    </xdr:to>
    <xdr:sp macro="" textlink="">
      <xdr:nvSpPr>
        <xdr:cNvPr id="212" name="楕円 211"/>
        <xdr:cNvSpPr/>
      </xdr:nvSpPr>
      <xdr:spPr>
        <a:xfrm>
          <a:off x="4064000" y="143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29695</xdr:rowOff>
    </xdr:from>
    <xdr:ext cx="736600" cy="259045"/>
    <xdr:sp macro="" textlink="">
      <xdr:nvSpPr>
        <xdr:cNvPr id="213" name="テキスト ボックス 212"/>
        <xdr:cNvSpPr txBox="1"/>
      </xdr:nvSpPr>
      <xdr:spPr>
        <a:xfrm>
          <a:off x="3733800" y="1443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98205</xdr:rowOff>
    </xdr:from>
    <xdr:to>
      <xdr:col>15</xdr:col>
      <xdr:colOff>133350</xdr:colOff>
      <xdr:row>84</xdr:row>
      <xdr:rowOff>28355</xdr:rowOff>
    </xdr:to>
    <xdr:sp macro="" textlink="">
      <xdr:nvSpPr>
        <xdr:cNvPr id="214" name="楕円 213"/>
        <xdr:cNvSpPr/>
      </xdr:nvSpPr>
      <xdr:spPr>
        <a:xfrm>
          <a:off x="3175000" y="14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13132</xdr:rowOff>
    </xdr:from>
    <xdr:ext cx="762000" cy="259045"/>
    <xdr:sp macro="" textlink="">
      <xdr:nvSpPr>
        <xdr:cNvPr id="215" name="テキスト ボックス 214"/>
        <xdr:cNvSpPr txBox="1"/>
      </xdr:nvSpPr>
      <xdr:spPr>
        <a:xfrm>
          <a:off x="2844800" y="144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85350</xdr:rowOff>
    </xdr:from>
    <xdr:to>
      <xdr:col>11</xdr:col>
      <xdr:colOff>82550</xdr:colOff>
      <xdr:row>84</xdr:row>
      <xdr:rowOff>15500</xdr:rowOff>
    </xdr:to>
    <xdr:sp macro="" textlink="">
      <xdr:nvSpPr>
        <xdr:cNvPr id="216" name="楕円 215"/>
        <xdr:cNvSpPr/>
      </xdr:nvSpPr>
      <xdr:spPr>
        <a:xfrm>
          <a:off x="2286000" y="143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277</xdr:rowOff>
    </xdr:from>
    <xdr:ext cx="762000" cy="259045"/>
    <xdr:sp macro="" textlink="">
      <xdr:nvSpPr>
        <xdr:cNvPr id="217" name="テキスト ボックス 216"/>
        <xdr:cNvSpPr txBox="1"/>
      </xdr:nvSpPr>
      <xdr:spPr>
        <a:xfrm>
          <a:off x="1955800" y="1440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65687</xdr:rowOff>
    </xdr:from>
    <xdr:to>
      <xdr:col>7</xdr:col>
      <xdr:colOff>31750</xdr:colOff>
      <xdr:row>83</xdr:row>
      <xdr:rowOff>167287</xdr:rowOff>
    </xdr:to>
    <xdr:sp macro="" textlink="">
      <xdr:nvSpPr>
        <xdr:cNvPr id="218" name="楕円 217"/>
        <xdr:cNvSpPr/>
      </xdr:nvSpPr>
      <xdr:spPr>
        <a:xfrm>
          <a:off x="1397000" y="142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152064</xdr:rowOff>
    </xdr:from>
    <xdr:ext cx="762000" cy="259045"/>
    <xdr:sp macro="" textlink="">
      <xdr:nvSpPr>
        <xdr:cNvPr id="219" name="テキスト ボックス 218"/>
        <xdr:cNvSpPr txBox="1"/>
      </xdr:nvSpPr>
      <xdr:spPr>
        <a:xfrm>
          <a:off x="1066800" y="1438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latin typeface="ＭＳ Ｐゴシック" panose="020B0600070205080204" pitchFamily="50" charset="-128"/>
              <a:ea typeface="ＭＳ Ｐゴシック" panose="020B0600070205080204" pitchFamily="50" charset="-128"/>
            </a:rPr>
            <a:t>　国家公務員は、学歴による採用区分により昇格や課長級等の管理職への登用が区別されており、高卒者を対象とした試験により採用された職員が課長職以上の管理職へ登用されることは稀であるが、本市では、学歴による区別をすることなく、人事評価の結果に応じて管理職へ登用していることから、国と比較すると短大卒や高校卒の職員の給料水準が高い傾向にある。他市では、本市と異なり６級職以上を管理職としている市が多く、課長を補佐する職は６級の管理職が担っているが、本市では課長を補佐する管理職は７級職であり、このことが７級職以上の職員比率を高める要因となっており、他市と比較して給料水準を引き上げることにつな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155121</xdr:rowOff>
    </xdr:to>
    <xdr:cxnSp macro="">
      <xdr:nvCxnSpPr>
        <xdr:cNvPr id="255" name="直線コネクタ 254"/>
        <xdr:cNvCxnSpPr/>
      </xdr:nvCxnSpPr>
      <xdr:spPr>
        <a:xfrm>
          <a:off x="16179800" y="151910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88</xdr:row>
      <xdr:rowOff>103414</xdr:rowOff>
    </xdr:to>
    <xdr:cxnSp macro="">
      <xdr:nvCxnSpPr>
        <xdr:cNvPr id="258" name="直線コネクタ 257"/>
        <xdr:cNvCxnSpPr/>
      </xdr:nvCxnSpPr>
      <xdr:spPr>
        <a:xfrm>
          <a:off x="15290800" y="14673943"/>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118836</xdr:rowOff>
    </xdr:to>
    <xdr:cxnSp macro="">
      <xdr:nvCxnSpPr>
        <xdr:cNvPr id="261" name="直線コネクタ 260"/>
        <xdr:cNvCxnSpPr/>
      </xdr:nvCxnSpPr>
      <xdr:spPr>
        <a:xfrm flipV="1">
          <a:off x="14401800" y="146739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89</xdr:row>
      <xdr:rowOff>907</xdr:rowOff>
    </xdr:to>
    <xdr:cxnSp macro="">
      <xdr:nvCxnSpPr>
        <xdr:cNvPr id="264" name="直線コネクタ 263"/>
        <xdr:cNvCxnSpPr/>
      </xdr:nvCxnSpPr>
      <xdr:spPr>
        <a:xfrm flipV="1">
          <a:off x="13512800" y="14863536"/>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4" name="楕円 273"/>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75" name="給与水準   （国との比較）該当値テキスト"/>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6" name="楕円 275"/>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7" name="テキスト ボックス 276"/>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79" name="テキスト ボックス 27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2" name="楕円 281"/>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3" name="テキスト ボックス 282"/>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latin typeface="ＭＳ Ｐゴシック" panose="020B0600070205080204" pitchFamily="50" charset="-128"/>
              <a:ea typeface="ＭＳ Ｐゴシック" panose="020B0600070205080204" pitchFamily="50" charset="-128"/>
            </a:rPr>
            <a:t>　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おり、公民館、図書館、郷土博物館など充実した教育施設に正規職員を配置し運営していることから、教育部門の職員数も多くなっている。</a:t>
          </a:r>
        </a:p>
        <a:p>
          <a:r>
            <a:rPr kumimoji="1" lang="ja-JP" altLang="en-US" sz="1200" b="1">
              <a:latin typeface="ＭＳ Ｐゴシック" panose="020B0600070205080204" pitchFamily="50" charset="-128"/>
              <a:ea typeface="ＭＳ Ｐゴシック" panose="020B0600070205080204" pitchFamily="50" charset="-128"/>
            </a:rPr>
            <a:t>　今後も地方分権の推進や事業計画等に基づく業務量の増減、また人口構造の変化に伴う市民ニーズの多様化等、様々な状況を考慮し、組織体制の構築や職員数の適正化に努めていく。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168593</xdr:rowOff>
    </xdr:from>
    <xdr:to>
      <xdr:col>81</xdr:col>
      <xdr:colOff>44450</xdr:colOff>
      <xdr:row>64</xdr:row>
      <xdr:rowOff>11219</xdr:rowOff>
    </xdr:to>
    <xdr:cxnSp macro="">
      <xdr:nvCxnSpPr>
        <xdr:cNvPr id="318" name="直線コネクタ 317"/>
        <xdr:cNvCxnSpPr/>
      </xdr:nvCxnSpPr>
      <xdr:spPr>
        <a:xfrm flipV="1">
          <a:off x="16179800" y="1096994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11219</xdr:rowOff>
    </xdr:from>
    <xdr:to>
      <xdr:col>77</xdr:col>
      <xdr:colOff>44450</xdr:colOff>
      <xdr:row>64</xdr:row>
      <xdr:rowOff>21272</xdr:rowOff>
    </xdr:to>
    <xdr:cxnSp macro="">
      <xdr:nvCxnSpPr>
        <xdr:cNvPr id="321" name="直線コネクタ 320"/>
        <xdr:cNvCxnSpPr/>
      </xdr:nvCxnSpPr>
      <xdr:spPr>
        <a:xfrm flipV="1">
          <a:off x="15290800" y="1098401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21272</xdr:rowOff>
    </xdr:from>
    <xdr:to>
      <xdr:col>72</xdr:col>
      <xdr:colOff>203200</xdr:colOff>
      <xdr:row>64</xdr:row>
      <xdr:rowOff>25294</xdr:rowOff>
    </xdr:to>
    <xdr:cxnSp macro="">
      <xdr:nvCxnSpPr>
        <xdr:cNvPr id="324" name="直線コネクタ 323"/>
        <xdr:cNvCxnSpPr/>
      </xdr:nvCxnSpPr>
      <xdr:spPr>
        <a:xfrm flipV="1">
          <a:off x="14401800" y="109940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170604</xdr:rowOff>
    </xdr:from>
    <xdr:to>
      <xdr:col>68</xdr:col>
      <xdr:colOff>152400</xdr:colOff>
      <xdr:row>64</xdr:row>
      <xdr:rowOff>25294</xdr:rowOff>
    </xdr:to>
    <xdr:cxnSp macro="">
      <xdr:nvCxnSpPr>
        <xdr:cNvPr id="327" name="直線コネクタ 326"/>
        <xdr:cNvCxnSpPr/>
      </xdr:nvCxnSpPr>
      <xdr:spPr>
        <a:xfrm>
          <a:off x="13512800" y="10971954"/>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117793</xdr:rowOff>
    </xdr:from>
    <xdr:to>
      <xdr:col>81</xdr:col>
      <xdr:colOff>95250</xdr:colOff>
      <xdr:row>64</xdr:row>
      <xdr:rowOff>47943</xdr:rowOff>
    </xdr:to>
    <xdr:sp macro="" textlink="">
      <xdr:nvSpPr>
        <xdr:cNvPr id="337" name="楕円 336"/>
        <xdr:cNvSpPr/>
      </xdr:nvSpPr>
      <xdr:spPr>
        <a:xfrm>
          <a:off x="16967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89870</xdr:rowOff>
    </xdr:from>
    <xdr:ext cx="762000" cy="259045"/>
    <xdr:sp macro="" textlink="">
      <xdr:nvSpPr>
        <xdr:cNvPr id="338" name="定員管理の状況該当値テキスト"/>
        <xdr:cNvSpPr txBox="1"/>
      </xdr:nvSpPr>
      <xdr:spPr>
        <a:xfrm>
          <a:off x="17106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131869</xdr:rowOff>
    </xdr:from>
    <xdr:to>
      <xdr:col>77</xdr:col>
      <xdr:colOff>95250</xdr:colOff>
      <xdr:row>64</xdr:row>
      <xdr:rowOff>62019</xdr:rowOff>
    </xdr:to>
    <xdr:sp macro="" textlink="">
      <xdr:nvSpPr>
        <xdr:cNvPr id="339" name="楕円 338"/>
        <xdr:cNvSpPr/>
      </xdr:nvSpPr>
      <xdr:spPr>
        <a:xfrm>
          <a:off x="16129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46796</xdr:rowOff>
    </xdr:from>
    <xdr:ext cx="736600" cy="259045"/>
    <xdr:sp macro="" textlink="">
      <xdr:nvSpPr>
        <xdr:cNvPr id="340" name="テキスト ボックス 339"/>
        <xdr:cNvSpPr txBox="1"/>
      </xdr:nvSpPr>
      <xdr:spPr>
        <a:xfrm>
          <a:off x="15798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141922</xdr:rowOff>
    </xdr:from>
    <xdr:to>
      <xdr:col>73</xdr:col>
      <xdr:colOff>44450</xdr:colOff>
      <xdr:row>64</xdr:row>
      <xdr:rowOff>72072</xdr:rowOff>
    </xdr:to>
    <xdr:sp macro="" textlink="">
      <xdr:nvSpPr>
        <xdr:cNvPr id="341" name="楕円 340"/>
        <xdr:cNvSpPr/>
      </xdr:nvSpPr>
      <xdr:spPr>
        <a:xfrm>
          <a:off x="15240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56849</xdr:rowOff>
    </xdr:from>
    <xdr:ext cx="762000" cy="259045"/>
    <xdr:sp macro="" textlink="">
      <xdr:nvSpPr>
        <xdr:cNvPr id="342" name="テキスト ボックス 341"/>
        <xdr:cNvSpPr txBox="1"/>
      </xdr:nvSpPr>
      <xdr:spPr>
        <a:xfrm>
          <a:off x="14909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145944</xdr:rowOff>
    </xdr:from>
    <xdr:to>
      <xdr:col>68</xdr:col>
      <xdr:colOff>203200</xdr:colOff>
      <xdr:row>64</xdr:row>
      <xdr:rowOff>76094</xdr:rowOff>
    </xdr:to>
    <xdr:sp macro="" textlink="">
      <xdr:nvSpPr>
        <xdr:cNvPr id="343" name="楕円 342"/>
        <xdr:cNvSpPr/>
      </xdr:nvSpPr>
      <xdr:spPr>
        <a:xfrm>
          <a:off x="14351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60871</xdr:rowOff>
    </xdr:from>
    <xdr:ext cx="762000" cy="259045"/>
    <xdr:sp macro="" textlink="">
      <xdr:nvSpPr>
        <xdr:cNvPr id="344" name="テキスト ボックス 343"/>
        <xdr:cNvSpPr txBox="1"/>
      </xdr:nvSpPr>
      <xdr:spPr>
        <a:xfrm>
          <a:off x="14020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119804</xdr:rowOff>
    </xdr:from>
    <xdr:to>
      <xdr:col>64</xdr:col>
      <xdr:colOff>152400</xdr:colOff>
      <xdr:row>64</xdr:row>
      <xdr:rowOff>49954</xdr:rowOff>
    </xdr:to>
    <xdr:sp macro="" textlink="">
      <xdr:nvSpPr>
        <xdr:cNvPr id="345" name="楕円 344"/>
        <xdr:cNvSpPr/>
      </xdr:nvSpPr>
      <xdr:spPr>
        <a:xfrm>
          <a:off x="13462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34731</xdr:rowOff>
    </xdr:from>
    <xdr:ext cx="762000" cy="259045"/>
    <xdr:sp macro="" textlink="">
      <xdr:nvSpPr>
        <xdr:cNvPr id="346" name="テキスト ボックス 345"/>
        <xdr:cNvSpPr txBox="1"/>
      </xdr:nvSpPr>
      <xdr:spPr>
        <a:xfrm>
          <a:off x="13131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実質公債費比率については、前年度と比較すると同ポイントとなった。</a:t>
          </a:r>
        </a:p>
        <a:p>
          <a:r>
            <a:rPr kumimoji="1" lang="ja-JP" altLang="en-US" sz="1300">
              <a:latin typeface="ＭＳ Ｐゴシック" panose="020B0600070205080204" pitchFamily="50" charset="-128"/>
              <a:ea typeface="ＭＳ Ｐゴシック" panose="020B0600070205080204" pitchFamily="50" charset="-128"/>
            </a:rPr>
            <a:t>　過去の起債抑制策により、類似団体と比較しても良好な数値を維持していたが、近年の大規模な社会資本整備による借入額の増および市役所庁舎の建替により、今後は実質公債費比率の上昇が見込まれる。</a:t>
          </a:r>
        </a:p>
        <a:p>
          <a:r>
            <a:rPr kumimoji="1" lang="ja-JP" altLang="en-US" sz="1300">
              <a:latin typeface="ＭＳ Ｐゴシック" panose="020B0600070205080204" pitchFamily="50" charset="-128"/>
              <a:ea typeface="ＭＳ Ｐゴシック" panose="020B0600070205080204" pitchFamily="50" charset="-128"/>
            </a:rPr>
            <a:t>　今後も原則として比率を５パーセント以内に抑えるよう、計画的な事業実施に努めていく。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1088</xdr:rowOff>
    </xdr:from>
    <xdr:to>
      <xdr:col>81</xdr:col>
      <xdr:colOff>44450</xdr:colOff>
      <xdr:row>38</xdr:row>
      <xdr:rowOff>1088</xdr:rowOff>
    </xdr:to>
    <xdr:cxnSp macro="">
      <xdr:nvCxnSpPr>
        <xdr:cNvPr id="381" name="直線コネクタ 380"/>
        <xdr:cNvCxnSpPr/>
      </xdr:nvCxnSpPr>
      <xdr:spPr>
        <a:xfrm>
          <a:off x="16179800" y="6516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38</xdr:row>
      <xdr:rowOff>1088</xdr:rowOff>
    </xdr:to>
    <xdr:cxnSp macro="">
      <xdr:nvCxnSpPr>
        <xdr:cNvPr id="384" name="直線コネクタ 383"/>
        <xdr:cNvCxnSpPr/>
      </xdr:nvCxnSpPr>
      <xdr:spPr>
        <a:xfrm>
          <a:off x="15290800" y="65092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165644</xdr:rowOff>
    </xdr:from>
    <xdr:to>
      <xdr:col>72</xdr:col>
      <xdr:colOff>203200</xdr:colOff>
      <xdr:row>38</xdr:row>
      <xdr:rowOff>21772</xdr:rowOff>
    </xdr:to>
    <xdr:cxnSp macro="">
      <xdr:nvCxnSpPr>
        <xdr:cNvPr id="387" name="直線コネクタ 386"/>
        <xdr:cNvCxnSpPr/>
      </xdr:nvCxnSpPr>
      <xdr:spPr>
        <a:xfrm flipV="1">
          <a:off x="14401800" y="65092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49349</xdr:rowOff>
    </xdr:to>
    <xdr:cxnSp macro="">
      <xdr:nvCxnSpPr>
        <xdr:cNvPr id="390" name="直線コネクタ 389"/>
        <xdr:cNvCxnSpPr/>
      </xdr:nvCxnSpPr>
      <xdr:spPr>
        <a:xfrm flipV="1">
          <a:off x="13512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121739</xdr:rowOff>
    </xdr:from>
    <xdr:to>
      <xdr:col>81</xdr:col>
      <xdr:colOff>95250</xdr:colOff>
      <xdr:row>38</xdr:row>
      <xdr:rowOff>51888</xdr:rowOff>
    </xdr:to>
    <xdr:sp macro="" textlink="">
      <xdr:nvSpPr>
        <xdr:cNvPr id="400" name="楕円 399"/>
        <xdr:cNvSpPr/>
      </xdr:nvSpPr>
      <xdr:spPr>
        <a:xfrm>
          <a:off x="169672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138266</xdr:rowOff>
    </xdr:from>
    <xdr:ext cx="762000" cy="259045"/>
    <xdr:sp macro="" textlink="">
      <xdr:nvSpPr>
        <xdr:cNvPr id="401" name="公債費負担の状況該当値テキスト"/>
        <xdr:cNvSpPr txBox="1"/>
      </xdr:nvSpPr>
      <xdr:spPr>
        <a:xfrm>
          <a:off x="17106900" y="631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121739</xdr:rowOff>
    </xdr:from>
    <xdr:to>
      <xdr:col>77</xdr:col>
      <xdr:colOff>95250</xdr:colOff>
      <xdr:row>38</xdr:row>
      <xdr:rowOff>51888</xdr:rowOff>
    </xdr:to>
    <xdr:sp macro="" textlink="">
      <xdr:nvSpPr>
        <xdr:cNvPr id="402" name="楕円 401"/>
        <xdr:cNvSpPr/>
      </xdr:nvSpPr>
      <xdr:spPr>
        <a:xfrm>
          <a:off x="16129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62066</xdr:rowOff>
    </xdr:from>
    <xdr:ext cx="736600" cy="259045"/>
    <xdr:sp macro="" textlink="">
      <xdr:nvSpPr>
        <xdr:cNvPr id="403" name="テキスト ボックス 402"/>
        <xdr:cNvSpPr txBox="1"/>
      </xdr:nvSpPr>
      <xdr:spPr>
        <a:xfrm>
          <a:off x="15798800" y="623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114844</xdr:rowOff>
    </xdr:from>
    <xdr:to>
      <xdr:col>73</xdr:col>
      <xdr:colOff>44450</xdr:colOff>
      <xdr:row>38</xdr:row>
      <xdr:rowOff>44994</xdr:rowOff>
    </xdr:to>
    <xdr:sp macro="" textlink="">
      <xdr:nvSpPr>
        <xdr:cNvPr id="404" name="楕円 403"/>
        <xdr:cNvSpPr/>
      </xdr:nvSpPr>
      <xdr:spPr>
        <a:xfrm>
          <a:off x="15240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55171</xdr:rowOff>
    </xdr:from>
    <xdr:ext cx="762000" cy="259045"/>
    <xdr:sp macro="" textlink="">
      <xdr:nvSpPr>
        <xdr:cNvPr id="405" name="テキスト ボックス 404"/>
        <xdr:cNvSpPr txBox="1"/>
      </xdr:nvSpPr>
      <xdr:spPr>
        <a:xfrm>
          <a:off x="14909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6" name="楕円 405"/>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7" name="テキスト ボックス 406"/>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169999</xdr:rowOff>
    </xdr:from>
    <xdr:to>
      <xdr:col>64</xdr:col>
      <xdr:colOff>152400</xdr:colOff>
      <xdr:row>38</xdr:row>
      <xdr:rowOff>100149</xdr:rowOff>
    </xdr:to>
    <xdr:sp macro="" textlink="">
      <xdr:nvSpPr>
        <xdr:cNvPr id="408" name="楕円 407"/>
        <xdr:cNvSpPr/>
      </xdr:nvSpPr>
      <xdr:spPr>
        <a:xfrm>
          <a:off x="13462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110326</xdr:rowOff>
    </xdr:from>
    <xdr:ext cx="762000" cy="259045"/>
    <xdr:sp macro="" textlink="">
      <xdr:nvSpPr>
        <xdr:cNvPr id="409" name="テキスト ボックス 408"/>
        <xdr:cNvSpPr txBox="1"/>
      </xdr:nvSpPr>
      <xdr:spPr>
        <a:xfrm>
          <a:off x="13131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公営企業債等繰入見込額、退職手当負担見込額が減額等となったこと、また、地方債残高が前年度比減となったことから将来負担額が減少し、結果、将来負担比率の数値は０以下となった。</a:t>
          </a:r>
        </a:p>
        <a:p>
          <a:r>
            <a:rPr kumimoji="1" lang="ja-JP" altLang="en-US" sz="1300">
              <a:latin typeface="ＭＳ Ｐゴシック" panose="020B0600070205080204" pitchFamily="50" charset="-128"/>
              <a:ea typeface="ＭＳ Ｐゴシック" panose="020B0600070205080204" pitchFamily="50" charset="-128"/>
            </a:rPr>
            <a:t>　しかしながら、今後は庁舎の建替えや公共施設の老朽化対策が予定されており、起債残高が増加見込みであるため、上昇が予想される。</a:t>
          </a:r>
        </a:p>
        <a:p>
          <a:r>
            <a:rPr kumimoji="1" lang="ja-JP" altLang="en-US" sz="1300">
              <a:latin typeface="ＭＳ Ｐゴシック" panose="020B0600070205080204" pitchFamily="50" charset="-128"/>
              <a:ea typeface="ＭＳ Ｐゴシック" panose="020B0600070205080204" pitchFamily="50" charset="-128"/>
            </a:rPr>
            <a:t>　今後予定されているこれらの事業についても、計画的な事業実施により過度な地方債残高とならないよう留意していく。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6562</xdr:rowOff>
    </xdr:from>
    <xdr:to>
      <xdr:col>77</xdr:col>
      <xdr:colOff>44450</xdr:colOff>
      <xdr:row>14</xdr:row>
      <xdr:rowOff>40344</xdr:rowOff>
    </xdr:to>
    <xdr:cxnSp macro="">
      <xdr:nvCxnSpPr>
        <xdr:cNvPr id="443" name="直線コネクタ 442"/>
        <xdr:cNvCxnSpPr/>
      </xdr:nvCxnSpPr>
      <xdr:spPr>
        <a:xfrm>
          <a:off x="15290800" y="24068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6562</xdr:rowOff>
    </xdr:from>
    <xdr:to>
      <xdr:col>72</xdr:col>
      <xdr:colOff>203200</xdr:colOff>
      <xdr:row>14</xdr:row>
      <xdr:rowOff>15409</xdr:rowOff>
    </xdr:to>
    <xdr:cxnSp macro="">
      <xdr:nvCxnSpPr>
        <xdr:cNvPr id="446" name="直線コネクタ 445"/>
        <xdr:cNvCxnSpPr/>
      </xdr:nvCxnSpPr>
      <xdr:spPr>
        <a:xfrm flipV="1">
          <a:off x="14401800" y="240686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12996</xdr:rowOff>
    </xdr:from>
    <xdr:to>
      <xdr:col>68</xdr:col>
      <xdr:colOff>152400</xdr:colOff>
      <xdr:row>14</xdr:row>
      <xdr:rowOff>15409</xdr:rowOff>
    </xdr:to>
    <xdr:cxnSp macro="">
      <xdr:nvCxnSpPr>
        <xdr:cNvPr id="449" name="直線コネクタ 448"/>
        <xdr:cNvCxnSpPr/>
      </xdr:nvCxnSpPr>
      <xdr:spPr>
        <a:xfrm>
          <a:off x="13512800" y="24132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2" name="フローチャート: 判断 451"/>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3" name="テキスト ボックス 452"/>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4" name="フローチャート: 判断 453"/>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5" name="テキスト ボックス 454"/>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160994</xdr:rowOff>
    </xdr:from>
    <xdr:to>
      <xdr:col>77</xdr:col>
      <xdr:colOff>95250</xdr:colOff>
      <xdr:row>14</xdr:row>
      <xdr:rowOff>91144</xdr:rowOff>
    </xdr:to>
    <xdr:sp macro="" textlink="">
      <xdr:nvSpPr>
        <xdr:cNvPr id="461" name="楕円 460"/>
        <xdr:cNvSpPr/>
      </xdr:nvSpPr>
      <xdr:spPr>
        <a:xfrm>
          <a:off x="16129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101321</xdr:rowOff>
    </xdr:from>
    <xdr:ext cx="736600" cy="259045"/>
    <xdr:sp macro="" textlink="">
      <xdr:nvSpPr>
        <xdr:cNvPr id="462" name="テキスト ボックス 461"/>
        <xdr:cNvSpPr txBox="1"/>
      </xdr:nvSpPr>
      <xdr:spPr>
        <a:xfrm>
          <a:off x="15798800" y="215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127212</xdr:rowOff>
    </xdr:from>
    <xdr:to>
      <xdr:col>73</xdr:col>
      <xdr:colOff>44450</xdr:colOff>
      <xdr:row>14</xdr:row>
      <xdr:rowOff>57362</xdr:rowOff>
    </xdr:to>
    <xdr:sp macro="" textlink="">
      <xdr:nvSpPr>
        <xdr:cNvPr id="463" name="楕円 462"/>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67539</xdr:rowOff>
    </xdr:from>
    <xdr:ext cx="762000" cy="259045"/>
    <xdr:sp macro="" textlink="">
      <xdr:nvSpPr>
        <xdr:cNvPr id="464" name="テキスト ボックス 463"/>
        <xdr:cNvSpPr txBox="1"/>
      </xdr:nvSpPr>
      <xdr:spPr>
        <a:xfrm>
          <a:off x="14909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136059</xdr:rowOff>
    </xdr:from>
    <xdr:to>
      <xdr:col>68</xdr:col>
      <xdr:colOff>203200</xdr:colOff>
      <xdr:row>14</xdr:row>
      <xdr:rowOff>66209</xdr:rowOff>
    </xdr:to>
    <xdr:sp macro="" textlink="">
      <xdr:nvSpPr>
        <xdr:cNvPr id="465" name="楕円 464"/>
        <xdr:cNvSpPr/>
      </xdr:nvSpPr>
      <xdr:spPr>
        <a:xfrm>
          <a:off x="14351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76386</xdr:rowOff>
    </xdr:from>
    <xdr:ext cx="762000" cy="259045"/>
    <xdr:sp macro="" textlink="">
      <xdr:nvSpPr>
        <xdr:cNvPr id="466" name="テキスト ボックス 465"/>
        <xdr:cNvSpPr txBox="1"/>
      </xdr:nvSpPr>
      <xdr:spPr>
        <a:xfrm>
          <a:off x="14020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133646</xdr:rowOff>
    </xdr:from>
    <xdr:to>
      <xdr:col>64</xdr:col>
      <xdr:colOff>152400</xdr:colOff>
      <xdr:row>14</xdr:row>
      <xdr:rowOff>63796</xdr:rowOff>
    </xdr:to>
    <xdr:sp macro="" textlink="">
      <xdr:nvSpPr>
        <xdr:cNvPr id="467" name="楕円 466"/>
        <xdr:cNvSpPr/>
      </xdr:nvSpPr>
      <xdr:spPr>
        <a:xfrm>
          <a:off x="13462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73973</xdr:rowOff>
    </xdr:from>
    <xdr:ext cx="762000" cy="259045"/>
    <xdr:sp macro="" textlink="">
      <xdr:nvSpPr>
        <xdr:cNvPr id="468" name="テキスト ボックス 467"/>
        <xdr:cNvSpPr txBox="1"/>
      </xdr:nvSpPr>
      <xdr:spPr>
        <a:xfrm>
          <a:off x="13131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本市臨海部の石油コンビナート地区が特別防災区域に指定されており、災害対応に要する消防職員を確保しなければならないことから、類似団体よりも消防部門の職員数が多いことが影響し、経常経費も高くなっている。</a:t>
          </a:r>
        </a:p>
        <a:p>
          <a:r>
            <a:rPr lang="ja-JP" altLang="en-US" sz="1400">
              <a:effectLst/>
              <a:latin typeface="ＭＳ Ｐゴシック" panose="020B0600070205080204" pitchFamily="50" charset="-128"/>
              <a:ea typeface="ＭＳ Ｐゴシック" panose="020B0600070205080204" pitchFamily="50" charset="-128"/>
            </a:rPr>
            <a:t>　今後も、定員適正化計画に基づく職員数の適正化や職制も見直しを実施し、人件費の抑制に努めていく。</a:t>
          </a: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54610</xdr:rowOff>
    </xdr:from>
    <xdr:to>
      <xdr:col>24</xdr:col>
      <xdr:colOff>25400</xdr:colOff>
      <xdr:row>41</xdr:row>
      <xdr:rowOff>77470</xdr:rowOff>
    </xdr:to>
    <xdr:cxnSp macro="">
      <xdr:nvCxnSpPr>
        <xdr:cNvPr id="66" name="直線コネクタ 65"/>
        <xdr:cNvCxnSpPr/>
      </xdr:nvCxnSpPr>
      <xdr:spPr>
        <a:xfrm>
          <a:off x="3987800" y="7084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54610</xdr:rowOff>
    </xdr:from>
    <xdr:to>
      <xdr:col>19</xdr:col>
      <xdr:colOff>187325</xdr:colOff>
      <xdr:row>41</xdr:row>
      <xdr:rowOff>146050</xdr:rowOff>
    </xdr:to>
    <xdr:cxnSp macro="">
      <xdr:nvCxnSpPr>
        <xdr:cNvPr id="69" name="直線コネクタ 68"/>
        <xdr:cNvCxnSpPr/>
      </xdr:nvCxnSpPr>
      <xdr:spPr>
        <a:xfrm flipV="1">
          <a:off x="3098800" y="7084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100330</xdr:rowOff>
    </xdr:from>
    <xdr:to>
      <xdr:col>15</xdr:col>
      <xdr:colOff>98425</xdr:colOff>
      <xdr:row>41</xdr:row>
      <xdr:rowOff>146050</xdr:rowOff>
    </xdr:to>
    <xdr:cxnSp macro="">
      <xdr:nvCxnSpPr>
        <xdr:cNvPr id="72" name="直線コネクタ 71"/>
        <xdr:cNvCxnSpPr/>
      </xdr:nvCxnSpPr>
      <xdr:spPr>
        <a:xfrm>
          <a:off x="2209800" y="712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100330</xdr:rowOff>
    </xdr:to>
    <xdr:cxnSp macro="">
      <xdr:nvCxnSpPr>
        <xdr:cNvPr id="75" name="直線コネクタ 74"/>
        <xdr:cNvCxnSpPr/>
      </xdr:nvCxnSpPr>
      <xdr:spPr>
        <a:xfrm>
          <a:off x="1320800" y="709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26670</xdr:rowOff>
    </xdr:from>
    <xdr:to>
      <xdr:col>24</xdr:col>
      <xdr:colOff>76200</xdr:colOff>
      <xdr:row>41</xdr:row>
      <xdr:rowOff>128270</xdr:rowOff>
    </xdr:to>
    <xdr:sp macro="" textlink="">
      <xdr:nvSpPr>
        <xdr:cNvPr id="85" name="楕円 84"/>
        <xdr:cNvSpPr/>
      </xdr:nvSpPr>
      <xdr:spPr>
        <a:xfrm>
          <a:off x="47752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106697</xdr:rowOff>
    </xdr:from>
    <xdr:ext cx="762000" cy="259045"/>
    <xdr:sp macro="" textlink="">
      <xdr:nvSpPr>
        <xdr:cNvPr id="86" name="人件費該当値テキスト"/>
        <xdr:cNvSpPr txBox="1"/>
      </xdr:nvSpPr>
      <xdr:spPr>
        <a:xfrm>
          <a:off x="4914900" y="69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3810</xdr:rowOff>
    </xdr:from>
    <xdr:to>
      <xdr:col>20</xdr:col>
      <xdr:colOff>38100</xdr:colOff>
      <xdr:row>41</xdr:row>
      <xdr:rowOff>105410</xdr:rowOff>
    </xdr:to>
    <xdr:sp macro="" textlink="">
      <xdr:nvSpPr>
        <xdr:cNvPr id="87" name="楕円 86"/>
        <xdr:cNvSpPr/>
      </xdr:nvSpPr>
      <xdr:spPr>
        <a:xfrm>
          <a:off x="3937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90187</xdr:rowOff>
    </xdr:from>
    <xdr:ext cx="736600" cy="259045"/>
    <xdr:sp macro="" textlink="">
      <xdr:nvSpPr>
        <xdr:cNvPr id="88" name="テキスト ボックス 87"/>
        <xdr:cNvSpPr txBox="1"/>
      </xdr:nvSpPr>
      <xdr:spPr>
        <a:xfrm>
          <a:off x="3606800" y="71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9" name="楕円 88"/>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90" name="テキスト ボックス 89"/>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49530</xdr:rowOff>
    </xdr:from>
    <xdr:to>
      <xdr:col>11</xdr:col>
      <xdr:colOff>60325</xdr:colOff>
      <xdr:row>41</xdr:row>
      <xdr:rowOff>151130</xdr:rowOff>
    </xdr:to>
    <xdr:sp macro="" textlink="">
      <xdr:nvSpPr>
        <xdr:cNvPr id="91" name="楕円 90"/>
        <xdr:cNvSpPr/>
      </xdr:nvSpPr>
      <xdr:spPr>
        <a:xfrm>
          <a:off x="215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135907</xdr:rowOff>
    </xdr:from>
    <xdr:ext cx="762000" cy="259045"/>
    <xdr:sp macro="" textlink="">
      <xdr:nvSpPr>
        <xdr:cNvPr id="92" name="テキスト ボックス 91"/>
        <xdr:cNvSpPr txBox="1"/>
      </xdr:nvSpPr>
      <xdr:spPr>
        <a:xfrm>
          <a:off x="1828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物件費の経常収支比率は、前年度と比較して０．７ポイント上昇し、依然として類似団体と比較し高くなっている。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これは、ごみの全量搬出委託処理を行っていることや当市の充実した公共施設における指定管理者制度の導入等を含むこれら施設の運営・維持・管理等の外部委託を行っているためである。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今後も業務委託の内容の見直し等を継続して行い物件費の抑制に努める。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20</xdr:row>
      <xdr:rowOff>104140</xdr:rowOff>
    </xdr:to>
    <xdr:cxnSp macro="">
      <xdr:nvCxnSpPr>
        <xdr:cNvPr id="127" name="直線コネクタ 126"/>
        <xdr:cNvCxnSpPr/>
      </xdr:nvCxnSpPr>
      <xdr:spPr>
        <a:xfrm>
          <a:off x="15671800" y="3479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88900</xdr:rowOff>
    </xdr:to>
    <xdr:cxnSp macro="">
      <xdr:nvCxnSpPr>
        <xdr:cNvPr id="130" name="直線コネクタ 129"/>
        <xdr:cNvCxnSpPr/>
      </xdr:nvCxnSpPr>
      <xdr:spPr>
        <a:xfrm flipV="1">
          <a:off x="14782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20</xdr:row>
      <xdr:rowOff>88900</xdr:rowOff>
    </xdr:to>
    <xdr:cxnSp macro="">
      <xdr:nvCxnSpPr>
        <xdr:cNvPr id="133" name="直線コネクタ 132"/>
        <xdr:cNvCxnSpPr/>
      </xdr:nvCxnSpPr>
      <xdr:spPr>
        <a:xfrm>
          <a:off x="13893800" y="351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20</xdr:row>
      <xdr:rowOff>104140</xdr:rowOff>
    </xdr:to>
    <xdr:cxnSp macro="">
      <xdr:nvCxnSpPr>
        <xdr:cNvPr id="136" name="直線コネクタ 135"/>
        <xdr:cNvCxnSpPr/>
      </xdr:nvCxnSpPr>
      <xdr:spPr>
        <a:xfrm flipV="1">
          <a:off x="13004800" y="3517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53340</xdr:rowOff>
    </xdr:from>
    <xdr:to>
      <xdr:col>82</xdr:col>
      <xdr:colOff>158750</xdr:colOff>
      <xdr:row>20</xdr:row>
      <xdr:rowOff>154940</xdr:rowOff>
    </xdr:to>
    <xdr:sp macro="" textlink="">
      <xdr:nvSpPr>
        <xdr:cNvPr id="146" name="楕円 145"/>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25417</xdr:rowOff>
    </xdr:from>
    <xdr:ext cx="762000" cy="259045"/>
    <xdr:sp macro="" textlink="">
      <xdr:nvSpPr>
        <xdr:cNvPr id="147" name="物件費該当値テキスト"/>
        <xdr:cNvSpPr txBox="1"/>
      </xdr:nvSpPr>
      <xdr:spPr>
        <a:xfrm>
          <a:off x="165989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8" name="楕円 147"/>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9" name="テキスト ボックス 148"/>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0" name="楕円 149"/>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1" name="テキスト ボックス 150"/>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3" name="テキスト ボックス 152"/>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4" name="楕円 153"/>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139717</xdr:rowOff>
    </xdr:from>
    <xdr:ext cx="762000" cy="259045"/>
    <xdr:sp macro="" textlink="">
      <xdr:nvSpPr>
        <xdr:cNvPr id="155" name="テキスト ボックス 154"/>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私立認定こども園の新規開所にともなう扶助費の増等の理由により、前年度と比較すると０．４ポイント上昇した。類似団体平均と比較すると同水準となっているが、児童福祉、高齢者福祉、障がい者福祉等については構造的に上昇傾向がしばらく続くと予測しているので留意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49276</xdr:rowOff>
    </xdr:from>
    <xdr:to>
      <xdr:col>24</xdr:col>
      <xdr:colOff>25400</xdr:colOff>
      <xdr:row>56</xdr:row>
      <xdr:rowOff>85852</xdr:rowOff>
    </xdr:to>
    <xdr:cxnSp macro="">
      <xdr:nvCxnSpPr>
        <xdr:cNvPr id="186" name="直線コネクタ 185"/>
        <xdr:cNvCxnSpPr/>
      </xdr:nvCxnSpPr>
      <xdr:spPr>
        <a:xfrm>
          <a:off x="3987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56</xdr:row>
      <xdr:rowOff>49276</xdr:rowOff>
    </xdr:to>
    <xdr:cxnSp macro="">
      <xdr:nvCxnSpPr>
        <xdr:cNvPr id="189" name="直線コネクタ 188"/>
        <xdr:cNvCxnSpPr/>
      </xdr:nvCxnSpPr>
      <xdr:spPr>
        <a:xfrm>
          <a:off x="3098800" y="9586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55</xdr:row>
      <xdr:rowOff>156718</xdr:rowOff>
    </xdr:to>
    <xdr:cxnSp macro="">
      <xdr:nvCxnSpPr>
        <xdr:cNvPr id="192" name="直線コネクタ 191"/>
        <xdr:cNvCxnSpPr/>
      </xdr:nvCxnSpPr>
      <xdr:spPr>
        <a:xfrm>
          <a:off x="2209800" y="9586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55</xdr:row>
      <xdr:rowOff>156718</xdr:rowOff>
    </xdr:to>
    <xdr:cxnSp macro="">
      <xdr:nvCxnSpPr>
        <xdr:cNvPr id="195" name="直線コネクタ 194"/>
        <xdr:cNvCxnSpPr/>
      </xdr:nvCxnSpPr>
      <xdr:spPr>
        <a:xfrm>
          <a:off x="1320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205" name="楕円 204"/>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7129</xdr:rowOff>
    </xdr:from>
    <xdr:ext cx="762000" cy="259045"/>
    <xdr:sp macro="" textlink="">
      <xdr:nvSpPr>
        <xdr:cNvPr id="206"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169926</xdr:rowOff>
    </xdr:from>
    <xdr:to>
      <xdr:col>20</xdr:col>
      <xdr:colOff>38100</xdr:colOff>
      <xdr:row>56</xdr:row>
      <xdr:rowOff>100076</xdr:rowOff>
    </xdr:to>
    <xdr:sp macro="" textlink="">
      <xdr:nvSpPr>
        <xdr:cNvPr id="207" name="楕円 206"/>
        <xdr:cNvSpPr/>
      </xdr:nvSpPr>
      <xdr:spPr>
        <a:xfrm>
          <a:off x="3937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208" name="テキスト ボックス 207"/>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09" name="楕円 208"/>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0" name="テキスト ボックス 209"/>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11" name="楕円 210"/>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2" name="テキスト ボックス 211"/>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3" name="楕円 212"/>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4" name="テキスト ボックス 213"/>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前年度と比較すると介護保険事業及び後期高齢者医療事業への繰出金が増となったものの、公共下水道事業繰出金は減となり繰出金全体としては減となった。結果、前年度から減少し類似団体を下回った。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165100</xdr:rowOff>
    </xdr:to>
    <xdr:cxnSp macro="">
      <xdr:nvCxnSpPr>
        <xdr:cNvPr id="247" name="直線コネクタ 246"/>
        <xdr:cNvCxnSpPr/>
      </xdr:nvCxnSpPr>
      <xdr:spPr>
        <a:xfrm flipV="1">
          <a:off x="15671800" y="9705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165100</xdr:rowOff>
    </xdr:to>
    <xdr:cxnSp macro="">
      <xdr:nvCxnSpPr>
        <xdr:cNvPr id="250" name="直線コネクタ 249"/>
        <xdr:cNvCxnSpPr/>
      </xdr:nvCxnSpPr>
      <xdr:spPr>
        <a:xfrm>
          <a:off x="14782800" y="9545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53" name="直線コネクタ 252"/>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77470</xdr:rowOff>
    </xdr:to>
    <xdr:cxnSp macro="">
      <xdr:nvCxnSpPr>
        <xdr:cNvPr id="256" name="直線コネクタ 255"/>
        <xdr:cNvCxnSpPr/>
      </xdr:nvCxnSpPr>
      <xdr:spPr>
        <a:xfrm>
          <a:off x="13004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9" name="テキスト ボックス 268"/>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0" name="楕円 269"/>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1" name="テキスト ボックス 270"/>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2" name="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4" name="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補助費等の経常収支比率については前年度と同程度であり、引き続き類似団体平均と比較しても良好な状況である。</a:t>
          </a:r>
        </a:p>
        <a:p>
          <a:r>
            <a:rPr kumimoji="1" lang="ja-JP" altLang="en-US" sz="1300">
              <a:latin typeface="ＭＳ Ｐゴシック" panose="020B0600070205080204" pitchFamily="50" charset="-128"/>
              <a:ea typeface="ＭＳ Ｐゴシック" panose="020B0600070205080204" pitchFamily="50" charset="-128"/>
            </a:rPr>
            <a:t>　今後も補助金・負担金については、廃止を含めた見直しを定期的に実施することにより、経常経費の削減に努める。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37846</xdr:rowOff>
    </xdr:to>
    <xdr:cxnSp macro="">
      <xdr:nvCxnSpPr>
        <xdr:cNvPr id="305" name="直線コネクタ 304"/>
        <xdr:cNvCxnSpPr/>
      </xdr:nvCxnSpPr>
      <xdr:spPr>
        <a:xfrm>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08" name="直線コネクタ 307"/>
        <xdr:cNvCxnSpPr/>
      </xdr:nvCxnSpPr>
      <xdr:spPr>
        <a:xfrm flipV="1">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1" name="直線コネクタ 310"/>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33274</xdr:rowOff>
    </xdr:to>
    <xdr:cxnSp macro="">
      <xdr:nvCxnSpPr>
        <xdr:cNvPr id="314" name="直線コネクタ 313"/>
        <xdr:cNvCxnSpPr/>
      </xdr:nvCxnSpPr>
      <xdr:spPr>
        <a:xfrm>
          <a:off x="13004800" y="6034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4" name="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6" name="楕円 325"/>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7" name="テキスト ボックス 326"/>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8" name="楕円 327"/>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9" name="テキスト ボックス 328"/>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0" name="楕円 329"/>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1" name="テキスト ボックス 330"/>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2" name="楕円 331"/>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3" name="テキスト ボックス 332"/>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公債費の経常収支比率については、前年度と比較し０．３ポイント上昇したものの、現状においては、過度な公債費負担とはなっておらず、比率も類似団体平均を大きく下回っている。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しかしながら、近年の大規模な社会資本整備による起債残高の増および据置期間終了による本格的な償還の開始により、今後は増加する見込みである。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また、庁舎整備による多額の借入が予定されているため、引き続き借入の抑制や低利な借入の実施等で負担の平準化に努めていく。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65278</xdr:rowOff>
    </xdr:to>
    <xdr:cxnSp macro="">
      <xdr:nvCxnSpPr>
        <xdr:cNvPr id="363" name="直線コネクタ 362"/>
        <xdr:cNvCxnSpPr/>
      </xdr:nvCxnSpPr>
      <xdr:spPr>
        <a:xfrm>
          <a:off x="3987800" y="12910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60706</xdr:rowOff>
    </xdr:to>
    <xdr:cxnSp macro="">
      <xdr:nvCxnSpPr>
        <xdr:cNvPr id="366" name="直線コネクタ 365"/>
        <xdr:cNvCxnSpPr/>
      </xdr:nvCxnSpPr>
      <xdr:spPr>
        <a:xfrm flipV="1">
          <a:off x="3098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69850</xdr:rowOff>
    </xdr:to>
    <xdr:cxnSp macro="">
      <xdr:nvCxnSpPr>
        <xdr:cNvPr id="369" name="直線コネクタ 368"/>
        <xdr:cNvCxnSpPr/>
      </xdr:nvCxnSpPr>
      <xdr:spPr>
        <a:xfrm flipV="1">
          <a:off x="2209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74422</xdr:rowOff>
    </xdr:to>
    <xdr:cxnSp macro="">
      <xdr:nvCxnSpPr>
        <xdr:cNvPr id="372" name="直線コネクタ 371"/>
        <xdr:cNvCxnSpPr/>
      </xdr:nvCxnSpPr>
      <xdr:spPr>
        <a:xfrm flipV="1">
          <a:off x="1320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xdr:rowOff>
    </xdr:from>
    <xdr:to>
      <xdr:col>24</xdr:col>
      <xdr:colOff>76200</xdr:colOff>
      <xdr:row>75</xdr:row>
      <xdr:rowOff>116078</xdr:rowOff>
    </xdr:to>
    <xdr:sp macro="" textlink="">
      <xdr:nvSpPr>
        <xdr:cNvPr id="382" name="楕円 381"/>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31005</xdr:rowOff>
    </xdr:from>
    <xdr:ext cx="762000" cy="259045"/>
    <xdr:sp macro="" textlink="">
      <xdr:nvSpPr>
        <xdr:cNvPr id="383"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84" name="楕円 383"/>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85" name="テキスト ボックス 384"/>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xdr:rowOff>
    </xdr:from>
    <xdr:to>
      <xdr:col>15</xdr:col>
      <xdr:colOff>149225</xdr:colOff>
      <xdr:row>75</xdr:row>
      <xdr:rowOff>111506</xdr:rowOff>
    </xdr:to>
    <xdr:sp macro="" textlink="">
      <xdr:nvSpPr>
        <xdr:cNvPr id="386" name="楕円 385"/>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121683</xdr:rowOff>
    </xdr:from>
    <xdr:ext cx="762000" cy="259045"/>
    <xdr:sp macro="" textlink="">
      <xdr:nvSpPr>
        <xdr:cNvPr id="387" name="テキスト ボックス 386"/>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8" name="楕円 387"/>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9" name="テキスト ボックス 388"/>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0" name="楕円 389"/>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1" name="テキスト ボックス 390"/>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公債費以外の経常収支比率については、前年度と比較し０．７ポイント上昇し、依然として類似団体平均より高い状況が続いている。</a:t>
          </a:r>
        </a:p>
        <a:p>
          <a:r>
            <a:rPr kumimoji="1" lang="ja-JP" altLang="en-US" sz="1300">
              <a:latin typeface="ＭＳ Ｐゴシック" panose="020B0600070205080204" pitchFamily="50" charset="-128"/>
              <a:ea typeface="ＭＳ Ｐゴシック" panose="020B0600070205080204" pitchFamily="50" charset="-128"/>
            </a:rPr>
            <a:t>　要因としては、人件費及び物件費の比率が類似団体に比較し高いことが挙げられることから、職員数や職員給与の抑制、公共施設のあり方の見直し等による物件費の抑制に引き続き取り組んでいく。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108713</xdr:rowOff>
    </xdr:to>
    <xdr:cxnSp macro="">
      <xdr:nvCxnSpPr>
        <xdr:cNvPr id="422" name="直線コネクタ 421"/>
        <xdr:cNvCxnSpPr/>
      </xdr:nvCxnSpPr>
      <xdr:spPr>
        <a:xfrm>
          <a:off x="15671800" y="137927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80</xdr:row>
      <xdr:rowOff>76708</xdr:rowOff>
    </xdr:to>
    <xdr:cxnSp macro="">
      <xdr:nvCxnSpPr>
        <xdr:cNvPr id="425" name="直線コネクタ 424"/>
        <xdr:cNvCxnSpPr/>
      </xdr:nvCxnSpPr>
      <xdr:spPr>
        <a:xfrm>
          <a:off x="14782800" y="137104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165863</xdr:rowOff>
    </xdr:to>
    <xdr:cxnSp macro="">
      <xdr:nvCxnSpPr>
        <xdr:cNvPr id="428" name="直線コネクタ 427"/>
        <xdr:cNvCxnSpPr/>
      </xdr:nvCxnSpPr>
      <xdr:spPr>
        <a:xfrm>
          <a:off x="13893800" y="136555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110998</xdr:rowOff>
    </xdr:to>
    <xdr:cxnSp macro="">
      <xdr:nvCxnSpPr>
        <xdr:cNvPr id="431" name="直線コネクタ 430"/>
        <xdr:cNvCxnSpPr/>
      </xdr:nvCxnSpPr>
      <xdr:spPr>
        <a:xfrm>
          <a:off x="13004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57913</xdr:rowOff>
    </xdr:from>
    <xdr:to>
      <xdr:col>82</xdr:col>
      <xdr:colOff>158750</xdr:colOff>
      <xdr:row>80</xdr:row>
      <xdr:rowOff>159513</xdr:rowOff>
    </xdr:to>
    <xdr:sp macro="" textlink="">
      <xdr:nvSpPr>
        <xdr:cNvPr id="441" name="楕円 440"/>
        <xdr:cNvSpPr/>
      </xdr:nvSpPr>
      <xdr:spPr>
        <a:xfrm>
          <a:off x="164592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29990</xdr:rowOff>
    </xdr:from>
    <xdr:ext cx="762000" cy="259045"/>
    <xdr:sp macro="" textlink="">
      <xdr:nvSpPr>
        <xdr:cNvPr id="442" name="公債費以外該当値テキスト"/>
        <xdr:cNvSpPr txBox="1"/>
      </xdr:nvSpPr>
      <xdr:spPr>
        <a:xfrm>
          <a:off x="165989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43" name="楕円 442"/>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44" name="テキスト ボックス 443"/>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45" name="楕円 444"/>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46" name="テキスト ボックス 445"/>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47" name="楕円 446"/>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48" name="テキスト ボックス 447"/>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49" name="楕円 448"/>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0" name="テキスト ボックス 449"/>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34118</xdr:rowOff>
    </xdr:from>
    <xdr:to>
      <xdr:col>29</xdr:col>
      <xdr:colOff>127000</xdr:colOff>
      <xdr:row>16</xdr:row>
      <xdr:rowOff>54234</xdr:rowOff>
    </xdr:to>
    <xdr:cxnSp macro="">
      <xdr:nvCxnSpPr>
        <xdr:cNvPr id="52" name="直線コネクタ 51"/>
        <xdr:cNvCxnSpPr/>
      </xdr:nvCxnSpPr>
      <xdr:spPr bwMode="auto">
        <a:xfrm>
          <a:off x="5003800" y="2824943"/>
          <a:ext cx="6477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34118</xdr:rowOff>
    </xdr:from>
    <xdr:to>
      <xdr:col>26</xdr:col>
      <xdr:colOff>50800</xdr:colOff>
      <xdr:row>16</xdr:row>
      <xdr:rowOff>44323</xdr:rowOff>
    </xdr:to>
    <xdr:cxnSp macro="">
      <xdr:nvCxnSpPr>
        <xdr:cNvPr id="55" name="直線コネクタ 54"/>
        <xdr:cNvCxnSpPr/>
      </xdr:nvCxnSpPr>
      <xdr:spPr bwMode="auto">
        <a:xfrm flipV="1">
          <a:off x="4305300" y="2824943"/>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44323</xdr:rowOff>
    </xdr:from>
    <xdr:to>
      <xdr:col>22</xdr:col>
      <xdr:colOff>114300</xdr:colOff>
      <xdr:row>16</xdr:row>
      <xdr:rowOff>56390</xdr:rowOff>
    </xdr:to>
    <xdr:cxnSp macro="">
      <xdr:nvCxnSpPr>
        <xdr:cNvPr id="58" name="直線コネクタ 57"/>
        <xdr:cNvCxnSpPr/>
      </xdr:nvCxnSpPr>
      <xdr:spPr bwMode="auto">
        <a:xfrm flipV="1">
          <a:off x="3606800" y="2835148"/>
          <a:ext cx="6985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56390</xdr:rowOff>
    </xdr:from>
    <xdr:to>
      <xdr:col>18</xdr:col>
      <xdr:colOff>177800</xdr:colOff>
      <xdr:row>16</xdr:row>
      <xdr:rowOff>70792</xdr:rowOff>
    </xdr:to>
    <xdr:cxnSp macro="">
      <xdr:nvCxnSpPr>
        <xdr:cNvPr id="61" name="直線コネクタ 60"/>
        <xdr:cNvCxnSpPr/>
      </xdr:nvCxnSpPr>
      <xdr:spPr bwMode="auto">
        <a:xfrm flipV="1">
          <a:off x="2908300" y="2847215"/>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3434</xdr:rowOff>
    </xdr:from>
    <xdr:to>
      <xdr:col>29</xdr:col>
      <xdr:colOff>177800</xdr:colOff>
      <xdr:row>16</xdr:row>
      <xdr:rowOff>105034</xdr:rowOff>
    </xdr:to>
    <xdr:sp macro="" textlink="">
      <xdr:nvSpPr>
        <xdr:cNvPr id="71" name="楕円 70"/>
        <xdr:cNvSpPr/>
      </xdr:nvSpPr>
      <xdr:spPr bwMode="auto">
        <a:xfrm>
          <a:off x="5600700" y="27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19961</xdr:rowOff>
    </xdr:from>
    <xdr:ext cx="762000" cy="259045"/>
    <xdr:sp macro="" textlink="">
      <xdr:nvSpPr>
        <xdr:cNvPr id="72" name="人口1人当たり決算額の推移該当値テキスト130"/>
        <xdr:cNvSpPr txBox="1"/>
      </xdr:nvSpPr>
      <xdr:spPr>
        <a:xfrm>
          <a:off x="5740400" y="263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154768</xdr:rowOff>
    </xdr:from>
    <xdr:to>
      <xdr:col>26</xdr:col>
      <xdr:colOff>101600</xdr:colOff>
      <xdr:row>16</xdr:row>
      <xdr:rowOff>84918</xdr:rowOff>
    </xdr:to>
    <xdr:sp macro="" textlink="">
      <xdr:nvSpPr>
        <xdr:cNvPr id="73" name="楕円 72"/>
        <xdr:cNvSpPr/>
      </xdr:nvSpPr>
      <xdr:spPr bwMode="auto">
        <a:xfrm>
          <a:off x="4953000" y="277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95095</xdr:rowOff>
    </xdr:from>
    <xdr:ext cx="736600" cy="259045"/>
    <xdr:sp macro="" textlink="">
      <xdr:nvSpPr>
        <xdr:cNvPr id="74" name="テキスト ボックス 73"/>
        <xdr:cNvSpPr txBox="1"/>
      </xdr:nvSpPr>
      <xdr:spPr>
        <a:xfrm>
          <a:off x="4622800" y="254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164973</xdr:rowOff>
    </xdr:from>
    <xdr:to>
      <xdr:col>22</xdr:col>
      <xdr:colOff>165100</xdr:colOff>
      <xdr:row>16</xdr:row>
      <xdr:rowOff>95123</xdr:rowOff>
    </xdr:to>
    <xdr:sp macro="" textlink="">
      <xdr:nvSpPr>
        <xdr:cNvPr id="75" name="楕円 74"/>
        <xdr:cNvSpPr/>
      </xdr:nvSpPr>
      <xdr:spPr bwMode="auto">
        <a:xfrm>
          <a:off x="42545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105300</xdr:rowOff>
    </xdr:from>
    <xdr:ext cx="762000" cy="259045"/>
    <xdr:sp macro="" textlink="">
      <xdr:nvSpPr>
        <xdr:cNvPr id="76" name="テキスト ボックス 75"/>
        <xdr:cNvSpPr txBox="1"/>
      </xdr:nvSpPr>
      <xdr:spPr>
        <a:xfrm>
          <a:off x="39243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5590</xdr:rowOff>
    </xdr:from>
    <xdr:to>
      <xdr:col>19</xdr:col>
      <xdr:colOff>38100</xdr:colOff>
      <xdr:row>16</xdr:row>
      <xdr:rowOff>107190</xdr:rowOff>
    </xdr:to>
    <xdr:sp macro="" textlink="">
      <xdr:nvSpPr>
        <xdr:cNvPr id="77" name="楕円 76"/>
        <xdr:cNvSpPr/>
      </xdr:nvSpPr>
      <xdr:spPr bwMode="auto">
        <a:xfrm>
          <a:off x="3556000" y="279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117367</xdr:rowOff>
    </xdr:from>
    <xdr:ext cx="762000" cy="259045"/>
    <xdr:sp macro="" textlink="">
      <xdr:nvSpPr>
        <xdr:cNvPr id="78" name="テキスト ボックス 77"/>
        <xdr:cNvSpPr txBox="1"/>
      </xdr:nvSpPr>
      <xdr:spPr>
        <a:xfrm>
          <a:off x="3225800" y="25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19992</xdr:rowOff>
    </xdr:from>
    <xdr:to>
      <xdr:col>15</xdr:col>
      <xdr:colOff>101600</xdr:colOff>
      <xdr:row>16</xdr:row>
      <xdr:rowOff>121592</xdr:rowOff>
    </xdr:to>
    <xdr:sp macro="" textlink="">
      <xdr:nvSpPr>
        <xdr:cNvPr id="79" name="楕円 78"/>
        <xdr:cNvSpPr/>
      </xdr:nvSpPr>
      <xdr:spPr bwMode="auto">
        <a:xfrm>
          <a:off x="2857500" y="281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131769</xdr:rowOff>
    </xdr:from>
    <xdr:ext cx="762000" cy="259045"/>
    <xdr:sp macro="" textlink="">
      <xdr:nvSpPr>
        <xdr:cNvPr id="80" name="テキスト ボックス 79"/>
        <xdr:cNvSpPr txBox="1"/>
      </xdr:nvSpPr>
      <xdr:spPr>
        <a:xfrm>
          <a:off x="2527300" y="257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77329</xdr:rowOff>
    </xdr:from>
    <xdr:to>
      <xdr:col>29</xdr:col>
      <xdr:colOff>127000</xdr:colOff>
      <xdr:row>37</xdr:row>
      <xdr:rowOff>123179</xdr:rowOff>
    </xdr:to>
    <xdr:cxnSp macro="">
      <xdr:nvCxnSpPr>
        <xdr:cNvPr id="115" name="直線コネクタ 114"/>
        <xdr:cNvCxnSpPr/>
      </xdr:nvCxnSpPr>
      <xdr:spPr bwMode="auto">
        <a:xfrm flipV="1">
          <a:off x="5003800" y="7202029"/>
          <a:ext cx="6477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123179</xdr:rowOff>
    </xdr:from>
    <xdr:to>
      <xdr:col>26</xdr:col>
      <xdr:colOff>50800</xdr:colOff>
      <xdr:row>37</xdr:row>
      <xdr:rowOff>130298</xdr:rowOff>
    </xdr:to>
    <xdr:cxnSp macro="">
      <xdr:nvCxnSpPr>
        <xdr:cNvPr id="118" name="直線コネクタ 117"/>
        <xdr:cNvCxnSpPr/>
      </xdr:nvCxnSpPr>
      <xdr:spPr bwMode="auto">
        <a:xfrm flipV="1">
          <a:off x="4305300" y="7247879"/>
          <a:ext cx="698500" cy="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71352</xdr:rowOff>
    </xdr:from>
    <xdr:to>
      <xdr:col>22</xdr:col>
      <xdr:colOff>114300</xdr:colOff>
      <xdr:row>37</xdr:row>
      <xdr:rowOff>130298</xdr:rowOff>
    </xdr:to>
    <xdr:cxnSp macro="">
      <xdr:nvCxnSpPr>
        <xdr:cNvPr id="121" name="直線コネクタ 120"/>
        <xdr:cNvCxnSpPr/>
      </xdr:nvCxnSpPr>
      <xdr:spPr bwMode="auto">
        <a:xfrm>
          <a:off x="3606800" y="7196052"/>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71352</xdr:rowOff>
    </xdr:from>
    <xdr:to>
      <xdr:col>18</xdr:col>
      <xdr:colOff>177800</xdr:colOff>
      <xdr:row>37</xdr:row>
      <xdr:rowOff>140194</xdr:rowOff>
    </xdr:to>
    <xdr:cxnSp macro="">
      <xdr:nvCxnSpPr>
        <xdr:cNvPr id="124" name="直線コネクタ 123"/>
        <xdr:cNvCxnSpPr/>
      </xdr:nvCxnSpPr>
      <xdr:spPr bwMode="auto">
        <a:xfrm flipV="1">
          <a:off x="2908300" y="7196052"/>
          <a:ext cx="698500" cy="6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26529</xdr:rowOff>
    </xdr:from>
    <xdr:to>
      <xdr:col>29</xdr:col>
      <xdr:colOff>177800</xdr:colOff>
      <xdr:row>37</xdr:row>
      <xdr:rowOff>128129</xdr:rowOff>
    </xdr:to>
    <xdr:sp macro="" textlink="">
      <xdr:nvSpPr>
        <xdr:cNvPr id="134" name="楕円 133"/>
        <xdr:cNvSpPr/>
      </xdr:nvSpPr>
      <xdr:spPr bwMode="auto">
        <a:xfrm>
          <a:off x="5600700" y="71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170056</xdr:rowOff>
    </xdr:from>
    <xdr:ext cx="762000" cy="259045"/>
    <xdr:sp macro="" textlink="">
      <xdr:nvSpPr>
        <xdr:cNvPr id="135" name="人口1人当たり決算額の推移該当値テキスト445"/>
        <xdr:cNvSpPr txBox="1"/>
      </xdr:nvSpPr>
      <xdr:spPr>
        <a:xfrm>
          <a:off x="5740400" y="71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72379</xdr:rowOff>
    </xdr:from>
    <xdr:to>
      <xdr:col>26</xdr:col>
      <xdr:colOff>101600</xdr:colOff>
      <xdr:row>37</xdr:row>
      <xdr:rowOff>173979</xdr:rowOff>
    </xdr:to>
    <xdr:sp macro="" textlink="">
      <xdr:nvSpPr>
        <xdr:cNvPr id="136" name="楕円 135"/>
        <xdr:cNvSpPr/>
      </xdr:nvSpPr>
      <xdr:spPr bwMode="auto">
        <a:xfrm>
          <a:off x="4953000" y="719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158756</xdr:rowOff>
    </xdr:from>
    <xdr:ext cx="736600" cy="259045"/>
    <xdr:sp macro="" textlink="">
      <xdr:nvSpPr>
        <xdr:cNvPr id="137" name="テキスト ボックス 136"/>
        <xdr:cNvSpPr txBox="1"/>
      </xdr:nvSpPr>
      <xdr:spPr>
        <a:xfrm>
          <a:off x="4622800" y="728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79498</xdr:rowOff>
    </xdr:from>
    <xdr:to>
      <xdr:col>22</xdr:col>
      <xdr:colOff>165100</xdr:colOff>
      <xdr:row>37</xdr:row>
      <xdr:rowOff>181098</xdr:rowOff>
    </xdr:to>
    <xdr:sp macro="" textlink="">
      <xdr:nvSpPr>
        <xdr:cNvPr id="138" name="楕円 137"/>
        <xdr:cNvSpPr/>
      </xdr:nvSpPr>
      <xdr:spPr bwMode="auto">
        <a:xfrm>
          <a:off x="4254500" y="720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165875</xdr:rowOff>
    </xdr:from>
    <xdr:ext cx="762000" cy="259045"/>
    <xdr:sp macro="" textlink="">
      <xdr:nvSpPr>
        <xdr:cNvPr id="139" name="テキスト ボックス 138"/>
        <xdr:cNvSpPr txBox="1"/>
      </xdr:nvSpPr>
      <xdr:spPr>
        <a:xfrm>
          <a:off x="3924300" y="72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20552</xdr:rowOff>
    </xdr:from>
    <xdr:to>
      <xdr:col>19</xdr:col>
      <xdr:colOff>38100</xdr:colOff>
      <xdr:row>37</xdr:row>
      <xdr:rowOff>122152</xdr:rowOff>
    </xdr:to>
    <xdr:sp macro="" textlink="">
      <xdr:nvSpPr>
        <xdr:cNvPr id="140" name="楕円 139"/>
        <xdr:cNvSpPr/>
      </xdr:nvSpPr>
      <xdr:spPr bwMode="auto">
        <a:xfrm>
          <a:off x="3556000" y="714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106929</xdr:rowOff>
    </xdr:from>
    <xdr:ext cx="762000" cy="259045"/>
    <xdr:sp macro="" textlink="">
      <xdr:nvSpPr>
        <xdr:cNvPr id="141" name="テキスト ボックス 140"/>
        <xdr:cNvSpPr txBox="1"/>
      </xdr:nvSpPr>
      <xdr:spPr>
        <a:xfrm>
          <a:off x="3225800" y="723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89394</xdr:rowOff>
    </xdr:from>
    <xdr:to>
      <xdr:col>15</xdr:col>
      <xdr:colOff>101600</xdr:colOff>
      <xdr:row>37</xdr:row>
      <xdr:rowOff>190994</xdr:rowOff>
    </xdr:to>
    <xdr:sp macro="" textlink="">
      <xdr:nvSpPr>
        <xdr:cNvPr id="142" name="楕円 141"/>
        <xdr:cNvSpPr/>
      </xdr:nvSpPr>
      <xdr:spPr bwMode="auto">
        <a:xfrm>
          <a:off x="2857500" y="721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175771</xdr:rowOff>
    </xdr:from>
    <xdr:ext cx="762000" cy="259045"/>
    <xdr:sp macro="" textlink="">
      <xdr:nvSpPr>
        <xdr:cNvPr id="143" name="テキスト ボックス 142"/>
        <xdr:cNvSpPr txBox="1"/>
      </xdr:nvSpPr>
      <xdr:spPr>
        <a:xfrm>
          <a:off x="2527300" y="73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118440</xdr:rowOff>
    </xdr:from>
    <xdr:to>
      <xdr:col>24</xdr:col>
      <xdr:colOff>63500</xdr:colOff>
      <xdr:row>32</xdr:row>
      <xdr:rowOff>129504</xdr:rowOff>
    </xdr:to>
    <xdr:cxnSp macro="">
      <xdr:nvCxnSpPr>
        <xdr:cNvPr id="59" name="直線コネクタ 58"/>
        <xdr:cNvCxnSpPr/>
      </xdr:nvCxnSpPr>
      <xdr:spPr>
        <a:xfrm>
          <a:off x="3797300" y="560484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112176</xdr:rowOff>
    </xdr:from>
    <xdr:to>
      <xdr:col>19</xdr:col>
      <xdr:colOff>177800</xdr:colOff>
      <xdr:row>32</xdr:row>
      <xdr:rowOff>118440</xdr:rowOff>
    </xdr:to>
    <xdr:cxnSp macro="">
      <xdr:nvCxnSpPr>
        <xdr:cNvPr id="62" name="直線コネクタ 61"/>
        <xdr:cNvCxnSpPr/>
      </xdr:nvCxnSpPr>
      <xdr:spPr>
        <a:xfrm>
          <a:off x="2908300" y="5598576"/>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112176</xdr:rowOff>
    </xdr:from>
    <xdr:to>
      <xdr:col>15</xdr:col>
      <xdr:colOff>50800</xdr:colOff>
      <xdr:row>32</xdr:row>
      <xdr:rowOff>155794</xdr:rowOff>
    </xdr:to>
    <xdr:cxnSp macro="">
      <xdr:nvCxnSpPr>
        <xdr:cNvPr id="65" name="直線コネクタ 64"/>
        <xdr:cNvCxnSpPr/>
      </xdr:nvCxnSpPr>
      <xdr:spPr>
        <a:xfrm flipV="1">
          <a:off x="2019300" y="5598576"/>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155794</xdr:rowOff>
    </xdr:from>
    <xdr:to>
      <xdr:col>10</xdr:col>
      <xdr:colOff>114300</xdr:colOff>
      <xdr:row>33</xdr:row>
      <xdr:rowOff>36099</xdr:rowOff>
    </xdr:to>
    <xdr:cxnSp macro="">
      <xdr:nvCxnSpPr>
        <xdr:cNvPr id="68" name="直線コネクタ 67"/>
        <xdr:cNvCxnSpPr/>
      </xdr:nvCxnSpPr>
      <xdr:spPr>
        <a:xfrm flipV="1">
          <a:off x="1130300" y="5642194"/>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78704</xdr:rowOff>
    </xdr:from>
    <xdr:to>
      <xdr:col>24</xdr:col>
      <xdr:colOff>114300</xdr:colOff>
      <xdr:row>33</xdr:row>
      <xdr:rowOff>8854</xdr:rowOff>
    </xdr:to>
    <xdr:sp macro="" textlink="">
      <xdr:nvSpPr>
        <xdr:cNvPr id="78" name="楕円 77"/>
        <xdr:cNvSpPr/>
      </xdr:nvSpPr>
      <xdr:spPr>
        <a:xfrm>
          <a:off x="4584700" y="55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101581</xdr:rowOff>
    </xdr:from>
    <xdr:ext cx="534377" cy="259045"/>
    <xdr:sp macro="" textlink="">
      <xdr:nvSpPr>
        <xdr:cNvPr id="79" name="人件費該当値テキスト"/>
        <xdr:cNvSpPr txBox="1"/>
      </xdr:nvSpPr>
      <xdr:spPr>
        <a:xfrm>
          <a:off x="4686300" y="54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67640</xdr:rowOff>
    </xdr:from>
    <xdr:to>
      <xdr:col>20</xdr:col>
      <xdr:colOff>38100</xdr:colOff>
      <xdr:row>32</xdr:row>
      <xdr:rowOff>169240</xdr:rowOff>
    </xdr:to>
    <xdr:sp macro="" textlink="">
      <xdr:nvSpPr>
        <xdr:cNvPr id="80" name="楕円 79"/>
        <xdr:cNvSpPr/>
      </xdr:nvSpPr>
      <xdr:spPr>
        <a:xfrm>
          <a:off x="3746500" y="55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14317</xdr:rowOff>
    </xdr:from>
    <xdr:ext cx="534377" cy="259045"/>
    <xdr:sp macro="" textlink="">
      <xdr:nvSpPr>
        <xdr:cNvPr id="81" name="テキスト ボックス 80"/>
        <xdr:cNvSpPr txBox="1"/>
      </xdr:nvSpPr>
      <xdr:spPr>
        <a:xfrm>
          <a:off x="3530111" y="532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61376</xdr:rowOff>
    </xdr:from>
    <xdr:to>
      <xdr:col>15</xdr:col>
      <xdr:colOff>101600</xdr:colOff>
      <xdr:row>32</xdr:row>
      <xdr:rowOff>162976</xdr:rowOff>
    </xdr:to>
    <xdr:sp macro="" textlink="">
      <xdr:nvSpPr>
        <xdr:cNvPr id="82" name="楕円 81"/>
        <xdr:cNvSpPr/>
      </xdr:nvSpPr>
      <xdr:spPr>
        <a:xfrm>
          <a:off x="2857500" y="55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8053</xdr:rowOff>
    </xdr:from>
    <xdr:ext cx="534377" cy="259045"/>
    <xdr:sp macro="" textlink="">
      <xdr:nvSpPr>
        <xdr:cNvPr id="83" name="テキスト ボックス 82"/>
        <xdr:cNvSpPr txBox="1"/>
      </xdr:nvSpPr>
      <xdr:spPr>
        <a:xfrm>
          <a:off x="2641111" y="5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104994</xdr:rowOff>
    </xdr:from>
    <xdr:to>
      <xdr:col>10</xdr:col>
      <xdr:colOff>165100</xdr:colOff>
      <xdr:row>33</xdr:row>
      <xdr:rowOff>35144</xdr:rowOff>
    </xdr:to>
    <xdr:sp macro="" textlink="">
      <xdr:nvSpPr>
        <xdr:cNvPr id="84" name="楕円 83"/>
        <xdr:cNvSpPr/>
      </xdr:nvSpPr>
      <xdr:spPr>
        <a:xfrm>
          <a:off x="1968500" y="55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51671</xdr:rowOff>
    </xdr:from>
    <xdr:ext cx="534377" cy="259045"/>
    <xdr:sp macro="" textlink="">
      <xdr:nvSpPr>
        <xdr:cNvPr id="85" name="テキスト ボックス 84"/>
        <xdr:cNvSpPr txBox="1"/>
      </xdr:nvSpPr>
      <xdr:spPr>
        <a:xfrm>
          <a:off x="1752111" y="53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156749</xdr:rowOff>
    </xdr:from>
    <xdr:to>
      <xdr:col>6</xdr:col>
      <xdr:colOff>38100</xdr:colOff>
      <xdr:row>33</xdr:row>
      <xdr:rowOff>86899</xdr:rowOff>
    </xdr:to>
    <xdr:sp macro="" textlink="">
      <xdr:nvSpPr>
        <xdr:cNvPr id="86" name="楕円 85"/>
        <xdr:cNvSpPr/>
      </xdr:nvSpPr>
      <xdr:spPr>
        <a:xfrm>
          <a:off x="1079500" y="56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103426</xdr:rowOff>
    </xdr:from>
    <xdr:ext cx="534377" cy="259045"/>
    <xdr:sp macro="" textlink="">
      <xdr:nvSpPr>
        <xdr:cNvPr id="87" name="テキスト ボックス 86"/>
        <xdr:cNvSpPr txBox="1"/>
      </xdr:nvSpPr>
      <xdr:spPr>
        <a:xfrm>
          <a:off x="863111" y="54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53022</xdr:rowOff>
    </xdr:from>
    <xdr:to>
      <xdr:col>24</xdr:col>
      <xdr:colOff>63500</xdr:colOff>
      <xdr:row>56</xdr:row>
      <xdr:rowOff>70701</xdr:rowOff>
    </xdr:to>
    <xdr:cxnSp macro="">
      <xdr:nvCxnSpPr>
        <xdr:cNvPr id="117" name="直線コネクタ 116"/>
        <xdr:cNvCxnSpPr/>
      </xdr:nvCxnSpPr>
      <xdr:spPr>
        <a:xfrm flipV="1">
          <a:off x="3797300" y="9654222"/>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70701</xdr:rowOff>
    </xdr:from>
    <xdr:to>
      <xdr:col>19</xdr:col>
      <xdr:colOff>177800</xdr:colOff>
      <xdr:row>56</xdr:row>
      <xdr:rowOff>78334</xdr:rowOff>
    </xdr:to>
    <xdr:cxnSp macro="">
      <xdr:nvCxnSpPr>
        <xdr:cNvPr id="120" name="直線コネクタ 119"/>
        <xdr:cNvCxnSpPr/>
      </xdr:nvCxnSpPr>
      <xdr:spPr>
        <a:xfrm flipV="1">
          <a:off x="2908300" y="9671901"/>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72593</xdr:rowOff>
    </xdr:from>
    <xdr:to>
      <xdr:col>15</xdr:col>
      <xdr:colOff>50800</xdr:colOff>
      <xdr:row>56</xdr:row>
      <xdr:rowOff>78334</xdr:rowOff>
    </xdr:to>
    <xdr:cxnSp macro="">
      <xdr:nvCxnSpPr>
        <xdr:cNvPr id="123" name="直線コネクタ 122"/>
        <xdr:cNvCxnSpPr/>
      </xdr:nvCxnSpPr>
      <xdr:spPr>
        <a:xfrm>
          <a:off x="2019300" y="9673793"/>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72593</xdr:rowOff>
    </xdr:from>
    <xdr:to>
      <xdr:col>10</xdr:col>
      <xdr:colOff>114300</xdr:colOff>
      <xdr:row>56</xdr:row>
      <xdr:rowOff>80010</xdr:rowOff>
    </xdr:to>
    <xdr:cxnSp macro="">
      <xdr:nvCxnSpPr>
        <xdr:cNvPr id="126" name="直線コネクタ 125"/>
        <xdr:cNvCxnSpPr/>
      </xdr:nvCxnSpPr>
      <xdr:spPr>
        <a:xfrm flipV="1">
          <a:off x="1130300" y="9673793"/>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2222</xdr:rowOff>
    </xdr:from>
    <xdr:to>
      <xdr:col>24</xdr:col>
      <xdr:colOff>114300</xdr:colOff>
      <xdr:row>56</xdr:row>
      <xdr:rowOff>103822</xdr:rowOff>
    </xdr:to>
    <xdr:sp macro="" textlink="">
      <xdr:nvSpPr>
        <xdr:cNvPr id="136" name="楕円 135"/>
        <xdr:cNvSpPr/>
      </xdr:nvSpPr>
      <xdr:spPr>
        <a:xfrm>
          <a:off x="4584700" y="9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25099</xdr:rowOff>
    </xdr:from>
    <xdr:ext cx="534377" cy="259045"/>
    <xdr:sp macro="" textlink="">
      <xdr:nvSpPr>
        <xdr:cNvPr id="137" name="物件費該当値テキスト"/>
        <xdr:cNvSpPr txBox="1"/>
      </xdr:nvSpPr>
      <xdr:spPr>
        <a:xfrm>
          <a:off x="4686300" y="9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19901</xdr:rowOff>
    </xdr:from>
    <xdr:to>
      <xdr:col>20</xdr:col>
      <xdr:colOff>38100</xdr:colOff>
      <xdr:row>56</xdr:row>
      <xdr:rowOff>121501</xdr:rowOff>
    </xdr:to>
    <xdr:sp macro="" textlink="">
      <xdr:nvSpPr>
        <xdr:cNvPr id="138" name="楕円 137"/>
        <xdr:cNvSpPr/>
      </xdr:nvSpPr>
      <xdr:spPr>
        <a:xfrm>
          <a:off x="3746500" y="96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138028</xdr:rowOff>
    </xdr:from>
    <xdr:ext cx="534377" cy="259045"/>
    <xdr:sp macro="" textlink="">
      <xdr:nvSpPr>
        <xdr:cNvPr id="139" name="テキスト ボックス 138"/>
        <xdr:cNvSpPr txBox="1"/>
      </xdr:nvSpPr>
      <xdr:spPr>
        <a:xfrm>
          <a:off x="3530111" y="93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27534</xdr:rowOff>
    </xdr:from>
    <xdr:to>
      <xdr:col>15</xdr:col>
      <xdr:colOff>101600</xdr:colOff>
      <xdr:row>56</xdr:row>
      <xdr:rowOff>129134</xdr:rowOff>
    </xdr:to>
    <xdr:sp macro="" textlink="">
      <xdr:nvSpPr>
        <xdr:cNvPr id="140" name="楕円 139"/>
        <xdr:cNvSpPr/>
      </xdr:nvSpPr>
      <xdr:spPr>
        <a:xfrm>
          <a:off x="2857500" y="96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145661</xdr:rowOff>
    </xdr:from>
    <xdr:ext cx="534377" cy="259045"/>
    <xdr:sp macro="" textlink="">
      <xdr:nvSpPr>
        <xdr:cNvPr id="141" name="テキスト ボックス 140"/>
        <xdr:cNvSpPr txBox="1"/>
      </xdr:nvSpPr>
      <xdr:spPr>
        <a:xfrm>
          <a:off x="2641111" y="94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21793</xdr:rowOff>
    </xdr:from>
    <xdr:to>
      <xdr:col>10</xdr:col>
      <xdr:colOff>165100</xdr:colOff>
      <xdr:row>56</xdr:row>
      <xdr:rowOff>123393</xdr:rowOff>
    </xdr:to>
    <xdr:sp macro="" textlink="">
      <xdr:nvSpPr>
        <xdr:cNvPr id="142" name="楕円 141"/>
        <xdr:cNvSpPr/>
      </xdr:nvSpPr>
      <xdr:spPr>
        <a:xfrm>
          <a:off x="1968500" y="96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139920</xdr:rowOff>
    </xdr:from>
    <xdr:ext cx="534377" cy="259045"/>
    <xdr:sp macro="" textlink="">
      <xdr:nvSpPr>
        <xdr:cNvPr id="143" name="テキスト ボックス 142"/>
        <xdr:cNvSpPr txBox="1"/>
      </xdr:nvSpPr>
      <xdr:spPr>
        <a:xfrm>
          <a:off x="1752111" y="93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29210</xdr:rowOff>
    </xdr:from>
    <xdr:to>
      <xdr:col>6</xdr:col>
      <xdr:colOff>38100</xdr:colOff>
      <xdr:row>56</xdr:row>
      <xdr:rowOff>130810</xdr:rowOff>
    </xdr:to>
    <xdr:sp macro="" textlink="">
      <xdr:nvSpPr>
        <xdr:cNvPr id="144" name="楕円 143"/>
        <xdr:cNvSpPr/>
      </xdr:nvSpPr>
      <xdr:spPr>
        <a:xfrm>
          <a:off x="107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147337</xdr:rowOff>
    </xdr:from>
    <xdr:ext cx="534377" cy="259045"/>
    <xdr:sp macro="" textlink="">
      <xdr:nvSpPr>
        <xdr:cNvPr id="145" name="テキスト ボックス 144"/>
        <xdr:cNvSpPr txBox="1"/>
      </xdr:nvSpPr>
      <xdr:spPr>
        <a:xfrm>
          <a:off x="863111" y="94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159359</xdr:rowOff>
    </xdr:from>
    <xdr:to>
      <xdr:col>24</xdr:col>
      <xdr:colOff>63500</xdr:colOff>
      <xdr:row>77</xdr:row>
      <xdr:rowOff>86131</xdr:rowOff>
    </xdr:to>
    <xdr:cxnSp macro="">
      <xdr:nvCxnSpPr>
        <xdr:cNvPr id="174" name="直線コネクタ 173"/>
        <xdr:cNvCxnSpPr/>
      </xdr:nvCxnSpPr>
      <xdr:spPr>
        <a:xfrm>
          <a:off x="3797300" y="13189559"/>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159359</xdr:rowOff>
    </xdr:from>
    <xdr:to>
      <xdr:col>19</xdr:col>
      <xdr:colOff>177800</xdr:colOff>
      <xdr:row>77</xdr:row>
      <xdr:rowOff>82702</xdr:rowOff>
    </xdr:to>
    <xdr:cxnSp macro="">
      <xdr:nvCxnSpPr>
        <xdr:cNvPr id="177" name="直線コネクタ 176"/>
        <xdr:cNvCxnSpPr/>
      </xdr:nvCxnSpPr>
      <xdr:spPr>
        <a:xfrm flipV="1">
          <a:off x="2908300" y="13189559"/>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82702</xdr:rowOff>
    </xdr:from>
    <xdr:to>
      <xdr:col>15</xdr:col>
      <xdr:colOff>50800</xdr:colOff>
      <xdr:row>77</xdr:row>
      <xdr:rowOff>154939</xdr:rowOff>
    </xdr:to>
    <xdr:cxnSp macro="">
      <xdr:nvCxnSpPr>
        <xdr:cNvPr id="180" name="直線コネクタ 179"/>
        <xdr:cNvCxnSpPr/>
      </xdr:nvCxnSpPr>
      <xdr:spPr>
        <a:xfrm flipV="1">
          <a:off x="2019300" y="13284352"/>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154939</xdr:rowOff>
    </xdr:from>
    <xdr:to>
      <xdr:col>10</xdr:col>
      <xdr:colOff>114300</xdr:colOff>
      <xdr:row>77</xdr:row>
      <xdr:rowOff>164312</xdr:rowOff>
    </xdr:to>
    <xdr:cxnSp macro="">
      <xdr:nvCxnSpPr>
        <xdr:cNvPr id="183" name="直線コネクタ 182"/>
        <xdr:cNvCxnSpPr/>
      </xdr:nvCxnSpPr>
      <xdr:spPr>
        <a:xfrm flipV="1">
          <a:off x="1130300" y="1335658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35331</xdr:rowOff>
    </xdr:from>
    <xdr:to>
      <xdr:col>24</xdr:col>
      <xdr:colOff>114300</xdr:colOff>
      <xdr:row>77</xdr:row>
      <xdr:rowOff>136931</xdr:rowOff>
    </xdr:to>
    <xdr:sp macro="" textlink="">
      <xdr:nvSpPr>
        <xdr:cNvPr id="193" name="楕円 192"/>
        <xdr:cNvSpPr/>
      </xdr:nvSpPr>
      <xdr:spPr>
        <a:xfrm>
          <a:off x="4584700" y="132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13758</xdr:rowOff>
    </xdr:from>
    <xdr:ext cx="469744" cy="259045"/>
    <xdr:sp macro="" textlink="">
      <xdr:nvSpPr>
        <xdr:cNvPr id="194" name="維持補修費該当値テキスト"/>
        <xdr:cNvSpPr txBox="1"/>
      </xdr:nvSpPr>
      <xdr:spPr>
        <a:xfrm>
          <a:off x="4686300" y="132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108559</xdr:rowOff>
    </xdr:from>
    <xdr:to>
      <xdr:col>20</xdr:col>
      <xdr:colOff>38100</xdr:colOff>
      <xdr:row>77</xdr:row>
      <xdr:rowOff>38709</xdr:rowOff>
    </xdr:to>
    <xdr:sp macro="" textlink="">
      <xdr:nvSpPr>
        <xdr:cNvPr id="195" name="楕円 194"/>
        <xdr:cNvSpPr/>
      </xdr:nvSpPr>
      <xdr:spPr>
        <a:xfrm>
          <a:off x="37465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55236</xdr:rowOff>
    </xdr:from>
    <xdr:ext cx="469744" cy="259045"/>
    <xdr:sp macro="" textlink="">
      <xdr:nvSpPr>
        <xdr:cNvPr id="196" name="テキスト ボックス 195"/>
        <xdr:cNvSpPr txBox="1"/>
      </xdr:nvSpPr>
      <xdr:spPr>
        <a:xfrm>
          <a:off x="3562428" y="1291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31902</xdr:rowOff>
    </xdr:from>
    <xdr:to>
      <xdr:col>15</xdr:col>
      <xdr:colOff>101600</xdr:colOff>
      <xdr:row>77</xdr:row>
      <xdr:rowOff>133502</xdr:rowOff>
    </xdr:to>
    <xdr:sp macro="" textlink="">
      <xdr:nvSpPr>
        <xdr:cNvPr id="197" name="楕円 196"/>
        <xdr:cNvSpPr/>
      </xdr:nvSpPr>
      <xdr:spPr>
        <a:xfrm>
          <a:off x="2857500" y="132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150029</xdr:rowOff>
    </xdr:from>
    <xdr:ext cx="469744" cy="259045"/>
    <xdr:sp macro="" textlink="">
      <xdr:nvSpPr>
        <xdr:cNvPr id="198" name="テキスト ボックス 197"/>
        <xdr:cNvSpPr txBox="1"/>
      </xdr:nvSpPr>
      <xdr:spPr>
        <a:xfrm>
          <a:off x="2673428" y="130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104139</xdr:rowOff>
    </xdr:from>
    <xdr:to>
      <xdr:col>10</xdr:col>
      <xdr:colOff>165100</xdr:colOff>
      <xdr:row>78</xdr:row>
      <xdr:rowOff>34289</xdr:rowOff>
    </xdr:to>
    <xdr:sp macro="" textlink="">
      <xdr:nvSpPr>
        <xdr:cNvPr id="199" name="楕円 198"/>
        <xdr:cNvSpPr/>
      </xdr:nvSpPr>
      <xdr:spPr>
        <a:xfrm>
          <a:off x="1968500" y="133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25416</xdr:rowOff>
    </xdr:from>
    <xdr:ext cx="469744" cy="259045"/>
    <xdr:sp macro="" textlink="">
      <xdr:nvSpPr>
        <xdr:cNvPr id="200" name="テキスト ボックス 199"/>
        <xdr:cNvSpPr txBox="1"/>
      </xdr:nvSpPr>
      <xdr:spPr>
        <a:xfrm>
          <a:off x="1784428"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113512</xdr:rowOff>
    </xdr:from>
    <xdr:to>
      <xdr:col>6</xdr:col>
      <xdr:colOff>38100</xdr:colOff>
      <xdr:row>78</xdr:row>
      <xdr:rowOff>43662</xdr:rowOff>
    </xdr:to>
    <xdr:sp macro="" textlink="">
      <xdr:nvSpPr>
        <xdr:cNvPr id="201" name="楕円 200"/>
        <xdr:cNvSpPr/>
      </xdr:nvSpPr>
      <xdr:spPr>
        <a:xfrm>
          <a:off x="1079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34789</xdr:rowOff>
    </xdr:from>
    <xdr:ext cx="469744" cy="259045"/>
    <xdr:sp macro="" textlink="">
      <xdr:nvSpPr>
        <xdr:cNvPr id="202" name="テキスト ボックス 201"/>
        <xdr:cNvSpPr txBox="1"/>
      </xdr:nvSpPr>
      <xdr:spPr>
        <a:xfrm>
          <a:off x="895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114884</xdr:rowOff>
    </xdr:from>
    <xdr:to>
      <xdr:col>24</xdr:col>
      <xdr:colOff>63500</xdr:colOff>
      <xdr:row>95</xdr:row>
      <xdr:rowOff>156744</xdr:rowOff>
    </xdr:to>
    <xdr:cxnSp macro="">
      <xdr:nvCxnSpPr>
        <xdr:cNvPr id="232" name="直線コネクタ 231"/>
        <xdr:cNvCxnSpPr/>
      </xdr:nvCxnSpPr>
      <xdr:spPr>
        <a:xfrm flipV="1">
          <a:off x="3797300" y="16402634"/>
          <a:ext cx="8382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156744</xdr:rowOff>
    </xdr:from>
    <xdr:to>
      <xdr:col>19</xdr:col>
      <xdr:colOff>177800</xdr:colOff>
      <xdr:row>96</xdr:row>
      <xdr:rowOff>5538</xdr:rowOff>
    </xdr:to>
    <xdr:cxnSp macro="">
      <xdr:nvCxnSpPr>
        <xdr:cNvPr id="235" name="直線コネクタ 234"/>
        <xdr:cNvCxnSpPr/>
      </xdr:nvCxnSpPr>
      <xdr:spPr>
        <a:xfrm flipV="1">
          <a:off x="2908300" y="16444494"/>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5538</xdr:rowOff>
    </xdr:from>
    <xdr:to>
      <xdr:col>15</xdr:col>
      <xdr:colOff>50800</xdr:colOff>
      <xdr:row>96</xdr:row>
      <xdr:rowOff>34341</xdr:rowOff>
    </xdr:to>
    <xdr:cxnSp macro="">
      <xdr:nvCxnSpPr>
        <xdr:cNvPr id="238" name="直線コネクタ 237"/>
        <xdr:cNvCxnSpPr/>
      </xdr:nvCxnSpPr>
      <xdr:spPr>
        <a:xfrm flipV="1">
          <a:off x="2019300" y="1646473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34341</xdr:rowOff>
    </xdr:from>
    <xdr:to>
      <xdr:col>10</xdr:col>
      <xdr:colOff>114300</xdr:colOff>
      <xdr:row>96</xdr:row>
      <xdr:rowOff>94729</xdr:rowOff>
    </xdr:to>
    <xdr:cxnSp macro="">
      <xdr:nvCxnSpPr>
        <xdr:cNvPr id="241" name="直線コネクタ 240"/>
        <xdr:cNvCxnSpPr/>
      </xdr:nvCxnSpPr>
      <xdr:spPr>
        <a:xfrm flipV="1">
          <a:off x="1130300" y="16493541"/>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64084</xdr:rowOff>
    </xdr:from>
    <xdr:to>
      <xdr:col>24</xdr:col>
      <xdr:colOff>114300</xdr:colOff>
      <xdr:row>95</xdr:row>
      <xdr:rowOff>165684</xdr:rowOff>
    </xdr:to>
    <xdr:sp macro="" textlink="">
      <xdr:nvSpPr>
        <xdr:cNvPr id="251" name="楕円 250"/>
        <xdr:cNvSpPr/>
      </xdr:nvSpPr>
      <xdr:spPr>
        <a:xfrm>
          <a:off x="4584700" y="163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42511</xdr:rowOff>
    </xdr:from>
    <xdr:ext cx="534377" cy="259045"/>
    <xdr:sp macro="" textlink="">
      <xdr:nvSpPr>
        <xdr:cNvPr id="252" name="扶助費該当値テキスト"/>
        <xdr:cNvSpPr txBox="1"/>
      </xdr:nvSpPr>
      <xdr:spPr>
        <a:xfrm>
          <a:off x="4686300" y="163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105944</xdr:rowOff>
    </xdr:from>
    <xdr:to>
      <xdr:col>20</xdr:col>
      <xdr:colOff>38100</xdr:colOff>
      <xdr:row>96</xdr:row>
      <xdr:rowOff>36094</xdr:rowOff>
    </xdr:to>
    <xdr:sp macro="" textlink="">
      <xdr:nvSpPr>
        <xdr:cNvPr id="253" name="楕円 252"/>
        <xdr:cNvSpPr/>
      </xdr:nvSpPr>
      <xdr:spPr>
        <a:xfrm>
          <a:off x="3746500" y="16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27221</xdr:rowOff>
    </xdr:from>
    <xdr:ext cx="534377" cy="259045"/>
    <xdr:sp macro="" textlink="">
      <xdr:nvSpPr>
        <xdr:cNvPr id="254" name="テキスト ボックス 253"/>
        <xdr:cNvSpPr txBox="1"/>
      </xdr:nvSpPr>
      <xdr:spPr>
        <a:xfrm>
          <a:off x="3530111" y="164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126188</xdr:rowOff>
    </xdr:from>
    <xdr:to>
      <xdr:col>15</xdr:col>
      <xdr:colOff>101600</xdr:colOff>
      <xdr:row>96</xdr:row>
      <xdr:rowOff>56338</xdr:rowOff>
    </xdr:to>
    <xdr:sp macro="" textlink="">
      <xdr:nvSpPr>
        <xdr:cNvPr id="255" name="楕円 254"/>
        <xdr:cNvSpPr/>
      </xdr:nvSpPr>
      <xdr:spPr>
        <a:xfrm>
          <a:off x="2857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47465</xdr:rowOff>
    </xdr:from>
    <xdr:ext cx="534377" cy="259045"/>
    <xdr:sp macro="" textlink="">
      <xdr:nvSpPr>
        <xdr:cNvPr id="256" name="テキスト ボックス 255"/>
        <xdr:cNvSpPr txBox="1"/>
      </xdr:nvSpPr>
      <xdr:spPr>
        <a:xfrm>
          <a:off x="2641111" y="165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154991</xdr:rowOff>
    </xdr:from>
    <xdr:to>
      <xdr:col>10</xdr:col>
      <xdr:colOff>165100</xdr:colOff>
      <xdr:row>96</xdr:row>
      <xdr:rowOff>85141</xdr:rowOff>
    </xdr:to>
    <xdr:sp macro="" textlink="">
      <xdr:nvSpPr>
        <xdr:cNvPr id="257" name="楕円 256"/>
        <xdr:cNvSpPr/>
      </xdr:nvSpPr>
      <xdr:spPr>
        <a:xfrm>
          <a:off x="1968500" y="16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76268</xdr:rowOff>
    </xdr:from>
    <xdr:ext cx="534377" cy="259045"/>
    <xdr:sp macro="" textlink="">
      <xdr:nvSpPr>
        <xdr:cNvPr id="258" name="テキスト ボックス 257"/>
        <xdr:cNvSpPr txBox="1"/>
      </xdr:nvSpPr>
      <xdr:spPr>
        <a:xfrm>
          <a:off x="1752111" y="165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43929</xdr:rowOff>
    </xdr:from>
    <xdr:to>
      <xdr:col>6</xdr:col>
      <xdr:colOff>38100</xdr:colOff>
      <xdr:row>96</xdr:row>
      <xdr:rowOff>145529</xdr:rowOff>
    </xdr:to>
    <xdr:sp macro="" textlink="">
      <xdr:nvSpPr>
        <xdr:cNvPr id="259" name="楕円 258"/>
        <xdr:cNvSpPr/>
      </xdr:nvSpPr>
      <xdr:spPr>
        <a:xfrm>
          <a:off x="1079500" y="16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136656</xdr:rowOff>
    </xdr:from>
    <xdr:ext cx="534377" cy="259045"/>
    <xdr:sp macro="" textlink="">
      <xdr:nvSpPr>
        <xdr:cNvPr id="260" name="テキスト ボックス 259"/>
        <xdr:cNvSpPr txBox="1"/>
      </xdr:nvSpPr>
      <xdr:spPr>
        <a:xfrm>
          <a:off x="863111" y="165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123807</xdr:rowOff>
    </xdr:from>
    <xdr:to>
      <xdr:col>55</xdr:col>
      <xdr:colOff>0</xdr:colOff>
      <xdr:row>37</xdr:row>
      <xdr:rowOff>134703</xdr:rowOff>
    </xdr:to>
    <xdr:cxnSp macro="">
      <xdr:nvCxnSpPr>
        <xdr:cNvPr id="291" name="直線コネクタ 290"/>
        <xdr:cNvCxnSpPr/>
      </xdr:nvCxnSpPr>
      <xdr:spPr>
        <a:xfrm>
          <a:off x="9639300" y="6467457"/>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123317</xdr:rowOff>
    </xdr:from>
    <xdr:to>
      <xdr:col>50</xdr:col>
      <xdr:colOff>114300</xdr:colOff>
      <xdr:row>37</xdr:row>
      <xdr:rowOff>123807</xdr:rowOff>
    </xdr:to>
    <xdr:cxnSp macro="">
      <xdr:nvCxnSpPr>
        <xdr:cNvPr id="294" name="直線コネクタ 293"/>
        <xdr:cNvCxnSpPr/>
      </xdr:nvCxnSpPr>
      <xdr:spPr>
        <a:xfrm>
          <a:off x="8750300" y="646696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123317</xdr:rowOff>
    </xdr:from>
    <xdr:to>
      <xdr:col>45</xdr:col>
      <xdr:colOff>177800</xdr:colOff>
      <xdr:row>37</xdr:row>
      <xdr:rowOff>124035</xdr:rowOff>
    </xdr:to>
    <xdr:cxnSp macro="">
      <xdr:nvCxnSpPr>
        <xdr:cNvPr id="297" name="直線コネクタ 296"/>
        <xdr:cNvCxnSpPr/>
      </xdr:nvCxnSpPr>
      <xdr:spPr>
        <a:xfrm flipV="1">
          <a:off x="7861300" y="6466967"/>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124035</xdr:rowOff>
    </xdr:from>
    <xdr:to>
      <xdr:col>41</xdr:col>
      <xdr:colOff>50800</xdr:colOff>
      <xdr:row>37</xdr:row>
      <xdr:rowOff>160241</xdr:rowOff>
    </xdr:to>
    <xdr:cxnSp macro="">
      <xdr:nvCxnSpPr>
        <xdr:cNvPr id="300" name="直線コネクタ 299"/>
        <xdr:cNvCxnSpPr/>
      </xdr:nvCxnSpPr>
      <xdr:spPr>
        <a:xfrm flipV="1">
          <a:off x="6972300" y="6467685"/>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83903</xdr:rowOff>
    </xdr:from>
    <xdr:to>
      <xdr:col>55</xdr:col>
      <xdr:colOff>50800</xdr:colOff>
      <xdr:row>38</xdr:row>
      <xdr:rowOff>14053</xdr:rowOff>
    </xdr:to>
    <xdr:sp macro="" textlink="">
      <xdr:nvSpPr>
        <xdr:cNvPr id="310" name="楕円 309"/>
        <xdr:cNvSpPr/>
      </xdr:nvSpPr>
      <xdr:spPr>
        <a:xfrm>
          <a:off x="10426700" y="64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62330</xdr:rowOff>
    </xdr:from>
    <xdr:ext cx="534377" cy="259045"/>
    <xdr:sp macro="" textlink="">
      <xdr:nvSpPr>
        <xdr:cNvPr id="311" name="補助費等該当値テキスト"/>
        <xdr:cNvSpPr txBox="1"/>
      </xdr:nvSpPr>
      <xdr:spPr>
        <a:xfrm>
          <a:off x="10528300" y="64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73007</xdr:rowOff>
    </xdr:from>
    <xdr:to>
      <xdr:col>50</xdr:col>
      <xdr:colOff>165100</xdr:colOff>
      <xdr:row>38</xdr:row>
      <xdr:rowOff>3156</xdr:rowOff>
    </xdr:to>
    <xdr:sp macro="" textlink="">
      <xdr:nvSpPr>
        <xdr:cNvPr id="312" name="楕円 311"/>
        <xdr:cNvSpPr/>
      </xdr:nvSpPr>
      <xdr:spPr>
        <a:xfrm>
          <a:off x="9588500" y="6416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165734</xdr:rowOff>
    </xdr:from>
    <xdr:ext cx="534377" cy="259045"/>
    <xdr:sp macro="" textlink="">
      <xdr:nvSpPr>
        <xdr:cNvPr id="313" name="テキスト ボックス 312"/>
        <xdr:cNvSpPr txBox="1"/>
      </xdr:nvSpPr>
      <xdr:spPr>
        <a:xfrm>
          <a:off x="9372111" y="65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72517</xdr:rowOff>
    </xdr:from>
    <xdr:to>
      <xdr:col>46</xdr:col>
      <xdr:colOff>38100</xdr:colOff>
      <xdr:row>38</xdr:row>
      <xdr:rowOff>2667</xdr:rowOff>
    </xdr:to>
    <xdr:sp macro="" textlink="">
      <xdr:nvSpPr>
        <xdr:cNvPr id="314" name="楕円 313"/>
        <xdr:cNvSpPr/>
      </xdr:nvSpPr>
      <xdr:spPr>
        <a:xfrm>
          <a:off x="8699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165244</xdr:rowOff>
    </xdr:from>
    <xdr:ext cx="534377" cy="259045"/>
    <xdr:sp macro="" textlink="">
      <xdr:nvSpPr>
        <xdr:cNvPr id="315" name="テキスト ボックス 314"/>
        <xdr:cNvSpPr txBox="1"/>
      </xdr:nvSpPr>
      <xdr:spPr>
        <a:xfrm>
          <a:off x="8483111" y="65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73235</xdr:rowOff>
    </xdr:from>
    <xdr:to>
      <xdr:col>41</xdr:col>
      <xdr:colOff>101600</xdr:colOff>
      <xdr:row>38</xdr:row>
      <xdr:rowOff>3386</xdr:rowOff>
    </xdr:to>
    <xdr:sp macro="" textlink="">
      <xdr:nvSpPr>
        <xdr:cNvPr id="316" name="楕円 315"/>
        <xdr:cNvSpPr/>
      </xdr:nvSpPr>
      <xdr:spPr>
        <a:xfrm>
          <a:off x="7810500" y="6416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165963</xdr:rowOff>
    </xdr:from>
    <xdr:ext cx="534377" cy="259045"/>
    <xdr:sp macro="" textlink="">
      <xdr:nvSpPr>
        <xdr:cNvPr id="317" name="テキスト ボックス 316"/>
        <xdr:cNvSpPr txBox="1"/>
      </xdr:nvSpPr>
      <xdr:spPr>
        <a:xfrm>
          <a:off x="7594111" y="65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109441</xdr:rowOff>
    </xdr:from>
    <xdr:to>
      <xdr:col>36</xdr:col>
      <xdr:colOff>165100</xdr:colOff>
      <xdr:row>38</xdr:row>
      <xdr:rowOff>39591</xdr:rowOff>
    </xdr:to>
    <xdr:sp macro="" textlink="">
      <xdr:nvSpPr>
        <xdr:cNvPr id="318" name="楕円 317"/>
        <xdr:cNvSpPr/>
      </xdr:nvSpPr>
      <xdr:spPr>
        <a:xfrm>
          <a:off x="6921500" y="64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30718</xdr:rowOff>
    </xdr:from>
    <xdr:ext cx="534377" cy="259045"/>
    <xdr:sp macro="" textlink="">
      <xdr:nvSpPr>
        <xdr:cNvPr id="319" name="テキスト ボックス 318"/>
        <xdr:cNvSpPr txBox="1"/>
      </xdr:nvSpPr>
      <xdr:spPr>
        <a:xfrm>
          <a:off x="6705111" y="654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14448</xdr:rowOff>
    </xdr:from>
    <xdr:to>
      <xdr:col>55</xdr:col>
      <xdr:colOff>0</xdr:colOff>
      <xdr:row>58</xdr:row>
      <xdr:rowOff>63843</xdr:rowOff>
    </xdr:to>
    <xdr:cxnSp macro="">
      <xdr:nvCxnSpPr>
        <xdr:cNvPr id="346" name="直線コネクタ 345"/>
        <xdr:cNvCxnSpPr/>
      </xdr:nvCxnSpPr>
      <xdr:spPr>
        <a:xfrm>
          <a:off x="9639300" y="9958548"/>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14448</xdr:rowOff>
    </xdr:from>
    <xdr:to>
      <xdr:col>50</xdr:col>
      <xdr:colOff>114300</xdr:colOff>
      <xdr:row>58</xdr:row>
      <xdr:rowOff>44959</xdr:rowOff>
    </xdr:to>
    <xdr:cxnSp macro="">
      <xdr:nvCxnSpPr>
        <xdr:cNvPr id="349" name="直線コネクタ 348"/>
        <xdr:cNvCxnSpPr/>
      </xdr:nvCxnSpPr>
      <xdr:spPr>
        <a:xfrm flipV="1">
          <a:off x="8750300" y="9958548"/>
          <a:ext cx="889000" cy="3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130188</xdr:rowOff>
    </xdr:from>
    <xdr:to>
      <xdr:col>45</xdr:col>
      <xdr:colOff>177800</xdr:colOff>
      <xdr:row>58</xdr:row>
      <xdr:rowOff>44959</xdr:rowOff>
    </xdr:to>
    <xdr:cxnSp macro="">
      <xdr:nvCxnSpPr>
        <xdr:cNvPr id="352" name="直線コネクタ 351"/>
        <xdr:cNvCxnSpPr/>
      </xdr:nvCxnSpPr>
      <xdr:spPr>
        <a:xfrm>
          <a:off x="7861300" y="9902838"/>
          <a:ext cx="889000" cy="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41749</xdr:rowOff>
    </xdr:from>
    <xdr:to>
      <xdr:col>41</xdr:col>
      <xdr:colOff>50800</xdr:colOff>
      <xdr:row>57</xdr:row>
      <xdr:rowOff>130188</xdr:rowOff>
    </xdr:to>
    <xdr:cxnSp macro="">
      <xdr:nvCxnSpPr>
        <xdr:cNvPr id="355" name="直線コネクタ 354"/>
        <xdr:cNvCxnSpPr/>
      </xdr:nvCxnSpPr>
      <xdr:spPr>
        <a:xfrm>
          <a:off x="6972300" y="9814399"/>
          <a:ext cx="889000" cy="8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13043</xdr:rowOff>
    </xdr:from>
    <xdr:to>
      <xdr:col>55</xdr:col>
      <xdr:colOff>50800</xdr:colOff>
      <xdr:row>58</xdr:row>
      <xdr:rowOff>114643</xdr:rowOff>
    </xdr:to>
    <xdr:sp macro="" textlink="">
      <xdr:nvSpPr>
        <xdr:cNvPr id="365" name="楕円 364"/>
        <xdr:cNvSpPr/>
      </xdr:nvSpPr>
      <xdr:spPr>
        <a:xfrm>
          <a:off x="10426700" y="99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135098</xdr:rowOff>
    </xdr:from>
    <xdr:to>
      <xdr:col>50</xdr:col>
      <xdr:colOff>165100</xdr:colOff>
      <xdr:row>58</xdr:row>
      <xdr:rowOff>65248</xdr:rowOff>
    </xdr:to>
    <xdr:sp macro="" textlink="">
      <xdr:nvSpPr>
        <xdr:cNvPr id="367" name="楕円 366"/>
        <xdr:cNvSpPr/>
      </xdr:nvSpPr>
      <xdr:spPr>
        <a:xfrm>
          <a:off x="9588500" y="9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81775</xdr:rowOff>
    </xdr:from>
    <xdr:ext cx="534377" cy="259045"/>
    <xdr:sp macro="" textlink="">
      <xdr:nvSpPr>
        <xdr:cNvPr id="368" name="テキスト ボックス 367"/>
        <xdr:cNvSpPr txBox="1"/>
      </xdr:nvSpPr>
      <xdr:spPr>
        <a:xfrm>
          <a:off x="9372111" y="96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165609</xdr:rowOff>
    </xdr:from>
    <xdr:to>
      <xdr:col>46</xdr:col>
      <xdr:colOff>38100</xdr:colOff>
      <xdr:row>58</xdr:row>
      <xdr:rowOff>95759</xdr:rowOff>
    </xdr:to>
    <xdr:sp macro="" textlink="">
      <xdr:nvSpPr>
        <xdr:cNvPr id="369" name="楕円 368"/>
        <xdr:cNvSpPr/>
      </xdr:nvSpPr>
      <xdr:spPr>
        <a:xfrm>
          <a:off x="8699500" y="99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86886</xdr:rowOff>
    </xdr:from>
    <xdr:ext cx="534377" cy="259045"/>
    <xdr:sp macro="" textlink="">
      <xdr:nvSpPr>
        <xdr:cNvPr id="370" name="テキスト ボックス 369"/>
        <xdr:cNvSpPr txBox="1"/>
      </xdr:nvSpPr>
      <xdr:spPr>
        <a:xfrm>
          <a:off x="8483111" y="100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79388</xdr:rowOff>
    </xdr:from>
    <xdr:to>
      <xdr:col>41</xdr:col>
      <xdr:colOff>101600</xdr:colOff>
      <xdr:row>58</xdr:row>
      <xdr:rowOff>9538</xdr:rowOff>
    </xdr:to>
    <xdr:sp macro="" textlink="">
      <xdr:nvSpPr>
        <xdr:cNvPr id="371" name="楕円 370"/>
        <xdr:cNvSpPr/>
      </xdr:nvSpPr>
      <xdr:spPr>
        <a:xfrm>
          <a:off x="7810500" y="98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26065</xdr:rowOff>
    </xdr:from>
    <xdr:ext cx="534377" cy="259045"/>
    <xdr:sp macro="" textlink="">
      <xdr:nvSpPr>
        <xdr:cNvPr id="372" name="テキスト ボックス 371"/>
        <xdr:cNvSpPr txBox="1"/>
      </xdr:nvSpPr>
      <xdr:spPr>
        <a:xfrm>
          <a:off x="7594111" y="96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162399</xdr:rowOff>
    </xdr:from>
    <xdr:to>
      <xdr:col>36</xdr:col>
      <xdr:colOff>165100</xdr:colOff>
      <xdr:row>57</xdr:row>
      <xdr:rowOff>92549</xdr:rowOff>
    </xdr:to>
    <xdr:sp macro="" textlink="">
      <xdr:nvSpPr>
        <xdr:cNvPr id="373" name="楕円 372"/>
        <xdr:cNvSpPr/>
      </xdr:nvSpPr>
      <xdr:spPr>
        <a:xfrm>
          <a:off x="6921500" y="97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109076</xdr:rowOff>
    </xdr:from>
    <xdr:ext cx="599010" cy="259045"/>
    <xdr:sp macro="" textlink="">
      <xdr:nvSpPr>
        <xdr:cNvPr id="374" name="テキスト ボックス 373"/>
        <xdr:cNvSpPr txBox="1"/>
      </xdr:nvSpPr>
      <xdr:spPr>
        <a:xfrm>
          <a:off x="6672795" y="953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37306</xdr:rowOff>
    </xdr:from>
    <xdr:to>
      <xdr:col>55</xdr:col>
      <xdr:colOff>0</xdr:colOff>
      <xdr:row>79</xdr:row>
      <xdr:rowOff>53205</xdr:rowOff>
    </xdr:to>
    <xdr:cxnSp macro="">
      <xdr:nvCxnSpPr>
        <xdr:cNvPr id="405" name="直線コネクタ 404"/>
        <xdr:cNvCxnSpPr/>
      </xdr:nvCxnSpPr>
      <xdr:spPr>
        <a:xfrm>
          <a:off x="9639300" y="13581856"/>
          <a:ext cx="8382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29192</xdr:rowOff>
    </xdr:from>
    <xdr:to>
      <xdr:col>50</xdr:col>
      <xdr:colOff>114300</xdr:colOff>
      <xdr:row>79</xdr:row>
      <xdr:rowOff>37306</xdr:rowOff>
    </xdr:to>
    <xdr:cxnSp macro="">
      <xdr:nvCxnSpPr>
        <xdr:cNvPr id="408" name="直線コネクタ 407"/>
        <xdr:cNvCxnSpPr/>
      </xdr:nvCxnSpPr>
      <xdr:spPr>
        <a:xfrm>
          <a:off x="8750300" y="13573742"/>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3235</xdr:rowOff>
    </xdr:from>
    <xdr:to>
      <xdr:col>45</xdr:col>
      <xdr:colOff>177800</xdr:colOff>
      <xdr:row>79</xdr:row>
      <xdr:rowOff>29192</xdr:rowOff>
    </xdr:to>
    <xdr:cxnSp macro="">
      <xdr:nvCxnSpPr>
        <xdr:cNvPr id="411" name="直線コネクタ 410"/>
        <xdr:cNvCxnSpPr/>
      </xdr:nvCxnSpPr>
      <xdr:spPr>
        <a:xfrm>
          <a:off x="7861300" y="13547785"/>
          <a:ext cx="889000" cy="2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112246</xdr:rowOff>
    </xdr:from>
    <xdr:to>
      <xdr:col>41</xdr:col>
      <xdr:colOff>50800</xdr:colOff>
      <xdr:row>79</xdr:row>
      <xdr:rowOff>3235</xdr:rowOff>
    </xdr:to>
    <xdr:cxnSp macro="">
      <xdr:nvCxnSpPr>
        <xdr:cNvPr id="414" name="直線コネクタ 413"/>
        <xdr:cNvCxnSpPr/>
      </xdr:nvCxnSpPr>
      <xdr:spPr>
        <a:xfrm>
          <a:off x="6972300" y="13485346"/>
          <a:ext cx="889000" cy="6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2405</xdr:rowOff>
    </xdr:from>
    <xdr:to>
      <xdr:col>55</xdr:col>
      <xdr:colOff>50800</xdr:colOff>
      <xdr:row>79</xdr:row>
      <xdr:rowOff>104005</xdr:rowOff>
    </xdr:to>
    <xdr:sp macro="" textlink="">
      <xdr:nvSpPr>
        <xdr:cNvPr id="424" name="楕円 423"/>
        <xdr:cNvSpPr/>
      </xdr:nvSpPr>
      <xdr:spPr>
        <a:xfrm>
          <a:off x="10426700" y="135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534377" cy="259045"/>
    <xdr:sp macro="" textlink="">
      <xdr:nvSpPr>
        <xdr:cNvPr id="425" name="普通建設事業費 （ うち新規整備　）該当値テキスト"/>
        <xdr:cNvSpPr txBox="1"/>
      </xdr:nvSpPr>
      <xdr:spPr>
        <a:xfrm>
          <a:off x="10528300" y="135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157956</xdr:rowOff>
    </xdr:from>
    <xdr:to>
      <xdr:col>50</xdr:col>
      <xdr:colOff>165100</xdr:colOff>
      <xdr:row>79</xdr:row>
      <xdr:rowOff>88106</xdr:rowOff>
    </xdr:to>
    <xdr:sp macro="" textlink="">
      <xdr:nvSpPr>
        <xdr:cNvPr id="426" name="楕円 425"/>
        <xdr:cNvSpPr/>
      </xdr:nvSpPr>
      <xdr:spPr>
        <a:xfrm>
          <a:off x="9588500" y="135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104633</xdr:rowOff>
    </xdr:from>
    <xdr:ext cx="534377" cy="259045"/>
    <xdr:sp macro="" textlink="">
      <xdr:nvSpPr>
        <xdr:cNvPr id="427" name="テキスト ボックス 426"/>
        <xdr:cNvSpPr txBox="1"/>
      </xdr:nvSpPr>
      <xdr:spPr>
        <a:xfrm>
          <a:off x="9372111" y="133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149842</xdr:rowOff>
    </xdr:from>
    <xdr:to>
      <xdr:col>46</xdr:col>
      <xdr:colOff>38100</xdr:colOff>
      <xdr:row>79</xdr:row>
      <xdr:rowOff>79992</xdr:rowOff>
    </xdr:to>
    <xdr:sp macro="" textlink="">
      <xdr:nvSpPr>
        <xdr:cNvPr id="428" name="楕円 427"/>
        <xdr:cNvSpPr/>
      </xdr:nvSpPr>
      <xdr:spPr>
        <a:xfrm>
          <a:off x="8699500" y="135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29" name="テキスト ボックス 428"/>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123885</xdr:rowOff>
    </xdr:from>
    <xdr:to>
      <xdr:col>41</xdr:col>
      <xdr:colOff>101600</xdr:colOff>
      <xdr:row>79</xdr:row>
      <xdr:rowOff>54035</xdr:rowOff>
    </xdr:to>
    <xdr:sp macro="" textlink="">
      <xdr:nvSpPr>
        <xdr:cNvPr id="430" name="楕円 429"/>
        <xdr:cNvSpPr/>
      </xdr:nvSpPr>
      <xdr:spPr>
        <a:xfrm>
          <a:off x="7810500" y="134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70562</xdr:rowOff>
    </xdr:from>
    <xdr:ext cx="534377" cy="259045"/>
    <xdr:sp macro="" textlink="">
      <xdr:nvSpPr>
        <xdr:cNvPr id="431" name="テキスト ボックス 430"/>
        <xdr:cNvSpPr txBox="1"/>
      </xdr:nvSpPr>
      <xdr:spPr>
        <a:xfrm>
          <a:off x="7594111" y="13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61446</xdr:rowOff>
    </xdr:from>
    <xdr:to>
      <xdr:col>36</xdr:col>
      <xdr:colOff>165100</xdr:colOff>
      <xdr:row>78</xdr:row>
      <xdr:rowOff>163046</xdr:rowOff>
    </xdr:to>
    <xdr:sp macro="" textlink="">
      <xdr:nvSpPr>
        <xdr:cNvPr id="432" name="楕円 431"/>
        <xdr:cNvSpPr/>
      </xdr:nvSpPr>
      <xdr:spPr>
        <a:xfrm>
          <a:off x="6921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8123</xdr:rowOff>
    </xdr:from>
    <xdr:ext cx="534377" cy="259045"/>
    <xdr:sp macro="" textlink="">
      <xdr:nvSpPr>
        <xdr:cNvPr id="433" name="テキスト ボックス 432"/>
        <xdr:cNvSpPr txBox="1"/>
      </xdr:nvSpPr>
      <xdr:spPr>
        <a:xfrm>
          <a:off x="6705111" y="132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5626</xdr:rowOff>
    </xdr:from>
    <xdr:to>
      <xdr:col>55</xdr:col>
      <xdr:colOff>0</xdr:colOff>
      <xdr:row>98</xdr:row>
      <xdr:rowOff>33564</xdr:rowOff>
    </xdr:to>
    <xdr:cxnSp macro="">
      <xdr:nvCxnSpPr>
        <xdr:cNvPr id="464" name="直線コネクタ 463"/>
        <xdr:cNvCxnSpPr/>
      </xdr:nvCxnSpPr>
      <xdr:spPr>
        <a:xfrm>
          <a:off x="9639300" y="16807726"/>
          <a:ext cx="8382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5626</xdr:rowOff>
    </xdr:from>
    <xdr:to>
      <xdr:col>50</xdr:col>
      <xdr:colOff>114300</xdr:colOff>
      <xdr:row>98</xdr:row>
      <xdr:rowOff>125495</xdr:rowOff>
    </xdr:to>
    <xdr:cxnSp macro="">
      <xdr:nvCxnSpPr>
        <xdr:cNvPr id="467" name="直線コネクタ 466"/>
        <xdr:cNvCxnSpPr/>
      </xdr:nvCxnSpPr>
      <xdr:spPr>
        <a:xfrm flipV="1">
          <a:off x="8750300" y="16807726"/>
          <a:ext cx="889000" cy="1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79333</xdr:rowOff>
    </xdr:from>
    <xdr:to>
      <xdr:col>45</xdr:col>
      <xdr:colOff>177800</xdr:colOff>
      <xdr:row>98</xdr:row>
      <xdr:rowOff>125495</xdr:rowOff>
    </xdr:to>
    <xdr:cxnSp macro="">
      <xdr:nvCxnSpPr>
        <xdr:cNvPr id="470" name="直線コネクタ 469"/>
        <xdr:cNvCxnSpPr/>
      </xdr:nvCxnSpPr>
      <xdr:spPr>
        <a:xfrm>
          <a:off x="7861300" y="16709983"/>
          <a:ext cx="889000" cy="2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79398</xdr:rowOff>
    </xdr:from>
    <xdr:to>
      <xdr:col>41</xdr:col>
      <xdr:colOff>50800</xdr:colOff>
      <xdr:row>97</xdr:row>
      <xdr:rowOff>79333</xdr:rowOff>
    </xdr:to>
    <xdr:cxnSp macro="">
      <xdr:nvCxnSpPr>
        <xdr:cNvPr id="473" name="直線コネクタ 472"/>
        <xdr:cNvCxnSpPr/>
      </xdr:nvCxnSpPr>
      <xdr:spPr>
        <a:xfrm>
          <a:off x="6972300" y="16195698"/>
          <a:ext cx="889000" cy="5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154214</xdr:rowOff>
    </xdr:from>
    <xdr:to>
      <xdr:col>55</xdr:col>
      <xdr:colOff>50800</xdr:colOff>
      <xdr:row>98</xdr:row>
      <xdr:rowOff>84364</xdr:rowOff>
    </xdr:to>
    <xdr:sp macro="" textlink="">
      <xdr:nvSpPr>
        <xdr:cNvPr id="483" name="楕円 482"/>
        <xdr:cNvSpPr/>
      </xdr:nvSpPr>
      <xdr:spPr>
        <a:xfrm>
          <a:off x="104267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69141</xdr:rowOff>
    </xdr:from>
    <xdr:ext cx="534377" cy="259045"/>
    <xdr:sp macro="" textlink="">
      <xdr:nvSpPr>
        <xdr:cNvPr id="484" name="普通建設事業費 （ うち更新整備　）該当値テキスト"/>
        <xdr:cNvSpPr txBox="1"/>
      </xdr:nvSpPr>
      <xdr:spPr>
        <a:xfrm>
          <a:off x="10528300" y="166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126276</xdr:rowOff>
    </xdr:from>
    <xdr:to>
      <xdr:col>50</xdr:col>
      <xdr:colOff>165100</xdr:colOff>
      <xdr:row>98</xdr:row>
      <xdr:rowOff>56426</xdr:rowOff>
    </xdr:to>
    <xdr:sp macro="" textlink="">
      <xdr:nvSpPr>
        <xdr:cNvPr id="485" name="楕円 484"/>
        <xdr:cNvSpPr/>
      </xdr:nvSpPr>
      <xdr:spPr>
        <a:xfrm>
          <a:off x="95885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47553</xdr:rowOff>
    </xdr:from>
    <xdr:ext cx="534377" cy="259045"/>
    <xdr:sp macro="" textlink="">
      <xdr:nvSpPr>
        <xdr:cNvPr id="486" name="テキスト ボックス 485"/>
        <xdr:cNvSpPr txBox="1"/>
      </xdr:nvSpPr>
      <xdr:spPr>
        <a:xfrm>
          <a:off x="9372111" y="168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74695</xdr:rowOff>
    </xdr:from>
    <xdr:to>
      <xdr:col>46</xdr:col>
      <xdr:colOff>38100</xdr:colOff>
      <xdr:row>99</xdr:row>
      <xdr:rowOff>4845</xdr:rowOff>
    </xdr:to>
    <xdr:sp macro="" textlink="">
      <xdr:nvSpPr>
        <xdr:cNvPr id="487" name="楕円 486"/>
        <xdr:cNvSpPr/>
      </xdr:nvSpPr>
      <xdr:spPr>
        <a:xfrm>
          <a:off x="8699500" y="168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167422</xdr:rowOff>
    </xdr:from>
    <xdr:ext cx="469744" cy="259045"/>
    <xdr:sp macro="" textlink="">
      <xdr:nvSpPr>
        <xdr:cNvPr id="488" name="テキスト ボックス 487"/>
        <xdr:cNvSpPr txBox="1"/>
      </xdr:nvSpPr>
      <xdr:spPr>
        <a:xfrm>
          <a:off x="8515428" y="1696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28533</xdr:rowOff>
    </xdr:from>
    <xdr:to>
      <xdr:col>41</xdr:col>
      <xdr:colOff>101600</xdr:colOff>
      <xdr:row>97</xdr:row>
      <xdr:rowOff>130133</xdr:rowOff>
    </xdr:to>
    <xdr:sp macro="" textlink="">
      <xdr:nvSpPr>
        <xdr:cNvPr id="489" name="楕円 488"/>
        <xdr:cNvSpPr/>
      </xdr:nvSpPr>
      <xdr:spPr>
        <a:xfrm>
          <a:off x="7810500" y="166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121260</xdr:rowOff>
    </xdr:from>
    <xdr:ext cx="534377" cy="259045"/>
    <xdr:sp macro="" textlink="">
      <xdr:nvSpPr>
        <xdr:cNvPr id="490" name="テキスト ボックス 489"/>
        <xdr:cNvSpPr txBox="1"/>
      </xdr:nvSpPr>
      <xdr:spPr>
        <a:xfrm>
          <a:off x="7594111" y="167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28598</xdr:rowOff>
    </xdr:from>
    <xdr:to>
      <xdr:col>36</xdr:col>
      <xdr:colOff>165100</xdr:colOff>
      <xdr:row>94</xdr:row>
      <xdr:rowOff>130198</xdr:rowOff>
    </xdr:to>
    <xdr:sp macro="" textlink="">
      <xdr:nvSpPr>
        <xdr:cNvPr id="491" name="楕円 490"/>
        <xdr:cNvSpPr/>
      </xdr:nvSpPr>
      <xdr:spPr>
        <a:xfrm>
          <a:off x="6921500" y="161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146725</xdr:rowOff>
    </xdr:from>
    <xdr:ext cx="534377" cy="259045"/>
    <xdr:sp macro="" textlink="">
      <xdr:nvSpPr>
        <xdr:cNvPr id="492" name="テキスト ボックス 491"/>
        <xdr:cNvSpPr txBox="1"/>
      </xdr:nvSpPr>
      <xdr:spPr>
        <a:xfrm>
          <a:off x="6705111" y="1592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36792</xdr:rowOff>
    </xdr:from>
    <xdr:to>
      <xdr:col>85</xdr:col>
      <xdr:colOff>127000</xdr:colOff>
      <xdr:row>39</xdr:row>
      <xdr:rowOff>39535</xdr:rowOff>
    </xdr:to>
    <xdr:cxnSp macro="">
      <xdr:nvCxnSpPr>
        <xdr:cNvPr id="521" name="直線コネクタ 520"/>
        <xdr:cNvCxnSpPr/>
      </xdr:nvCxnSpPr>
      <xdr:spPr>
        <a:xfrm>
          <a:off x="15481300" y="672334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36792</xdr:rowOff>
    </xdr:from>
    <xdr:to>
      <xdr:col>81</xdr:col>
      <xdr:colOff>50800</xdr:colOff>
      <xdr:row>39</xdr:row>
      <xdr:rowOff>42443</xdr:rowOff>
    </xdr:to>
    <xdr:cxnSp macro="">
      <xdr:nvCxnSpPr>
        <xdr:cNvPr id="524" name="直線コネクタ 523"/>
        <xdr:cNvCxnSpPr/>
      </xdr:nvCxnSpPr>
      <xdr:spPr>
        <a:xfrm flipV="1">
          <a:off x="14592300" y="672334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40932</xdr:rowOff>
    </xdr:from>
    <xdr:to>
      <xdr:col>76</xdr:col>
      <xdr:colOff>114300</xdr:colOff>
      <xdr:row>39</xdr:row>
      <xdr:rowOff>42443</xdr:rowOff>
    </xdr:to>
    <xdr:cxnSp macro="">
      <xdr:nvCxnSpPr>
        <xdr:cNvPr id="527" name="直線コネクタ 526"/>
        <xdr:cNvCxnSpPr/>
      </xdr:nvCxnSpPr>
      <xdr:spPr>
        <a:xfrm>
          <a:off x="13703300" y="6727482"/>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39662</xdr:rowOff>
    </xdr:from>
    <xdr:to>
      <xdr:col>71</xdr:col>
      <xdr:colOff>177800</xdr:colOff>
      <xdr:row>39</xdr:row>
      <xdr:rowOff>40932</xdr:rowOff>
    </xdr:to>
    <xdr:cxnSp macro="">
      <xdr:nvCxnSpPr>
        <xdr:cNvPr id="530" name="直線コネクタ 529"/>
        <xdr:cNvCxnSpPr/>
      </xdr:nvCxnSpPr>
      <xdr:spPr>
        <a:xfrm>
          <a:off x="12814300" y="672621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160185</xdr:rowOff>
    </xdr:from>
    <xdr:to>
      <xdr:col>85</xdr:col>
      <xdr:colOff>177800</xdr:colOff>
      <xdr:row>39</xdr:row>
      <xdr:rowOff>90335</xdr:rowOff>
    </xdr:to>
    <xdr:sp macro="" textlink="">
      <xdr:nvSpPr>
        <xdr:cNvPr id="540" name="楕円 539"/>
        <xdr:cNvSpPr/>
      </xdr:nvSpPr>
      <xdr:spPr>
        <a:xfrm>
          <a:off x="162687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157442</xdr:rowOff>
    </xdr:from>
    <xdr:to>
      <xdr:col>81</xdr:col>
      <xdr:colOff>101600</xdr:colOff>
      <xdr:row>39</xdr:row>
      <xdr:rowOff>87592</xdr:rowOff>
    </xdr:to>
    <xdr:sp macro="" textlink="">
      <xdr:nvSpPr>
        <xdr:cNvPr id="542" name="楕円 541"/>
        <xdr:cNvSpPr/>
      </xdr:nvSpPr>
      <xdr:spPr>
        <a:xfrm>
          <a:off x="15430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78719</xdr:rowOff>
    </xdr:from>
    <xdr:ext cx="378565" cy="259045"/>
    <xdr:sp macro="" textlink="">
      <xdr:nvSpPr>
        <xdr:cNvPr id="543" name="テキスト ボックス 542"/>
        <xdr:cNvSpPr txBox="1"/>
      </xdr:nvSpPr>
      <xdr:spPr>
        <a:xfrm>
          <a:off x="15292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163093</xdr:rowOff>
    </xdr:from>
    <xdr:to>
      <xdr:col>76</xdr:col>
      <xdr:colOff>165100</xdr:colOff>
      <xdr:row>39</xdr:row>
      <xdr:rowOff>93243</xdr:rowOff>
    </xdr:to>
    <xdr:sp macro="" textlink="">
      <xdr:nvSpPr>
        <xdr:cNvPr id="544" name="楕円 543"/>
        <xdr:cNvSpPr/>
      </xdr:nvSpPr>
      <xdr:spPr>
        <a:xfrm>
          <a:off x="14541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84370</xdr:rowOff>
    </xdr:from>
    <xdr:ext cx="378565" cy="259045"/>
    <xdr:sp macro="" textlink="">
      <xdr:nvSpPr>
        <xdr:cNvPr id="545" name="テキスト ボックス 544"/>
        <xdr:cNvSpPr txBox="1"/>
      </xdr:nvSpPr>
      <xdr:spPr>
        <a:xfrm>
          <a:off x="14403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161582</xdr:rowOff>
    </xdr:from>
    <xdr:to>
      <xdr:col>72</xdr:col>
      <xdr:colOff>38100</xdr:colOff>
      <xdr:row>39</xdr:row>
      <xdr:rowOff>91732</xdr:rowOff>
    </xdr:to>
    <xdr:sp macro="" textlink="">
      <xdr:nvSpPr>
        <xdr:cNvPr id="546" name="楕円 545"/>
        <xdr:cNvSpPr/>
      </xdr:nvSpPr>
      <xdr:spPr>
        <a:xfrm>
          <a:off x="13652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82859</xdr:rowOff>
    </xdr:from>
    <xdr:ext cx="378565" cy="259045"/>
    <xdr:sp macro="" textlink="">
      <xdr:nvSpPr>
        <xdr:cNvPr id="547" name="テキスト ボックス 546"/>
        <xdr:cNvSpPr txBox="1"/>
      </xdr:nvSpPr>
      <xdr:spPr>
        <a:xfrm>
          <a:off x="13514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160312</xdr:rowOff>
    </xdr:from>
    <xdr:to>
      <xdr:col>67</xdr:col>
      <xdr:colOff>101600</xdr:colOff>
      <xdr:row>39</xdr:row>
      <xdr:rowOff>90462</xdr:rowOff>
    </xdr:to>
    <xdr:sp macro="" textlink="">
      <xdr:nvSpPr>
        <xdr:cNvPr id="548" name="楕円 547"/>
        <xdr:cNvSpPr/>
      </xdr:nvSpPr>
      <xdr:spPr>
        <a:xfrm>
          <a:off x="12763500" y="66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81589</xdr:rowOff>
    </xdr:from>
    <xdr:ext cx="378565" cy="259045"/>
    <xdr:sp macro="" textlink="">
      <xdr:nvSpPr>
        <xdr:cNvPr id="549" name="テキスト ボックス 548"/>
        <xdr:cNvSpPr txBox="1"/>
      </xdr:nvSpPr>
      <xdr:spPr>
        <a:xfrm>
          <a:off x="12625017" y="676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156812</xdr:rowOff>
    </xdr:from>
    <xdr:to>
      <xdr:col>85</xdr:col>
      <xdr:colOff>127000</xdr:colOff>
      <xdr:row>77</xdr:row>
      <xdr:rowOff>165793</xdr:rowOff>
    </xdr:to>
    <xdr:cxnSp macro="">
      <xdr:nvCxnSpPr>
        <xdr:cNvPr id="629" name="直線コネクタ 628"/>
        <xdr:cNvCxnSpPr/>
      </xdr:nvCxnSpPr>
      <xdr:spPr>
        <a:xfrm flipV="1">
          <a:off x="15481300" y="13358462"/>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165793</xdr:rowOff>
    </xdr:from>
    <xdr:to>
      <xdr:col>81</xdr:col>
      <xdr:colOff>50800</xdr:colOff>
      <xdr:row>77</xdr:row>
      <xdr:rowOff>167050</xdr:rowOff>
    </xdr:to>
    <xdr:cxnSp macro="">
      <xdr:nvCxnSpPr>
        <xdr:cNvPr id="632" name="直線コネクタ 631"/>
        <xdr:cNvCxnSpPr/>
      </xdr:nvCxnSpPr>
      <xdr:spPr>
        <a:xfrm flipV="1">
          <a:off x="14592300" y="133674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156665</xdr:rowOff>
    </xdr:from>
    <xdr:to>
      <xdr:col>76</xdr:col>
      <xdr:colOff>114300</xdr:colOff>
      <xdr:row>77</xdr:row>
      <xdr:rowOff>167050</xdr:rowOff>
    </xdr:to>
    <xdr:cxnSp macro="">
      <xdr:nvCxnSpPr>
        <xdr:cNvPr id="635" name="直線コネクタ 634"/>
        <xdr:cNvCxnSpPr/>
      </xdr:nvCxnSpPr>
      <xdr:spPr>
        <a:xfrm>
          <a:off x="13703300" y="1335831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156665</xdr:rowOff>
    </xdr:from>
    <xdr:to>
      <xdr:col>71</xdr:col>
      <xdr:colOff>177800</xdr:colOff>
      <xdr:row>77</xdr:row>
      <xdr:rowOff>157612</xdr:rowOff>
    </xdr:to>
    <xdr:cxnSp macro="">
      <xdr:nvCxnSpPr>
        <xdr:cNvPr id="638" name="直線コネクタ 637"/>
        <xdr:cNvCxnSpPr/>
      </xdr:nvCxnSpPr>
      <xdr:spPr>
        <a:xfrm flipV="1">
          <a:off x="12814300" y="1335831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106012</xdr:rowOff>
    </xdr:from>
    <xdr:to>
      <xdr:col>85</xdr:col>
      <xdr:colOff>177800</xdr:colOff>
      <xdr:row>78</xdr:row>
      <xdr:rowOff>36162</xdr:rowOff>
    </xdr:to>
    <xdr:sp macro="" textlink="">
      <xdr:nvSpPr>
        <xdr:cNvPr id="648" name="楕円 647"/>
        <xdr:cNvSpPr/>
      </xdr:nvSpPr>
      <xdr:spPr>
        <a:xfrm>
          <a:off x="162687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20939</xdr:rowOff>
    </xdr:from>
    <xdr:ext cx="534377" cy="259045"/>
    <xdr:sp macro="" textlink="">
      <xdr:nvSpPr>
        <xdr:cNvPr id="649" name="公債費該当値テキスト"/>
        <xdr:cNvSpPr txBox="1"/>
      </xdr:nvSpPr>
      <xdr:spPr>
        <a:xfrm>
          <a:off x="16370300" y="132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114993</xdr:rowOff>
    </xdr:from>
    <xdr:to>
      <xdr:col>81</xdr:col>
      <xdr:colOff>101600</xdr:colOff>
      <xdr:row>78</xdr:row>
      <xdr:rowOff>45143</xdr:rowOff>
    </xdr:to>
    <xdr:sp macro="" textlink="">
      <xdr:nvSpPr>
        <xdr:cNvPr id="650" name="楕円 649"/>
        <xdr:cNvSpPr/>
      </xdr:nvSpPr>
      <xdr:spPr>
        <a:xfrm>
          <a:off x="15430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36270</xdr:rowOff>
    </xdr:from>
    <xdr:ext cx="534377" cy="259045"/>
    <xdr:sp macro="" textlink="">
      <xdr:nvSpPr>
        <xdr:cNvPr id="651" name="テキスト ボックス 650"/>
        <xdr:cNvSpPr txBox="1"/>
      </xdr:nvSpPr>
      <xdr:spPr>
        <a:xfrm>
          <a:off x="15214111" y="134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116250</xdr:rowOff>
    </xdr:from>
    <xdr:to>
      <xdr:col>76</xdr:col>
      <xdr:colOff>165100</xdr:colOff>
      <xdr:row>78</xdr:row>
      <xdr:rowOff>46400</xdr:rowOff>
    </xdr:to>
    <xdr:sp macro="" textlink="">
      <xdr:nvSpPr>
        <xdr:cNvPr id="652" name="楕円 651"/>
        <xdr:cNvSpPr/>
      </xdr:nvSpPr>
      <xdr:spPr>
        <a:xfrm>
          <a:off x="14541500" y="13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37527</xdr:rowOff>
    </xdr:from>
    <xdr:ext cx="534377" cy="259045"/>
    <xdr:sp macro="" textlink="">
      <xdr:nvSpPr>
        <xdr:cNvPr id="653" name="テキスト ボックス 652"/>
        <xdr:cNvSpPr txBox="1"/>
      </xdr:nvSpPr>
      <xdr:spPr>
        <a:xfrm>
          <a:off x="14325111" y="134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105865</xdr:rowOff>
    </xdr:from>
    <xdr:to>
      <xdr:col>72</xdr:col>
      <xdr:colOff>38100</xdr:colOff>
      <xdr:row>78</xdr:row>
      <xdr:rowOff>36015</xdr:rowOff>
    </xdr:to>
    <xdr:sp macro="" textlink="">
      <xdr:nvSpPr>
        <xdr:cNvPr id="654" name="楕円 653"/>
        <xdr:cNvSpPr/>
      </xdr:nvSpPr>
      <xdr:spPr>
        <a:xfrm>
          <a:off x="13652500" y="13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27142</xdr:rowOff>
    </xdr:from>
    <xdr:ext cx="534377" cy="259045"/>
    <xdr:sp macro="" textlink="">
      <xdr:nvSpPr>
        <xdr:cNvPr id="655" name="テキスト ボックス 654"/>
        <xdr:cNvSpPr txBox="1"/>
      </xdr:nvSpPr>
      <xdr:spPr>
        <a:xfrm>
          <a:off x="13436111" y="134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106812</xdr:rowOff>
    </xdr:from>
    <xdr:to>
      <xdr:col>67</xdr:col>
      <xdr:colOff>101600</xdr:colOff>
      <xdr:row>78</xdr:row>
      <xdr:rowOff>36962</xdr:rowOff>
    </xdr:to>
    <xdr:sp macro="" textlink="">
      <xdr:nvSpPr>
        <xdr:cNvPr id="656" name="楕円 655"/>
        <xdr:cNvSpPr/>
      </xdr:nvSpPr>
      <xdr:spPr>
        <a:xfrm>
          <a:off x="12763500" y="133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28089</xdr:rowOff>
    </xdr:from>
    <xdr:ext cx="534377" cy="259045"/>
    <xdr:sp macro="" textlink="">
      <xdr:nvSpPr>
        <xdr:cNvPr id="657" name="テキスト ボックス 656"/>
        <xdr:cNvSpPr txBox="1"/>
      </xdr:nvSpPr>
      <xdr:spPr>
        <a:xfrm>
          <a:off x="12547111" y="1340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4521</xdr:rowOff>
    </xdr:from>
    <xdr:to>
      <xdr:col>85</xdr:col>
      <xdr:colOff>127000</xdr:colOff>
      <xdr:row>99</xdr:row>
      <xdr:rowOff>18498</xdr:rowOff>
    </xdr:to>
    <xdr:cxnSp macro="">
      <xdr:nvCxnSpPr>
        <xdr:cNvPr id="688" name="直線コネクタ 687"/>
        <xdr:cNvCxnSpPr/>
      </xdr:nvCxnSpPr>
      <xdr:spPr>
        <a:xfrm flipV="1">
          <a:off x="15481300" y="16978071"/>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5795</xdr:rowOff>
    </xdr:from>
    <xdr:to>
      <xdr:col>81</xdr:col>
      <xdr:colOff>50800</xdr:colOff>
      <xdr:row>99</xdr:row>
      <xdr:rowOff>18498</xdr:rowOff>
    </xdr:to>
    <xdr:cxnSp macro="">
      <xdr:nvCxnSpPr>
        <xdr:cNvPr id="691" name="直線コネクタ 690"/>
        <xdr:cNvCxnSpPr/>
      </xdr:nvCxnSpPr>
      <xdr:spPr>
        <a:xfrm>
          <a:off x="14592300" y="16979345"/>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5795</xdr:rowOff>
    </xdr:from>
    <xdr:to>
      <xdr:col>76</xdr:col>
      <xdr:colOff>114300</xdr:colOff>
      <xdr:row>99</xdr:row>
      <xdr:rowOff>30212</xdr:rowOff>
    </xdr:to>
    <xdr:cxnSp macro="">
      <xdr:nvCxnSpPr>
        <xdr:cNvPr id="694" name="直線コネクタ 693"/>
        <xdr:cNvCxnSpPr/>
      </xdr:nvCxnSpPr>
      <xdr:spPr>
        <a:xfrm flipV="1">
          <a:off x="13703300" y="16979345"/>
          <a:ext cx="889000" cy="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157269</xdr:rowOff>
    </xdr:from>
    <xdr:to>
      <xdr:col>71</xdr:col>
      <xdr:colOff>177800</xdr:colOff>
      <xdr:row>99</xdr:row>
      <xdr:rowOff>30212</xdr:rowOff>
    </xdr:to>
    <xdr:cxnSp macro="">
      <xdr:nvCxnSpPr>
        <xdr:cNvPr id="697" name="直線コネクタ 696"/>
        <xdr:cNvCxnSpPr/>
      </xdr:nvCxnSpPr>
      <xdr:spPr>
        <a:xfrm>
          <a:off x="12814300" y="16959369"/>
          <a:ext cx="889000" cy="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125171</xdr:rowOff>
    </xdr:from>
    <xdr:to>
      <xdr:col>85</xdr:col>
      <xdr:colOff>177800</xdr:colOff>
      <xdr:row>99</xdr:row>
      <xdr:rowOff>55321</xdr:rowOff>
    </xdr:to>
    <xdr:sp macro="" textlink="">
      <xdr:nvSpPr>
        <xdr:cNvPr id="707" name="楕円 706"/>
        <xdr:cNvSpPr/>
      </xdr:nvSpPr>
      <xdr:spPr>
        <a:xfrm>
          <a:off x="16268700" y="169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40098</xdr:rowOff>
    </xdr:from>
    <xdr:ext cx="469744" cy="259045"/>
    <xdr:sp macro="" textlink="">
      <xdr:nvSpPr>
        <xdr:cNvPr id="708" name="積立金該当値テキスト"/>
        <xdr:cNvSpPr txBox="1"/>
      </xdr:nvSpPr>
      <xdr:spPr>
        <a:xfrm>
          <a:off x="16370300" y="168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139148</xdr:rowOff>
    </xdr:from>
    <xdr:to>
      <xdr:col>81</xdr:col>
      <xdr:colOff>101600</xdr:colOff>
      <xdr:row>99</xdr:row>
      <xdr:rowOff>69298</xdr:rowOff>
    </xdr:to>
    <xdr:sp macro="" textlink="">
      <xdr:nvSpPr>
        <xdr:cNvPr id="709" name="楕円 708"/>
        <xdr:cNvSpPr/>
      </xdr:nvSpPr>
      <xdr:spPr>
        <a:xfrm>
          <a:off x="15430500" y="169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60425</xdr:rowOff>
    </xdr:from>
    <xdr:ext cx="469744" cy="259045"/>
    <xdr:sp macro="" textlink="">
      <xdr:nvSpPr>
        <xdr:cNvPr id="710" name="テキスト ボックス 709"/>
        <xdr:cNvSpPr txBox="1"/>
      </xdr:nvSpPr>
      <xdr:spPr>
        <a:xfrm>
          <a:off x="15246428" y="1703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126445</xdr:rowOff>
    </xdr:from>
    <xdr:to>
      <xdr:col>76</xdr:col>
      <xdr:colOff>165100</xdr:colOff>
      <xdr:row>99</xdr:row>
      <xdr:rowOff>56595</xdr:rowOff>
    </xdr:to>
    <xdr:sp macro="" textlink="">
      <xdr:nvSpPr>
        <xdr:cNvPr id="711" name="楕円 710"/>
        <xdr:cNvSpPr/>
      </xdr:nvSpPr>
      <xdr:spPr>
        <a:xfrm>
          <a:off x="14541500" y="169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47722</xdr:rowOff>
    </xdr:from>
    <xdr:ext cx="469744" cy="259045"/>
    <xdr:sp macro="" textlink="">
      <xdr:nvSpPr>
        <xdr:cNvPr id="712" name="テキスト ボックス 711"/>
        <xdr:cNvSpPr txBox="1"/>
      </xdr:nvSpPr>
      <xdr:spPr>
        <a:xfrm>
          <a:off x="14357428" y="1702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150862</xdr:rowOff>
    </xdr:from>
    <xdr:to>
      <xdr:col>72</xdr:col>
      <xdr:colOff>38100</xdr:colOff>
      <xdr:row>99</xdr:row>
      <xdr:rowOff>81012</xdr:rowOff>
    </xdr:to>
    <xdr:sp macro="" textlink="">
      <xdr:nvSpPr>
        <xdr:cNvPr id="713" name="楕円 712"/>
        <xdr:cNvSpPr/>
      </xdr:nvSpPr>
      <xdr:spPr>
        <a:xfrm>
          <a:off x="13652500" y="169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72139</xdr:rowOff>
    </xdr:from>
    <xdr:ext cx="469744" cy="259045"/>
    <xdr:sp macro="" textlink="">
      <xdr:nvSpPr>
        <xdr:cNvPr id="714" name="テキスト ボックス 713"/>
        <xdr:cNvSpPr txBox="1"/>
      </xdr:nvSpPr>
      <xdr:spPr>
        <a:xfrm>
          <a:off x="13468428" y="1704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106469</xdr:rowOff>
    </xdr:from>
    <xdr:to>
      <xdr:col>67</xdr:col>
      <xdr:colOff>101600</xdr:colOff>
      <xdr:row>99</xdr:row>
      <xdr:rowOff>36619</xdr:rowOff>
    </xdr:to>
    <xdr:sp macro="" textlink="">
      <xdr:nvSpPr>
        <xdr:cNvPr id="715" name="楕円 714"/>
        <xdr:cNvSpPr/>
      </xdr:nvSpPr>
      <xdr:spPr>
        <a:xfrm>
          <a:off x="12763500" y="1690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27746</xdr:rowOff>
    </xdr:from>
    <xdr:ext cx="534377" cy="259045"/>
    <xdr:sp macro="" textlink="">
      <xdr:nvSpPr>
        <xdr:cNvPr id="716" name="テキスト ボックス 715"/>
        <xdr:cNvSpPr txBox="1"/>
      </xdr:nvSpPr>
      <xdr:spPr>
        <a:xfrm>
          <a:off x="12547111" y="170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130282</xdr:rowOff>
    </xdr:from>
    <xdr:to>
      <xdr:col>116</xdr:col>
      <xdr:colOff>63500</xdr:colOff>
      <xdr:row>38</xdr:row>
      <xdr:rowOff>134991</xdr:rowOff>
    </xdr:to>
    <xdr:cxnSp macro="">
      <xdr:nvCxnSpPr>
        <xdr:cNvPr id="743" name="直線コネクタ 742"/>
        <xdr:cNvCxnSpPr/>
      </xdr:nvCxnSpPr>
      <xdr:spPr>
        <a:xfrm>
          <a:off x="21323300" y="6645382"/>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121275</xdr:rowOff>
    </xdr:from>
    <xdr:to>
      <xdr:col>111</xdr:col>
      <xdr:colOff>177800</xdr:colOff>
      <xdr:row>38</xdr:row>
      <xdr:rowOff>130282</xdr:rowOff>
    </xdr:to>
    <xdr:cxnSp macro="">
      <xdr:nvCxnSpPr>
        <xdr:cNvPr id="746" name="直線コネクタ 745"/>
        <xdr:cNvCxnSpPr/>
      </xdr:nvCxnSpPr>
      <xdr:spPr>
        <a:xfrm>
          <a:off x="20434300" y="6636375"/>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121275</xdr:rowOff>
    </xdr:from>
    <xdr:to>
      <xdr:col>107</xdr:col>
      <xdr:colOff>50800</xdr:colOff>
      <xdr:row>38</xdr:row>
      <xdr:rowOff>131973</xdr:rowOff>
    </xdr:to>
    <xdr:cxnSp macro="">
      <xdr:nvCxnSpPr>
        <xdr:cNvPr id="749" name="直線コネクタ 748"/>
        <xdr:cNvCxnSpPr/>
      </xdr:nvCxnSpPr>
      <xdr:spPr>
        <a:xfrm flipV="1">
          <a:off x="19545300" y="6636375"/>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129687</xdr:rowOff>
    </xdr:from>
    <xdr:to>
      <xdr:col>102</xdr:col>
      <xdr:colOff>114300</xdr:colOff>
      <xdr:row>38</xdr:row>
      <xdr:rowOff>131973</xdr:rowOff>
    </xdr:to>
    <xdr:cxnSp macro="">
      <xdr:nvCxnSpPr>
        <xdr:cNvPr id="752" name="直線コネクタ 751"/>
        <xdr:cNvCxnSpPr/>
      </xdr:nvCxnSpPr>
      <xdr:spPr>
        <a:xfrm>
          <a:off x="18656300" y="66447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84191</xdr:rowOff>
    </xdr:from>
    <xdr:to>
      <xdr:col>116</xdr:col>
      <xdr:colOff>114300</xdr:colOff>
      <xdr:row>39</xdr:row>
      <xdr:rowOff>14341</xdr:rowOff>
    </xdr:to>
    <xdr:sp macro="" textlink="">
      <xdr:nvSpPr>
        <xdr:cNvPr id="762" name="楕円 761"/>
        <xdr:cNvSpPr/>
      </xdr:nvSpPr>
      <xdr:spPr>
        <a:xfrm>
          <a:off x="221107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170568</xdr:rowOff>
    </xdr:from>
    <xdr:ext cx="378565" cy="259045"/>
    <xdr:sp macro="" textlink="">
      <xdr:nvSpPr>
        <xdr:cNvPr id="763" name="投資及び出資金該当値テキスト"/>
        <xdr:cNvSpPr txBox="1"/>
      </xdr:nvSpPr>
      <xdr:spPr>
        <a:xfrm>
          <a:off x="22212300" y="651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79482</xdr:rowOff>
    </xdr:from>
    <xdr:to>
      <xdr:col>112</xdr:col>
      <xdr:colOff>38100</xdr:colOff>
      <xdr:row>39</xdr:row>
      <xdr:rowOff>9632</xdr:rowOff>
    </xdr:to>
    <xdr:sp macro="" textlink="">
      <xdr:nvSpPr>
        <xdr:cNvPr id="764" name="楕円 763"/>
        <xdr:cNvSpPr/>
      </xdr:nvSpPr>
      <xdr:spPr>
        <a:xfrm>
          <a:off x="21272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759</xdr:rowOff>
    </xdr:from>
    <xdr:ext cx="378565" cy="259045"/>
    <xdr:sp macro="" textlink="">
      <xdr:nvSpPr>
        <xdr:cNvPr id="765" name="テキスト ボックス 764"/>
        <xdr:cNvSpPr txBox="1"/>
      </xdr:nvSpPr>
      <xdr:spPr>
        <a:xfrm>
          <a:off x="21134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70475</xdr:rowOff>
    </xdr:from>
    <xdr:to>
      <xdr:col>107</xdr:col>
      <xdr:colOff>101600</xdr:colOff>
      <xdr:row>39</xdr:row>
      <xdr:rowOff>625</xdr:rowOff>
    </xdr:to>
    <xdr:sp macro="" textlink="">
      <xdr:nvSpPr>
        <xdr:cNvPr id="766" name="楕円 765"/>
        <xdr:cNvSpPr/>
      </xdr:nvSpPr>
      <xdr:spPr>
        <a:xfrm>
          <a:off x="20383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163202</xdr:rowOff>
    </xdr:from>
    <xdr:ext cx="378565" cy="259045"/>
    <xdr:sp macro="" textlink="">
      <xdr:nvSpPr>
        <xdr:cNvPr id="767" name="テキスト ボックス 766"/>
        <xdr:cNvSpPr txBox="1"/>
      </xdr:nvSpPr>
      <xdr:spPr>
        <a:xfrm>
          <a:off x="20245017" y="6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81173</xdr:rowOff>
    </xdr:from>
    <xdr:to>
      <xdr:col>102</xdr:col>
      <xdr:colOff>165100</xdr:colOff>
      <xdr:row>39</xdr:row>
      <xdr:rowOff>11323</xdr:rowOff>
    </xdr:to>
    <xdr:sp macro="" textlink="">
      <xdr:nvSpPr>
        <xdr:cNvPr id="768" name="楕円 767"/>
        <xdr:cNvSpPr/>
      </xdr:nvSpPr>
      <xdr:spPr>
        <a:xfrm>
          <a:off x="194945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2450</xdr:rowOff>
    </xdr:from>
    <xdr:ext cx="378565" cy="259045"/>
    <xdr:sp macro="" textlink="">
      <xdr:nvSpPr>
        <xdr:cNvPr id="769" name="テキスト ボックス 768"/>
        <xdr:cNvSpPr txBox="1"/>
      </xdr:nvSpPr>
      <xdr:spPr>
        <a:xfrm>
          <a:off x="19356017" y="668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78887</xdr:rowOff>
    </xdr:from>
    <xdr:to>
      <xdr:col>98</xdr:col>
      <xdr:colOff>38100</xdr:colOff>
      <xdr:row>39</xdr:row>
      <xdr:rowOff>9037</xdr:rowOff>
    </xdr:to>
    <xdr:sp macro="" textlink="">
      <xdr:nvSpPr>
        <xdr:cNvPr id="770" name="楕円 769"/>
        <xdr:cNvSpPr/>
      </xdr:nvSpPr>
      <xdr:spPr>
        <a:xfrm>
          <a:off x="18605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164</xdr:rowOff>
    </xdr:from>
    <xdr:ext cx="378565" cy="259045"/>
    <xdr:sp macro="" textlink="">
      <xdr:nvSpPr>
        <xdr:cNvPr id="771" name="テキスト ボックス 770"/>
        <xdr:cNvSpPr txBox="1"/>
      </xdr:nvSpPr>
      <xdr:spPr>
        <a:xfrm>
          <a:off x="18467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74320</xdr:rowOff>
    </xdr:from>
    <xdr:to>
      <xdr:col>116</xdr:col>
      <xdr:colOff>63500</xdr:colOff>
      <xdr:row>58</xdr:row>
      <xdr:rowOff>74968</xdr:rowOff>
    </xdr:to>
    <xdr:cxnSp macro="">
      <xdr:nvCxnSpPr>
        <xdr:cNvPr id="800" name="直線コネクタ 799"/>
        <xdr:cNvCxnSpPr/>
      </xdr:nvCxnSpPr>
      <xdr:spPr>
        <a:xfrm flipV="1">
          <a:off x="21323300" y="10018420"/>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73520</xdr:rowOff>
    </xdr:from>
    <xdr:to>
      <xdr:col>111</xdr:col>
      <xdr:colOff>177800</xdr:colOff>
      <xdr:row>58</xdr:row>
      <xdr:rowOff>74968</xdr:rowOff>
    </xdr:to>
    <xdr:cxnSp macro="">
      <xdr:nvCxnSpPr>
        <xdr:cNvPr id="803" name="直線コネクタ 802"/>
        <xdr:cNvCxnSpPr/>
      </xdr:nvCxnSpPr>
      <xdr:spPr>
        <a:xfrm>
          <a:off x="20434300" y="1001762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71615</xdr:rowOff>
    </xdr:from>
    <xdr:to>
      <xdr:col>107</xdr:col>
      <xdr:colOff>50800</xdr:colOff>
      <xdr:row>58</xdr:row>
      <xdr:rowOff>73520</xdr:rowOff>
    </xdr:to>
    <xdr:cxnSp macro="">
      <xdr:nvCxnSpPr>
        <xdr:cNvPr id="806" name="直線コネクタ 805"/>
        <xdr:cNvCxnSpPr/>
      </xdr:nvCxnSpPr>
      <xdr:spPr>
        <a:xfrm>
          <a:off x="19545300" y="100157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71615</xdr:rowOff>
    </xdr:from>
    <xdr:to>
      <xdr:col>102</xdr:col>
      <xdr:colOff>114300</xdr:colOff>
      <xdr:row>58</xdr:row>
      <xdr:rowOff>73749</xdr:rowOff>
    </xdr:to>
    <xdr:cxnSp macro="">
      <xdr:nvCxnSpPr>
        <xdr:cNvPr id="809" name="直線コネクタ 808"/>
        <xdr:cNvCxnSpPr/>
      </xdr:nvCxnSpPr>
      <xdr:spPr>
        <a:xfrm flipV="1">
          <a:off x="18656300" y="1001571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23520</xdr:rowOff>
    </xdr:from>
    <xdr:to>
      <xdr:col>116</xdr:col>
      <xdr:colOff>114300</xdr:colOff>
      <xdr:row>58</xdr:row>
      <xdr:rowOff>125120</xdr:rowOff>
    </xdr:to>
    <xdr:sp macro="" textlink="">
      <xdr:nvSpPr>
        <xdr:cNvPr id="819" name="楕円 818"/>
        <xdr:cNvSpPr/>
      </xdr:nvSpPr>
      <xdr:spPr>
        <a:xfrm>
          <a:off x="22110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1947</xdr:rowOff>
    </xdr:from>
    <xdr:ext cx="469744" cy="259045"/>
    <xdr:sp macro="" textlink="">
      <xdr:nvSpPr>
        <xdr:cNvPr id="820" name="貸付金該当値テキスト"/>
        <xdr:cNvSpPr txBox="1"/>
      </xdr:nvSpPr>
      <xdr:spPr>
        <a:xfrm>
          <a:off x="22212300" y="99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24168</xdr:rowOff>
    </xdr:from>
    <xdr:to>
      <xdr:col>112</xdr:col>
      <xdr:colOff>38100</xdr:colOff>
      <xdr:row>58</xdr:row>
      <xdr:rowOff>125768</xdr:rowOff>
    </xdr:to>
    <xdr:sp macro="" textlink="">
      <xdr:nvSpPr>
        <xdr:cNvPr id="821" name="楕円 820"/>
        <xdr:cNvSpPr/>
      </xdr:nvSpPr>
      <xdr:spPr>
        <a:xfrm>
          <a:off x="21272500" y="9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116895</xdr:rowOff>
    </xdr:from>
    <xdr:ext cx="469744" cy="259045"/>
    <xdr:sp macro="" textlink="">
      <xdr:nvSpPr>
        <xdr:cNvPr id="822" name="テキスト ボックス 821"/>
        <xdr:cNvSpPr txBox="1"/>
      </xdr:nvSpPr>
      <xdr:spPr>
        <a:xfrm>
          <a:off x="21088428" y="1006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22720</xdr:rowOff>
    </xdr:from>
    <xdr:to>
      <xdr:col>107</xdr:col>
      <xdr:colOff>101600</xdr:colOff>
      <xdr:row>58</xdr:row>
      <xdr:rowOff>124320</xdr:rowOff>
    </xdr:to>
    <xdr:sp macro="" textlink="">
      <xdr:nvSpPr>
        <xdr:cNvPr id="823" name="楕円 822"/>
        <xdr:cNvSpPr/>
      </xdr:nvSpPr>
      <xdr:spPr>
        <a:xfrm>
          <a:off x="20383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115447</xdr:rowOff>
    </xdr:from>
    <xdr:ext cx="469744" cy="259045"/>
    <xdr:sp macro="" textlink="">
      <xdr:nvSpPr>
        <xdr:cNvPr id="824" name="テキスト ボックス 823"/>
        <xdr:cNvSpPr txBox="1"/>
      </xdr:nvSpPr>
      <xdr:spPr>
        <a:xfrm>
          <a:off x="20199428" y="100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20815</xdr:rowOff>
    </xdr:from>
    <xdr:to>
      <xdr:col>102</xdr:col>
      <xdr:colOff>165100</xdr:colOff>
      <xdr:row>58</xdr:row>
      <xdr:rowOff>122415</xdr:rowOff>
    </xdr:to>
    <xdr:sp macro="" textlink="">
      <xdr:nvSpPr>
        <xdr:cNvPr id="825" name="楕円 824"/>
        <xdr:cNvSpPr/>
      </xdr:nvSpPr>
      <xdr:spPr>
        <a:xfrm>
          <a:off x="19494500" y="99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113542</xdr:rowOff>
    </xdr:from>
    <xdr:ext cx="469744" cy="259045"/>
    <xdr:sp macro="" textlink="">
      <xdr:nvSpPr>
        <xdr:cNvPr id="826" name="テキスト ボックス 825"/>
        <xdr:cNvSpPr txBox="1"/>
      </xdr:nvSpPr>
      <xdr:spPr>
        <a:xfrm>
          <a:off x="19310428" y="1005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22949</xdr:rowOff>
    </xdr:from>
    <xdr:to>
      <xdr:col>98</xdr:col>
      <xdr:colOff>38100</xdr:colOff>
      <xdr:row>58</xdr:row>
      <xdr:rowOff>124549</xdr:rowOff>
    </xdr:to>
    <xdr:sp macro="" textlink="">
      <xdr:nvSpPr>
        <xdr:cNvPr id="827" name="楕円 826"/>
        <xdr:cNvSpPr/>
      </xdr:nvSpPr>
      <xdr:spPr>
        <a:xfrm>
          <a:off x="18605500" y="9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115676</xdr:rowOff>
    </xdr:from>
    <xdr:ext cx="469744" cy="259045"/>
    <xdr:sp macro="" textlink="">
      <xdr:nvSpPr>
        <xdr:cNvPr id="828" name="テキスト ボックス 827"/>
        <xdr:cNvSpPr txBox="1"/>
      </xdr:nvSpPr>
      <xdr:spPr>
        <a:xfrm>
          <a:off x="18421428" y="1005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46946</xdr:rowOff>
    </xdr:from>
    <xdr:to>
      <xdr:col>116</xdr:col>
      <xdr:colOff>63500</xdr:colOff>
      <xdr:row>77</xdr:row>
      <xdr:rowOff>59767</xdr:rowOff>
    </xdr:to>
    <xdr:cxnSp macro="">
      <xdr:nvCxnSpPr>
        <xdr:cNvPr id="858" name="直線コネクタ 857"/>
        <xdr:cNvCxnSpPr/>
      </xdr:nvCxnSpPr>
      <xdr:spPr>
        <a:xfrm flipV="1">
          <a:off x="21323300" y="13248596"/>
          <a:ext cx="8382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59767</xdr:rowOff>
    </xdr:from>
    <xdr:to>
      <xdr:col>111</xdr:col>
      <xdr:colOff>177800</xdr:colOff>
      <xdr:row>77</xdr:row>
      <xdr:rowOff>68129</xdr:rowOff>
    </xdr:to>
    <xdr:cxnSp macro="">
      <xdr:nvCxnSpPr>
        <xdr:cNvPr id="861" name="直線コネクタ 860"/>
        <xdr:cNvCxnSpPr/>
      </xdr:nvCxnSpPr>
      <xdr:spPr>
        <a:xfrm flipV="1">
          <a:off x="20434300" y="13261417"/>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68111</xdr:rowOff>
    </xdr:from>
    <xdr:to>
      <xdr:col>107</xdr:col>
      <xdr:colOff>50800</xdr:colOff>
      <xdr:row>77</xdr:row>
      <xdr:rowOff>68129</xdr:rowOff>
    </xdr:to>
    <xdr:cxnSp macro="">
      <xdr:nvCxnSpPr>
        <xdr:cNvPr id="864" name="直線コネクタ 863"/>
        <xdr:cNvCxnSpPr/>
      </xdr:nvCxnSpPr>
      <xdr:spPr>
        <a:xfrm>
          <a:off x="19545300" y="1326976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68111</xdr:rowOff>
    </xdr:from>
    <xdr:to>
      <xdr:col>102</xdr:col>
      <xdr:colOff>114300</xdr:colOff>
      <xdr:row>77</xdr:row>
      <xdr:rowOff>122955</xdr:rowOff>
    </xdr:to>
    <xdr:cxnSp macro="">
      <xdr:nvCxnSpPr>
        <xdr:cNvPr id="867" name="直線コネクタ 866"/>
        <xdr:cNvCxnSpPr/>
      </xdr:nvCxnSpPr>
      <xdr:spPr>
        <a:xfrm flipV="1">
          <a:off x="18656300" y="13269761"/>
          <a:ext cx="889000" cy="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167596</xdr:rowOff>
    </xdr:from>
    <xdr:to>
      <xdr:col>116</xdr:col>
      <xdr:colOff>114300</xdr:colOff>
      <xdr:row>77</xdr:row>
      <xdr:rowOff>97746</xdr:rowOff>
    </xdr:to>
    <xdr:sp macro="" textlink="">
      <xdr:nvSpPr>
        <xdr:cNvPr id="877" name="楕円 876"/>
        <xdr:cNvSpPr/>
      </xdr:nvSpPr>
      <xdr:spPr>
        <a:xfrm>
          <a:off x="22110700" y="131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146023</xdr:rowOff>
    </xdr:from>
    <xdr:ext cx="534377" cy="259045"/>
    <xdr:sp macro="" textlink="">
      <xdr:nvSpPr>
        <xdr:cNvPr id="878" name="繰出金該当値テキスト"/>
        <xdr:cNvSpPr txBox="1"/>
      </xdr:nvSpPr>
      <xdr:spPr>
        <a:xfrm>
          <a:off x="22212300" y="131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8967</xdr:rowOff>
    </xdr:from>
    <xdr:to>
      <xdr:col>112</xdr:col>
      <xdr:colOff>38100</xdr:colOff>
      <xdr:row>77</xdr:row>
      <xdr:rowOff>110567</xdr:rowOff>
    </xdr:to>
    <xdr:sp macro="" textlink="">
      <xdr:nvSpPr>
        <xdr:cNvPr id="879" name="楕円 878"/>
        <xdr:cNvSpPr/>
      </xdr:nvSpPr>
      <xdr:spPr>
        <a:xfrm>
          <a:off x="21272500" y="13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101694</xdr:rowOff>
    </xdr:from>
    <xdr:ext cx="534377" cy="259045"/>
    <xdr:sp macro="" textlink="">
      <xdr:nvSpPr>
        <xdr:cNvPr id="880" name="テキスト ボックス 879"/>
        <xdr:cNvSpPr txBox="1"/>
      </xdr:nvSpPr>
      <xdr:spPr>
        <a:xfrm>
          <a:off x="21056111" y="133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17329</xdr:rowOff>
    </xdr:from>
    <xdr:to>
      <xdr:col>107</xdr:col>
      <xdr:colOff>101600</xdr:colOff>
      <xdr:row>77</xdr:row>
      <xdr:rowOff>118929</xdr:rowOff>
    </xdr:to>
    <xdr:sp macro="" textlink="">
      <xdr:nvSpPr>
        <xdr:cNvPr id="881" name="楕円 880"/>
        <xdr:cNvSpPr/>
      </xdr:nvSpPr>
      <xdr:spPr>
        <a:xfrm>
          <a:off x="203835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110056</xdr:rowOff>
    </xdr:from>
    <xdr:ext cx="534377" cy="259045"/>
    <xdr:sp macro="" textlink="">
      <xdr:nvSpPr>
        <xdr:cNvPr id="882" name="テキスト ボックス 881"/>
        <xdr:cNvSpPr txBox="1"/>
      </xdr:nvSpPr>
      <xdr:spPr>
        <a:xfrm>
          <a:off x="20167111" y="133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17311</xdr:rowOff>
    </xdr:from>
    <xdr:to>
      <xdr:col>102</xdr:col>
      <xdr:colOff>165100</xdr:colOff>
      <xdr:row>77</xdr:row>
      <xdr:rowOff>118911</xdr:rowOff>
    </xdr:to>
    <xdr:sp macro="" textlink="">
      <xdr:nvSpPr>
        <xdr:cNvPr id="883" name="楕円 882"/>
        <xdr:cNvSpPr/>
      </xdr:nvSpPr>
      <xdr:spPr>
        <a:xfrm>
          <a:off x="19494500" y="13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110038</xdr:rowOff>
    </xdr:from>
    <xdr:ext cx="534377" cy="259045"/>
    <xdr:sp macro="" textlink="">
      <xdr:nvSpPr>
        <xdr:cNvPr id="884" name="テキスト ボックス 883"/>
        <xdr:cNvSpPr txBox="1"/>
      </xdr:nvSpPr>
      <xdr:spPr>
        <a:xfrm>
          <a:off x="19278111" y="133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72155</xdr:rowOff>
    </xdr:from>
    <xdr:to>
      <xdr:col>98</xdr:col>
      <xdr:colOff>38100</xdr:colOff>
      <xdr:row>78</xdr:row>
      <xdr:rowOff>2305</xdr:rowOff>
    </xdr:to>
    <xdr:sp macro="" textlink="">
      <xdr:nvSpPr>
        <xdr:cNvPr id="885" name="楕円 884"/>
        <xdr:cNvSpPr/>
      </xdr:nvSpPr>
      <xdr:spPr>
        <a:xfrm>
          <a:off x="18605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164882</xdr:rowOff>
    </xdr:from>
    <xdr:ext cx="534377" cy="259045"/>
    <xdr:sp macro="" textlink="">
      <xdr:nvSpPr>
        <xdr:cNvPr id="886" name="テキスト ボックス 885"/>
        <xdr:cNvSpPr txBox="1"/>
      </xdr:nvSpPr>
      <xdr:spPr>
        <a:xfrm>
          <a:off x="18389111" y="133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住民一人当たりのコストについては、人件費が類似団体内平均よりも高い水準となっており、普通建設事業費（うち更新整備）や公債費が類似団体よりも低い水準となっている。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年度にかけて袖ケ浦駅・長浦駅の駅舎及び自由通路の改修、学校給食センター建設等大規模な社会資本整備が集中して行ったことから、</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類似団体平均よりも高い水準で推移していたが、近年は減少傾向にある。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扶助費は類似団体平均と比較しても低い水準であったが、新規保育園の開所等により増加傾向にあり類似団体平均に近づいている。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公債費についても過年度に実施した大規模な社会資本整備で活用した地方債の償還が始まったことから、今後、増加が見込まれる。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また、公共施設の老朽化が進むことで普通建設事業費や維持補修費についても増加が見込まれることから、人件費や物件費等の抑制、将来を見据えた公共施設のあり方の検討等に取り組んでいく。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63,676
62,907
94.93
24,019,479
23,385,856
562,770
14,867,269
15,320,013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10922</xdr:rowOff>
    </xdr:from>
    <xdr:to>
      <xdr:col>24</xdr:col>
      <xdr:colOff>63500</xdr:colOff>
      <xdr:row>34</xdr:row>
      <xdr:rowOff>99695</xdr:rowOff>
    </xdr:to>
    <xdr:cxnSp macro="">
      <xdr:nvCxnSpPr>
        <xdr:cNvPr id="61" name="直線コネクタ 60"/>
        <xdr:cNvCxnSpPr/>
      </xdr:nvCxnSpPr>
      <xdr:spPr>
        <a:xfrm>
          <a:off x="3797300" y="5840222"/>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89789</xdr:rowOff>
    </xdr:from>
    <xdr:to>
      <xdr:col>19</xdr:col>
      <xdr:colOff>177800</xdr:colOff>
      <xdr:row>34</xdr:row>
      <xdr:rowOff>10922</xdr:rowOff>
    </xdr:to>
    <xdr:cxnSp macro="">
      <xdr:nvCxnSpPr>
        <xdr:cNvPr id="64" name="直線コネクタ 63"/>
        <xdr:cNvCxnSpPr/>
      </xdr:nvCxnSpPr>
      <xdr:spPr>
        <a:xfrm>
          <a:off x="2908300" y="5747639"/>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113792</xdr:rowOff>
    </xdr:from>
    <xdr:to>
      <xdr:col>15</xdr:col>
      <xdr:colOff>50800</xdr:colOff>
      <xdr:row>33</xdr:row>
      <xdr:rowOff>89789</xdr:rowOff>
    </xdr:to>
    <xdr:cxnSp macro="">
      <xdr:nvCxnSpPr>
        <xdr:cNvPr id="67" name="直線コネクタ 66"/>
        <xdr:cNvCxnSpPr/>
      </xdr:nvCxnSpPr>
      <xdr:spPr>
        <a:xfrm>
          <a:off x="2019300" y="5600192"/>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113792</xdr:rowOff>
    </xdr:from>
    <xdr:to>
      <xdr:col>10</xdr:col>
      <xdr:colOff>114300</xdr:colOff>
      <xdr:row>33</xdr:row>
      <xdr:rowOff>32258</xdr:rowOff>
    </xdr:to>
    <xdr:cxnSp macro="">
      <xdr:nvCxnSpPr>
        <xdr:cNvPr id="70" name="直線コネクタ 69"/>
        <xdr:cNvCxnSpPr/>
      </xdr:nvCxnSpPr>
      <xdr:spPr>
        <a:xfrm flipV="1">
          <a:off x="1130300" y="560019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48895</xdr:rowOff>
    </xdr:from>
    <xdr:to>
      <xdr:col>24</xdr:col>
      <xdr:colOff>114300</xdr:colOff>
      <xdr:row>34</xdr:row>
      <xdr:rowOff>150495</xdr:rowOff>
    </xdr:to>
    <xdr:sp macro="" textlink="">
      <xdr:nvSpPr>
        <xdr:cNvPr id="80" name="楕円 79"/>
        <xdr:cNvSpPr/>
      </xdr:nvSpPr>
      <xdr:spPr>
        <a:xfrm>
          <a:off x="45847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71772</xdr:rowOff>
    </xdr:from>
    <xdr:ext cx="469744" cy="259045"/>
    <xdr:sp macro="" textlink="">
      <xdr:nvSpPr>
        <xdr:cNvPr id="81" name="議会費該当値テキスト"/>
        <xdr:cNvSpPr txBox="1"/>
      </xdr:nvSpPr>
      <xdr:spPr>
        <a:xfrm>
          <a:off x="4686300"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131572</xdr:rowOff>
    </xdr:from>
    <xdr:to>
      <xdr:col>20</xdr:col>
      <xdr:colOff>38100</xdr:colOff>
      <xdr:row>34</xdr:row>
      <xdr:rowOff>61722</xdr:rowOff>
    </xdr:to>
    <xdr:sp macro="" textlink="">
      <xdr:nvSpPr>
        <xdr:cNvPr id="82" name="楕円 81"/>
        <xdr:cNvSpPr/>
      </xdr:nvSpPr>
      <xdr:spPr>
        <a:xfrm>
          <a:off x="3746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78249</xdr:rowOff>
    </xdr:from>
    <xdr:ext cx="469744" cy="259045"/>
    <xdr:sp macro="" textlink="">
      <xdr:nvSpPr>
        <xdr:cNvPr id="83" name="テキスト ボックス 82"/>
        <xdr:cNvSpPr txBox="1"/>
      </xdr:nvSpPr>
      <xdr:spPr>
        <a:xfrm>
          <a:off x="3562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38989</xdr:rowOff>
    </xdr:from>
    <xdr:to>
      <xdr:col>15</xdr:col>
      <xdr:colOff>101600</xdr:colOff>
      <xdr:row>33</xdr:row>
      <xdr:rowOff>140589</xdr:rowOff>
    </xdr:to>
    <xdr:sp macro="" textlink="">
      <xdr:nvSpPr>
        <xdr:cNvPr id="84" name="楕円 83"/>
        <xdr:cNvSpPr/>
      </xdr:nvSpPr>
      <xdr:spPr>
        <a:xfrm>
          <a:off x="2857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157116</xdr:rowOff>
    </xdr:from>
    <xdr:ext cx="469744" cy="259045"/>
    <xdr:sp macro="" textlink="">
      <xdr:nvSpPr>
        <xdr:cNvPr id="85" name="テキスト ボックス 84"/>
        <xdr:cNvSpPr txBox="1"/>
      </xdr:nvSpPr>
      <xdr:spPr>
        <a:xfrm>
          <a:off x="2673428"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62992</xdr:rowOff>
    </xdr:from>
    <xdr:to>
      <xdr:col>10</xdr:col>
      <xdr:colOff>165100</xdr:colOff>
      <xdr:row>32</xdr:row>
      <xdr:rowOff>164592</xdr:rowOff>
    </xdr:to>
    <xdr:sp macro="" textlink="">
      <xdr:nvSpPr>
        <xdr:cNvPr id="86" name="楕円 85"/>
        <xdr:cNvSpPr/>
      </xdr:nvSpPr>
      <xdr:spPr>
        <a:xfrm>
          <a:off x="19685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9669</xdr:rowOff>
    </xdr:from>
    <xdr:ext cx="469744" cy="259045"/>
    <xdr:sp macro="" textlink="">
      <xdr:nvSpPr>
        <xdr:cNvPr id="87" name="テキスト ボックス 86"/>
        <xdr:cNvSpPr txBox="1"/>
      </xdr:nvSpPr>
      <xdr:spPr>
        <a:xfrm>
          <a:off x="1784428" y="5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152908</xdr:rowOff>
    </xdr:from>
    <xdr:to>
      <xdr:col>6</xdr:col>
      <xdr:colOff>38100</xdr:colOff>
      <xdr:row>33</xdr:row>
      <xdr:rowOff>83058</xdr:rowOff>
    </xdr:to>
    <xdr:sp macro="" textlink="">
      <xdr:nvSpPr>
        <xdr:cNvPr id="88" name="楕円 87"/>
        <xdr:cNvSpPr/>
      </xdr:nvSpPr>
      <xdr:spPr>
        <a:xfrm>
          <a:off x="1079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99585</xdr:rowOff>
    </xdr:from>
    <xdr:ext cx="469744" cy="259045"/>
    <xdr:sp macro="" textlink="">
      <xdr:nvSpPr>
        <xdr:cNvPr id="89" name="テキスト ボックス 88"/>
        <xdr:cNvSpPr txBox="1"/>
      </xdr:nvSpPr>
      <xdr:spPr>
        <a:xfrm>
          <a:off x="895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89481</xdr:rowOff>
    </xdr:from>
    <xdr:to>
      <xdr:col>24</xdr:col>
      <xdr:colOff>63500</xdr:colOff>
      <xdr:row>57</xdr:row>
      <xdr:rowOff>99608</xdr:rowOff>
    </xdr:to>
    <xdr:cxnSp macro="">
      <xdr:nvCxnSpPr>
        <xdr:cNvPr id="116" name="直線コネクタ 115"/>
        <xdr:cNvCxnSpPr/>
      </xdr:nvCxnSpPr>
      <xdr:spPr>
        <a:xfrm flipV="1">
          <a:off x="3797300" y="9862131"/>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95937</xdr:rowOff>
    </xdr:from>
    <xdr:to>
      <xdr:col>19</xdr:col>
      <xdr:colOff>177800</xdr:colOff>
      <xdr:row>57</xdr:row>
      <xdr:rowOff>99608</xdr:rowOff>
    </xdr:to>
    <xdr:cxnSp macro="">
      <xdr:nvCxnSpPr>
        <xdr:cNvPr id="119" name="直線コネクタ 118"/>
        <xdr:cNvCxnSpPr/>
      </xdr:nvCxnSpPr>
      <xdr:spPr>
        <a:xfrm>
          <a:off x="2908300" y="9868587"/>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95937</xdr:rowOff>
    </xdr:from>
    <xdr:to>
      <xdr:col>15</xdr:col>
      <xdr:colOff>50800</xdr:colOff>
      <xdr:row>57</xdr:row>
      <xdr:rowOff>109058</xdr:rowOff>
    </xdr:to>
    <xdr:cxnSp macro="">
      <xdr:nvCxnSpPr>
        <xdr:cNvPr id="122" name="直線コネクタ 121"/>
        <xdr:cNvCxnSpPr/>
      </xdr:nvCxnSpPr>
      <xdr:spPr>
        <a:xfrm flipV="1">
          <a:off x="2019300" y="98685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97286</xdr:rowOff>
    </xdr:from>
    <xdr:to>
      <xdr:col>10</xdr:col>
      <xdr:colOff>114300</xdr:colOff>
      <xdr:row>57</xdr:row>
      <xdr:rowOff>109058</xdr:rowOff>
    </xdr:to>
    <xdr:cxnSp macro="">
      <xdr:nvCxnSpPr>
        <xdr:cNvPr id="125" name="直線コネクタ 124"/>
        <xdr:cNvCxnSpPr/>
      </xdr:nvCxnSpPr>
      <xdr:spPr>
        <a:xfrm>
          <a:off x="1130300" y="9869936"/>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38681</xdr:rowOff>
    </xdr:from>
    <xdr:to>
      <xdr:col>24</xdr:col>
      <xdr:colOff>114300</xdr:colOff>
      <xdr:row>57</xdr:row>
      <xdr:rowOff>140281</xdr:rowOff>
    </xdr:to>
    <xdr:sp macro="" textlink="">
      <xdr:nvSpPr>
        <xdr:cNvPr id="135" name="楕円 134"/>
        <xdr:cNvSpPr/>
      </xdr:nvSpPr>
      <xdr:spPr>
        <a:xfrm>
          <a:off x="4584700" y="9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48808</xdr:rowOff>
    </xdr:from>
    <xdr:to>
      <xdr:col>20</xdr:col>
      <xdr:colOff>38100</xdr:colOff>
      <xdr:row>57</xdr:row>
      <xdr:rowOff>150408</xdr:rowOff>
    </xdr:to>
    <xdr:sp macro="" textlink="">
      <xdr:nvSpPr>
        <xdr:cNvPr id="137" name="楕円 136"/>
        <xdr:cNvSpPr/>
      </xdr:nvSpPr>
      <xdr:spPr>
        <a:xfrm>
          <a:off x="37465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141535</xdr:rowOff>
    </xdr:from>
    <xdr:ext cx="534377" cy="259045"/>
    <xdr:sp macro="" textlink="">
      <xdr:nvSpPr>
        <xdr:cNvPr id="138" name="テキスト ボックス 137"/>
        <xdr:cNvSpPr txBox="1"/>
      </xdr:nvSpPr>
      <xdr:spPr>
        <a:xfrm>
          <a:off x="3530111" y="9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45137</xdr:rowOff>
    </xdr:from>
    <xdr:to>
      <xdr:col>15</xdr:col>
      <xdr:colOff>101600</xdr:colOff>
      <xdr:row>57</xdr:row>
      <xdr:rowOff>146737</xdr:rowOff>
    </xdr:to>
    <xdr:sp macro="" textlink="">
      <xdr:nvSpPr>
        <xdr:cNvPr id="139" name="楕円 138"/>
        <xdr:cNvSpPr/>
      </xdr:nvSpPr>
      <xdr:spPr>
        <a:xfrm>
          <a:off x="2857500" y="9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137864</xdr:rowOff>
    </xdr:from>
    <xdr:ext cx="534377" cy="259045"/>
    <xdr:sp macro="" textlink="">
      <xdr:nvSpPr>
        <xdr:cNvPr id="140" name="テキスト ボックス 139"/>
        <xdr:cNvSpPr txBox="1"/>
      </xdr:nvSpPr>
      <xdr:spPr>
        <a:xfrm>
          <a:off x="2641111" y="9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58258</xdr:rowOff>
    </xdr:from>
    <xdr:to>
      <xdr:col>10</xdr:col>
      <xdr:colOff>165100</xdr:colOff>
      <xdr:row>57</xdr:row>
      <xdr:rowOff>159858</xdr:rowOff>
    </xdr:to>
    <xdr:sp macro="" textlink="">
      <xdr:nvSpPr>
        <xdr:cNvPr id="141" name="楕円 140"/>
        <xdr:cNvSpPr/>
      </xdr:nvSpPr>
      <xdr:spPr>
        <a:xfrm>
          <a:off x="1968500" y="98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150985</xdr:rowOff>
    </xdr:from>
    <xdr:ext cx="534377" cy="259045"/>
    <xdr:sp macro="" textlink="">
      <xdr:nvSpPr>
        <xdr:cNvPr id="142" name="テキスト ボックス 141"/>
        <xdr:cNvSpPr txBox="1"/>
      </xdr:nvSpPr>
      <xdr:spPr>
        <a:xfrm>
          <a:off x="1752111" y="99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46486</xdr:rowOff>
    </xdr:from>
    <xdr:to>
      <xdr:col>6</xdr:col>
      <xdr:colOff>38100</xdr:colOff>
      <xdr:row>57</xdr:row>
      <xdr:rowOff>148086</xdr:rowOff>
    </xdr:to>
    <xdr:sp macro="" textlink="">
      <xdr:nvSpPr>
        <xdr:cNvPr id="143" name="楕円 142"/>
        <xdr:cNvSpPr/>
      </xdr:nvSpPr>
      <xdr:spPr>
        <a:xfrm>
          <a:off x="1079500" y="98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139213</xdr:rowOff>
    </xdr:from>
    <xdr:ext cx="534377" cy="259045"/>
    <xdr:sp macro="" textlink="">
      <xdr:nvSpPr>
        <xdr:cNvPr id="144" name="テキスト ボックス 143"/>
        <xdr:cNvSpPr txBox="1"/>
      </xdr:nvSpPr>
      <xdr:spPr>
        <a:xfrm>
          <a:off x="863111" y="99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162916</xdr:rowOff>
    </xdr:from>
    <xdr:to>
      <xdr:col>24</xdr:col>
      <xdr:colOff>63500</xdr:colOff>
      <xdr:row>76</xdr:row>
      <xdr:rowOff>20028</xdr:rowOff>
    </xdr:to>
    <xdr:cxnSp macro="">
      <xdr:nvCxnSpPr>
        <xdr:cNvPr id="174" name="直線コネクタ 173"/>
        <xdr:cNvCxnSpPr/>
      </xdr:nvCxnSpPr>
      <xdr:spPr>
        <a:xfrm>
          <a:off x="3797300" y="13021666"/>
          <a:ext cx="8382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162916</xdr:rowOff>
    </xdr:from>
    <xdr:to>
      <xdr:col>19</xdr:col>
      <xdr:colOff>177800</xdr:colOff>
      <xdr:row>76</xdr:row>
      <xdr:rowOff>104191</xdr:rowOff>
    </xdr:to>
    <xdr:cxnSp macro="">
      <xdr:nvCxnSpPr>
        <xdr:cNvPr id="177" name="直線コネクタ 176"/>
        <xdr:cNvCxnSpPr/>
      </xdr:nvCxnSpPr>
      <xdr:spPr>
        <a:xfrm flipV="1">
          <a:off x="2908300" y="13021666"/>
          <a:ext cx="889000" cy="1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104191</xdr:rowOff>
    </xdr:from>
    <xdr:to>
      <xdr:col>15</xdr:col>
      <xdr:colOff>50800</xdr:colOff>
      <xdr:row>77</xdr:row>
      <xdr:rowOff>1093</xdr:rowOff>
    </xdr:to>
    <xdr:cxnSp macro="">
      <xdr:nvCxnSpPr>
        <xdr:cNvPr id="180" name="直線コネクタ 179"/>
        <xdr:cNvCxnSpPr/>
      </xdr:nvCxnSpPr>
      <xdr:spPr>
        <a:xfrm flipV="1">
          <a:off x="2019300" y="13134391"/>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xdr:rowOff>
    </xdr:from>
    <xdr:to>
      <xdr:col>10</xdr:col>
      <xdr:colOff>114300</xdr:colOff>
      <xdr:row>77</xdr:row>
      <xdr:rowOff>53963</xdr:rowOff>
    </xdr:to>
    <xdr:cxnSp macro="">
      <xdr:nvCxnSpPr>
        <xdr:cNvPr id="183" name="直線コネクタ 182"/>
        <xdr:cNvCxnSpPr/>
      </xdr:nvCxnSpPr>
      <xdr:spPr>
        <a:xfrm flipV="1">
          <a:off x="1130300" y="13202743"/>
          <a:ext cx="8890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140678</xdr:rowOff>
    </xdr:from>
    <xdr:to>
      <xdr:col>24</xdr:col>
      <xdr:colOff>114300</xdr:colOff>
      <xdr:row>76</xdr:row>
      <xdr:rowOff>70828</xdr:rowOff>
    </xdr:to>
    <xdr:sp macro="" textlink="">
      <xdr:nvSpPr>
        <xdr:cNvPr id="193" name="楕円 192"/>
        <xdr:cNvSpPr/>
      </xdr:nvSpPr>
      <xdr:spPr>
        <a:xfrm>
          <a:off x="4584700" y="129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119105</xdr:rowOff>
    </xdr:from>
    <xdr:ext cx="599010" cy="259045"/>
    <xdr:sp macro="" textlink="">
      <xdr:nvSpPr>
        <xdr:cNvPr id="194" name="民生費該当値テキスト"/>
        <xdr:cNvSpPr txBox="1"/>
      </xdr:nvSpPr>
      <xdr:spPr>
        <a:xfrm>
          <a:off x="4686300" y="1297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112116</xdr:rowOff>
    </xdr:from>
    <xdr:to>
      <xdr:col>20</xdr:col>
      <xdr:colOff>38100</xdr:colOff>
      <xdr:row>76</xdr:row>
      <xdr:rowOff>42266</xdr:rowOff>
    </xdr:to>
    <xdr:sp macro="" textlink="">
      <xdr:nvSpPr>
        <xdr:cNvPr id="195" name="楕円 194"/>
        <xdr:cNvSpPr/>
      </xdr:nvSpPr>
      <xdr:spPr>
        <a:xfrm>
          <a:off x="3746500" y="129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33393</xdr:rowOff>
    </xdr:from>
    <xdr:ext cx="599010" cy="259045"/>
    <xdr:sp macro="" textlink="">
      <xdr:nvSpPr>
        <xdr:cNvPr id="196" name="テキスト ボックス 195"/>
        <xdr:cNvSpPr txBox="1"/>
      </xdr:nvSpPr>
      <xdr:spPr>
        <a:xfrm>
          <a:off x="3497795" y="130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53391</xdr:rowOff>
    </xdr:from>
    <xdr:to>
      <xdr:col>15</xdr:col>
      <xdr:colOff>101600</xdr:colOff>
      <xdr:row>76</xdr:row>
      <xdr:rowOff>154991</xdr:rowOff>
    </xdr:to>
    <xdr:sp macro="" textlink="">
      <xdr:nvSpPr>
        <xdr:cNvPr id="197" name="楕円 196"/>
        <xdr:cNvSpPr/>
      </xdr:nvSpPr>
      <xdr:spPr>
        <a:xfrm>
          <a:off x="2857500" y="130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146118</xdr:rowOff>
    </xdr:from>
    <xdr:ext cx="599010" cy="259045"/>
    <xdr:sp macro="" textlink="">
      <xdr:nvSpPr>
        <xdr:cNvPr id="198" name="テキスト ボックス 197"/>
        <xdr:cNvSpPr txBox="1"/>
      </xdr:nvSpPr>
      <xdr:spPr>
        <a:xfrm>
          <a:off x="2608795" y="1317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121743</xdr:rowOff>
    </xdr:from>
    <xdr:to>
      <xdr:col>10</xdr:col>
      <xdr:colOff>165100</xdr:colOff>
      <xdr:row>77</xdr:row>
      <xdr:rowOff>51893</xdr:rowOff>
    </xdr:to>
    <xdr:sp macro="" textlink="">
      <xdr:nvSpPr>
        <xdr:cNvPr id="199" name="楕円 198"/>
        <xdr:cNvSpPr/>
      </xdr:nvSpPr>
      <xdr:spPr>
        <a:xfrm>
          <a:off x="1968500" y="131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43020</xdr:rowOff>
    </xdr:from>
    <xdr:ext cx="599010" cy="259045"/>
    <xdr:sp macro="" textlink="">
      <xdr:nvSpPr>
        <xdr:cNvPr id="200" name="テキスト ボックス 199"/>
        <xdr:cNvSpPr txBox="1"/>
      </xdr:nvSpPr>
      <xdr:spPr>
        <a:xfrm>
          <a:off x="1719795" y="1324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3163</xdr:rowOff>
    </xdr:from>
    <xdr:to>
      <xdr:col>6</xdr:col>
      <xdr:colOff>38100</xdr:colOff>
      <xdr:row>77</xdr:row>
      <xdr:rowOff>104763</xdr:rowOff>
    </xdr:to>
    <xdr:sp macro="" textlink="">
      <xdr:nvSpPr>
        <xdr:cNvPr id="201" name="楕円 200"/>
        <xdr:cNvSpPr/>
      </xdr:nvSpPr>
      <xdr:spPr>
        <a:xfrm>
          <a:off x="1079500" y="132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95890</xdr:rowOff>
    </xdr:from>
    <xdr:ext cx="599010" cy="259045"/>
    <xdr:sp macro="" textlink="">
      <xdr:nvSpPr>
        <xdr:cNvPr id="202" name="テキスト ボックス 201"/>
        <xdr:cNvSpPr txBox="1"/>
      </xdr:nvSpPr>
      <xdr:spPr>
        <a:xfrm>
          <a:off x="830795" y="132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16370</xdr:rowOff>
    </xdr:from>
    <xdr:to>
      <xdr:col>24</xdr:col>
      <xdr:colOff>63500</xdr:colOff>
      <xdr:row>97</xdr:row>
      <xdr:rowOff>21095</xdr:rowOff>
    </xdr:to>
    <xdr:cxnSp macro="">
      <xdr:nvCxnSpPr>
        <xdr:cNvPr id="232" name="直線コネクタ 231"/>
        <xdr:cNvCxnSpPr/>
      </xdr:nvCxnSpPr>
      <xdr:spPr>
        <a:xfrm flipV="1">
          <a:off x="3797300" y="16647020"/>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8407</xdr:rowOff>
    </xdr:from>
    <xdr:to>
      <xdr:col>19</xdr:col>
      <xdr:colOff>177800</xdr:colOff>
      <xdr:row>97</xdr:row>
      <xdr:rowOff>21095</xdr:rowOff>
    </xdr:to>
    <xdr:cxnSp macro="">
      <xdr:nvCxnSpPr>
        <xdr:cNvPr id="235" name="直線コネクタ 234"/>
        <xdr:cNvCxnSpPr/>
      </xdr:nvCxnSpPr>
      <xdr:spPr>
        <a:xfrm>
          <a:off x="2908300" y="16639057"/>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162503</xdr:rowOff>
    </xdr:from>
    <xdr:to>
      <xdr:col>15</xdr:col>
      <xdr:colOff>50800</xdr:colOff>
      <xdr:row>97</xdr:row>
      <xdr:rowOff>8407</xdr:rowOff>
    </xdr:to>
    <xdr:cxnSp macro="">
      <xdr:nvCxnSpPr>
        <xdr:cNvPr id="238" name="直線コネクタ 237"/>
        <xdr:cNvCxnSpPr/>
      </xdr:nvCxnSpPr>
      <xdr:spPr>
        <a:xfrm>
          <a:off x="2019300" y="16278803"/>
          <a:ext cx="889000" cy="3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162503</xdr:rowOff>
    </xdr:from>
    <xdr:to>
      <xdr:col>10</xdr:col>
      <xdr:colOff>114300</xdr:colOff>
      <xdr:row>97</xdr:row>
      <xdr:rowOff>1682</xdr:rowOff>
    </xdr:to>
    <xdr:cxnSp macro="">
      <xdr:nvCxnSpPr>
        <xdr:cNvPr id="241" name="直線コネクタ 240"/>
        <xdr:cNvCxnSpPr/>
      </xdr:nvCxnSpPr>
      <xdr:spPr>
        <a:xfrm flipV="1">
          <a:off x="1130300" y="16278803"/>
          <a:ext cx="889000" cy="3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137020</xdr:rowOff>
    </xdr:from>
    <xdr:to>
      <xdr:col>24</xdr:col>
      <xdr:colOff>114300</xdr:colOff>
      <xdr:row>97</xdr:row>
      <xdr:rowOff>67170</xdr:rowOff>
    </xdr:to>
    <xdr:sp macro="" textlink="">
      <xdr:nvSpPr>
        <xdr:cNvPr id="251" name="楕円 250"/>
        <xdr:cNvSpPr/>
      </xdr:nvSpPr>
      <xdr:spPr>
        <a:xfrm>
          <a:off x="4584700" y="165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159897</xdr:rowOff>
    </xdr:from>
    <xdr:ext cx="534377" cy="259045"/>
    <xdr:sp macro="" textlink="">
      <xdr:nvSpPr>
        <xdr:cNvPr id="252" name="衛生費該当値テキスト"/>
        <xdr:cNvSpPr txBox="1"/>
      </xdr:nvSpPr>
      <xdr:spPr>
        <a:xfrm>
          <a:off x="4686300" y="164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141745</xdr:rowOff>
    </xdr:from>
    <xdr:to>
      <xdr:col>20</xdr:col>
      <xdr:colOff>38100</xdr:colOff>
      <xdr:row>97</xdr:row>
      <xdr:rowOff>71895</xdr:rowOff>
    </xdr:to>
    <xdr:sp macro="" textlink="">
      <xdr:nvSpPr>
        <xdr:cNvPr id="253" name="楕円 252"/>
        <xdr:cNvSpPr/>
      </xdr:nvSpPr>
      <xdr:spPr>
        <a:xfrm>
          <a:off x="3746500" y="166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88422</xdr:rowOff>
    </xdr:from>
    <xdr:ext cx="534377" cy="259045"/>
    <xdr:sp macro="" textlink="">
      <xdr:nvSpPr>
        <xdr:cNvPr id="254" name="テキスト ボックス 253"/>
        <xdr:cNvSpPr txBox="1"/>
      </xdr:nvSpPr>
      <xdr:spPr>
        <a:xfrm>
          <a:off x="3530111" y="163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129057</xdr:rowOff>
    </xdr:from>
    <xdr:to>
      <xdr:col>15</xdr:col>
      <xdr:colOff>101600</xdr:colOff>
      <xdr:row>97</xdr:row>
      <xdr:rowOff>59207</xdr:rowOff>
    </xdr:to>
    <xdr:sp macro="" textlink="">
      <xdr:nvSpPr>
        <xdr:cNvPr id="255" name="楕円 254"/>
        <xdr:cNvSpPr/>
      </xdr:nvSpPr>
      <xdr:spPr>
        <a:xfrm>
          <a:off x="28575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75734</xdr:rowOff>
    </xdr:from>
    <xdr:ext cx="534377" cy="259045"/>
    <xdr:sp macro="" textlink="">
      <xdr:nvSpPr>
        <xdr:cNvPr id="256" name="テキスト ボックス 255"/>
        <xdr:cNvSpPr txBox="1"/>
      </xdr:nvSpPr>
      <xdr:spPr>
        <a:xfrm>
          <a:off x="2641111" y="163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111703</xdr:rowOff>
    </xdr:from>
    <xdr:to>
      <xdr:col>10</xdr:col>
      <xdr:colOff>165100</xdr:colOff>
      <xdr:row>95</xdr:row>
      <xdr:rowOff>41853</xdr:rowOff>
    </xdr:to>
    <xdr:sp macro="" textlink="">
      <xdr:nvSpPr>
        <xdr:cNvPr id="257" name="楕円 256"/>
        <xdr:cNvSpPr/>
      </xdr:nvSpPr>
      <xdr:spPr>
        <a:xfrm>
          <a:off x="1968500" y="162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58380</xdr:rowOff>
    </xdr:from>
    <xdr:ext cx="534377" cy="259045"/>
    <xdr:sp macro="" textlink="">
      <xdr:nvSpPr>
        <xdr:cNvPr id="258" name="テキスト ボックス 257"/>
        <xdr:cNvSpPr txBox="1"/>
      </xdr:nvSpPr>
      <xdr:spPr>
        <a:xfrm>
          <a:off x="1752111" y="160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122332</xdr:rowOff>
    </xdr:from>
    <xdr:to>
      <xdr:col>6</xdr:col>
      <xdr:colOff>38100</xdr:colOff>
      <xdr:row>97</xdr:row>
      <xdr:rowOff>52482</xdr:rowOff>
    </xdr:to>
    <xdr:sp macro="" textlink="">
      <xdr:nvSpPr>
        <xdr:cNvPr id="259" name="楕円 258"/>
        <xdr:cNvSpPr/>
      </xdr:nvSpPr>
      <xdr:spPr>
        <a:xfrm>
          <a:off x="1079500" y="165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69009</xdr:rowOff>
    </xdr:from>
    <xdr:ext cx="534377" cy="259045"/>
    <xdr:sp macro="" textlink="">
      <xdr:nvSpPr>
        <xdr:cNvPr id="260" name="テキスト ボックス 259"/>
        <xdr:cNvSpPr txBox="1"/>
      </xdr:nvSpPr>
      <xdr:spPr>
        <a:xfrm>
          <a:off x="863111" y="16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136865</xdr:rowOff>
    </xdr:from>
    <xdr:to>
      <xdr:col>55</xdr:col>
      <xdr:colOff>0</xdr:colOff>
      <xdr:row>38</xdr:row>
      <xdr:rowOff>137963</xdr:rowOff>
    </xdr:to>
    <xdr:cxnSp macro="">
      <xdr:nvCxnSpPr>
        <xdr:cNvPr id="287" name="直線コネクタ 286"/>
        <xdr:cNvCxnSpPr/>
      </xdr:nvCxnSpPr>
      <xdr:spPr>
        <a:xfrm flipV="1">
          <a:off x="9639300" y="6651965"/>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137826</xdr:rowOff>
    </xdr:from>
    <xdr:to>
      <xdr:col>50</xdr:col>
      <xdr:colOff>114300</xdr:colOff>
      <xdr:row>38</xdr:row>
      <xdr:rowOff>137963</xdr:rowOff>
    </xdr:to>
    <xdr:cxnSp macro="">
      <xdr:nvCxnSpPr>
        <xdr:cNvPr id="290" name="直線コネクタ 289"/>
        <xdr:cNvCxnSpPr/>
      </xdr:nvCxnSpPr>
      <xdr:spPr>
        <a:xfrm>
          <a:off x="8750300" y="66529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137826</xdr:rowOff>
    </xdr:from>
    <xdr:to>
      <xdr:col>45</xdr:col>
      <xdr:colOff>177800</xdr:colOff>
      <xdr:row>38</xdr:row>
      <xdr:rowOff>138557</xdr:rowOff>
    </xdr:to>
    <xdr:cxnSp macro="">
      <xdr:nvCxnSpPr>
        <xdr:cNvPr id="293" name="直線コネクタ 292"/>
        <xdr:cNvCxnSpPr/>
      </xdr:nvCxnSpPr>
      <xdr:spPr>
        <a:xfrm flipV="1">
          <a:off x="7861300" y="665292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138557</xdr:rowOff>
    </xdr:from>
    <xdr:to>
      <xdr:col>41</xdr:col>
      <xdr:colOff>50800</xdr:colOff>
      <xdr:row>38</xdr:row>
      <xdr:rowOff>138694</xdr:rowOff>
    </xdr:to>
    <xdr:cxnSp macro="">
      <xdr:nvCxnSpPr>
        <xdr:cNvPr id="296" name="直線コネクタ 295"/>
        <xdr:cNvCxnSpPr/>
      </xdr:nvCxnSpPr>
      <xdr:spPr>
        <a:xfrm flipV="1">
          <a:off x="6972300" y="66536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86065</xdr:rowOff>
    </xdr:from>
    <xdr:to>
      <xdr:col>55</xdr:col>
      <xdr:colOff>50800</xdr:colOff>
      <xdr:row>39</xdr:row>
      <xdr:rowOff>16215</xdr:rowOff>
    </xdr:to>
    <xdr:sp macro="" textlink="">
      <xdr:nvSpPr>
        <xdr:cNvPr id="306" name="楕円 305"/>
        <xdr:cNvSpPr/>
      </xdr:nvSpPr>
      <xdr:spPr>
        <a:xfrm>
          <a:off x="104267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13932" cy="259045"/>
    <xdr:sp macro="" textlink="">
      <xdr:nvSpPr>
        <xdr:cNvPr id="307" name="労働費該当値テキスト"/>
        <xdr:cNvSpPr txBox="1"/>
      </xdr:nvSpPr>
      <xdr:spPr>
        <a:xfrm>
          <a:off x="10528300" y="651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87163</xdr:rowOff>
    </xdr:from>
    <xdr:to>
      <xdr:col>50</xdr:col>
      <xdr:colOff>165100</xdr:colOff>
      <xdr:row>39</xdr:row>
      <xdr:rowOff>17313</xdr:rowOff>
    </xdr:to>
    <xdr:sp macro="" textlink="">
      <xdr:nvSpPr>
        <xdr:cNvPr id="308" name="楕円 307"/>
        <xdr:cNvSpPr/>
      </xdr:nvSpPr>
      <xdr:spPr>
        <a:xfrm>
          <a:off x="9588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8440</xdr:rowOff>
    </xdr:from>
    <xdr:ext cx="313932" cy="259045"/>
    <xdr:sp macro="" textlink="">
      <xdr:nvSpPr>
        <xdr:cNvPr id="309" name="テキスト ボックス 308"/>
        <xdr:cNvSpPr txBox="1"/>
      </xdr:nvSpPr>
      <xdr:spPr>
        <a:xfrm>
          <a:off x="9482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87026</xdr:rowOff>
    </xdr:from>
    <xdr:to>
      <xdr:col>46</xdr:col>
      <xdr:colOff>38100</xdr:colOff>
      <xdr:row>39</xdr:row>
      <xdr:rowOff>17176</xdr:rowOff>
    </xdr:to>
    <xdr:sp macro="" textlink="">
      <xdr:nvSpPr>
        <xdr:cNvPr id="310" name="楕円 309"/>
        <xdr:cNvSpPr/>
      </xdr:nvSpPr>
      <xdr:spPr>
        <a:xfrm>
          <a:off x="8699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8303</xdr:rowOff>
    </xdr:from>
    <xdr:ext cx="313932" cy="259045"/>
    <xdr:sp macro="" textlink="">
      <xdr:nvSpPr>
        <xdr:cNvPr id="311" name="テキスト ボックス 310"/>
        <xdr:cNvSpPr txBox="1"/>
      </xdr:nvSpPr>
      <xdr:spPr>
        <a:xfrm>
          <a:off x="8593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12" name="楕円 311"/>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9034</xdr:rowOff>
    </xdr:from>
    <xdr:ext cx="313932" cy="259045"/>
    <xdr:sp macro="" textlink="">
      <xdr:nvSpPr>
        <xdr:cNvPr id="313" name="テキスト ボックス 312"/>
        <xdr:cNvSpPr txBox="1"/>
      </xdr:nvSpPr>
      <xdr:spPr>
        <a:xfrm>
          <a:off x="7704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87894</xdr:rowOff>
    </xdr:from>
    <xdr:to>
      <xdr:col>36</xdr:col>
      <xdr:colOff>165100</xdr:colOff>
      <xdr:row>39</xdr:row>
      <xdr:rowOff>18044</xdr:rowOff>
    </xdr:to>
    <xdr:sp macro="" textlink="">
      <xdr:nvSpPr>
        <xdr:cNvPr id="314" name="楕円 313"/>
        <xdr:cNvSpPr/>
      </xdr:nvSpPr>
      <xdr:spPr>
        <a:xfrm>
          <a:off x="6921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9171</xdr:rowOff>
    </xdr:from>
    <xdr:ext cx="313932" cy="259045"/>
    <xdr:sp macro="" textlink="">
      <xdr:nvSpPr>
        <xdr:cNvPr id="315" name="テキスト ボックス 314"/>
        <xdr:cNvSpPr txBox="1"/>
      </xdr:nvSpPr>
      <xdr:spPr>
        <a:xfrm>
          <a:off x="6815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137917</xdr:rowOff>
    </xdr:from>
    <xdr:to>
      <xdr:col>55</xdr:col>
      <xdr:colOff>0</xdr:colOff>
      <xdr:row>58</xdr:row>
      <xdr:rowOff>140492</xdr:rowOff>
    </xdr:to>
    <xdr:cxnSp macro="">
      <xdr:nvCxnSpPr>
        <xdr:cNvPr id="344" name="直線コネクタ 343"/>
        <xdr:cNvCxnSpPr/>
      </xdr:nvCxnSpPr>
      <xdr:spPr>
        <a:xfrm flipV="1">
          <a:off x="9639300" y="10082017"/>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140492</xdr:rowOff>
    </xdr:from>
    <xdr:to>
      <xdr:col>50</xdr:col>
      <xdr:colOff>114300</xdr:colOff>
      <xdr:row>58</xdr:row>
      <xdr:rowOff>143518</xdr:rowOff>
    </xdr:to>
    <xdr:cxnSp macro="">
      <xdr:nvCxnSpPr>
        <xdr:cNvPr id="347" name="直線コネクタ 346"/>
        <xdr:cNvCxnSpPr/>
      </xdr:nvCxnSpPr>
      <xdr:spPr>
        <a:xfrm flipV="1">
          <a:off x="8750300" y="10084592"/>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143518</xdr:rowOff>
    </xdr:from>
    <xdr:to>
      <xdr:col>45</xdr:col>
      <xdr:colOff>177800</xdr:colOff>
      <xdr:row>58</xdr:row>
      <xdr:rowOff>145956</xdr:rowOff>
    </xdr:to>
    <xdr:cxnSp macro="">
      <xdr:nvCxnSpPr>
        <xdr:cNvPr id="350" name="直線コネクタ 349"/>
        <xdr:cNvCxnSpPr/>
      </xdr:nvCxnSpPr>
      <xdr:spPr>
        <a:xfrm flipV="1">
          <a:off x="7861300" y="1008761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145956</xdr:rowOff>
    </xdr:from>
    <xdr:to>
      <xdr:col>41</xdr:col>
      <xdr:colOff>50800</xdr:colOff>
      <xdr:row>58</xdr:row>
      <xdr:rowOff>147305</xdr:rowOff>
    </xdr:to>
    <xdr:cxnSp macro="">
      <xdr:nvCxnSpPr>
        <xdr:cNvPr id="353" name="直線コネクタ 352"/>
        <xdr:cNvCxnSpPr/>
      </xdr:nvCxnSpPr>
      <xdr:spPr>
        <a:xfrm flipV="1">
          <a:off x="6972300" y="1009005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87117</xdr:rowOff>
    </xdr:from>
    <xdr:to>
      <xdr:col>55</xdr:col>
      <xdr:colOff>50800</xdr:colOff>
      <xdr:row>59</xdr:row>
      <xdr:rowOff>17267</xdr:rowOff>
    </xdr:to>
    <xdr:sp macro="" textlink="">
      <xdr:nvSpPr>
        <xdr:cNvPr id="363" name="楕円 362"/>
        <xdr:cNvSpPr/>
      </xdr:nvSpPr>
      <xdr:spPr>
        <a:xfrm>
          <a:off x="104267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89692</xdr:rowOff>
    </xdr:from>
    <xdr:to>
      <xdr:col>50</xdr:col>
      <xdr:colOff>165100</xdr:colOff>
      <xdr:row>59</xdr:row>
      <xdr:rowOff>19842</xdr:rowOff>
    </xdr:to>
    <xdr:sp macro="" textlink="">
      <xdr:nvSpPr>
        <xdr:cNvPr id="365" name="楕円 364"/>
        <xdr:cNvSpPr/>
      </xdr:nvSpPr>
      <xdr:spPr>
        <a:xfrm>
          <a:off x="9588500" y="1003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10969</xdr:rowOff>
    </xdr:from>
    <xdr:ext cx="469744" cy="259045"/>
    <xdr:sp macro="" textlink="">
      <xdr:nvSpPr>
        <xdr:cNvPr id="366" name="テキスト ボックス 365"/>
        <xdr:cNvSpPr txBox="1"/>
      </xdr:nvSpPr>
      <xdr:spPr>
        <a:xfrm>
          <a:off x="9404428" y="1012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92718</xdr:rowOff>
    </xdr:from>
    <xdr:to>
      <xdr:col>46</xdr:col>
      <xdr:colOff>38100</xdr:colOff>
      <xdr:row>59</xdr:row>
      <xdr:rowOff>22868</xdr:rowOff>
    </xdr:to>
    <xdr:sp macro="" textlink="">
      <xdr:nvSpPr>
        <xdr:cNvPr id="367" name="楕円 366"/>
        <xdr:cNvSpPr/>
      </xdr:nvSpPr>
      <xdr:spPr>
        <a:xfrm>
          <a:off x="8699500" y="100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13995</xdr:rowOff>
    </xdr:from>
    <xdr:ext cx="469744" cy="259045"/>
    <xdr:sp macro="" textlink="">
      <xdr:nvSpPr>
        <xdr:cNvPr id="368" name="テキスト ボックス 367"/>
        <xdr:cNvSpPr txBox="1"/>
      </xdr:nvSpPr>
      <xdr:spPr>
        <a:xfrm>
          <a:off x="8515428" y="101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95156</xdr:rowOff>
    </xdr:from>
    <xdr:to>
      <xdr:col>41</xdr:col>
      <xdr:colOff>101600</xdr:colOff>
      <xdr:row>59</xdr:row>
      <xdr:rowOff>25306</xdr:rowOff>
    </xdr:to>
    <xdr:sp macro="" textlink="">
      <xdr:nvSpPr>
        <xdr:cNvPr id="369" name="楕円 368"/>
        <xdr:cNvSpPr/>
      </xdr:nvSpPr>
      <xdr:spPr>
        <a:xfrm>
          <a:off x="7810500" y="100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16433</xdr:rowOff>
    </xdr:from>
    <xdr:ext cx="469744" cy="259045"/>
    <xdr:sp macro="" textlink="">
      <xdr:nvSpPr>
        <xdr:cNvPr id="370" name="テキスト ボックス 369"/>
        <xdr:cNvSpPr txBox="1"/>
      </xdr:nvSpPr>
      <xdr:spPr>
        <a:xfrm>
          <a:off x="7626428" y="101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96505</xdr:rowOff>
    </xdr:from>
    <xdr:to>
      <xdr:col>36</xdr:col>
      <xdr:colOff>165100</xdr:colOff>
      <xdr:row>59</xdr:row>
      <xdr:rowOff>26655</xdr:rowOff>
    </xdr:to>
    <xdr:sp macro="" textlink="">
      <xdr:nvSpPr>
        <xdr:cNvPr id="371" name="楕円 370"/>
        <xdr:cNvSpPr/>
      </xdr:nvSpPr>
      <xdr:spPr>
        <a:xfrm>
          <a:off x="6921500" y="100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17782</xdr:rowOff>
    </xdr:from>
    <xdr:ext cx="469744" cy="259045"/>
    <xdr:sp macro="" textlink="">
      <xdr:nvSpPr>
        <xdr:cNvPr id="372" name="テキスト ボックス 371"/>
        <xdr:cNvSpPr txBox="1"/>
      </xdr:nvSpPr>
      <xdr:spPr>
        <a:xfrm>
          <a:off x="6737428" y="101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39839</xdr:rowOff>
    </xdr:from>
    <xdr:to>
      <xdr:col>55</xdr:col>
      <xdr:colOff>0</xdr:colOff>
      <xdr:row>78</xdr:row>
      <xdr:rowOff>53994</xdr:rowOff>
    </xdr:to>
    <xdr:cxnSp macro="">
      <xdr:nvCxnSpPr>
        <xdr:cNvPr id="401" name="直線コネクタ 400"/>
        <xdr:cNvCxnSpPr/>
      </xdr:nvCxnSpPr>
      <xdr:spPr>
        <a:xfrm>
          <a:off x="9639300" y="13241489"/>
          <a:ext cx="838200" cy="1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39839</xdr:rowOff>
    </xdr:from>
    <xdr:to>
      <xdr:col>50</xdr:col>
      <xdr:colOff>114300</xdr:colOff>
      <xdr:row>77</xdr:row>
      <xdr:rowOff>138671</xdr:rowOff>
    </xdr:to>
    <xdr:cxnSp macro="">
      <xdr:nvCxnSpPr>
        <xdr:cNvPr id="404" name="直線コネクタ 403"/>
        <xdr:cNvCxnSpPr/>
      </xdr:nvCxnSpPr>
      <xdr:spPr>
        <a:xfrm flipV="1">
          <a:off x="8750300" y="13241489"/>
          <a:ext cx="889000" cy="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138671</xdr:rowOff>
    </xdr:from>
    <xdr:to>
      <xdr:col>45</xdr:col>
      <xdr:colOff>177800</xdr:colOff>
      <xdr:row>78</xdr:row>
      <xdr:rowOff>10618</xdr:rowOff>
    </xdr:to>
    <xdr:cxnSp macro="">
      <xdr:nvCxnSpPr>
        <xdr:cNvPr id="407" name="直線コネクタ 406"/>
        <xdr:cNvCxnSpPr/>
      </xdr:nvCxnSpPr>
      <xdr:spPr>
        <a:xfrm flipV="1">
          <a:off x="7861300" y="13340321"/>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10618</xdr:rowOff>
    </xdr:from>
    <xdr:to>
      <xdr:col>41</xdr:col>
      <xdr:colOff>50800</xdr:colOff>
      <xdr:row>78</xdr:row>
      <xdr:rowOff>29687</xdr:rowOff>
    </xdr:to>
    <xdr:cxnSp macro="">
      <xdr:nvCxnSpPr>
        <xdr:cNvPr id="410" name="直線コネクタ 409"/>
        <xdr:cNvCxnSpPr/>
      </xdr:nvCxnSpPr>
      <xdr:spPr>
        <a:xfrm flipV="1">
          <a:off x="6972300" y="13383718"/>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3194</xdr:rowOff>
    </xdr:from>
    <xdr:to>
      <xdr:col>55</xdr:col>
      <xdr:colOff>50800</xdr:colOff>
      <xdr:row>78</xdr:row>
      <xdr:rowOff>104794</xdr:rowOff>
    </xdr:to>
    <xdr:sp macro="" textlink="">
      <xdr:nvSpPr>
        <xdr:cNvPr id="420" name="楕円 419"/>
        <xdr:cNvSpPr/>
      </xdr:nvSpPr>
      <xdr:spPr>
        <a:xfrm>
          <a:off x="10426700" y="133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153071</xdr:rowOff>
    </xdr:from>
    <xdr:ext cx="469744" cy="259045"/>
    <xdr:sp macro="" textlink="">
      <xdr:nvSpPr>
        <xdr:cNvPr id="421" name="商工費該当値テキスト"/>
        <xdr:cNvSpPr txBox="1"/>
      </xdr:nvSpPr>
      <xdr:spPr>
        <a:xfrm>
          <a:off x="10528300" y="1335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160489</xdr:rowOff>
    </xdr:from>
    <xdr:to>
      <xdr:col>50</xdr:col>
      <xdr:colOff>165100</xdr:colOff>
      <xdr:row>77</xdr:row>
      <xdr:rowOff>90639</xdr:rowOff>
    </xdr:to>
    <xdr:sp macro="" textlink="">
      <xdr:nvSpPr>
        <xdr:cNvPr id="422" name="楕円 421"/>
        <xdr:cNvSpPr/>
      </xdr:nvSpPr>
      <xdr:spPr>
        <a:xfrm>
          <a:off x="9588500" y="131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107167</xdr:rowOff>
    </xdr:from>
    <xdr:ext cx="534377" cy="259045"/>
    <xdr:sp macro="" textlink="">
      <xdr:nvSpPr>
        <xdr:cNvPr id="423" name="テキスト ボックス 422"/>
        <xdr:cNvSpPr txBox="1"/>
      </xdr:nvSpPr>
      <xdr:spPr>
        <a:xfrm>
          <a:off x="9372111" y="129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87871</xdr:rowOff>
    </xdr:from>
    <xdr:to>
      <xdr:col>46</xdr:col>
      <xdr:colOff>38100</xdr:colOff>
      <xdr:row>78</xdr:row>
      <xdr:rowOff>18021</xdr:rowOff>
    </xdr:to>
    <xdr:sp macro="" textlink="">
      <xdr:nvSpPr>
        <xdr:cNvPr id="424" name="楕円 423"/>
        <xdr:cNvSpPr/>
      </xdr:nvSpPr>
      <xdr:spPr>
        <a:xfrm>
          <a:off x="86995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34548</xdr:rowOff>
    </xdr:from>
    <xdr:ext cx="534377" cy="259045"/>
    <xdr:sp macro="" textlink="">
      <xdr:nvSpPr>
        <xdr:cNvPr id="425" name="テキスト ボックス 424"/>
        <xdr:cNvSpPr txBox="1"/>
      </xdr:nvSpPr>
      <xdr:spPr>
        <a:xfrm>
          <a:off x="8483111" y="130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131268</xdr:rowOff>
    </xdr:from>
    <xdr:to>
      <xdr:col>41</xdr:col>
      <xdr:colOff>101600</xdr:colOff>
      <xdr:row>78</xdr:row>
      <xdr:rowOff>61418</xdr:rowOff>
    </xdr:to>
    <xdr:sp macro="" textlink="">
      <xdr:nvSpPr>
        <xdr:cNvPr id="426" name="楕円 425"/>
        <xdr:cNvSpPr/>
      </xdr:nvSpPr>
      <xdr:spPr>
        <a:xfrm>
          <a:off x="7810500" y="13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52545</xdr:rowOff>
    </xdr:from>
    <xdr:ext cx="534377" cy="259045"/>
    <xdr:sp macro="" textlink="">
      <xdr:nvSpPr>
        <xdr:cNvPr id="427" name="テキスト ボックス 426"/>
        <xdr:cNvSpPr txBox="1"/>
      </xdr:nvSpPr>
      <xdr:spPr>
        <a:xfrm>
          <a:off x="7594111" y="13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150337</xdr:rowOff>
    </xdr:from>
    <xdr:to>
      <xdr:col>36</xdr:col>
      <xdr:colOff>165100</xdr:colOff>
      <xdr:row>78</xdr:row>
      <xdr:rowOff>80487</xdr:rowOff>
    </xdr:to>
    <xdr:sp macro="" textlink="">
      <xdr:nvSpPr>
        <xdr:cNvPr id="428" name="楕円 427"/>
        <xdr:cNvSpPr/>
      </xdr:nvSpPr>
      <xdr:spPr>
        <a:xfrm>
          <a:off x="6921500" y="1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97014</xdr:rowOff>
    </xdr:from>
    <xdr:ext cx="469744" cy="259045"/>
    <xdr:sp macro="" textlink="">
      <xdr:nvSpPr>
        <xdr:cNvPr id="429" name="テキスト ボックス 428"/>
        <xdr:cNvSpPr txBox="1"/>
      </xdr:nvSpPr>
      <xdr:spPr>
        <a:xfrm>
          <a:off x="6737428" y="131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50930</xdr:rowOff>
    </xdr:from>
    <xdr:to>
      <xdr:col>55</xdr:col>
      <xdr:colOff>0</xdr:colOff>
      <xdr:row>98</xdr:row>
      <xdr:rowOff>93717</xdr:rowOff>
    </xdr:to>
    <xdr:cxnSp macro="">
      <xdr:nvCxnSpPr>
        <xdr:cNvPr id="458" name="直線コネクタ 457"/>
        <xdr:cNvCxnSpPr/>
      </xdr:nvCxnSpPr>
      <xdr:spPr>
        <a:xfrm>
          <a:off x="9639300" y="16853030"/>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35905</xdr:rowOff>
    </xdr:from>
    <xdr:to>
      <xdr:col>50</xdr:col>
      <xdr:colOff>114300</xdr:colOff>
      <xdr:row>98</xdr:row>
      <xdr:rowOff>50930</xdr:rowOff>
    </xdr:to>
    <xdr:cxnSp macro="">
      <xdr:nvCxnSpPr>
        <xdr:cNvPr id="461" name="直線コネクタ 460"/>
        <xdr:cNvCxnSpPr/>
      </xdr:nvCxnSpPr>
      <xdr:spPr>
        <a:xfrm>
          <a:off x="8750300" y="16838005"/>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142458</xdr:rowOff>
    </xdr:from>
    <xdr:to>
      <xdr:col>45</xdr:col>
      <xdr:colOff>177800</xdr:colOff>
      <xdr:row>98</xdr:row>
      <xdr:rowOff>35905</xdr:rowOff>
    </xdr:to>
    <xdr:cxnSp macro="">
      <xdr:nvCxnSpPr>
        <xdr:cNvPr id="464" name="直線コネクタ 463"/>
        <xdr:cNvCxnSpPr/>
      </xdr:nvCxnSpPr>
      <xdr:spPr>
        <a:xfrm>
          <a:off x="7861300" y="16773108"/>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40864</xdr:rowOff>
    </xdr:from>
    <xdr:to>
      <xdr:col>41</xdr:col>
      <xdr:colOff>50800</xdr:colOff>
      <xdr:row>97</xdr:row>
      <xdr:rowOff>142458</xdr:rowOff>
    </xdr:to>
    <xdr:cxnSp macro="">
      <xdr:nvCxnSpPr>
        <xdr:cNvPr id="467" name="直線コネクタ 466"/>
        <xdr:cNvCxnSpPr/>
      </xdr:nvCxnSpPr>
      <xdr:spPr>
        <a:xfrm>
          <a:off x="6972300" y="16671514"/>
          <a:ext cx="889000" cy="10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42917</xdr:rowOff>
    </xdr:from>
    <xdr:to>
      <xdr:col>55</xdr:col>
      <xdr:colOff>50800</xdr:colOff>
      <xdr:row>98</xdr:row>
      <xdr:rowOff>144517</xdr:rowOff>
    </xdr:to>
    <xdr:sp macro="" textlink="">
      <xdr:nvSpPr>
        <xdr:cNvPr id="477" name="楕円 476"/>
        <xdr:cNvSpPr/>
      </xdr:nvSpPr>
      <xdr:spPr>
        <a:xfrm>
          <a:off x="10426700" y="16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xdr:rowOff>
    </xdr:from>
    <xdr:to>
      <xdr:col>50</xdr:col>
      <xdr:colOff>165100</xdr:colOff>
      <xdr:row>98</xdr:row>
      <xdr:rowOff>101730</xdr:rowOff>
    </xdr:to>
    <xdr:sp macro="" textlink="">
      <xdr:nvSpPr>
        <xdr:cNvPr id="479" name="楕円 478"/>
        <xdr:cNvSpPr/>
      </xdr:nvSpPr>
      <xdr:spPr>
        <a:xfrm>
          <a:off x="9588500" y="16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92857</xdr:rowOff>
    </xdr:from>
    <xdr:ext cx="534377" cy="259045"/>
    <xdr:sp macro="" textlink="">
      <xdr:nvSpPr>
        <xdr:cNvPr id="480" name="テキスト ボックス 479"/>
        <xdr:cNvSpPr txBox="1"/>
      </xdr:nvSpPr>
      <xdr:spPr>
        <a:xfrm>
          <a:off x="9372111" y="168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156555</xdr:rowOff>
    </xdr:from>
    <xdr:to>
      <xdr:col>46</xdr:col>
      <xdr:colOff>38100</xdr:colOff>
      <xdr:row>98</xdr:row>
      <xdr:rowOff>86705</xdr:rowOff>
    </xdr:to>
    <xdr:sp macro="" textlink="">
      <xdr:nvSpPr>
        <xdr:cNvPr id="481" name="楕円 480"/>
        <xdr:cNvSpPr/>
      </xdr:nvSpPr>
      <xdr:spPr>
        <a:xfrm>
          <a:off x="8699500" y="167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103232</xdr:rowOff>
    </xdr:from>
    <xdr:ext cx="534377" cy="259045"/>
    <xdr:sp macro="" textlink="">
      <xdr:nvSpPr>
        <xdr:cNvPr id="482" name="テキスト ボックス 481"/>
        <xdr:cNvSpPr txBox="1"/>
      </xdr:nvSpPr>
      <xdr:spPr>
        <a:xfrm>
          <a:off x="8483111" y="1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91658</xdr:rowOff>
    </xdr:from>
    <xdr:to>
      <xdr:col>41</xdr:col>
      <xdr:colOff>101600</xdr:colOff>
      <xdr:row>98</xdr:row>
      <xdr:rowOff>21808</xdr:rowOff>
    </xdr:to>
    <xdr:sp macro="" textlink="">
      <xdr:nvSpPr>
        <xdr:cNvPr id="483" name="楕円 482"/>
        <xdr:cNvSpPr/>
      </xdr:nvSpPr>
      <xdr:spPr>
        <a:xfrm>
          <a:off x="7810500" y="167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38335</xdr:rowOff>
    </xdr:from>
    <xdr:ext cx="534377" cy="259045"/>
    <xdr:sp macro="" textlink="">
      <xdr:nvSpPr>
        <xdr:cNvPr id="484" name="テキスト ボックス 483"/>
        <xdr:cNvSpPr txBox="1"/>
      </xdr:nvSpPr>
      <xdr:spPr>
        <a:xfrm>
          <a:off x="7594111" y="164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161514</xdr:rowOff>
    </xdr:from>
    <xdr:to>
      <xdr:col>36</xdr:col>
      <xdr:colOff>165100</xdr:colOff>
      <xdr:row>97</xdr:row>
      <xdr:rowOff>91664</xdr:rowOff>
    </xdr:to>
    <xdr:sp macro="" textlink="">
      <xdr:nvSpPr>
        <xdr:cNvPr id="485" name="楕円 484"/>
        <xdr:cNvSpPr/>
      </xdr:nvSpPr>
      <xdr:spPr>
        <a:xfrm>
          <a:off x="6921500" y="166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108191</xdr:rowOff>
    </xdr:from>
    <xdr:ext cx="534377" cy="259045"/>
    <xdr:sp macro="" textlink="">
      <xdr:nvSpPr>
        <xdr:cNvPr id="486" name="テキスト ボックス 485"/>
        <xdr:cNvSpPr txBox="1"/>
      </xdr:nvSpPr>
      <xdr:spPr>
        <a:xfrm>
          <a:off x="6705111" y="16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17582</xdr:rowOff>
    </xdr:from>
    <xdr:to>
      <xdr:col>85</xdr:col>
      <xdr:colOff>127000</xdr:colOff>
      <xdr:row>36</xdr:row>
      <xdr:rowOff>34041</xdr:rowOff>
    </xdr:to>
    <xdr:cxnSp macro="">
      <xdr:nvCxnSpPr>
        <xdr:cNvPr id="514" name="直線コネクタ 513"/>
        <xdr:cNvCxnSpPr/>
      </xdr:nvCxnSpPr>
      <xdr:spPr>
        <a:xfrm flipV="1">
          <a:off x="15481300" y="6189782"/>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139471</xdr:rowOff>
    </xdr:from>
    <xdr:to>
      <xdr:col>81</xdr:col>
      <xdr:colOff>50800</xdr:colOff>
      <xdr:row>36</xdr:row>
      <xdr:rowOff>34041</xdr:rowOff>
    </xdr:to>
    <xdr:cxnSp macro="">
      <xdr:nvCxnSpPr>
        <xdr:cNvPr id="517" name="直線コネクタ 516"/>
        <xdr:cNvCxnSpPr/>
      </xdr:nvCxnSpPr>
      <xdr:spPr>
        <a:xfrm>
          <a:off x="14592300" y="6140221"/>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139471</xdr:rowOff>
    </xdr:from>
    <xdr:to>
      <xdr:col>76</xdr:col>
      <xdr:colOff>114300</xdr:colOff>
      <xdr:row>35</xdr:row>
      <xdr:rowOff>161646</xdr:rowOff>
    </xdr:to>
    <xdr:cxnSp macro="">
      <xdr:nvCxnSpPr>
        <xdr:cNvPr id="520" name="直線コネクタ 519"/>
        <xdr:cNvCxnSpPr/>
      </xdr:nvCxnSpPr>
      <xdr:spPr>
        <a:xfrm flipV="1">
          <a:off x="13703300" y="614022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161646</xdr:rowOff>
    </xdr:from>
    <xdr:to>
      <xdr:col>71</xdr:col>
      <xdr:colOff>177800</xdr:colOff>
      <xdr:row>35</xdr:row>
      <xdr:rowOff>165395</xdr:rowOff>
    </xdr:to>
    <xdr:cxnSp macro="">
      <xdr:nvCxnSpPr>
        <xdr:cNvPr id="523" name="直線コネクタ 522"/>
        <xdr:cNvCxnSpPr/>
      </xdr:nvCxnSpPr>
      <xdr:spPr>
        <a:xfrm flipV="1">
          <a:off x="12814300" y="616239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138232</xdr:rowOff>
    </xdr:from>
    <xdr:to>
      <xdr:col>85</xdr:col>
      <xdr:colOff>177800</xdr:colOff>
      <xdr:row>36</xdr:row>
      <xdr:rowOff>68382</xdr:rowOff>
    </xdr:to>
    <xdr:sp macro="" textlink="">
      <xdr:nvSpPr>
        <xdr:cNvPr id="533" name="楕円 532"/>
        <xdr:cNvSpPr/>
      </xdr:nvSpPr>
      <xdr:spPr>
        <a:xfrm>
          <a:off x="162687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161109</xdr:rowOff>
    </xdr:from>
    <xdr:ext cx="534377" cy="259045"/>
    <xdr:sp macro="" textlink="">
      <xdr:nvSpPr>
        <xdr:cNvPr id="534" name="消防費該当値テキスト"/>
        <xdr:cNvSpPr txBox="1"/>
      </xdr:nvSpPr>
      <xdr:spPr>
        <a:xfrm>
          <a:off x="16370300" y="59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154691</xdr:rowOff>
    </xdr:from>
    <xdr:to>
      <xdr:col>81</xdr:col>
      <xdr:colOff>101600</xdr:colOff>
      <xdr:row>36</xdr:row>
      <xdr:rowOff>84841</xdr:rowOff>
    </xdr:to>
    <xdr:sp macro="" textlink="">
      <xdr:nvSpPr>
        <xdr:cNvPr id="535" name="楕円 534"/>
        <xdr:cNvSpPr/>
      </xdr:nvSpPr>
      <xdr:spPr>
        <a:xfrm>
          <a:off x="15430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101368</xdr:rowOff>
    </xdr:from>
    <xdr:ext cx="534377" cy="259045"/>
    <xdr:sp macro="" textlink="">
      <xdr:nvSpPr>
        <xdr:cNvPr id="536" name="テキスト ボックス 535"/>
        <xdr:cNvSpPr txBox="1"/>
      </xdr:nvSpPr>
      <xdr:spPr>
        <a:xfrm>
          <a:off x="15214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88671</xdr:rowOff>
    </xdr:from>
    <xdr:to>
      <xdr:col>76</xdr:col>
      <xdr:colOff>165100</xdr:colOff>
      <xdr:row>36</xdr:row>
      <xdr:rowOff>18821</xdr:rowOff>
    </xdr:to>
    <xdr:sp macro="" textlink="">
      <xdr:nvSpPr>
        <xdr:cNvPr id="537" name="楕円 536"/>
        <xdr:cNvSpPr/>
      </xdr:nvSpPr>
      <xdr:spPr>
        <a:xfrm>
          <a:off x="14541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35348</xdr:rowOff>
    </xdr:from>
    <xdr:ext cx="534377" cy="259045"/>
    <xdr:sp macro="" textlink="">
      <xdr:nvSpPr>
        <xdr:cNvPr id="538" name="テキスト ボックス 537"/>
        <xdr:cNvSpPr txBox="1"/>
      </xdr:nvSpPr>
      <xdr:spPr>
        <a:xfrm>
          <a:off x="14325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110846</xdr:rowOff>
    </xdr:from>
    <xdr:to>
      <xdr:col>72</xdr:col>
      <xdr:colOff>38100</xdr:colOff>
      <xdr:row>36</xdr:row>
      <xdr:rowOff>40996</xdr:rowOff>
    </xdr:to>
    <xdr:sp macro="" textlink="">
      <xdr:nvSpPr>
        <xdr:cNvPr id="539" name="楕円 538"/>
        <xdr:cNvSpPr/>
      </xdr:nvSpPr>
      <xdr:spPr>
        <a:xfrm>
          <a:off x="13652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57523</xdr:rowOff>
    </xdr:from>
    <xdr:ext cx="534377" cy="259045"/>
    <xdr:sp macro="" textlink="">
      <xdr:nvSpPr>
        <xdr:cNvPr id="540" name="テキスト ボックス 539"/>
        <xdr:cNvSpPr txBox="1"/>
      </xdr:nvSpPr>
      <xdr:spPr>
        <a:xfrm>
          <a:off x="13436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114595</xdr:rowOff>
    </xdr:from>
    <xdr:to>
      <xdr:col>67</xdr:col>
      <xdr:colOff>101600</xdr:colOff>
      <xdr:row>36</xdr:row>
      <xdr:rowOff>44745</xdr:rowOff>
    </xdr:to>
    <xdr:sp macro="" textlink="">
      <xdr:nvSpPr>
        <xdr:cNvPr id="541" name="楕円 540"/>
        <xdr:cNvSpPr/>
      </xdr:nvSpPr>
      <xdr:spPr>
        <a:xfrm>
          <a:off x="12763500" y="61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61272</xdr:rowOff>
    </xdr:from>
    <xdr:ext cx="534377" cy="259045"/>
    <xdr:sp macro="" textlink="">
      <xdr:nvSpPr>
        <xdr:cNvPr id="542" name="テキスト ボックス 541"/>
        <xdr:cNvSpPr txBox="1"/>
      </xdr:nvSpPr>
      <xdr:spPr>
        <a:xfrm>
          <a:off x="12547111" y="58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118288</xdr:rowOff>
    </xdr:from>
    <xdr:to>
      <xdr:col>85</xdr:col>
      <xdr:colOff>127000</xdr:colOff>
      <xdr:row>56</xdr:row>
      <xdr:rowOff>155595</xdr:rowOff>
    </xdr:to>
    <xdr:cxnSp macro="">
      <xdr:nvCxnSpPr>
        <xdr:cNvPr id="570" name="直線コネクタ 569"/>
        <xdr:cNvCxnSpPr/>
      </xdr:nvCxnSpPr>
      <xdr:spPr>
        <a:xfrm flipV="1">
          <a:off x="15481300" y="9719488"/>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155595</xdr:rowOff>
    </xdr:from>
    <xdr:to>
      <xdr:col>81</xdr:col>
      <xdr:colOff>50800</xdr:colOff>
      <xdr:row>57</xdr:row>
      <xdr:rowOff>108275</xdr:rowOff>
    </xdr:to>
    <xdr:cxnSp macro="">
      <xdr:nvCxnSpPr>
        <xdr:cNvPr id="573" name="直線コネクタ 572"/>
        <xdr:cNvCxnSpPr/>
      </xdr:nvCxnSpPr>
      <xdr:spPr>
        <a:xfrm flipV="1">
          <a:off x="14592300" y="9756795"/>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23357</xdr:rowOff>
    </xdr:from>
    <xdr:to>
      <xdr:col>76</xdr:col>
      <xdr:colOff>114300</xdr:colOff>
      <xdr:row>57</xdr:row>
      <xdr:rowOff>108275</xdr:rowOff>
    </xdr:to>
    <xdr:cxnSp macro="">
      <xdr:nvCxnSpPr>
        <xdr:cNvPr id="576" name="直線コネクタ 575"/>
        <xdr:cNvCxnSpPr/>
      </xdr:nvCxnSpPr>
      <xdr:spPr>
        <a:xfrm>
          <a:off x="13703300" y="9796007"/>
          <a:ext cx="889000" cy="8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3394</xdr:rowOff>
    </xdr:from>
    <xdr:to>
      <xdr:col>71</xdr:col>
      <xdr:colOff>177800</xdr:colOff>
      <xdr:row>57</xdr:row>
      <xdr:rowOff>23357</xdr:rowOff>
    </xdr:to>
    <xdr:cxnSp macro="">
      <xdr:nvCxnSpPr>
        <xdr:cNvPr id="579" name="直線コネクタ 578"/>
        <xdr:cNvCxnSpPr/>
      </xdr:nvCxnSpPr>
      <xdr:spPr>
        <a:xfrm>
          <a:off x="12814300" y="9433144"/>
          <a:ext cx="889000" cy="3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67488</xdr:rowOff>
    </xdr:from>
    <xdr:to>
      <xdr:col>85</xdr:col>
      <xdr:colOff>177800</xdr:colOff>
      <xdr:row>56</xdr:row>
      <xdr:rowOff>169088</xdr:rowOff>
    </xdr:to>
    <xdr:sp macro="" textlink="">
      <xdr:nvSpPr>
        <xdr:cNvPr id="589" name="楕円 588"/>
        <xdr:cNvSpPr/>
      </xdr:nvSpPr>
      <xdr:spPr>
        <a:xfrm>
          <a:off x="16268700" y="96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90365</xdr:rowOff>
    </xdr:from>
    <xdr:ext cx="534377" cy="259045"/>
    <xdr:sp macro="" textlink="">
      <xdr:nvSpPr>
        <xdr:cNvPr id="590" name="教育費該当値テキスト"/>
        <xdr:cNvSpPr txBox="1"/>
      </xdr:nvSpPr>
      <xdr:spPr>
        <a:xfrm>
          <a:off x="16370300" y="95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104795</xdr:rowOff>
    </xdr:from>
    <xdr:to>
      <xdr:col>81</xdr:col>
      <xdr:colOff>101600</xdr:colOff>
      <xdr:row>57</xdr:row>
      <xdr:rowOff>34945</xdr:rowOff>
    </xdr:to>
    <xdr:sp macro="" textlink="">
      <xdr:nvSpPr>
        <xdr:cNvPr id="591" name="楕円 590"/>
        <xdr:cNvSpPr/>
      </xdr:nvSpPr>
      <xdr:spPr>
        <a:xfrm>
          <a:off x="15430500" y="97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51472</xdr:rowOff>
    </xdr:from>
    <xdr:ext cx="534377" cy="259045"/>
    <xdr:sp macro="" textlink="">
      <xdr:nvSpPr>
        <xdr:cNvPr id="592" name="テキスト ボックス 591"/>
        <xdr:cNvSpPr txBox="1"/>
      </xdr:nvSpPr>
      <xdr:spPr>
        <a:xfrm>
          <a:off x="15214111" y="9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57475</xdr:rowOff>
    </xdr:from>
    <xdr:to>
      <xdr:col>76</xdr:col>
      <xdr:colOff>165100</xdr:colOff>
      <xdr:row>57</xdr:row>
      <xdr:rowOff>159075</xdr:rowOff>
    </xdr:to>
    <xdr:sp macro="" textlink="">
      <xdr:nvSpPr>
        <xdr:cNvPr id="593" name="楕円 592"/>
        <xdr:cNvSpPr/>
      </xdr:nvSpPr>
      <xdr:spPr>
        <a:xfrm>
          <a:off x="14541500" y="98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150202</xdr:rowOff>
    </xdr:from>
    <xdr:ext cx="534377" cy="259045"/>
    <xdr:sp macro="" textlink="">
      <xdr:nvSpPr>
        <xdr:cNvPr id="594" name="テキスト ボックス 593"/>
        <xdr:cNvSpPr txBox="1"/>
      </xdr:nvSpPr>
      <xdr:spPr>
        <a:xfrm>
          <a:off x="14325111" y="99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144007</xdr:rowOff>
    </xdr:from>
    <xdr:to>
      <xdr:col>72</xdr:col>
      <xdr:colOff>38100</xdr:colOff>
      <xdr:row>57</xdr:row>
      <xdr:rowOff>74157</xdr:rowOff>
    </xdr:to>
    <xdr:sp macro="" textlink="">
      <xdr:nvSpPr>
        <xdr:cNvPr id="595" name="楕円 594"/>
        <xdr:cNvSpPr/>
      </xdr:nvSpPr>
      <xdr:spPr>
        <a:xfrm>
          <a:off x="13652500" y="97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90684</xdr:rowOff>
    </xdr:from>
    <xdr:ext cx="534377" cy="259045"/>
    <xdr:sp macro="" textlink="">
      <xdr:nvSpPr>
        <xdr:cNvPr id="596" name="テキスト ボックス 595"/>
        <xdr:cNvSpPr txBox="1"/>
      </xdr:nvSpPr>
      <xdr:spPr>
        <a:xfrm>
          <a:off x="13436111" y="95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124044</xdr:rowOff>
    </xdr:from>
    <xdr:to>
      <xdr:col>67</xdr:col>
      <xdr:colOff>101600</xdr:colOff>
      <xdr:row>55</xdr:row>
      <xdr:rowOff>54194</xdr:rowOff>
    </xdr:to>
    <xdr:sp macro="" textlink="">
      <xdr:nvSpPr>
        <xdr:cNvPr id="597" name="楕円 596"/>
        <xdr:cNvSpPr/>
      </xdr:nvSpPr>
      <xdr:spPr>
        <a:xfrm>
          <a:off x="12763500" y="93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70721</xdr:rowOff>
    </xdr:from>
    <xdr:ext cx="534377" cy="259045"/>
    <xdr:sp macro="" textlink="">
      <xdr:nvSpPr>
        <xdr:cNvPr id="598" name="テキスト ボックス 597"/>
        <xdr:cNvSpPr txBox="1"/>
      </xdr:nvSpPr>
      <xdr:spPr>
        <a:xfrm>
          <a:off x="12547111" y="91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36792</xdr:rowOff>
    </xdr:from>
    <xdr:to>
      <xdr:col>85</xdr:col>
      <xdr:colOff>127000</xdr:colOff>
      <xdr:row>79</xdr:row>
      <xdr:rowOff>39536</xdr:rowOff>
    </xdr:to>
    <xdr:cxnSp macro="">
      <xdr:nvCxnSpPr>
        <xdr:cNvPr id="627" name="直線コネクタ 626"/>
        <xdr:cNvCxnSpPr/>
      </xdr:nvCxnSpPr>
      <xdr:spPr>
        <a:xfrm>
          <a:off x="15481300" y="1358134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36792</xdr:rowOff>
    </xdr:from>
    <xdr:to>
      <xdr:col>81</xdr:col>
      <xdr:colOff>50800</xdr:colOff>
      <xdr:row>79</xdr:row>
      <xdr:rowOff>42444</xdr:rowOff>
    </xdr:to>
    <xdr:cxnSp macro="">
      <xdr:nvCxnSpPr>
        <xdr:cNvPr id="630" name="直線コネクタ 629"/>
        <xdr:cNvCxnSpPr/>
      </xdr:nvCxnSpPr>
      <xdr:spPr>
        <a:xfrm flipV="1">
          <a:off x="14592300" y="13581342"/>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40932</xdr:rowOff>
    </xdr:from>
    <xdr:to>
      <xdr:col>76</xdr:col>
      <xdr:colOff>114300</xdr:colOff>
      <xdr:row>79</xdr:row>
      <xdr:rowOff>42444</xdr:rowOff>
    </xdr:to>
    <xdr:cxnSp macro="">
      <xdr:nvCxnSpPr>
        <xdr:cNvPr id="633" name="直線コネクタ 632"/>
        <xdr:cNvCxnSpPr/>
      </xdr:nvCxnSpPr>
      <xdr:spPr>
        <a:xfrm>
          <a:off x="13703300" y="13585482"/>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39663</xdr:rowOff>
    </xdr:from>
    <xdr:to>
      <xdr:col>71</xdr:col>
      <xdr:colOff>177800</xdr:colOff>
      <xdr:row>79</xdr:row>
      <xdr:rowOff>40932</xdr:rowOff>
    </xdr:to>
    <xdr:cxnSp macro="">
      <xdr:nvCxnSpPr>
        <xdr:cNvPr id="636" name="直線コネクタ 635"/>
        <xdr:cNvCxnSpPr/>
      </xdr:nvCxnSpPr>
      <xdr:spPr>
        <a:xfrm>
          <a:off x="12814300" y="1358421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160186</xdr:rowOff>
    </xdr:from>
    <xdr:to>
      <xdr:col>85</xdr:col>
      <xdr:colOff>177800</xdr:colOff>
      <xdr:row>79</xdr:row>
      <xdr:rowOff>90336</xdr:rowOff>
    </xdr:to>
    <xdr:sp macro="" textlink="">
      <xdr:nvSpPr>
        <xdr:cNvPr id="646" name="楕円 645"/>
        <xdr:cNvSpPr/>
      </xdr:nvSpPr>
      <xdr:spPr>
        <a:xfrm>
          <a:off x="162687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157442</xdr:rowOff>
    </xdr:from>
    <xdr:to>
      <xdr:col>81</xdr:col>
      <xdr:colOff>101600</xdr:colOff>
      <xdr:row>79</xdr:row>
      <xdr:rowOff>87592</xdr:rowOff>
    </xdr:to>
    <xdr:sp macro="" textlink="">
      <xdr:nvSpPr>
        <xdr:cNvPr id="648" name="楕円 647"/>
        <xdr:cNvSpPr/>
      </xdr:nvSpPr>
      <xdr:spPr>
        <a:xfrm>
          <a:off x="15430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78719</xdr:rowOff>
    </xdr:from>
    <xdr:ext cx="378565" cy="259045"/>
    <xdr:sp macro="" textlink="">
      <xdr:nvSpPr>
        <xdr:cNvPr id="649" name="テキスト ボックス 648"/>
        <xdr:cNvSpPr txBox="1"/>
      </xdr:nvSpPr>
      <xdr:spPr>
        <a:xfrm>
          <a:off x="15292017" y="1362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163094</xdr:rowOff>
    </xdr:from>
    <xdr:to>
      <xdr:col>76</xdr:col>
      <xdr:colOff>165100</xdr:colOff>
      <xdr:row>79</xdr:row>
      <xdr:rowOff>93244</xdr:rowOff>
    </xdr:to>
    <xdr:sp macro="" textlink="">
      <xdr:nvSpPr>
        <xdr:cNvPr id="650" name="楕円 649"/>
        <xdr:cNvSpPr/>
      </xdr:nvSpPr>
      <xdr:spPr>
        <a:xfrm>
          <a:off x="14541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84371</xdr:rowOff>
    </xdr:from>
    <xdr:ext cx="378565" cy="259045"/>
    <xdr:sp macro="" textlink="">
      <xdr:nvSpPr>
        <xdr:cNvPr id="651" name="テキスト ボックス 650"/>
        <xdr:cNvSpPr txBox="1"/>
      </xdr:nvSpPr>
      <xdr:spPr>
        <a:xfrm>
          <a:off x="14403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161582</xdr:rowOff>
    </xdr:from>
    <xdr:to>
      <xdr:col>72</xdr:col>
      <xdr:colOff>38100</xdr:colOff>
      <xdr:row>79</xdr:row>
      <xdr:rowOff>91732</xdr:rowOff>
    </xdr:to>
    <xdr:sp macro="" textlink="">
      <xdr:nvSpPr>
        <xdr:cNvPr id="652" name="楕円 651"/>
        <xdr:cNvSpPr/>
      </xdr:nvSpPr>
      <xdr:spPr>
        <a:xfrm>
          <a:off x="13652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82859</xdr:rowOff>
    </xdr:from>
    <xdr:ext cx="378565" cy="259045"/>
    <xdr:sp macro="" textlink="">
      <xdr:nvSpPr>
        <xdr:cNvPr id="653" name="テキスト ボックス 652"/>
        <xdr:cNvSpPr txBox="1"/>
      </xdr:nvSpPr>
      <xdr:spPr>
        <a:xfrm>
          <a:off x="13514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160313</xdr:rowOff>
    </xdr:from>
    <xdr:to>
      <xdr:col>67</xdr:col>
      <xdr:colOff>101600</xdr:colOff>
      <xdr:row>79</xdr:row>
      <xdr:rowOff>90463</xdr:rowOff>
    </xdr:to>
    <xdr:sp macro="" textlink="">
      <xdr:nvSpPr>
        <xdr:cNvPr id="654" name="楕円 653"/>
        <xdr:cNvSpPr/>
      </xdr:nvSpPr>
      <xdr:spPr>
        <a:xfrm>
          <a:off x="12763500" y="13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81590</xdr:rowOff>
    </xdr:from>
    <xdr:ext cx="378565" cy="259045"/>
    <xdr:sp macro="" textlink="">
      <xdr:nvSpPr>
        <xdr:cNvPr id="655" name="テキスト ボックス 654"/>
        <xdr:cNvSpPr txBox="1"/>
      </xdr:nvSpPr>
      <xdr:spPr>
        <a:xfrm>
          <a:off x="12625017" y="136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156812</xdr:rowOff>
    </xdr:from>
    <xdr:to>
      <xdr:col>85</xdr:col>
      <xdr:colOff>127000</xdr:colOff>
      <xdr:row>97</xdr:row>
      <xdr:rowOff>165793</xdr:rowOff>
    </xdr:to>
    <xdr:cxnSp macro="">
      <xdr:nvCxnSpPr>
        <xdr:cNvPr id="686" name="直線コネクタ 685"/>
        <xdr:cNvCxnSpPr/>
      </xdr:nvCxnSpPr>
      <xdr:spPr>
        <a:xfrm flipV="1">
          <a:off x="15481300" y="16787462"/>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165793</xdr:rowOff>
    </xdr:from>
    <xdr:to>
      <xdr:col>81</xdr:col>
      <xdr:colOff>50800</xdr:colOff>
      <xdr:row>97</xdr:row>
      <xdr:rowOff>167050</xdr:rowOff>
    </xdr:to>
    <xdr:cxnSp macro="">
      <xdr:nvCxnSpPr>
        <xdr:cNvPr id="689" name="直線コネクタ 688"/>
        <xdr:cNvCxnSpPr/>
      </xdr:nvCxnSpPr>
      <xdr:spPr>
        <a:xfrm flipV="1">
          <a:off x="14592300" y="167964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156665</xdr:rowOff>
    </xdr:from>
    <xdr:to>
      <xdr:col>76</xdr:col>
      <xdr:colOff>114300</xdr:colOff>
      <xdr:row>97</xdr:row>
      <xdr:rowOff>167050</xdr:rowOff>
    </xdr:to>
    <xdr:cxnSp macro="">
      <xdr:nvCxnSpPr>
        <xdr:cNvPr id="692" name="直線コネクタ 691"/>
        <xdr:cNvCxnSpPr/>
      </xdr:nvCxnSpPr>
      <xdr:spPr>
        <a:xfrm>
          <a:off x="13703300" y="1678731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156665</xdr:rowOff>
    </xdr:from>
    <xdr:to>
      <xdr:col>71</xdr:col>
      <xdr:colOff>177800</xdr:colOff>
      <xdr:row>97</xdr:row>
      <xdr:rowOff>157612</xdr:rowOff>
    </xdr:to>
    <xdr:cxnSp macro="">
      <xdr:nvCxnSpPr>
        <xdr:cNvPr id="695" name="直線コネクタ 694"/>
        <xdr:cNvCxnSpPr/>
      </xdr:nvCxnSpPr>
      <xdr:spPr>
        <a:xfrm flipV="1">
          <a:off x="12814300" y="1678731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106012</xdr:rowOff>
    </xdr:from>
    <xdr:to>
      <xdr:col>85</xdr:col>
      <xdr:colOff>177800</xdr:colOff>
      <xdr:row>98</xdr:row>
      <xdr:rowOff>36162</xdr:rowOff>
    </xdr:to>
    <xdr:sp macro="" textlink="">
      <xdr:nvSpPr>
        <xdr:cNvPr id="705" name="楕円 704"/>
        <xdr:cNvSpPr/>
      </xdr:nvSpPr>
      <xdr:spPr>
        <a:xfrm>
          <a:off x="16268700" y="167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20939</xdr:rowOff>
    </xdr:from>
    <xdr:ext cx="534377" cy="259045"/>
    <xdr:sp macro="" textlink="">
      <xdr:nvSpPr>
        <xdr:cNvPr id="706" name="公債費該当値テキスト"/>
        <xdr:cNvSpPr txBox="1"/>
      </xdr:nvSpPr>
      <xdr:spPr>
        <a:xfrm>
          <a:off x="16370300" y="166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114993</xdr:rowOff>
    </xdr:from>
    <xdr:to>
      <xdr:col>81</xdr:col>
      <xdr:colOff>101600</xdr:colOff>
      <xdr:row>98</xdr:row>
      <xdr:rowOff>45143</xdr:rowOff>
    </xdr:to>
    <xdr:sp macro="" textlink="">
      <xdr:nvSpPr>
        <xdr:cNvPr id="707" name="楕円 706"/>
        <xdr:cNvSpPr/>
      </xdr:nvSpPr>
      <xdr:spPr>
        <a:xfrm>
          <a:off x="15430500" y="167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36270</xdr:rowOff>
    </xdr:from>
    <xdr:ext cx="534377" cy="259045"/>
    <xdr:sp macro="" textlink="">
      <xdr:nvSpPr>
        <xdr:cNvPr id="708" name="テキスト ボックス 707"/>
        <xdr:cNvSpPr txBox="1"/>
      </xdr:nvSpPr>
      <xdr:spPr>
        <a:xfrm>
          <a:off x="15214111" y="168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116250</xdr:rowOff>
    </xdr:from>
    <xdr:to>
      <xdr:col>76</xdr:col>
      <xdr:colOff>165100</xdr:colOff>
      <xdr:row>98</xdr:row>
      <xdr:rowOff>46400</xdr:rowOff>
    </xdr:to>
    <xdr:sp macro="" textlink="">
      <xdr:nvSpPr>
        <xdr:cNvPr id="709" name="楕円 708"/>
        <xdr:cNvSpPr/>
      </xdr:nvSpPr>
      <xdr:spPr>
        <a:xfrm>
          <a:off x="14541500" y="167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37527</xdr:rowOff>
    </xdr:from>
    <xdr:ext cx="534377" cy="259045"/>
    <xdr:sp macro="" textlink="">
      <xdr:nvSpPr>
        <xdr:cNvPr id="710" name="テキスト ボックス 709"/>
        <xdr:cNvSpPr txBox="1"/>
      </xdr:nvSpPr>
      <xdr:spPr>
        <a:xfrm>
          <a:off x="14325111" y="168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105865</xdr:rowOff>
    </xdr:from>
    <xdr:to>
      <xdr:col>72</xdr:col>
      <xdr:colOff>38100</xdr:colOff>
      <xdr:row>98</xdr:row>
      <xdr:rowOff>36015</xdr:rowOff>
    </xdr:to>
    <xdr:sp macro="" textlink="">
      <xdr:nvSpPr>
        <xdr:cNvPr id="711" name="楕円 710"/>
        <xdr:cNvSpPr/>
      </xdr:nvSpPr>
      <xdr:spPr>
        <a:xfrm>
          <a:off x="13652500" y="167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27142</xdr:rowOff>
    </xdr:from>
    <xdr:ext cx="534377" cy="259045"/>
    <xdr:sp macro="" textlink="">
      <xdr:nvSpPr>
        <xdr:cNvPr id="712" name="テキスト ボックス 711"/>
        <xdr:cNvSpPr txBox="1"/>
      </xdr:nvSpPr>
      <xdr:spPr>
        <a:xfrm>
          <a:off x="13436111" y="168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106812</xdr:rowOff>
    </xdr:from>
    <xdr:to>
      <xdr:col>67</xdr:col>
      <xdr:colOff>101600</xdr:colOff>
      <xdr:row>98</xdr:row>
      <xdr:rowOff>36962</xdr:rowOff>
    </xdr:to>
    <xdr:sp macro="" textlink="">
      <xdr:nvSpPr>
        <xdr:cNvPr id="713" name="楕円 712"/>
        <xdr:cNvSpPr/>
      </xdr:nvSpPr>
      <xdr:spPr>
        <a:xfrm>
          <a:off x="12763500" y="167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28089</xdr:rowOff>
    </xdr:from>
    <xdr:ext cx="534377" cy="259045"/>
    <xdr:sp macro="" textlink="">
      <xdr:nvSpPr>
        <xdr:cNvPr id="714" name="テキスト ボックス 713"/>
        <xdr:cNvSpPr txBox="1"/>
      </xdr:nvSpPr>
      <xdr:spPr>
        <a:xfrm>
          <a:off x="12547111" y="168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消防費、教育費等は類似団体に比較し高い水準にある一方、公債費等については低い水準にある。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消防費については、本市の臨海部が石油コンビナート等特別防災区域に指定されており、消防部門の職員数が多いことから、類似団体の平均を大きく上回っている。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民生費については、近年上昇傾向であり、２９年度以降は類似団体とほぼ同水準となった。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財政調整基金残高については平成２８年度から取崩しが積立を上回っていることから、標準財政規模比も減少している。</a:t>
          </a:r>
        </a:p>
        <a:p>
          <a:r>
            <a:rPr kumimoji="1" lang="ja-JP" altLang="en-US" sz="1400">
              <a:latin typeface="ＭＳ ゴシック" pitchFamily="49" charset="-128"/>
              <a:ea typeface="ＭＳ ゴシック" pitchFamily="49" charset="-128"/>
            </a:rPr>
            <a:t>　実質収支については黒字を維持しているが、扶助費の増</a:t>
          </a:r>
          <a:r>
            <a:rPr kumimoji="1" lang="ja-JP" altLang="en-US" sz="1400">
              <a:solidFill>
                <a:sysClr val="windowText" lastClr="000000"/>
              </a:solidFill>
              <a:latin typeface="ＭＳ ゴシック" pitchFamily="49" charset="-128"/>
              <a:ea typeface="ＭＳ ゴシック" pitchFamily="49" charset="-128"/>
            </a:rPr>
            <a:t>及び令和２年度から予定されている市庁舎の建て替えに備えた庁舎整備基金への積み立て等により、財政調整基金の取崩額が積立額を上回ったこと等から、実質単年度収支が赤字となった。</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連結実質赤字比率については、いずれの会計においても赤字額はなく、標準財政規模比の黒字額も安定しており、問題のない状況である。</a:t>
          </a:r>
        </a:p>
        <a:p>
          <a:r>
            <a:rPr kumimoji="1" lang="ja-JP" altLang="en-US" sz="1400">
              <a:latin typeface="ＭＳ ゴシック" pitchFamily="49" charset="-128"/>
              <a:ea typeface="ＭＳ ゴシック" pitchFamily="49" charset="-128"/>
            </a:rPr>
            <a:t>　各特別会計とも使用料、保険料等の適正水準への引き上げ・維持を図り、健全運営に努めていく。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2238;&#31572;&#12305;&#12304;&#36001;&#25919;&#29366;&#27841;&#36039;&#26009;&#38598;&#12305;_122297_&#34966;&#12465;&#2800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5.6</v>
          </cell>
          <cell r="CF51">
            <v>4.5</v>
          </cell>
          <cell r="CN51">
            <v>8.6999999999999993</v>
          </cell>
        </row>
        <row r="53">
          <cell r="BX53">
            <v>70</v>
          </cell>
          <cell r="CF53">
            <v>70.400000000000006</v>
          </cell>
          <cell r="CN53">
            <v>70.900000000000006</v>
          </cell>
          <cell r="CV53">
            <v>72.099999999999994</v>
          </cell>
        </row>
        <row r="55">
          <cell r="AN55" t="str">
            <v>類似団体内平均値</v>
          </cell>
          <cell r="BX55">
            <v>37.299999999999997</v>
          </cell>
          <cell r="CF55">
            <v>33.1</v>
          </cell>
          <cell r="CN55">
            <v>31.3</v>
          </cell>
          <cell r="CV55">
            <v>25.3</v>
          </cell>
        </row>
        <row r="57">
          <cell r="BX57">
            <v>55.2</v>
          </cell>
          <cell r="CF57">
            <v>57.2</v>
          </cell>
          <cell r="CN57">
            <v>58.5</v>
          </cell>
          <cell r="CV57">
            <v>59.9</v>
          </cell>
        </row>
        <row r="72">
          <cell r="BP72" t="str">
            <v>H26</v>
          </cell>
          <cell r="BX72" t="str">
            <v>H27</v>
          </cell>
          <cell r="CF72" t="str">
            <v>H28</v>
          </cell>
          <cell r="CN72" t="str">
            <v>H29</v>
          </cell>
          <cell r="CV72" t="str">
            <v>H30</v>
          </cell>
        </row>
        <row r="73">
          <cell r="AN73" t="str">
            <v>当該団体値</v>
          </cell>
          <cell r="BP73">
            <v>5.3</v>
          </cell>
          <cell r="BX73">
            <v>5.6</v>
          </cell>
          <cell r="CF73">
            <v>4.5</v>
          </cell>
          <cell r="CN73">
            <v>8.6999999999999993</v>
          </cell>
        </row>
        <row r="75">
          <cell r="BP75">
            <v>1.4</v>
          </cell>
          <cell r="BX75">
            <v>1</v>
          </cell>
          <cell r="CF75">
            <v>0.6</v>
          </cell>
          <cell r="CN75">
            <v>0.7</v>
          </cell>
          <cell r="CV75">
            <v>0.7</v>
          </cell>
        </row>
        <row r="77">
          <cell r="AN77" t="str">
            <v>類似団体内平均値</v>
          </cell>
          <cell r="BP77">
            <v>45.9</v>
          </cell>
          <cell r="BX77">
            <v>37.299999999999997</v>
          </cell>
          <cell r="CF77">
            <v>33.1</v>
          </cell>
          <cell r="CN77">
            <v>31.3</v>
          </cell>
          <cell r="CV77">
            <v>25.3</v>
          </cell>
        </row>
        <row r="79">
          <cell r="BP79">
            <v>8.8000000000000007</v>
          </cell>
          <cell r="BX79">
            <v>7.8</v>
          </cell>
          <cell r="CF79">
            <v>7.5</v>
          </cell>
          <cell r="CN79">
            <v>7.2</v>
          </cell>
          <cell r="CV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24019479</v>
      </c>
      <c r="BO4" s="423"/>
      <c r="BP4" s="423"/>
      <c r="BQ4" s="423"/>
      <c r="BR4" s="423"/>
      <c r="BS4" s="423"/>
      <c r="BT4" s="423"/>
      <c r="BU4" s="424"/>
      <c r="BV4" s="422">
        <v>25089252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3.8</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23385856</v>
      </c>
      <c r="BO5" s="428"/>
      <c r="BP5" s="428"/>
      <c r="BQ5" s="428"/>
      <c r="BR5" s="428"/>
      <c r="BS5" s="428"/>
      <c r="BT5" s="428"/>
      <c r="BU5" s="429"/>
      <c r="BV5" s="427">
        <v>24199846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94.5</v>
      </c>
      <c r="CU5" s="398"/>
      <c r="CV5" s="398"/>
      <c r="CW5" s="398"/>
      <c r="CX5" s="398"/>
      <c r="CY5" s="398"/>
      <c r="CZ5" s="398"/>
      <c r="DA5" s="399"/>
      <c r="DB5" s="397">
        <v>93.5</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633623</v>
      </c>
      <c r="BO6" s="428"/>
      <c r="BP6" s="428"/>
      <c r="BQ6" s="428"/>
      <c r="BR6" s="428"/>
      <c r="BS6" s="428"/>
      <c r="BT6" s="428"/>
      <c r="BU6" s="429"/>
      <c r="BV6" s="427">
        <v>889406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94.5</v>
      </c>
      <c r="CU6" s="578"/>
      <c r="CV6" s="578"/>
      <c r="CW6" s="578"/>
      <c r="CX6" s="578"/>
      <c r="CY6" s="578"/>
      <c r="CZ6" s="578"/>
      <c r="DA6" s="579"/>
      <c r="DB6" s="577">
        <v>93.5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70853</v>
      </c>
      <c r="BO7" s="428"/>
      <c r="BP7" s="428"/>
      <c r="BQ7" s="428"/>
      <c r="BR7" s="428"/>
      <c r="BS7" s="428"/>
      <c r="BT7" s="428"/>
      <c r="BU7" s="429"/>
      <c r="BV7" s="427">
        <v>95146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14867269</v>
      </c>
      <c r="CU7" s="428"/>
      <c r="CV7" s="428"/>
      <c r="CW7" s="428"/>
      <c r="CX7" s="428"/>
      <c r="CY7" s="428"/>
      <c r="CZ7" s="428"/>
      <c r="DA7" s="429"/>
      <c r="DB7" s="427">
        <v>14110110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562770</v>
      </c>
      <c r="BO8" s="428"/>
      <c r="BP8" s="428"/>
      <c r="BQ8" s="428"/>
      <c r="BR8" s="428"/>
      <c r="BS8" s="428"/>
      <c r="BT8" s="428"/>
      <c r="BU8" s="429"/>
      <c r="BV8" s="427">
        <v>794260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1.1100000000000001</v>
      </c>
      <c r="CU8" s="541"/>
      <c r="CV8" s="541"/>
      <c r="CW8" s="541"/>
      <c r="CX8" s="541"/>
      <c r="CY8" s="541"/>
      <c r="CZ8" s="541"/>
      <c r="DA8" s="542"/>
      <c r="DB8" s="540">
        <v>1.0900000000000001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60952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-231490</v>
      </c>
      <c r="BO9" s="428"/>
      <c r="BP9" s="428"/>
      <c r="BQ9" s="428"/>
      <c r="BR9" s="428"/>
      <c r="BS9" s="428"/>
      <c r="BT9" s="428"/>
      <c r="BU9" s="429"/>
      <c r="BV9" s="427">
        <v>170013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6.4</v>
      </c>
      <c r="CU9" s="398"/>
      <c r="CV9" s="398"/>
      <c r="CW9" s="398"/>
      <c r="CX9" s="398"/>
      <c r="CY9" s="398"/>
      <c r="CZ9" s="398"/>
      <c r="DA9" s="399"/>
      <c r="DB9" s="397">
        <v>6.2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60355</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397670</v>
      </c>
      <c r="BO10" s="428"/>
      <c r="BP10" s="428"/>
      <c r="BQ10" s="428"/>
      <c r="BR10" s="428"/>
      <c r="BS10" s="428"/>
      <c r="BT10" s="428"/>
      <c r="BU10" s="429"/>
      <c r="BV10" s="427">
        <v>312398</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63676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593000</v>
      </c>
      <c r="BO12" s="428"/>
      <c r="BP12" s="428"/>
      <c r="BQ12" s="428"/>
      <c r="BR12" s="428"/>
      <c r="BS12" s="428"/>
      <c r="BT12" s="428"/>
      <c r="BU12" s="429"/>
      <c r="BV12" s="427">
        <v>445000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62907</v>
      </c>
      <c r="S13" s="531"/>
      <c r="T13" s="531"/>
      <c r="U13" s="531"/>
      <c r="V13" s="532"/>
      <c r="W13" s="518" t="s">
        <v>140</v>
      </c>
      <c r="X13" s="440"/>
      <c r="Y13" s="440"/>
      <c r="Z13" s="440"/>
      <c r="AA13" s="440"/>
      <c r="AB13" s="441"/>
      <c r="AC13" s="403">
        <v>1304</v>
      </c>
      <c r="AD13" s="404"/>
      <c r="AE13" s="404"/>
      <c r="AF13" s="404"/>
      <c r="AG13" s="405"/>
      <c r="AH13" s="403">
        <v>1419</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-426820</v>
      </c>
      <c r="BO13" s="428"/>
      <c r="BP13" s="428"/>
      <c r="BQ13" s="428"/>
      <c r="BR13" s="428"/>
      <c r="BS13" s="428"/>
      <c r="BT13" s="428"/>
      <c r="BU13" s="429"/>
      <c r="BV13" s="427">
        <v>37411</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0.7</v>
      </c>
      <c r="CU13" s="398"/>
      <c r="CV13" s="398"/>
      <c r="CW13" s="398"/>
      <c r="CX13" s="398"/>
      <c r="CY13" s="398"/>
      <c r="CZ13" s="398"/>
      <c r="DA13" s="399"/>
      <c r="DB13" s="397">
        <v>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62897</v>
      </c>
      <c r="S14" s="531"/>
      <c r="T14" s="531"/>
      <c r="U14" s="531"/>
      <c r="V14" s="532"/>
      <c r="W14" s="533"/>
      <c r="X14" s="443"/>
      <c r="Y14" s="443"/>
      <c r="Z14" s="443"/>
      <c r="AA14" s="443"/>
      <c r="AB14" s="444"/>
      <c r="AC14" s="523">
        <v>4.5999999999999996</v>
      </c>
      <c r="AD14" s="524"/>
      <c r="AE14" s="524"/>
      <c r="AF14" s="524"/>
      <c r="AG14" s="525"/>
      <c r="AH14" s="523">
        <v>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v>8.6999999999999993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62197</v>
      </c>
      <c r="S15" s="531"/>
      <c r="T15" s="531"/>
      <c r="U15" s="531"/>
      <c r="V15" s="532"/>
      <c r="W15" s="518" t="s">
        <v>148</v>
      </c>
      <c r="X15" s="440"/>
      <c r="Y15" s="440"/>
      <c r="Z15" s="440"/>
      <c r="AA15" s="440"/>
      <c r="AB15" s="441"/>
      <c r="AC15" s="403">
        <v>8095</v>
      </c>
      <c r="AD15" s="404"/>
      <c r="AE15" s="404"/>
      <c r="AF15" s="404"/>
      <c r="AG15" s="405"/>
      <c r="AH15" s="403">
        <v>8196</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11524725</v>
      </c>
      <c r="BO15" s="423"/>
      <c r="BP15" s="423"/>
      <c r="BQ15" s="423"/>
      <c r="BR15" s="423"/>
      <c r="BS15" s="423"/>
      <c r="BT15" s="423"/>
      <c r="BU15" s="424"/>
      <c r="BV15" s="422">
        <v>10955635</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28.4</v>
      </c>
      <c r="AD16" s="524"/>
      <c r="AE16" s="524"/>
      <c r="AF16" s="524"/>
      <c r="AG16" s="525"/>
      <c r="AH16" s="523">
        <v>29.1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10113668</v>
      </c>
      <c r="BO16" s="428"/>
      <c r="BP16" s="428"/>
      <c r="BQ16" s="428"/>
      <c r="BR16" s="428"/>
      <c r="BS16" s="428"/>
      <c r="BT16" s="428"/>
      <c r="BU16" s="429"/>
      <c r="BV16" s="427">
        <v>10095780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19150</v>
      </c>
      <c r="AD17" s="404"/>
      <c r="AE17" s="404"/>
      <c r="AF17" s="404"/>
      <c r="AG17" s="405"/>
      <c r="AH17" s="403">
        <v>18522</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14867269</v>
      </c>
      <c r="BO17" s="428"/>
      <c r="BP17" s="428"/>
      <c r="BQ17" s="428"/>
      <c r="BR17" s="428"/>
      <c r="BS17" s="428"/>
      <c r="BT17" s="428"/>
      <c r="BU17" s="429"/>
      <c r="BV17" s="427">
        <v>14110110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94.93</v>
      </c>
      <c r="M18" s="492"/>
      <c r="N18" s="492"/>
      <c r="O18" s="492"/>
      <c r="P18" s="492"/>
      <c r="Q18" s="492"/>
      <c r="R18" s="493"/>
      <c r="S18" s="493"/>
      <c r="T18" s="493"/>
      <c r="U18" s="493"/>
      <c r="V18" s="494"/>
      <c r="W18" s="508"/>
      <c r="X18" s="509"/>
      <c r="Y18" s="509"/>
      <c r="Z18" s="509"/>
      <c r="AA18" s="509"/>
      <c r="AB18" s="519"/>
      <c r="AC18" s="391">
        <v>67.099999999999994</v>
      </c>
      <c r="AD18" s="392"/>
      <c r="AE18" s="392"/>
      <c r="AF18" s="392"/>
      <c r="AG18" s="495"/>
      <c r="AH18" s="391">
        <v>65.8</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14238704</v>
      </c>
      <c r="BO18" s="428"/>
      <c r="BP18" s="428"/>
      <c r="BQ18" s="428"/>
      <c r="BR18" s="428"/>
      <c r="BS18" s="428"/>
      <c r="BT18" s="428"/>
      <c r="BU18" s="429"/>
      <c r="BV18" s="427">
        <v>14041504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642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17385781</v>
      </c>
      <c r="BO19" s="428"/>
      <c r="BP19" s="428"/>
      <c r="BQ19" s="428"/>
      <c r="BR19" s="428"/>
      <c r="BS19" s="428"/>
      <c r="BT19" s="428"/>
      <c r="BU19" s="429"/>
      <c r="BV19" s="427">
        <v>17199719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22652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15320013</v>
      </c>
      <c r="BO23" s="428"/>
      <c r="BP23" s="428"/>
      <c r="BQ23" s="428"/>
      <c r="BR23" s="428"/>
      <c r="BS23" s="428"/>
      <c r="BT23" s="428"/>
      <c r="BU23" s="429"/>
      <c r="BV23" s="427">
        <v>15403996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8500</v>
      </c>
      <c r="R24" s="404"/>
      <c r="S24" s="404"/>
      <c r="T24" s="404"/>
      <c r="U24" s="404"/>
      <c r="V24" s="405"/>
      <c r="W24" s="469"/>
      <c r="X24" s="460"/>
      <c r="Y24" s="461"/>
      <c r="Z24" s="400" t="s">
        <v>172</v>
      </c>
      <c r="AA24" s="401"/>
      <c r="AB24" s="401"/>
      <c r="AC24" s="401"/>
      <c r="AD24" s="401"/>
      <c r="AE24" s="401"/>
      <c r="AF24" s="401"/>
      <c r="AG24" s="402"/>
      <c r="AH24" s="403">
        <v>540</v>
      </c>
      <c r="AI24" s="404"/>
      <c r="AJ24" s="404"/>
      <c r="AK24" s="404"/>
      <c r="AL24" s="405"/>
      <c r="AM24" s="403">
        <v>1618920</v>
      </c>
      <c r="AN24" s="404"/>
      <c r="AO24" s="404"/>
      <c r="AP24" s="404"/>
      <c r="AQ24" s="404"/>
      <c r="AR24" s="405"/>
      <c r="AS24" s="403">
        <v>2998</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11636032</v>
      </c>
      <c r="BO24" s="428"/>
      <c r="BP24" s="428"/>
      <c r="BQ24" s="428"/>
      <c r="BR24" s="428"/>
      <c r="BS24" s="428"/>
      <c r="BT24" s="428"/>
      <c r="BU24" s="429"/>
      <c r="BV24" s="427">
        <v>12059566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7400</v>
      </c>
      <c r="R25" s="404"/>
      <c r="S25" s="404"/>
      <c r="T25" s="404"/>
      <c r="U25" s="404"/>
      <c r="V25" s="405"/>
      <c r="W25" s="469"/>
      <c r="X25" s="460"/>
      <c r="Y25" s="461"/>
      <c r="Z25" s="400" t="s">
        <v>175</v>
      </c>
      <c r="AA25" s="401"/>
      <c r="AB25" s="401"/>
      <c r="AC25" s="401"/>
      <c r="AD25" s="401"/>
      <c r="AE25" s="401"/>
      <c r="AF25" s="401"/>
      <c r="AG25" s="402"/>
      <c r="AH25" s="403">
        <v>122</v>
      </c>
      <c r="AI25" s="404"/>
      <c r="AJ25" s="404"/>
      <c r="AK25" s="404"/>
      <c r="AL25" s="405"/>
      <c r="AM25" s="403">
        <v>352824</v>
      </c>
      <c r="AN25" s="404"/>
      <c r="AO25" s="404"/>
      <c r="AP25" s="404"/>
      <c r="AQ25" s="404"/>
      <c r="AR25" s="405"/>
      <c r="AS25" s="403">
        <v>2892</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4285643</v>
      </c>
      <c r="BO25" s="423"/>
      <c r="BP25" s="423"/>
      <c r="BQ25" s="423"/>
      <c r="BR25" s="423"/>
      <c r="BS25" s="423"/>
      <c r="BT25" s="423"/>
      <c r="BU25" s="424"/>
      <c r="BV25" s="422">
        <v>2766149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6800</v>
      </c>
      <c r="R26" s="404"/>
      <c r="S26" s="404"/>
      <c r="T26" s="404"/>
      <c r="U26" s="404"/>
      <c r="V26" s="405"/>
      <c r="W26" s="469"/>
      <c r="X26" s="460"/>
      <c r="Y26" s="461"/>
      <c r="Z26" s="400" t="s">
        <v>178</v>
      </c>
      <c r="AA26" s="482"/>
      <c r="AB26" s="482"/>
      <c r="AC26" s="482"/>
      <c r="AD26" s="482"/>
      <c r="AE26" s="482"/>
      <c r="AF26" s="482"/>
      <c r="AG26" s="483"/>
      <c r="AH26" s="403" t="s">
        <v>138</v>
      </c>
      <c r="AI26" s="404"/>
      <c r="AJ26" s="404"/>
      <c r="AK26" s="404"/>
      <c r="AL26" s="405"/>
      <c r="AM26" s="403" t="s">
        <v>138</v>
      </c>
      <c r="AN26" s="404"/>
      <c r="AO26" s="404"/>
      <c r="AP26" s="404"/>
      <c r="AQ26" s="404"/>
      <c r="AR26" s="405"/>
      <c r="AS26" s="403" t="s">
        <v>138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4600</v>
      </c>
      <c r="R27" s="404"/>
      <c r="S27" s="404"/>
      <c r="T27" s="404"/>
      <c r="U27" s="404"/>
      <c r="V27" s="405"/>
      <c r="W27" s="469"/>
      <c r="X27" s="460"/>
      <c r="Y27" s="461"/>
      <c r="Z27" s="400" t="s">
        <v>181</v>
      </c>
      <c r="AA27" s="401"/>
      <c r="AB27" s="401"/>
      <c r="AC27" s="401"/>
      <c r="AD27" s="401"/>
      <c r="AE27" s="401"/>
      <c r="AF27" s="401"/>
      <c r="AG27" s="402"/>
      <c r="AH27" s="403">
        <v>25</v>
      </c>
      <c r="AI27" s="404"/>
      <c r="AJ27" s="404"/>
      <c r="AK27" s="404"/>
      <c r="AL27" s="405"/>
      <c r="AM27" s="403">
        <v>89587</v>
      </c>
      <c r="AN27" s="404"/>
      <c r="AO27" s="404"/>
      <c r="AP27" s="404"/>
      <c r="AQ27" s="404"/>
      <c r="AR27" s="405"/>
      <c r="AS27" s="403">
        <v>3583</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851639</v>
      </c>
      <c r="BO27" s="431"/>
      <c r="BP27" s="431"/>
      <c r="BQ27" s="431"/>
      <c r="BR27" s="431"/>
      <c r="BS27" s="431"/>
      <c r="BT27" s="431"/>
      <c r="BU27" s="432"/>
      <c r="BV27" s="430">
        <v>852004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4200</v>
      </c>
      <c r="R28" s="404"/>
      <c r="S28" s="404"/>
      <c r="T28" s="404"/>
      <c r="U28" s="404"/>
      <c r="V28" s="405"/>
      <c r="W28" s="469"/>
      <c r="X28" s="460"/>
      <c r="Y28" s="461"/>
      <c r="Z28" s="400" t="s">
        <v>184</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3615930</v>
      </c>
      <c r="BO28" s="423"/>
      <c r="BP28" s="423"/>
      <c r="BQ28" s="423"/>
      <c r="BR28" s="423"/>
      <c r="BS28" s="423"/>
      <c r="BT28" s="423"/>
      <c r="BU28" s="424"/>
      <c r="BV28" s="422">
        <v>3811260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20</v>
      </c>
      <c r="M29" s="404"/>
      <c r="N29" s="404"/>
      <c r="O29" s="404"/>
      <c r="P29" s="405"/>
      <c r="Q29" s="403">
        <v>4000</v>
      </c>
      <c r="R29" s="404"/>
      <c r="S29" s="404"/>
      <c r="T29" s="404"/>
      <c r="U29" s="404"/>
      <c r="V29" s="405"/>
      <c r="W29" s="470"/>
      <c r="X29" s="471"/>
      <c r="Y29" s="472"/>
      <c r="Z29" s="400" t="s">
        <v>187</v>
      </c>
      <c r="AA29" s="401"/>
      <c r="AB29" s="401"/>
      <c r="AC29" s="401"/>
      <c r="AD29" s="401"/>
      <c r="AE29" s="401"/>
      <c r="AF29" s="401"/>
      <c r="AG29" s="402"/>
      <c r="AH29" s="403">
        <v>565</v>
      </c>
      <c r="AI29" s="404"/>
      <c r="AJ29" s="404"/>
      <c r="AK29" s="404"/>
      <c r="AL29" s="405"/>
      <c r="AM29" s="403">
        <v>1708507</v>
      </c>
      <c r="AN29" s="404"/>
      <c r="AO29" s="404"/>
      <c r="AP29" s="404"/>
      <c r="AQ29" s="404"/>
      <c r="AR29" s="405"/>
      <c r="AS29" s="403">
        <v>3024</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1082</v>
      </c>
      <c r="BO29" s="428"/>
      <c r="BP29" s="428"/>
      <c r="BQ29" s="428"/>
      <c r="BR29" s="428"/>
      <c r="BS29" s="428"/>
      <c r="BT29" s="428"/>
      <c r="BU29" s="429"/>
      <c r="BV29" s="427">
        <v>1082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102.7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1269833</v>
      </c>
      <c r="BO30" s="431"/>
      <c r="BP30" s="431"/>
      <c r="BQ30" s="431"/>
      <c r="BR30" s="431"/>
      <c r="BS30" s="431"/>
      <c r="BT30" s="431"/>
      <c r="BU30" s="432"/>
      <c r="BV30" s="430">
        <v>1149455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袖ケ浦市国民健康保険特別会計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袖ケ浦市水道事業会計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袖ケ浦市農業集落排水事業特別会計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袖ケ浦市土地開発公社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袖ケ浦市介護保険特別会計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袖ケ浦市公共下水道事業特別会計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袖ケ浦市後期高齢者医療特別会計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千葉県市町村総合事務組合（千葉自治研修センター特別会計）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君津広域市町村圏事務組合（一般会計）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君津広域水道企業団（水道用水供給事業会計）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君津中央病院企業団（病院事業特別会計）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1jUWpomX96u9RNzMrU33uBlDEqYhJybndDu9pqDw8ZOiDhCP5xJ6FUoWOcANB5RQQeDr0iQd3Kdgt78p22jYQ==" saltValue="PCFkKCc1bKTn/8tR84OQ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05" t="s">
        <v>547</v>
      </c>
      <c r="D34" s="1205"/>
      <c r="E34" s="1206"/>
      <c r="F34" s="32">
        <v>3.01</v>
      </c>
      <c r="G34" s="33">
        <v>3.08</v>
      </c>
      <c r="H34" s="33">
        <v>3.16</v>
      </c>
      <c r="I34" s="33">
        <v>6.36</v>
      </c>
      <c r="J34" s="34">
        <v>5.07</v>
      </c>
      <c r="K34" s="22"/>
      <c r="L34" s="22"/>
      <c r="M34" s="22"/>
      <c r="N34" s="22"/>
      <c r="O34" s="22"/>
      <c r="P34" s="22"/>
    </row>
    <row r="35" spans="1:16" ht="39" customHeight="1" x14ac:dyDescent="0.15">
      <c r="A35" s="22"/>
      <c r="B35" s="35"/>
      <c r="C35" s="1199" t="s">
        <v>548</v>
      </c>
      <c r="D35" s="1200"/>
      <c r="E35" s="1201"/>
      <c r="F35" s="36">
        <v>4.78</v>
      </c>
      <c r="G35" s="37">
        <v>4.66</v>
      </c>
      <c r="H35" s="37">
        <v>4.41</v>
      </c>
      <c r="I35" s="37">
        <v>5.62</v>
      </c>
      <c r="J35" s="38">
        <v>3.78</v>
      </c>
      <c r="K35" s="22"/>
      <c r="L35" s="22"/>
      <c r="M35" s="22"/>
      <c r="N35" s="22"/>
      <c r="O35" s="22"/>
      <c r="P35" s="22"/>
    </row>
    <row r="36" spans="1:16" ht="39" customHeight="1" x14ac:dyDescent="0.15">
      <c r="A36" s="22"/>
      <c r="B36" s="35"/>
      <c r="C36" s="1199" t="s">
        <v>549</v>
      </c>
      <c r="D36" s="1200"/>
      <c r="E36" s="1201"/>
      <c r="F36" s="36">
        <v>2.44</v>
      </c>
      <c r="G36" s="37">
        <v>2.0699999999999998</v>
      </c>
      <c r="H36" s="37">
        <v>1.52</v>
      </c>
      <c r="I36" s="37">
        <v>2.54</v>
      </c>
      <c r="J36" s="38">
        <v>3.12</v>
      </c>
      <c r="K36" s="22"/>
      <c r="L36" s="22"/>
      <c r="M36" s="22"/>
      <c r="N36" s="22"/>
      <c r="O36" s="22"/>
      <c r="P36" s="22"/>
    </row>
    <row r="37" spans="1:16" ht="39" customHeight="1" x14ac:dyDescent="0.15">
      <c r="A37" s="22"/>
      <c r="B37" s="35"/>
      <c r="C37" s="1199" t="s">
        <v>550</v>
      </c>
      <c r="D37" s="1200"/>
      <c r="E37" s="1201"/>
      <c r="F37" s="36">
        <v>0.47</v>
      </c>
      <c r="G37" s="37">
        <v>0.4</v>
      </c>
      <c r="H37" s="37">
        <v>0.49</v>
      </c>
      <c r="I37" s="37">
        <v>0.99</v>
      </c>
      <c r="J37" s="38">
        <v>0.62</v>
      </c>
      <c r="K37" s="22"/>
      <c r="L37" s="22"/>
      <c r="M37" s="22"/>
      <c r="N37" s="22"/>
      <c r="O37" s="22"/>
      <c r="P37" s="22"/>
    </row>
    <row r="38" spans="1:16" ht="39" customHeight="1" x14ac:dyDescent="0.15">
      <c r="A38" s="22"/>
      <c r="B38" s="35"/>
      <c r="C38" s="1199" t="s">
        <v>551</v>
      </c>
      <c r="D38" s="1200"/>
      <c r="E38" s="1201"/>
      <c r="F38" s="36">
        <v>0.04</v>
      </c>
      <c r="G38" s="37">
        <v>0.03</v>
      </c>
      <c r="H38" s="37">
        <v>0.03</v>
      </c>
      <c r="I38" s="37">
        <v>0.04</v>
      </c>
      <c r="J38" s="38">
        <v>0.03</v>
      </c>
      <c r="K38" s="22"/>
      <c r="L38" s="22"/>
      <c r="M38" s="22"/>
      <c r="N38" s="22"/>
      <c r="O38" s="22"/>
      <c r="P38" s="22"/>
    </row>
    <row r="39" spans="1:16" ht="39" customHeight="1" x14ac:dyDescent="0.15">
      <c r="A39" s="22"/>
      <c r="B39" s="35"/>
      <c r="C39" s="1199" t="s">
        <v>552</v>
      </c>
      <c r="D39" s="1200"/>
      <c r="E39" s="1201"/>
      <c r="F39" s="36">
        <v>0</v>
      </c>
      <c r="G39" s="37">
        <v>0</v>
      </c>
      <c r="H39" s="37">
        <v>0.01</v>
      </c>
      <c r="I39" s="37">
        <v>0.01</v>
      </c>
      <c r="J39" s="38">
        <v>0.01</v>
      </c>
      <c r="K39" s="22"/>
      <c r="L39" s="22"/>
      <c r="M39" s="22"/>
      <c r="N39" s="22"/>
      <c r="O39" s="22"/>
      <c r="P39" s="22"/>
    </row>
    <row r="40" spans="1:16" ht="39" customHeight="1" x14ac:dyDescent="0.15">
      <c r="A40" s="22"/>
      <c r="B40" s="35"/>
      <c r="C40" s="1199" t="s">
        <v>553</v>
      </c>
      <c r="D40" s="1200"/>
      <c r="E40" s="1201"/>
      <c r="F40" s="36">
        <v>0</v>
      </c>
      <c r="G40" s="37">
        <v>0.01</v>
      </c>
      <c r="H40" s="37">
        <v>0.01</v>
      </c>
      <c r="I40" s="37">
        <v>0.01</v>
      </c>
      <c r="J40" s="38">
        <v>0.01</v>
      </c>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554</v>
      </c>
      <c r="D42" s="1200"/>
      <c r="E42" s="1201"/>
      <c r="F42" s="36" t="s">
        <v>499</v>
      </c>
      <c r="G42" s="37" t="s">
        <v>499</v>
      </c>
      <c r="H42" s="37" t="s">
        <v>499</v>
      </c>
      <c r="I42" s="37" t="s">
        <v>499</v>
      </c>
      <c r="J42" s="38" t="s">
        <v>499</v>
      </c>
      <c r="K42" s="22"/>
      <c r="L42" s="22"/>
      <c r="M42" s="22"/>
      <c r="N42" s="22"/>
      <c r="O42" s="22"/>
      <c r="P42" s="22"/>
    </row>
    <row r="43" spans="1:16" ht="39" customHeight="1" thickBot="1" x14ac:dyDescent="0.2">
      <c r="A43" s="22"/>
      <c r="B43" s="40"/>
      <c r="C43" s="1202" t="s">
        <v>555</v>
      </c>
      <c r="D43" s="1203"/>
      <c r="E43" s="1204"/>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2xVCMFDTyj4YmFlKJxyE/B80r066w1TjX4FXUvbboiCJkLjzjQKTeRicaH/FQUgSCelr8tZjWlrfCOU1a30QA==" saltValue="lVQnaDnp5iI3sbh1IVEb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1081</v>
      </c>
      <c r="L45" s="60">
        <v>1085</v>
      </c>
      <c r="M45" s="60">
        <v>1050</v>
      </c>
      <c r="N45" s="60">
        <v>1065</v>
      </c>
      <c r="O45" s="61">
        <v>1111</v>
      </c>
      <c r="P45" s="48"/>
      <c r="Q45" s="48"/>
      <c r="R45" s="48"/>
      <c r="S45" s="48"/>
      <c r="T45" s="48"/>
      <c r="U45" s="48"/>
    </row>
    <row r="46" spans="1:21" ht="30.75" customHeight="1" x14ac:dyDescent="0.15">
      <c r="A46" s="48"/>
      <c r="B46" s="1227"/>
      <c r="C46" s="1228"/>
      <c r="D46" s="62"/>
      <c r="E46" s="1209" t="s">
        <v>13</v>
      </c>
      <c r="F46" s="1209"/>
      <c r="G46" s="1209"/>
      <c r="H46" s="1209"/>
      <c r="I46" s="1209"/>
      <c r="J46" s="1210"/>
      <c r="K46" s="63" t="s">
        <v>499</v>
      </c>
      <c r="L46" s="64" t="s">
        <v>499</v>
      </c>
      <c r="M46" s="64" t="s">
        <v>499</v>
      </c>
      <c r="N46" s="64" t="s">
        <v>499</v>
      </c>
      <c r="O46" s="65" t="s">
        <v>499</v>
      </c>
      <c r="P46" s="48"/>
      <c r="Q46" s="48"/>
      <c r="R46" s="48"/>
      <c r="S46" s="48"/>
      <c r="T46" s="48"/>
      <c r="U46" s="48"/>
    </row>
    <row r="47" spans="1:21" ht="30.75" customHeight="1" x14ac:dyDescent="0.15">
      <c r="A47" s="48"/>
      <c r="B47" s="1227"/>
      <c r="C47" s="1228"/>
      <c r="D47" s="62"/>
      <c r="E47" s="1209" t="s">
        <v>14</v>
      </c>
      <c r="F47" s="1209"/>
      <c r="G47" s="1209"/>
      <c r="H47" s="1209"/>
      <c r="I47" s="1209"/>
      <c r="J47" s="1210"/>
      <c r="K47" s="63" t="s">
        <v>499</v>
      </c>
      <c r="L47" s="64" t="s">
        <v>499</v>
      </c>
      <c r="M47" s="64" t="s">
        <v>499</v>
      </c>
      <c r="N47" s="64" t="s">
        <v>499</v>
      </c>
      <c r="O47" s="65" t="s">
        <v>499</v>
      </c>
      <c r="P47" s="48"/>
      <c r="Q47" s="48"/>
      <c r="R47" s="48"/>
      <c r="S47" s="48"/>
      <c r="T47" s="48"/>
      <c r="U47" s="48"/>
    </row>
    <row r="48" spans="1:21" ht="30.75" customHeight="1" x14ac:dyDescent="0.15">
      <c r="A48" s="48"/>
      <c r="B48" s="1227"/>
      <c r="C48" s="1228"/>
      <c r="D48" s="62"/>
      <c r="E48" s="1209" t="s">
        <v>15</v>
      </c>
      <c r="F48" s="1209"/>
      <c r="G48" s="1209"/>
      <c r="H48" s="1209"/>
      <c r="I48" s="1209"/>
      <c r="J48" s="1210"/>
      <c r="K48" s="63">
        <v>504</v>
      </c>
      <c r="L48" s="64">
        <v>505</v>
      </c>
      <c r="M48" s="64">
        <v>502</v>
      </c>
      <c r="N48" s="64">
        <v>506</v>
      </c>
      <c r="O48" s="65">
        <v>475</v>
      </c>
      <c r="P48" s="48"/>
      <c r="Q48" s="48"/>
      <c r="R48" s="48"/>
      <c r="S48" s="48"/>
      <c r="T48" s="48"/>
      <c r="U48" s="48"/>
    </row>
    <row r="49" spans="1:21" ht="30.75" customHeight="1" x14ac:dyDescent="0.15">
      <c r="A49" s="48"/>
      <c r="B49" s="1227"/>
      <c r="C49" s="1228"/>
      <c r="D49" s="62"/>
      <c r="E49" s="1209" t="s">
        <v>16</v>
      </c>
      <c r="F49" s="1209"/>
      <c r="G49" s="1209"/>
      <c r="H49" s="1209"/>
      <c r="I49" s="1209"/>
      <c r="J49" s="1210"/>
      <c r="K49" s="63">
        <v>135</v>
      </c>
      <c r="L49" s="64">
        <v>133</v>
      </c>
      <c r="M49" s="64">
        <v>128</v>
      </c>
      <c r="N49" s="64">
        <v>131</v>
      </c>
      <c r="O49" s="65">
        <v>129</v>
      </c>
      <c r="P49" s="48"/>
      <c r="Q49" s="48"/>
      <c r="R49" s="48"/>
      <c r="S49" s="48"/>
      <c r="T49" s="48"/>
      <c r="U49" s="48"/>
    </row>
    <row r="50" spans="1:21" ht="30.75" customHeight="1" x14ac:dyDescent="0.15">
      <c r="A50" s="48"/>
      <c r="B50" s="1227"/>
      <c r="C50" s="1228"/>
      <c r="D50" s="62"/>
      <c r="E50" s="1209" t="s">
        <v>17</v>
      </c>
      <c r="F50" s="1209"/>
      <c r="G50" s="1209"/>
      <c r="H50" s="1209"/>
      <c r="I50" s="1209"/>
      <c r="J50" s="1210"/>
      <c r="K50" s="63" t="s">
        <v>499</v>
      </c>
      <c r="L50" s="64" t="s">
        <v>499</v>
      </c>
      <c r="M50" s="64" t="s">
        <v>499</v>
      </c>
      <c r="N50" s="64" t="s">
        <v>499</v>
      </c>
      <c r="O50" s="65" t="s">
        <v>499</v>
      </c>
      <c r="P50" s="48"/>
      <c r="Q50" s="48"/>
      <c r="R50" s="48"/>
      <c r="S50" s="48"/>
      <c r="T50" s="48"/>
      <c r="U50" s="48"/>
    </row>
    <row r="51" spans="1:21" ht="30.75" customHeight="1" x14ac:dyDescent="0.15">
      <c r="A51" s="48"/>
      <c r="B51" s="1229"/>
      <c r="C51" s="1230"/>
      <c r="D51" s="66"/>
      <c r="E51" s="1209" t="s">
        <v>18</v>
      </c>
      <c r="F51" s="1209"/>
      <c r="G51" s="1209"/>
      <c r="H51" s="1209"/>
      <c r="I51" s="1209"/>
      <c r="J51" s="1210"/>
      <c r="K51" s="63" t="s">
        <v>499</v>
      </c>
      <c r="L51" s="64" t="s">
        <v>499</v>
      </c>
      <c r="M51" s="64" t="s">
        <v>499</v>
      </c>
      <c r="N51" s="64" t="s">
        <v>499</v>
      </c>
      <c r="O51" s="65" t="s">
        <v>499</v>
      </c>
      <c r="P51" s="48"/>
      <c r="Q51" s="48"/>
      <c r="R51" s="48"/>
      <c r="S51" s="48"/>
      <c r="T51" s="48"/>
      <c r="U51" s="48"/>
    </row>
    <row r="52" spans="1:21" ht="30.75" customHeight="1" x14ac:dyDescent="0.15">
      <c r="A52" s="48"/>
      <c r="B52" s="1207" t="s">
        <v>19</v>
      </c>
      <c r="C52" s="1208"/>
      <c r="D52" s="66"/>
      <c r="E52" s="1209" t="s">
        <v>20</v>
      </c>
      <c r="F52" s="1209"/>
      <c r="G52" s="1209"/>
      <c r="H52" s="1209"/>
      <c r="I52" s="1209"/>
      <c r="J52" s="1210"/>
      <c r="K52" s="63">
        <v>1683</v>
      </c>
      <c r="L52" s="64">
        <v>1555</v>
      </c>
      <c r="M52" s="64">
        <v>1624</v>
      </c>
      <c r="N52" s="64">
        <v>1632</v>
      </c>
      <c r="O52" s="65">
        <v>1554</v>
      </c>
      <c r="P52" s="48"/>
      <c r="Q52" s="48"/>
      <c r="R52" s="48"/>
      <c r="S52" s="48"/>
      <c r="T52" s="48"/>
      <c r="U52" s="48"/>
    </row>
    <row r="53" spans="1:21" ht="30.75" customHeight="1" thickBot="1" x14ac:dyDescent="0.2">
      <c r="A53" s="48"/>
      <c r="B53" s="1211" t="s">
        <v>21</v>
      </c>
      <c r="C53" s="1212"/>
      <c r="D53" s="67"/>
      <c r="E53" s="1213" t="s">
        <v>22</v>
      </c>
      <c r="F53" s="1213"/>
      <c r="G53" s="1213"/>
      <c r="H53" s="1213"/>
      <c r="I53" s="1213"/>
      <c r="J53" s="1214"/>
      <c r="K53" s="68">
        <v>37</v>
      </c>
      <c r="L53" s="69">
        <v>168</v>
      </c>
      <c r="M53" s="69">
        <v>56</v>
      </c>
      <c r="N53" s="69">
        <v>70</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x14ac:dyDescent="0.15">
      <c r="B57" s="1215" t="s">
        <v>25</v>
      </c>
      <c r="C57" s="1216"/>
      <c r="D57" s="1219" t="s">
        <v>26</v>
      </c>
      <c r="E57" s="1220"/>
      <c r="F57" s="1220"/>
      <c r="G57" s="1220"/>
      <c r="H57" s="1220"/>
      <c r="I57" s="1220"/>
      <c r="J57" s="1221"/>
      <c r="K57" s="82" t="s">
        <v>499</v>
      </c>
      <c r="L57" s="83" t="s">
        <v>499</v>
      </c>
      <c r="M57" s="83" t="s">
        <v>499</v>
      </c>
      <c r="N57" s="83" t="s">
        <v>499</v>
      </c>
      <c r="O57" s="84" t="s">
        <v>499</v>
      </c>
    </row>
    <row r="58" spans="1:21" ht="31.5" customHeight="1" thickBot="1" x14ac:dyDescent="0.2">
      <c r="B58" s="1217"/>
      <c r="C58" s="1218"/>
      <c r="D58" s="1222" t="s">
        <v>27</v>
      </c>
      <c r="E58" s="1223"/>
      <c r="F58" s="1223"/>
      <c r="G58" s="1223"/>
      <c r="H58" s="1223"/>
      <c r="I58" s="1223"/>
      <c r="J58" s="1224"/>
      <c r="K58" s="85" t="s">
        <v>499</v>
      </c>
      <c r="L58" s="86" t="s">
        <v>499</v>
      </c>
      <c r="M58" s="86" t="s">
        <v>499</v>
      </c>
      <c r="N58" s="86" t="s">
        <v>499</v>
      </c>
      <c r="O58" s="87" t="s">
        <v>499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R5si3THU2n/0H6I2SXb20J2DqyIUoli2M54yHGja7tl0pgRkC5+qSposJ4jRSTU/EI20Uq5TzsuCc/CnlkxA==" saltValue="iHa20+8iCh+2FhSjLBeP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45" t="s">
        <v>30</v>
      </c>
      <c r="C41" s="1246"/>
      <c r="D41" s="101"/>
      <c r="E41" s="1247" t="s">
        <v>31</v>
      </c>
      <c r="F41" s="1247"/>
      <c r="G41" s="1247"/>
      <c r="H41" s="1248"/>
      <c r="I41" s="102">
        <v>13399</v>
      </c>
      <c r="J41" s="103">
        <v>14145</v>
      </c>
      <c r="K41" s="103">
        <v>14643</v>
      </c>
      <c r="L41" s="103">
        <v>15404</v>
      </c>
      <c r="M41" s="104">
        <v>15320</v>
      </c>
    </row>
    <row r="42" spans="2:13" ht="27.75" customHeight="1" x14ac:dyDescent="0.15">
      <c r="B42" s="1235"/>
      <c r="C42" s="1236"/>
      <c r="D42" s="105"/>
      <c r="E42" s="1239" t="s">
        <v>32</v>
      </c>
      <c r="F42" s="1239"/>
      <c r="G42" s="1239"/>
      <c r="H42" s="1240"/>
      <c r="I42" s="106">
        <v>1152</v>
      </c>
      <c r="J42" s="107" t="s">
        <v>499</v>
      </c>
      <c r="K42" s="107">
        <v>151</v>
      </c>
      <c r="L42" s="107">
        <v>151</v>
      </c>
      <c r="M42" s="108">
        <v>136</v>
      </c>
    </row>
    <row r="43" spans="2:13" ht="27.75" customHeight="1" x14ac:dyDescent="0.15">
      <c r="B43" s="1235"/>
      <c r="C43" s="1236"/>
      <c r="D43" s="105"/>
      <c r="E43" s="1239" t="s">
        <v>33</v>
      </c>
      <c r="F43" s="1239"/>
      <c r="G43" s="1239"/>
      <c r="H43" s="1240"/>
      <c r="I43" s="106">
        <v>7066</v>
      </c>
      <c r="J43" s="107">
        <v>6416</v>
      </c>
      <c r="K43" s="107">
        <v>5668</v>
      </c>
      <c r="L43" s="107">
        <v>5433</v>
      </c>
      <c r="M43" s="108">
        <v>5005</v>
      </c>
    </row>
    <row r="44" spans="2:13" ht="27.75" customHeight="1" x14ac:dyDescent="0.15">
      <c r="B44" s="1235"/>
      <c r="C44" s="1236"/>
      <c r="D44" s="105"/>
      <c r="E44" s="1239" t="s">
        <v>34</v>
      </c>
      <c r="F44" s="1239"/>
      <c r="G44" s="1239"/>
      <c r="H44" s="1240"/>
      <c r="I44" s="106">
        <v>1825</v>
      </c>
      <c r="J44" s="107">
        <v>1729</v>
      </c>
      <c r="K44" s="107">
        <v>1613</v>
      </c>
      <c r="L44" s="107">
        <v>1520</v>
      </c>
      <c r="M44" s="108">
        <v>1429</v>
      </c>
    </row>
    <row r="45" spans="2:13" ht="27.75" customHeight="1" x14ac:dyDescent="0.15">
      <c r="B45" s="1235"/>
      <c r="C45" s="1236"/>
      <c r="D45" s="105"/>
      <c r="E45" s="1239" t="s">
        <v>35</v>
      </c>
      <c r="F45" s="1239"/>
      <c r="G45" s="1239"/>
      <c r="H45" s="1240"/>
      <c r="I45" s="106">
        <v>3639</v>
      </c>
      <c r="J45" s="107">
        <v>3378</v>
      </c>
      <c r="K45" s="107">
        <v>3335</v>
      </c>
      <c r="L45" s="107">
        <v>3156</v>
      </c>
      <c r="M45" s="108">
        <v>2773</v>
      </c>
    </row>
    <row r="46" spans="2:13" ht="27.75" customHeight="1" x14ac:dyDescent="0.15">
      <c r="B46" s="1235"/>
      <c r="C46" s="1236"/>
      <c r="D46" s="109"/>
      <c r="E46" s="1239" t="s">
        <v>36</v>
      </c>
      <c r="F46" s="1239"/>
      <c r="G46" s="1239"/>
      <c r="H46" s="1240"/>
      <c r="I46" s="106">
        <v>0</v>
      </c>
      <c r="J46" s="107" t="s">
        <v>499</v>
      </c>
      <c r="K46" s="107" t="s">
        <v>499</v>
      </c>
      <c r="L46" s="107" t="s">
        <v>499</v>
      </c>
      <c r="M46" s="108" t="s">
        <v>499</v>
      </c>
    </row>
    <row r="47" spans="2:13" ht="27.75" customHeight="1" x14ac:dyDescent="0.15">
      <c r="B47" s="1235"/>
      <c r="C47" s="1236"/>
      <c r="D47" s="110"/>
      <c r="E47" s="1249" t="s">
        <v>37</v>
      </c>
      <c r="F47" s="1250"/>
      <c r="G47" s="1250"/>
      <c r="H47" s="1251"/>
      <c r="I47" s="106" t="s">
        <v>499</v>
      </c>
      <c r="J47" s="107" t="s">
        <v>499</v>
      </c>
      <c r="K47" s="107" t="s">
        <v>499</v>
      </c>
      <c r="L47" s="107" t="s">
        <v>499</v>
      </c>
      <c r="M47" s="108" t="s">
        <v>499</v>
      </c>
    </row>
    <row r="48" spans="2:13" ht="27.75" customHeight="1" x14ac:dyDescent="0.15">
      <c r="B48" s="1235"/>
      <c r="C48" s="1236"/>
      <c r="D48" s="105"/>
      <c r="E48" s="1239" t="s">
        <v>38</v>
      </c>
      <c r="F48" s="1239"/>
      <c r="G48" s="1239"/>
      <c r="H48" s="1240"/>
      <c r="I48" s="106" t="s">
        <v>499</v>
      </c>
      <c r="J48" s="107" t="s">
        <v>499</v>
      </c>
      <c r="K48" s="107" t="s">
        <v>499</v>
      </c>
      <c r="L48" s="107" t="s">
        <v>499</v>
      </c>
      <c r="M48" s="108" t="s">
        <v>499</v>
      </c>
    </row>
    <row r="49" spans="2:13" ht="27.75" customHeight="1" x14ac:dyDescent="0.15">
      <c r="B49" s="1237"/>
      <c r="C49" s="1238"/>
      <c r="D49" s="105"/>
      <c r="E49" s="1239" t="s">
        <v>39</v>
      </c>
      <c r="F49" s="1239"/>
      <c r="G49" s="1239"/>
      <c r="H49" s="1240"/>
      <c r="I49" s="106" t="s">
        <v>499</v>
      </c>
      <c r="J49" s="107" t="s">
        <v>499</v>
      </c>
      <c r="K49" s="107" t="s">
        <v>499</v>
      </c>
      <c r="L49" s="107" t="s">
        <v>499</v>
      </c>
      <c r="M49" s="108" t="s">
        <v>499</v>
      </c>
    </row>
    <row r="50" spans="2:13" ht="27.75" customHeight="1" x14ac:dyDescent="0.15">
      <c r="B50" s="1233" t="s">
        <v>40</v>
      </c>
      <c r="C50" s="1234"/>
      <c r="D50" s="111"/>
      <c r="E50" s="1239" t="s">
        <v>41</v>
      </c>
      <c r="F50" s="1239"/>
      <c r="G50" s="1239"/>
      <c r="H50" s="1240"/>
      <c r="I50" s="106">
        <v>6702</v>
      </c>
      <c r="J50" s="107">
        <v>6307</v>
      </c>
      <c r="K50" s="107">
        <v>5745</v>
      </c>
      <c r="L50" s="107">
        <v>5203</v>
      </c>
      <c r="M50" s="108">
        <v>5693</v>
      </c>
    </row>
    <row r="51" spans="2:13" ht="27.75" customHeight="1" x14ac:dyDescent="0.15">
      <c r="B51" s="1235"/>
      <c r="C51" s="1236"/>
      <c r="D51" s="105"/>
      <c r="E51" s="1239" t="s">
        <v>42</v>
      </c>
      <c r="F51" s="1239"/>
      <c r="G51" s="1239"/>
      <c r="H51" s="1240"/>
      <c r="I51" s="106">
        <v>5507</v>
      </c>
      <c r="J51" s="107">
        <v>4819</v>
      </c>
      <c r="K51" s="107">
        <v>5858</v>
      </c>
      <c r="L51" s="107">
        <v>6870</v>
      </c>
      <c r="M51" s="108">
        <v>7398</v>
      </c>
    </row>
    <row r="52" spans="2:13" ht="27.75" customHeight="1" x14ac:dyDescent="0.15">
      <c r="B52" s="1237"/>
      <c r="C52" s="1238"/>
      <c r="D52" s="105"/>
      <c r="E52" s="1239" t="s">
        <v>43</v>
      </c>
      <c r="F52" s="1239"/>
      <c r="G52" s="1239"/>
      <c r="H52" s="1240"/>
      <c r="I52" s="106">
        <v>14177</v>
      </c>
      <c r="J52" s="107">
        <v>13811</v>
      </c>
      <c r="K52" s="107">
        <v>13222</v>
      </c>
      <c r="L52" s="107">
        <v>12459</v>
      </c>
      <c r="M52" s="108">
        <v>11573</v>
      </c>
    </row>
    <row r="53" spans="2:13" ht="27.75" customHeight="1" thickBot="1" x14ac:dyDescent="0.2">
      <c r="B53" s="1241" t="s">
        <v>44</v>
      </c>
      <c r="C53" s="1242"/>
      <c r="D53" s="112"/>
      <c r="E53" s="1243" t="s">
        <v>45</v>
      </c>
      <c r="F53" s="1243"/>
      <c r="G53" s="1243"/>
      <c r="H53" s="1244"/>
      <c r="I53" s="113">
        <v>695</v>
      </c>
      <c r="J53" s="114">
        <v>731</v>
      </c>
      <c r="K53" s="114">
        <v>583</v>
      </c>
      <c r="L53" s="114">
        <v>1132</v>
      </c>
      <c r="M53" s="115">
        <v>-3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L6vUC70u5EBxLnqojAZO/Zlg949nT2JTaNO3M7IPsCxflhbHYARvhWjQhIZHdBIOXesTjp/Hb3YZvh+Bi/J0Q==" saltValue="wWrBaL0rgH5hiEXHR2ou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60" t="s">
        <v>48</v>
      </c>
      <c r="D55" s="1260"/>
      <c r="E55" s="1261"/>
      <c r="F55" s="127">
        <v>3944</v>
      </c>
      <c r="G55" s="127">
        <v>3811</v>
      </c>
      <c r="H55" s="128">
        <v>3616</v>
      </c>
    </row>
    <row r="56" spans="2:8" ht="52.5" customHeight="1" x14ac:dyDescent="0.15">
      <c r="B56" s="129"/>
      <c r="C56" s="1262" t="s">
        <v>49</v>
      </c>
      <c r="D56" s="1262"/>
      <c r="E56" s="1263"/>
      <c r="F56" s="130">
        <v>1</v>
      </c>
      <c r="G56" s="130">
        <v>1</v>
      </c>
      <c r="H56" s="131">
        <v>1</v>
      </c>
    </row>
    <row r="57" spans="2:8" ht="53.25" customHeight="1" x14ac:dyDescent="0.15">
      <c r="B57" s="129"/>
      <c r="C57" s="1264" t="s">
        <v>50</v>
      </c>
      <c r="D57" s="1264"/>
      <c r="E57" s="1265"/>
      <c r="F57" s="132">
        <v>1423</v>
      </c>
      <c r="G57" s="132">
        <v>1149</v>
      </c>
      <c r="H57" s="133">
        <v>1270</v>
      </c>
    </row>
    <row r="58" spans="2:8" ht="45.75" customHeight="1" x14ac:dyDescent="0.15">
      <c r="B58" s="134"/>
      <c r="C58" s="1252" t="s">
        <v>572</v>
      </c>
      <c r="D58" s="1253"/>
      <c r="E58" s="1254"/>
      <c r="F58" s="135">
        <v>150</v>
      </c>
      <c r="G58" s="135">
        <v>300</v>
      </c>
      <c r="H58" s="136">
        <v>450</v>
      </c>
    </row>
    <row r="59" spans="2:8" ht="45.75" customHeight="1" x14ac:dyDescent="0.15">
      <c r="B59" s="134"/>
      <c r="C59" s="1252" t="s">
        <v>571</v>
      </c>
      <c r="D59" s="1253"/>
      <c r="E59" s="1254"/>
      <c r="F59" s="135">
        <v>511</v>
      </c>
      <c r="G59" s="135">
        <v>320</v>
      </c>
      <c r="H59" s="136">
        <v>320</v>
      </c>
    </row>
    <row r="60" spans="2:8" ht="45.75" customHeight="1" x14ac:dyDescent="0.15">
      <c r="B60" s="134"/>
      <c r="C60" s="1252" t="s">
        <v>573</v>
      </c>
      <c r="D60" s="1253"/>
      <c r="E60" s="1254"/>
      <c r="F60" s="135">
        <v>323</v>
      </c>
      <c r="G60" s="135">
        <v>268</v>
      </c>
      <c r="H60" s="136">
        <v>268</v>
      </c>
    </row>
    <row r="61" spans="2:8" ht="45.75" customHeight="1" x14ac:dyDescent="0.15">
      <c r="B61" s="134"/>
      <c r="C61" s="1252" t="s">
        <v>574</v>
      </c>
      <c r="D61" s="1253"/>
      <c r="E61" s="1254"/>
      <c r="F61" s="135">
        <v>328</v>
      </c>
      <c r="G61" s="135">
        <v>159</v>
      </c>
      <c r="H61" s="136">
        <v>125</v>
      </c>
    </row>
    <row r="62" spans="2:8" ht="45.75" customHeight="1" thickBot="1" x14ac:dyDescent="0.2">
      <c r="B62" s="137"/>
      <c r="C62" s="1255" t="s">
        <v>575</v>
      </c>
      <c r="D62" s="1256"/>
      <c r="E62" s="1257"/>
      <c r="F62" s="138">
        <v>78</v>
      </c>
      <c r="G62" s="138">
        <v>79</v>
      </c>
      <c r="H62" s="139">
        <v>80</v>
      </c>
    </row>
    <row r="63" spans="2:8" ht="52.5" customHeight="1" thickBot="1" x14ac:dyDescent="0.2">
      <c r="B63" s="140"/>
      <c r="C63" s="1258" t="s">
        <v>51</v>
      </c>
      <c r="D63" s="1258"/>
      <c r="E63" s="1259"/>
      <c r="F63" s="141">
        <v>5368</v>
      </c>
      <c r="G63" s="141">
        <v>4962</v>
      </c>
      <c r="H63" s="142">
        <v>4887</v>
      </c>
    </row>
    <row r="64" spans="2:8" ht="15" customHeight="1" x14ac:dyDescent="0.15"/>
    <row r="65" ht="0" hidden="1" customHeight="1" x14ac:dyDescent="0.15"/>
    <row r="66" ht="0" hidden="1" customHeight="1" x14ac:dyDescent="0.15"/>
  </sheetData>
  <sheetProtection algorithmName="SHA-512" hashValue="SJcld0MDmYRhJSlSlATtePgyCJrQg0VI9vVWGnRQ/OIgYqNdrN2F1sY2WuEQcHKhWb2hxHeCV+xvDiMDKB1sGg==" saltValue="t2m0NDUXaAB3Y3GePr1X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 zoomScale="70" zoomScaleNormal="70" zoomScaleSheetLayoutView="55" workbookViewId="0">
      <selection activeCell="DE68" sqref="DE68"/>
    </sheetView>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90"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583</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584</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585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586</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540</v>
      </c>
      <c r="BQ50" s="1300"/>
      <c r="BR50" s="1300"/>
      <c r="BS50" s="1300"/>
      <c r="BT50" s="1300"/>
      <c r="BU50" s="1300"/>
      <c r="BV50" s="1300"/>
      <c r="BW50" s="1300"/>
      <c r="BX50" s="1300" t="s">
        <v>541</v>
      </c>
      <c r="BY50" s="1300"/>
      <c r="BZ50" s="1300"/>
      <c r="CA50" s="1300"/>
      <c r="CB50" s="1300"/>
      <c r="CC50" s="1300"/>
      <c r="CD50" s="1300"/>
      <c r="CE50" s="1300"/>
      <c r="CF50" s="1300" t="s">
        <v>542</v>
      </c>
      <c r="CG50" s="1300"/>
      <c r="CH50" s="1300"/>
      <c r="CI50" s="1300"/>
      <c r="CJ50" s="1300"/>
      <c r="CK50" s="1300"/>
      <c r="CL50" s="1300"/>
      <c r="CM50" s="1300"/>
      <c r="CN50" s="1300" t="s">
        <v>543</v>
      </c>
      <c r="CO50" s="1300"/>
      <c r="CP50" s="1300"/>
      <c r="CQ50" s="1300"/>
      <c r="CR50" s="1300"/>
      <c r="CS50" s="1300"/>
      <c r="CT50" s="1300"/>
      <c r="CU50" s="1300"/>
      <c r="CV50" s="1300" t="s">
        <v>544</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587</v>
      </c>
      <c r="AO51" s="1304"/>
      <c r="AP51" s="1304"/>
      <c r="AQ51" s="1304"/>
      <c r="AR51" s="1304"/>
      <c r="AS51" s="1304"/>
      <c r="AT51" s="1304"/>
      <c r="AU51" s="1304"/>
      <c r="AV51" s="1304"/>
      <c r="AW51" s="1304"/>
      <c r="AX51" s="1304"/>
      <c r="AY51" s="1304"/>
      <c r="AZ51" s="1304"/>
      <c r="BA51" s="1304"/>
      <c r="BB51" s="1304" t="s">
        <v>588</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6">
        <v>5.6</v>
      </c>
      <c r="BY51" s="1306"/>
      <c r="BZ51" s="1306"/>
      <c r="CA51" s="1306"/>
      <c r="CB51" s="1306"/>
      <c r="CC51" s="1306"/>
      <c r="CD51" s="1306"/>
      <c r="CE51" s="1306"/>
      <c r="CF51" s="1306">
        <v>4.5</v>
      </c>
      <c r="CG51" s="1306"/>
      <c r="CH51" s="1306"/>
      <c r="CI51" s="1306"/>
      <c r="CJ51" s="1306"/>
      <c r="CK51" s="1306"/>
      <c r="CL51" s="1306"/>
      <c r="CM51" s="1306"/>
      <c r="CN51" s="1306">
        <v>8.6999999999999993</v>
      </c>
      <c r="CO51" s="1306"/>
      <c r="CP51" s="1306"/>
      <c r="CQ51" s="1306"/>
      <c r="CR51" s="1306"/>
      <c r="CS51" s="1306"/>
      <c r="CT51" s="1306"/>
      <c r="CU51" s="1306"/>
      <c r="CV51" s="1306"/>
      <c r="CW51" s="1306"/>
      <c r="CX51" s="1306"/>
      <c r="CY51" s="1306"/>
      <c r="CZ51" s="1306"/>
      <c r="DA51" s="1306"/>
      <c r="DB51" s="1306"/>
      <c r="DC51" s="1306"/>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589</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6">
        <v>70</v>
      </c>
      <c r="BY53" s="1306"/>
      <c r="BZ53" s="1306"/>
      <c r="CA53" s="1306"/>
      <c r="CB53" s="1306"/>
      <c r="CC53" s="1306"/>
      <c r="CD53" s="1306"/>
      <c r="CE53" s="1306"/>
      <c r="CF53" s="1306">
        <v>70.400000000000006</v>
      </c>
      <c r="CG53" s="1306"/>
      <c r="CH53" s="1306"/>
      <c r="CI53" s="1306"/>
      <c r="CJ53" s="1306"/>
      <c r="CK53" s="1306"/>
      <c r="CL53" s="1306"/>
      <c r="CM53" s="1306"/>
      <c r="CN53" s="1306">
        <v>70.900000000000006</v>
      </c>
      <c r="CO53" s="1306"/>
      <c r="CP53" s="1306"/>
      <c r="CQ53" s="1306"/>
      <c r="CR53" s="1306"/>
      <c r="CS53" s="1306"/>
      <c r="CT53" s="1306"/>
      <c r="CU53" s="1306"/>
      <c r="CV53" s="1306">
        <v>72.099999999999994</v>
      </c>
      <c r="CW53" s="1306"/>
      <c r="CX53" s="1306"/>
      <c r="CY53" s="1306"/>
      <c r="CZ53" s="1306"/>
      <c r="DA53" s="1306"/>
      <c r="DB53" s="1306"/>
      <c r="DC53" s="1306"/>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3"/>
      <c r="B55" s="1275"/>
      <c r="G55" s="1294"/>
      <c r="H55" s="1294"/>
      <c r="I55" s="1294"/>
      <c r="J55" s="1294"/>
      <c r="K55" s="1303"/>
      <c r="L55" s="1303"/>
      <c r="M55" s="1303"/>
      <c r="N55" s="1303"/>
      <c r="AN55" s="1300" t="s">
        <v>590</v>
      </c>
      <c r="AO55" s="1300"/>
      <c r="AP55" s="1300"/>
      <c r="AQ55" s="1300"/>
      <c r="AR55" s="1300"/>
      <c r="AS55" s="1300"/>
      <c r="AT55" s="1300"/>
      <c r="AU55" s="1300"/>
      <c r="AV55" s="1300"/>
      <c r="AW55" s="1300"/>
      <c r="AX55" s="1300"/>
      <c r="AY55" s="1300"/>
      <c r="AZ55" s="1300"/>
      <c r="BA55" s="1300"/>
      <c r="BB55" s="1304" t="s">
        <v>588</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6">
        <v>37.299999999999997</v>
      </c>
      <c r="BY55" s="1306"/>
      <c r="BZ55" s="1306"/>
      <c r="CA55" s="1306"/>
      <c r="CB55" s="1306"/>
      <c r="CC55" s="1306"/>
      <c r="CD55" s="1306"/>
      <c r="CE55" s="1306"/>
      <c r="CF55" s="1306">
        <v>33.1</v>
      </c>
      <c r="CG55" s="1306"/>
      <c r="CH55" s="1306"/>
      <c r="CI55" s="1306"/>
      <c r="CJ55" s="1306"/>
      <c r="CK55" s="1306"/>
      <c r="CL55" s="1306"/>
      <c r="CM55" s="1306"/>
      <c r="CN55" s="1306">
        <v>31.3</v>
      </c>
      <c r="CO55" s="1306"/>
      <c r="CP55" s="1306"/>
      <c r="CQ55" s="1306"/>
      <c r="CR55" s="1306"/>
      <c r="CS55" s="1306"/>
      <c r="CT55" s="1306"/>
      <c r="CU55" s="1306"/>
      <c r="CV55" s="1306">
        <v>25.3</v>
      </c>
      <c r="CW55" s="1306"/>
      <c r="CX55" s="1306"/>
      <c r="CY55" s="1306"/>
      <c r="CZ55" s="1306"/>
      <c r="DA55" s="1306"/>
      <c r="DB55" s="1306"/>
      <c r="DC55" s="1306"/>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x14ac:dyDescent="0.15">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591</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6">
        <v>55.2</v>
      </c>
      <c r="BY57" s="1306"/>
      <c r="BZ57" s="1306"/>
      <c r="CA57" s="1306"/>
      <c r="CB57" s="1306"/>
      <c r="CC57" s="1306"/>
      <c r="CD57" s="1306"/>
      <c r="CE57" s="1306"/>
      <c r="CF57" s="1306">
        <v>57.2</v>
      </c>
      <c r="CG57" s="1306"/>
      <c r="CH57" s="1306"/>
      <c r="CI57" s="1306"/>
      <c r="CJ57" s="1306"/>
      <c r="CK57" s="1306"/>
      <c r="CL57" s="1306"/>
      <c r="CM57" s="1306"/>
      <c r="CN57" s="1306">
        <v>58.5</v>
      </c>
      <c r="CO57" s="1306"/>
      <c r="CP57" s="1306"/>
      <c r="CQ57" s="1306"/>
      <c r="CR57" s="1306"/>
      <c r="CS57" s="1306"/>
      <c r="CT57" s="1306"/>
      <c r="CU57" s="1306"/>
      <c r="CV57" s="1306">
        <v>59.9</v>
      </c>
      <c r="CW57" s="1306"/>
      <c r="CX57" s="1306"/>
      <c r="CY57" s="1306"/>
      <c r="CZ57" s="1306"/>
      <c r="DA57" s="1306"/>
      <c r="DB57" s="1306"/>
      <c r="DC57" s="1306"/>
      <c r="DD57" s="1309"/>
      <c r="DE57" s="1307"/>
    </row>
    <row r="58" spans="1:109" s="1283" customFormat="1" x14ac:dyDescent="0.15">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x14ac:dyDescent="0.15">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x14ac:dyDescent="0.15">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x14ac:dyDescent="0.15">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5" t="s">
        <v>592</v>
      </c>
    </row>
    <row r="64" spans="1:109" x14ac:dyDescent="0.15">
      <c r="B64" s="1275"/>
      <c r="G64" s="1282"/>
      <c r="I64" s="1316"/>
      <c r="J64" s="1316"/>
      <c r="K64" s="1316"/>
      <c r="L64" s="1316"/>
      <c r="M64" s="1316"/>
      <c r="N64" s="1317"/>
      <c r="AM64" s="1282"/>
      <c r="AN64" s="1282" t="s">
        <v>584</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284" t="s">
        <v>593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21"/>
      <c r="I71" s="1322"/>
      <c r="J71" s="1319"/>
      <c r="K71" s="1319"/>
      <c r="L71" s="1320"/>
      <c r="M71" s="1319"/>
      <c r="N71" s="1320"/>
      <c r="AM71" s="1321"/>
      <c r="AN71" s="1268" t="s">
        <v>586</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540</v>
      </c>
      <c r="BQ72" s="1300"/>
      <c r="BR72" s="1300"/>
      <c r="BS72" s="1300"/>
      <c r="BT72" s="1300"/>
      <c r="BU72" s="1300"/>
      <c r="BV72" s="1300"/>
      <c r="BW72" s="1300"/>
      <c r="BX72" s="1300" t="s">
        <v>541</v>
      </c>
      <c r="BY72" s="1300"/>
      <c r="BZ72" s="1300"/>
      <c r="CA72" s="1300"/>
      <c r="CB72" s="1300"/>
      <c r="CC72" s="1300"/>
      <c r="CD72" s="1300"/>
      <c r="CE72" s="1300"/>
      <c r="CF72" s="1300" t="s">
        <v>542</v>
      </c>
      <c r="CG72" s="1300"/>
      <c r="CH72" s="1300"/>
      <c r="CI72" s="1300"/>
      <c r="CJ72" s="1300"/>
      <c r="CK72" s="1300"/>
      <c r="CL72" s="1300"/>
      <c r="CM72" s="1300"/>
      <c r="CN72" s="1300" t="s">
        <v>543</v>
      </c>
      <c r="CO72" s="1300"/>
      <c r="CP72" s="1300"/>
      <c r="CQ72" s="1300"/>
      <c r="CR72" s="1300"/>
      <c r="CS72" s="1300"/>
      <c r="CT72" s="1300"/>
      <c r="CU72" s="1300"/>
      <c r="CV72" s="1300" t="s">
        <v>544</v>
      </c>
      <c r="CW72" s="1300"/>
      <c r="CX72" s="1300"/>
      <c r="CY72" s="1300"/>
      <c r="CZ72" s="1300"/>
      <c r="DA72" s="1300"/>
      <c r="DB72" s="1300"/>
      <c r="DC72" s="1300"/>
    </row>
    <row r="73" spans="2:107" x14ac:dyDescent="0.15">
      <c r="B73" s="1275"/>
      <c r="G73" s="1301"/>
      <c r="H73" s="1301"/>
      <c r="I73" s="1301"/>
      <c r="J73" s="1301"/>
      <c r="K73" s="1323"/>
      <c r="L73" s="1323"/>
      <c r="M73" s="1323"/>
      <c r="N73" s="1323"/>
      <c r="AM73" s="1293"/>
      <c r="AN73" s="1304" t="s">
        <v>587</v>
      </c>
      <c r="AO73" s="1304"/>
      <c r="AP73" s="1304"/>
      <c r="AQ73" s="1304"/>
      <c r="AR73" s="1304"/>
      <c r="AS73" s="1304"/>
      <c r="AT73" s="1304"/>
      <c r="AU73" s="1304"/>
      <c r="AV73" s="1304"/>
      <c r="AW73" s="1304"/>
      <c r="AX73" s="1304"/>
      <c r="AY73" s="1304"/>
      <c r="AZ73" s="1304"/>
      <c r="BA73" s="1304"/>
      <c r="BB73" s="1304" t="s">
        <v>588</v>
      </c>
      <c r="BC73" s="1304"/>
      <c r="BD73" s="1304"/>
      <c r="BE73" s="1304"/>
      <c r="BF73" s="1304"/>
      <c r="BG73" s="1304"/>
      <c r="BH73" s="1304"/>
      <c r="BI73" s="1304"/>
      <c r="BJ73" s="1304"/>
      <c r="BK73" s="1304"/>
      <c r="BL73" s="1304"/>
      <c r="BM73" s="1304"/>
      <c r="BN73" s="1304"/>
      <c r="BO73" s="1304"/>
      <c r="BP73" s="1306">
        <v>5.3</v>
      </c>
      <c r="BQ73" s="1306"/>
      <c r="BR73" s="1306"/>
      <c r="BS73" s="1306"/>
      <c r="BT73" s="1306"/>
      <c r="BU73" s="1306"/>
      <c r="BV73" s="1306"/>
      <c r="BW73" s="1306"/>
      <c r="BX73" s="1306">
        <v>5.6</v>
      </c>
      <c r="BY73" s="1306"/>
      <c r="BZ73" s="1306"/>
      <c r="CA73" s="1306"/>
      <c r="CB73" s="1306"/>
      <c r="CC73" s="1306"/>
      <c r="CD73" s="1306"/>
      <c r="CE73" s="1306"/>
      <c r="CF73" s="1306">
        <v>4.5</v>
      </c>
      <c r="CG73" s="1306"/>
      <c r="CH73" s="1306"/>
      <c r="CI73" s="1306"/>
      <c r="CJ73" s="1306"/>
      <c r="CK73" s="1306"/>
      <c r="CL73" s="1306"/>
      <c r="CM73" s="1306"/>
      <c r="CN73" s="1306">
        <v>8.6999999999999993</v>
      </c>
      <c r="CO73" s="1306"/>
      <c r="CP73" s="1306"/>
      <c r="CQ73" s="1306"/>
      <c r="CR73" s="1306"/>
      <c r="CS73" s="1306"/>
      <c r="CT73" s="1306"/>
      <c r="CU73" s="1306"/>
      <c r="CV73" s="1306"/>
      <c r="CW73" s="1306"/>
      <c r="CX73" s="1306"/>
      <c r="CY73" s="1306"/>
      <c r="CZ73" s="1306"/>
      <c r="DA73" s="1306"/>
      <c r="DB73" s="1306"/>
      <c r="DC73" s="1306"/>
    </row>
    <row r="74" spans="2:107" x14ac:dyDescent="0.15">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594</v>
      </c>
      <c r="BC75" s="1304"/>
      <c r="BD75" s="1304"/>
      <c r="BE75" s="1304"/>
      <c r="BF75" s="1304"/>
      <c r="BG75" s="1304"/>
      <c r="BH75" s="1304"/>
      <c r="BI75" s="1304"/>
      <c r="BJ75" s="1304"/>
      <c r="BK75" s="1304"/>
      <c r="BL75" s="1304"/>
      <c r="BM75" s="1304"/>
      <c r="BN75" s="1304"/>
      <c r="BO75" s="1304"/>
      <c r="BP75" s="1306">
        <v>1.4</v>
      </c>
      <c r="BQ75" s="1306"/>
      <c r="BR75" s="1306"/>
      <c r="BS75" s="1306"/>
      <c r="BT75" s="1306"/>
      <c r="BU75" s="1306"/>
      <c r="BV75" s="1306"/>
      <c r="BW75" s="1306"/>
      <c r="BX75" s="1306">
        <v>1</v>
      </c>
      <c r="BY75" s="1306"/>
      <c r="BZ75" s="1306"/>
      <c r="CA75" s="1306"/>
      <c r="CB75" s="1306"/>
      <c r="CC75" s="1306"/>
      <c r="CD75" s="1306"/>
      <c r="CE75" s="1306"/>
      <c r="CF75" s="1306">
        <v>0.6</v>
      </c>
      <c r="CG75" s="1306"/>
      <c r="CH75" s="1306"/>
      <c r="CI75" s="1306"/>
      <c r="CJ75" s="1306"/>
      <c r="CK75" s="1306"/>
      <c r="CL75" s="1306"/>
      <c r="CM75" s="1306"/>
      <c r="CN75" s="1306">
        <v>0.7</v>
      </c>
      <c r="CO75" s="1306"/>
      <c r="CP75" s="1306"/>
      <c r="CQ75" s="1306"/>
      <c r="CR75" s="1306"/>
      <c r="CS75" s="1306"/>
      <c r="CT75" s="1306"/>
      <c r="CU75" s="1306"/>
      <c r="CV75" s="1306">
        <v>0.7</v>
      </c>
      <c r="CW75" s="1306"/>
      <c r="CX75" s="1306"/>
      <c r="CY75" s="1306"/>
      <c r="CZ75" s="1306"/>
      <c r="DA75" s="1306"/>
      <c r="DB75" s="1306"/>
      <c r="DC75" s="1306"/>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5"/>
      <c r="G77" s="1294"/>
      <c r="H77" s="1294"/>
      <c r="I77" s="1294"/>
      <c r="J77" s="1294"/>
      <c r="K77" s="1323"/>
      <c r="L77" s="1323"/>
      <c r="M77" s="1323"/>
      <c r="N77" s="1323"/>
      <c r="AN77" s="1300" t="s">
        <v>595</v>
      </c>
      <c r="AO77" s="1300"/>
      <c r="AP77" s="1300"/>
      <c r="AQ77" s="1300"/>
      <c r="AR77" s="1300"/>
      <c r="AS77" s="1300"/>
      <c r="AT77" s="1300"/>
      <c r="AU77" s="1300"/>
      <c r="AV77" s="1300"/>
      <c r="AW77" s="1300"/>
      <c r="AX77" s="1300"/>
      <c r="AY77" s="1300"/>
      <c r="AZ77" s="1300"/>
      <c r="BA77" s="1300"/>
      <c r="BB77" s="1304" t="s">
        <v>588</v>
      </c>
      <c r="BC77" s="1304"/>
      <c r="BD77" s="1304"/>
      <c r="BE77" s="1304"/>
      <c r="BF77" s="1304"/>
      <c r="BG77" s="1304"/>
      <c r="BH77" s="1304"/>
      <c r="BI77" s="1304"/>
      <c r="BJ77" s="1304"/>
      <c r="BK77" s="1304"/>
      <c r="BL77" s="1304"/>
      <c r="BM77" s="1304"/>
      <c r="BN77" s="1304"/>
      <c r="BO77" s="1304"/>
      <c r="BP77" s="1306">
        <v>45.9</v>
      </c>
      <c r="BQ77" s="1306"/>
      <c r="BR77" s="1306"/>
      <c r="BS77" s="1306"/>
      <c r="BT77" s="1306"/>
      <c r="BU77" s="1306"/>
      <c r="BV77" s="1306"/>
      <c r="BW77" s="1306"/>
      <c r="BX77" s="1306">
        <v>37.299999999999997</v>
      </c>
      <c r="BY77" s="1306"/>
      <c r="BZ77" s="1306"/>
      <c r="CA77" s="1306"/>
      <c r="CB77" s="1306"/>
      <c r="CC77" s="1306"/>
      <c r="CD77" s="1306"/>
      <c r="CE77" s="1306"/>
      <c r="CF77" s="1306">
        <v>33.1</v>
      </c>
      <c r="CG77" s="1306"/>
      <c r="CH77" s="1306"/>
      <c r="CI77" s="1306"/>
      <c r="CJ77" s="1306"/>
      <c r="CK77" s="1306"/>
      <c r="CL77" s="1306"/>
      <c r="CM77" s="1306"/>
      <c r="CN77" s="1306">
        <v>31.3</v>
      </c>
      <c r="CO77" s="1306"/>
      <c r="CP77" s="1306"/>
      <c r="CQ77" s="1306"/>
      <c r="CR77" s="1306"/>
      <c r="CS77" s="1306"/>
      <c r="CT77" s="1306"/>
      <c r="CU77" s="1306"/>
      <c r="CV77" s="1306">
        <v>25.3</v>
      </c>
      <c r="CW77" s="1306"/>
      <c r="CX77" s="1306"/>
      <c r="CY77" s="1306"/>
      <c r="CZ77" s="1306"/>
      <c r="DA77" s="1306"/>
      <c r="DB77" s="1306"/>
      <c r="DC77" s="1306"/>
    </row>
    <row r="78" spans="2:107" x14ac:dyDescent="0.15">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594</v>
      </c>
      <c r="BC79" s="1304"/>
      <c r="BD79" s="1304"/>
      <c r="BE79" s="1304"/>
      <c r="BF79" s="1304"/>
      <c r="BG79" s="1304"/>
      <c r="BH79" s="1304"/>
      <c r="BI79" s="1304"/>
      <c r="BJ79" s="1304"/>
      <c r="BK79" s="1304"/>
      <c r="BL79" s="1304"/>
      <c r="BM79" s="1304"/>
      <c r="BN79" s="1304"/>
      <c r="BO79" s="1304"/>
      <c r="BP79" s="1306">
        <v>8.8000000000000007</v>
      </c>
      <c r="BQ79" s="1306"/>
      <c r="BR79" s="1306"/>
      <c r="BS79" s="1306"/>
      <c r="BT79" s="1306"/>
      <c r="BU79" s="1306"/>
      <c r="BV79" s="1306"/>
      <c r="BW79" s="1306"/>
      <c r="BX79" s="1306">
        <v>7.8</v>
      </c>
      <c r="BY79" s="1306"/>
      <c r="BZ79" s="1306"/>
      <c r="CA79" s="1306"/>
      <c r="CB79" s="1306"/>
      <c r="CC79" s="1306"/>
      <c r="CD79" s="1306"/>
      <c r="CE79" s="1306"/>
      <c r="CF79" s="1306">
        <v>7.5</v>
      </c>
      <c r="CG79" s="1306"/>
      <c r="CH79" s="1306"/>
      <c r="CI79" s="1306"/>
      <c r="CJ79" s="1306"/>
      <c r="CK79" s="1306"/>
      <c r="CL79" s="1306"/>
      <c r="CM79" s="1306"/>
      <c r="CN79" s="1306">
        <v>7.2</v>
      </c>
      <c r="CO79" s="1306"/>
      <c r="CP79" s="1306"/>
      <c r="CQ79" s="1306"/>
      <c r="CR79" s="1306"/>
      <c r="CS79" s="1306"/>
      <c r="CT79" s="1306"/>
      <c r="CU79" s="1306"/>
      <c r="CV79" s="1306">
        <v>6.9</v>
      </c>
      <c r="CW79" s="1306"/>
      <c r="CX79" s="1306"/>
      <c r="CY79" s="1306"/>
      <c r="CZ79" s="1306"/>
      <c r="DA79" s="1306"/>
      <c r="DB79" s="1306"/>
      <c r="DC79" s="1306"/>
    </row>
    <row r="80" spans="2:107" x14ac:dyDescent="0.15">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5"/>
    </row>
    <row r="82" spans="2:109" ht="17.25" x14ac:dyDescent="0.15">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26"/>
      <c r="AQ87" s="1326"/>
      <c r="BC87" s="1326"/>
      <c r="BO87" s="1326"/>
      <c r="CA87" s="1326"/>
      <c r="CM87" s="1326"/>
      <c r="CY87" s="1326"/>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uuFE5Qb9o2OLLk9UULImCINxYAujd8T7bkoZ3i0ZW9OTES8XnjapPwsuQDEcCb76QqlZEOijAxQ162jwoLrvQ==" saltValue="y6FOjI3AqsdFEhLfNETj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DR109" sqref="DR10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XSFWCa2XeAWDCqgMtdR9S78rD/3E8uofMCK8/byxZT1UxfEhdFdSkMqVSxYA6pxRxdVWRMIa/Pc4Qzs8N1v+Q==" saltValue="n3q5KRUaTVBYr3Vibxeu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CO47" sqref="CO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IliluBBe6QlwlUIaWt1IkkGb4YmCtO+R3veUSNClHd2MugsL6dldArwg9+H6e1otG4NTqeHp9hPfl+tT0N0Q==" saltValue="bp6kESbr2sw9Oj7fMECJ3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117848</v>
      </c>
      <c r="E3" s="161"/>
      <c r="F3" s="162">
        <v>66255</v>
      </c>
      <c r="G3" s="163"/>
      <c r="H3" s="164"/>
    </row>
    <row r="4" spans="1:8" x14ac:dyDescent="0.15">
      <c r="A4" s="165"/>
      <c r="B4" s="166"/>
      <c r="C4" s="167"/>
      <c r="D4" s="168">
        <v>39501</v>
      </c>
      <c r="E4" s="169"/>
      <c r="F4" s="170">
        <v>31822</v>
      </c>
      <c r="G4" s="171"/>
      <c r="H4" s="172"/>
    </row>
    <row r="5" spans="1:8" x14ac:dyDescent="0.15">
      <c r="A5" s="153" t="s">
        <v>532</v>
      </c>
      <c r="B5" s="158"/>
      <c r="C5" s="159"/>
      <c r="D5" s="160">
        <v>79161</v>
      </c>
      <c r="E5" s="161"/>
      <c r="F5" s="162">
        <v>54227</v>
      </c>
      <c r="G5" s="163"/>
      <c r="H5" s="164"/>
    </row>
    <row r="6" spans="1:8" x14ac:dyDescent="0.15">
      <c r="A6" s="165"/>
      <c r="B6" s="166"/>
      <c r="C6" s="167"/>
      <c r="D6" s="168">
        <v>37506</v>
      </c>
      <c r="E6" s="169"/>
      <c r="F6" s="170">
        <v>29694</v>
      </c>
      <c r="G6" s="171"/>
      <c r="H6" s="172"/>
    </row>
    <row r="7" spans="1:8" x14ac:dyDescent="0.15">
      <c r="A7" s="153" t="s">
        <v>533</v>
      </c>
      <c r="B7" s="158"/>
      <c r="C7" s="159"/>
      <c r="D7" s="160">
        <v>41444</v>
      </c>
      <c r="E7" s="161"/>
      <c r="F7" s="162">
        <v>57295</v>
      </c>
      <c r="G7" s="163"/>
      <c r="H7" s="164"/>
    </row>
    <row r="8" spans="1:8" x14ac:dyDescent="0.15">
      <c r="A8" s="165"/>
      <c r="B8" s="166"/>
      <c r="C8" s="167"/>
      <c r="D8" s="168">
        <v>18425</v>
      </c>
      <c r="E8" s="169"/>
      <c r="F8" s="170">
        <v>32771</v>
      </c>
      <c r="G8" s="171"/>
      <c r="H8" s="172"/>
    </row>
    <row r="9" spans="1:8" x14ac:dyDescent="0.15">
      <c r="A9" s="153" t="s">
        <v>534</v>
      </c>
      <c r="B9" s="158"/>
      <c r="C9" s="159"/>
      <c r="D9" s="160">
        <v>54791</v>
      </c>
      <c r="E9" s="161"/>
      <c r="F9" s="162">
        <v>54110</v>
      </c>
      <c r="G9" s="163"/>
      <c r="H9" s="164"/>
    </row>
    <row r="10" spans="1:8" x14ac:dyDescent="0.15">
      <c r="A10" s="165"/>
      <c r="B10" s="166"/>
      <c r="C10" s="167"/>
      <c r="D10" s="168">
        <v>26130</v>
      </c>
      <c r="E10" s="169"/>
      <c r="F10" s="170">
        <v>30620</v>
      </c>
      <c r="G10" s="171"/>
      <c r="H10" s="172"/>
    </row>
    <row r="11" spans="1:8" x14ac:dyDescent="0.15">
      <c r="A11" s="153" t="s">
        <v>535</v>
      </c>
      <c r="B11" s="158"/>
      <c r="C11" s="159"/>
      <c r="D11" s="160">
        <v>33183</v>
      </c>
      <c r="E11" s="161"/>
      <c r="F11" s="162">
        <v>54684</v>
      </c>
      <c r="G11" s="163"/>
      <c r="H11" s="164"/>
    </row>
    <row r="12" spans="1:8" x14ac:dyDescent="0.15">
      <c r="A12" s="165"/>
      <c r="B12" s="166"/>
      <c r="C12" s="173"/>
      <c r="D12" s="168">
        <v>19356</v>
      </c>
      <c r="E12" s="169"/>
      <c r="F12" s="170">
        <v>32829</v>
      </c>
      <c r="G12" s="171"/>
      <c r="H12" s="172"/>
    </row>
    <row r="13" spans="1:8" x14ac:dyDescent="0.15">
      <c r="A13" s="153"/>
      <c r="B13" s="158"/>
      <c r="C13" s="174"/>
      <c r="D13" s="175">
        <v>65285</v>
      </c>
      <c r="E13" s="176"/>
      <c r="F13" s="177">
        <v>57314</v>
      </c>
      <c r="G13" s="178"/>
      <c r="H13" s="164"/>
    </row>
    <row r="14" spans="1:8" x14ac:dyDescent="0.15">
      <c r="A14" s="165"/>
      <c r="B14" s="166"/>
      <c r="C14" s="167"/>
      <c r="D14" s="168">
        <v>28184</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4.78</v>
      </c>
      <c r="C19" s="179">
        <f>ROUND(VALUE(SUBSTITUTE(実質収支比率等に係る経年分析!G$48,"▲","-")),2)</f>
        <v>4.67</v>
      </c>
      <c r="D19" s="179">
        <f>ROUND(VALUE(SUBSTITUTE(実質収支比率等に係る経年分析!H$48,"▲","-")),2)</f>
        <v>4.42</v>
      </c>
      <c r="E19" s="179">
        <f>ROUND(VALUE(SUBSTITUTE(実質収支比率等に係る経年分析!I$48,"▲","-")),2)</f>
        <v>5.63</v>
      </c>
      <c r="F19" s="179">
        <f>ROUND(VALUE(SUBSTITUTE(実質収支比率等に係る経年分析!J$48,"▲","-")),2)</f>
        <v>3.79</v>
      </c>
    </row>
    <row r="20" spans="1:11" x14ac:dyDescent="0.15">
      <c r="A20" s="179" t="s">
        <v>55</v>
      </c>
      <c r="B20" s="179">
        <f>ROUND(VALUE(SUBSTITUTE(実質収支比率等に係る経年分析!F$47,"▲","-")),2)</f>
        <v>28.04</v>
      </c>
      <c r="C20" s="179">
        <f>ROUND(VALUE(SUBSTITUTE(実質収支比率等に係る経年分析!G$47,"▲","-")),2)</f>
        <v>30.02</v>
      </c>
      <c r="D20" s="179">
        <f>ROUND(VALUE(SUBSTITUTE(実質収支比率等に係る経年分析!H$47,"▲","-")),2)</f>
        <v>27.89</v>
      </c>
      <c r="E20" s="179">
        <f>ROUND(VALUE(SUBSTITUTE(実質収支比率等に係る経年分析!I$47,"▲","-")),2)</f>
        <v>27.01</v>
      </c>
      <c r="F20" s="179">
        <f>ROUND(VALUE(SUBSTITUTE(実質収支比率等に係る経年分析!J$47,"▲","-")),2)</f>
        <v>24.32</v>
      </c>
    </row>
    <row r="21" spans="1:11" x14ac:dyDescent="0.15">
      <c r="A21" s="179" t="s">
        <v>56</v>
      </c>
      <c r="B21" s="179">
        <f>IF(ISNUMBER(VALUE(SUBSTITUTE(実質収支比率等に係る経年分析!F$49,"▲","-"))),ROUND(VALUE(SUBSTITUTE(実質収支比率等に係る経年分析!F$49,"▲","-")),2),NA())</f>
        <v>4.01</v>
      </c>
      <c r="C21" s="179">
        <f>IF(ISNUMBER(VALUE(SUBSTITUTE(実質収支比率等に係る経年分析!G$49,"▲","-"))),ROUND(VALUE(SUBSTITUTE(実質収支比率等に係る経年分析!G$49,"▲","-")),2),NA())</f>
        <v>1.86</v>
      </c>
      <c r="D21" s="179">
        <f>IF(ISNUMBER(VALUE(SUBSTITUTE(実質収支比率等に係る経年分析!H$49,"▲","-"))),ROUND(VALUE(SUBSTITUTE(実質収支比率等に係る経年分析!H$49,"▲","-")),2),NA())</f>
        <v>-2.37</v>
      </c>
      <c r="E21" s="179">
        <f>IF(ISNUMBER(VALUE(SUBSTITUTE(実質収支比率等に係る経年分析!I$49,"▲","-"))),ROUND(VALUE(SUBSTITUTE(実質収支比率等に係る経年分析!I$49,"▲","-")),2),NA())</f>
        <v>0.27</v>
      </c>
      <c r="F21" s="179">
        <f>IF(ISNUMBER(VALUE(SUBSTITUTE(実質収支比率等に係る経年分析!J$49,"▲","-"))),ROUND(VALUE(SUBSTITUTE(実質収支比率等に係る経年分析!J$49,"▲","-")),2),NA())</f>
        <v>-2.87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袖ケ浦市後期高齢者医療特別会計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袖ケ浦市農業集落排水事業特別会計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袖ケ浦市公共下水道事業特別会計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袖ケ浦市介護保険特別会計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0.62</v>
      </c>
    </row>
    <row r="34" spans="1:16" x14ac:dyDescent="0.15">
      <c r="A34" s="180" t="str">
        <f>IF(連結実質赤字比率に係る赤字・黒字の構成分析!C$36="",NA(),連結実質赤字比率に係る赤字・黒字の構成分析!C$36)</f>
        <v>袖ケ浦市国民健康保険特別会計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2.0699999999999998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3.78</v>
      </c>
    </row>
    <row r="36" spans="1:16" x14ac:dyDescent="0.15">
      <c r="A36" s="180" t="str">
        <f>IF(連結実質赤字比率に係る赤字・黒字の構成分析!C$34="",NA(),連結実質赤字比率に係る赤字・黒字の構成分析!C$34)</f>
        <v>袖ケ浦市水道事業会計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1683</v>
      </c>
      <c r="E42" s="181"/>
      <c r="F42" s="181"/>
      <c r="G42" s="181">
        <f>'実質公債費比率（分子）の構造'!L$52</f>
        <v>1555</v>
      </c>
      <c r="H42" s="181"/>
      <c r="I42" s="181"/>
      <c r="J42" s="181">
        <f>'実質公債費比率（分子）の構造'!M$52</f>
        <v>1624</v>
      </c>
      <c r="K42" s="181"/>
      <c r="L42" s="181"/>
      <c r="M42" s="181">
        <f>'実質公債費比率（分子）の構造'!N$52</f>
        <v>1632</v>
      </c>
      <c r="N42" s="181"/>
      <c r="O42" s="181"/>
      <c r="P42" s="181">
        <f>'実質公債費比率（分子）の構造'!O$52</f>
        <v>1554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135</v>
      </c>
      <c r="C45" s="181"/>
      <c r="D45" s="181"/>
      <c r="E45" s="181">
        <f>'実質公債費比率（分子）の構造'!L$49</f>
        <v>133</v>
      </c>
      <c r="F45" s="181"/>
      <c r="G45" s="181"/>
      <c r="H45" s="181">
        <f>'実質公債費比率（分子）の構造'!M$49</f>
        <v>128</v>
      </c>
      <c r="I45" s="181"/>
      <c r="J45" s="181"/>
      <c r="K45" s="181">
        <f>'実質公債費比率（分子）の構造'!N$49</f>
        <v>131</v>
      </c>
      <c r="L45" s="181"/>
      <c r="M45" s="181"/>
      <c r="N45" s="181">
        <f>'実質公債費比率（分子）の構造'!O$49</f>
        <v>129</v>
      </c>
      <c r="O45" s="181"/>
      <c r="P45" s="181"/>
    </row>
    <row r="46" spans="1:16" x14ac:dyDescent="0.15">
      <c r="A46" s="181" t="s">
        <v>67</v>
      </c>
      <c r="B46" s="181">
        <f>'実質公債費比率（分子）の構造'!K$48</f>
        <v>504</v>
      </c>
      <c r="C46" s="181"/>
      <c r="D46" s="181"/>
      <c r="E46" s="181">
        <f>'実質公債費比率（分子）の構造'!L$48</f>
        <v>505</v>
      </c>
      <c r="F46" s="181"/>
      <c r="G46" s="181"/>
      <c r="H46" s="181">
        <f>'実質公債費比率（分子）の構造'!M$48</f>
        <v>502</v>
      </c>
      <c r="I46" s="181"/>
      <c r="J46" s="181"/>
      <c r="K46" s="181">
        <f>'実質公債費比率（分子）の構造'!N$48</f>
        <v>506</v>
      </c>
      <c r="L46" s="181"/>
      <c r="M46" s="181"/>
      <c r="N46" s="181">
        <f>'実質公債費比率（分子）の構造'!O$48</f>
        <v>475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1081</v>
      </c>
      <c r="C49" s="181"/>
      <c r="D49" s="181"/>
      <c r="E49" s="181">
        <f>'実質公債費比率（分子）の構造'!L$45</f>
        <v>1085</v>
      </c>
      <c r="F49" s="181"/>
      <c r="G49" s="181"/>
      <c r="H49" s="181">
        <f>'実質公債費比率（分子）の構造'!M$45</f>
        <v>1050</v>
      </c>
      <c r="I49" s="181"/>
      <c r="J49" s="181"/>
      <c r="K49" s="181">
        <f>'実質公債費比率（分子）の構造'!N$45</f>
        <v>1065</v>
      </c>
      <c r="L49" s="181"/>
      <c r="M49" s="181"/>
      <c r="N49" s="181">
        <f>'実質公債費比率（分子）の構造'!O$45</f>
        <v>1111</v>
      </c>
      <c r="O49" s="181"/>
      <c r="P49" s="181"/>
    </row>
    <row r="50" spans="1:16" x14ac:dyDescent="0.15">
      <c r="A50" s="181" t="s">
        <v>71</v>
      </c>
      <c r="B50" s="181" t="e">
        <f>NA()</f>
        <v>#N/A</v>
      </c>
      <c r="C50" s="181">
        <f>IF(ISNUMBER('実質公債費比率（分子）の構造'!K$53),'実質公債費比率（分子）の構造'!K$53,NA())</f>
        <v>37</v>
      </c>
      <c r="D50" s="181" t="e">
        <f>NA()</f>
        <v>#N/A</v>
      </c>
      <c r="E50" s="181" t="e">
        <f>NA()</f>
        <v>#N/A</v>
      </c>
      <c r="F50" s="181">
        <f>IF(ISNUMBER('実質公債費比率（分子）の構造'!L$53),'実質公債費比率（分子）の構造'!L$53,NA())</f>
        <v>168</v>
      </c>
      <c r="G50" s="181" t="e">
        <f>NA()</f>
        <v>#N/A</v>
      </c>
      <c r="H50" s="181" t="e">
        <f>NA()</f>
        <v>#N/A</v>
      </c>
      <c r="I50" s="181">
        <f>IF(ISNUMBER('実質公債費比率（分子）の構造'!M$53),'実質公債費比率（分子）の構造'!M$53,NA())</f>
        <v>56</v>
      </c>
      <c r="J50" s="181" t="e">
        <f>NA()</f>
        <v>#N/A</v>
      </c>
      <c r="K50" s="181" t="e">
        <f>NA()</f>
        <v>#N/A</v>
      </c>
      <c r="L50" s="181">
        <f>IF(ISNUMBER('実質公債費比率（分子）の構造'!N$53),'実質公債費比率（分子）の構造'!N$53,NA())</f>
        <v>70</v>
      </c>
      <c r="M50" s="181" t="e">
        <f>NA()</f>
        <v>#N/A</v>
      </c>
      <c r="N50" s="181" t="e">
        <f>NA()</f>
        <v>#N/A</v>
      </c>
      <c r="O50" s="181">
        <f>IF(ISNUMBER('実質公債費比率（分子）の構造'!O$53),'実質公債費比率（分子）の構造'!O$53,NA())</f>
        <v>161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14177</v>
      </c>
      <c r="E56" s="180"/>
      <c r="F56" s="180"/>
      <c r="G56" s="180">
        <f>'将来負担比率（分子）の構造'!J$52</f>
        <v>13811</v>
      </c>
      <c r="H56" s="180"/>
      <c r="I56" s="180"/>
      <c r="J56" s="180">
        <f>'将来負担比率（分子）の構造'!K$52</f>
        <v>13222</v>
      </c>
      <c r="K56" s="180"/>
      <c r="L56" s="180"/>
      <c r="M56" s="180">
        <f>'将来負担比率（分子）の構造'!L$52</f>
        <v>12459</v>
      </c>
      <c r="N56" s="180"/>
      <c r="O56" s="180"/>
      <c r="P56" s="180">
        <f>'将来負担比率（分子）の構造'!M$52</f>
        <v>11573</v>
      </c>
    </row>
    <row r="57" spans="1:16" x14ac:dyDescent="0.15">
      <c r="A57" s="180" t="s">
        <v>42</v>
      </c>
      <c r="B57" s="180"/>
      <c r="C57" s="180"/>
      <c r="D57" s="180">
        <f>'将来負担比率（分子）の構造'!I$51</f>
        <v>5507</v>
      </c>
      <c r="E57" s="180"/>
      <c r="F57" s="180"/>
      <c r="G57" s="180">
        <f>'将来負担比率（分子）の構造'!J$51</f>
        <v>4819</v>
      </c>
      <c r="H57" s="180"/>
      <c r="I57" s="180"/>
      <c r="J57" s="180">
        <f>'将来負担比率（分子）の構造'!K$51</f>
        <v>5858</v>
      </c>
      <c r="K57" s="180"/>
      <c r="L57" s="180"/>
      <c r="M57" s="180">
        <f>'将来負担比率（分子）の構造'!L$51</f>
        <v>6870</v>
      </c>
      <c r="N57" s="180"/>
      <c r="O57" s="180"/>
      <c r="P57" s="180">
        <f>'将来負担比率（分子）の構造'!M$51</f>
        <v>7398</v>
      </c>
    </row>
    <row r="58" spans="1:16" x14ac:dyDescent="0.15">
      <c r="A58" s="180" t="s">
        <v>41</v>
      </c>
      <c r="B58" s="180"/>
      <c r="C58" s="180"/>
      <c r="D58" s="180">
        <f>'将来負担比率（分子）の構造'!I$50</f>
        <v>6702</v>
      </c>
      <c r="E58" s="180"/>
      <c r="F58" s="180"/>
      <c r="G58" s="180">
        <f>'将来負担比率（分子）の構造'!J$50</f>
        <v>6307</v>
      </c>
      <c r="H58" s="180"/>
      <c r="I58" s="180"/>
      <c r="J58" s="180">
        <f>'将来負担比率（分子）の構造'!K$50</f>
        <v>5745</v>
      </c>
      <c r="K58" s="180"/>
      <c r="L58" s="180"/>
      <c r="M58" s="180">
        <f>'将来負担比率（分子）の構造'!L$50</f>
        <v>5203</v>
      </c>
      <c r="N58" s="180"/>
      <c r="O58" s="180"/>
      <c r="P58" s="180">
        <f>'将来負担比率（分子）の構造'!M$50</f>
        <v>5693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3639</v>
      </c>
      <c r="C62" s="180"/>
      <c r="D62" s="180"/>
      <c r="E62" s="180">
        <f>'将来負担比率（分子）の構造'!J$45</f>
        <v>3378</v>
      </c>
      <c r="F62" s="180"/>
      <c r="G62" s="180"/>
      <c r="H62" s="180">
        <f>'将来負担比率（分子）の構造'!K$45</f>
        <v>3335</v>
      </c>
      <c r="I62" s="180"/>
      <c r="J62" s="180"/>
      <c r="K62" s="180">
        <f>'将来負担比率（分子）の構造'!L$45</f>
        <v>3156</v>
      </c>
      <c r="L62" s="180"/>
      <c r="M62" s="180"/>
      <c r="N62" s="180">
        <f>'将来負担比率（分子）の構造'!M$45</f>
        <v>2773</v>
      </c>
      <c r="O62" s="180"/>
      <c r="P62" s="180"/>
    </row>
    <row r="63" spans="1:16" x14ac:dyDescent="0.15">
      <c r="A63" s="180" t="s">
        <v>34</v>
      </c>
      <c r="B63" s="180">
        <f>'将来負担比率（分子）の構造'!I$44</f>
        <v>1825</v>
      </c>
      <c r="C63" s="180"/>
      <c r="D63" s="180"/>
      <c r="E63" s="180">
        <f>'将来負担比率（分子）の構造'!J$44</f>
        <v>1729</v>
      </c>
      <c r="F63" s="180"/>
      <c r="G63" s="180"/>
      <c r="H63" s="180">
        <f>'将来負担比率（分子）の構造'!K$44</f>
        <v>1613</v>
      </c>
      <c r="I63" s="180"/>
      <c r="J63" s="180"/>
      <c r="K63" s="180">
        <f>'将来負担比率（分子）の構造'!L$44</f>
        <v>1520</v>
      </c>
      <c r="L63" s="180"/>
      <c r="M63" s="180"/>
      <c r="N63" s="180">
        <f>'将来負担比率（分子）の構造'!M$44</f>
        <v>1429</v>
      </c>
      <c r="O63" s="180"/>
      <c r="P63" s="180"/>
    </row>
    <row r="64" spans="1:16" x14ac:dyDescent="0.15">
      <c r="A64" s="180" t="s">
        <v>33</v>
      </c>
      <c r="B64" s="180">
        <f>'将来負担比率（分子）の構造'!I$43</f>
        <v>7066</v>
      </c>
      <c r="C64" s="180"/>
      <c r="D64" s="180"/>
      <c r="E64" s="180">
        <f>'将来負担比率（分子）の構造'!J$43</f>
        <v>6416</v>
      </c>
      <c r="F64" s="180"/>
      <c r="G64" s="180"/>
      <c r="H64" s="180">
        <f>'将来負担比率（分子）の構造'!K$43</f>
        <v>5668</v>
      </c>
      <c r="I64" s="180"/>
      <c r="J64" s="180"/>
      <c r="K64" s="180">
        <f>'将来負担比率（分子）の構造'!L$43</f>
        <v>5433</v>
      </c>
      <c r="L64" s="180"/>
      <c r="M64" s="180"/>
      <c r="N64" s="180">
        <f>'将来負担比率（分子）の構造'!M$43</f>
        <v>5005</v>
      </c>
      <c r="O64" s="180"/>
      <c r="P64" s="180"/>
    </row>
    <row r="65" spans="1:16" x14ac:dyDescent="0.15">
      <c r="A65" s="180" t="s">
        <v>32</v>
      </c>
      <c r="B65" s="180">
        <f>'将来負担比率（分子）の構造'!I$42</f>
        <v>1152</v>
      </c>
      <c r="C65" s="180"/>
      <c r="D65" s="180"/>
      <c r="E65" s="180" t="str">
        <f>'将来負担比率（分子）の構造'!J$42</f>
        <v>-</v>
      </c>
      <c r="F65" s="180"/>
      <c r="G65" s="180"/>
      <c r="H65" s="180">
        <f>'将来負担比率（分子）の構造'!K$42</f>
        <v>151</v>
      </c>
      <c r="I65" s="180"/>
      <c r="J65" s="180"/>
      <c r="K65" s="180">
        <f>'将来負担比率（分子）の構造'!L$42</f>
        <v>151</v>
      </c>
      <c r="L65" s="180"/>
      <c r="M65" s="180"/>
      <c r="N65" s="180">
        <f>'将来負担比率（分子）の構造'!M$42</f>
        <v>136</v>
      </c>
      <c r="O65" s="180"/>
      <c r="P65" s="180"/>
    </row>
    <row r="66" spans="1:16" x14ac:dyDescent="0.15">
      <c r="A66" s="180" t="s">
        <v>31</v>
      </c>
      <c r="B66" s="180">
        <f>'将来負担比率（分子）の構造'!I$41</f>
        <v>13399</v>
      </c>
      <c r="C66" s="180"/>
      <c r="D66" s="180"/>
      <c r="E66" s="180">
        <f>'将来負担比率（分子）の構造'!J$41</f>
        <v>14145</v>
      </c>
      <c r="F66" s="180"/>
      <c r="G66" s="180"/>
      <c r="H66" s="180">
        <f>'将来負担比率（分子）の構造'!K$41</f>
        <v>14643</v>
      </c>
      <c r="I66" s="180"/>
      <c r="J66" s="180"/>
      <c r="K66" s="180">
        <f>'将来負担比率（分子）の構造'!L$41</f>
        <v>15404</v>
      </c>
      <c r="L66" s="180"/>
      <c r="M66" s="180"/>
      <c r="N66" s="180">
        <f>'将来負担比率（分子）の構造'!M$41</f>
        <v>15320</v>
      </c>
      <c r="O66" s="180"/>
      <c r="P66" s="180"/>
    </row>
    <row r="67" spans="1:16" x14ac:dyDescent="0.15">
      <c r="A67" s="180" t="s">
        <v>75</v>
      </c>
      <c r="B67" s="180" t="e">
        <f>NA()</f>
        <v>#N/A</v>
      </c>
      <c r="C67" s="180">
        <f>IF(ISNUMBER('将来負担比率（分子）の構造'!I$53), IF('将来負担比率（分子）の構造'!I$53 &lt; 0, 0, '将来負担比率（分子）の構造'!I$53), NA())</f>
        <v>695</v>
      </c>
      <c r="D67" s="180" t="e">
        <f>NA()</f>
        <v>#N/A</v>
      </c>
      <c r="E67" s="180" t="e">
        <f>NA()</f>
        <v>#N/A</v>
      </c>
      <c r="F67" s="180">
        <f>IF(ISNUMBER('将来負担比率（分子）の構造'!J$53), IF('将来負担比率（分子）の構造'!J$53 &lt; 0, 0, '将来負担比率（分子）の構造'!J$53), NA())</f>
        <v>731</v>
      </c>
      <c r="G67" s="180" t="e">
        <f>NA()</f>
        <v>#N/A</v>
      </c>
      <c r="H67" s="180" t="e">
        <f>NA()</f>
        <v>#N/A</v>
      </c>
      <c r="I67" s="180">
        <f>IF(ISNUMBER('将来負担比率（分子）の構造'!K$53), IF('将来負担比率（分子）の構造'!K$53 &lt; 0, 0, '将来負担比率（分子）の構造'!K$53), NA())</f>
        <v>583</v>
      </c>
      <c r="J67" s="180" t="e">
        <f>NA()</f>
        <v>#N/A</v>
      </c>
      <c r="K67" s="180" t="e">
        <f>NA()</f>
        <v>#N/A</v>
      </c>
      <c r="L67" s="180">
        <f>IF(ISNUMBER('将来負担比率（分子）の構造'!L$53), IF('将来負担比率（分子）の構造'!L$53 &lt; 0, 0, '将来負担比率（分子）の構造'!L$53), NA())</f>
        <v>1132</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3944</v>
      </c>
      <c r="C72" s="184">
        <f>基金残高に係る経年分析!G55</f>
        <v>3811</v>
      </c>
      <c r="D72" s="184">
        <f>基金残高に係る経年分析!H55</f>
        <v>3616</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1423</v>
      </c>
      <c r="C74" s="184">
        <f>基金残高に係る経年分析!G57</f>
        <v>1149</v>
      </c>
      <c r="D74" s="184">
        <f>基金残高に係る経年分析!H57</f>
        <v>1270</v>
      </c>
    </row>
  </sheetData>
  <sheetProtection algorithmName="SHA-512" hashValue="D1JnC8tI+Lw1HqiJI2w4608WcV/D9oLV2lniaCc+7ZfwVT3LvbeObFk8oO7kwOvxjsEnNjqRXWHJffSxIJp7Lg==" saltValue="NsI1c8Eal5HbDnLWquPn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13642623</v>
      </c>
      <c r="S5" s="689"/>
      <c r="T5" s="689"/>
      <c r="U5" s="689"/>
      <c r="V5" s="689"/>
      <c r="W5" s="689"/>
      <c r="X5" s="689"/>
      <c r="Y5" s="735"/>
      <c r="Z5" s="753">
        <v>56.8</v>
      </c>
      <c r="AA5" s="753"/>
      <c r="AB5" s="753"/>
      <c r="AC5" s="753"/>
      <c r="AD5" s="754">
        <v>13117177</v>
      </c>
      <c r="AE5" s="754"/>
      <c r="AF5" s="754"/>
      <c r="AG5" s="754"/>
      <c r="AH5" s="754"/>
      <c r="AI5" s="754"/>
      <c r="AJ5" s="754"/>
      <c r="AK5" s="754"/>
      <c r="AL5" s="736">
        <v>87.1</v>
      </c>
      <c r="AM5" s="705"/>
      <c r="AN5" s="705"/>
      <c r="AO5" s="737"/>
      <c r="AP5" s="722" t="s">
        <v>225</v>
      </c>
      <c r="AQ5" s="723"/>
      <c r="AR5" s="723"/>
      <c r="AS5" s="723"/>
      <c r="AT5" s="723"/>
      <c r="AU5" s="723"/>
      <c r="AV5" s="723"/>
      <c r="AW5" s="723"/>
      <c r="AX5" s="723"/>
      <c r="AY5" s="723"/>
      <c r="AZ5" s="723"/>
      <c r="BA5" s="723"/>
      <c r="BB5" s="723"/>
      <c r="BC5" s="723"/>
      <c r="BD5" s="723"/>
      <c r="BE5" s="723"/>
      <c r="BF5" s="724"/>
      <c r="BG5" s="623">
        <v>13117177</v>
      </c>
      <c r="BH5" s="626"/>
      <c r="BI5" s="626"/>
      <c r="BJ5" s="626"/>
      <c r="BK5" s="626"/>
      <c r="BL5" s="626"/>
      <c r="BM5" s="626"/>
      <c r="BN5" s="627"/>
      <c r="BO5" s="685">
        <v>96.1</v>
      </c>
      <c r="BP5" s="685"/>
      <c r="BQ5" s="685"/>
      <c r="BR5" s="685"/>
      <c r="BS5" s="686">
        <v>185175</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387778</v>
      </c>
      <c r="S6" s="626"/>
      <c r="T6" s="626"/>
      <c r="U6" s="626"/>
      <c r="V6" s="626"/>
      <c r="W6" s="626"/>
      <c r="X6" s="626"/>
      <c r="Y6" s="627"/>
      <c r="Z6" s="685">
        <v>1.6</v>
      </c>
      <c r="AA6" s="685"/>
      <c r="AB6" s="685"/>
      <c r="AC6" s="685"/>
      <c r="AD6" s="686">
        <v>387778</v>
      </c>
      <c r="AE6" s="686"/>
      <c r="AF6" s="686"/>
      <c r="AG6" s="686"/>
      <c r="AH6" s="686"/>
      <c r="AI6" s="686"/>
      <c r="AJ6" s="686"/>
      <c r="AK6" s="686"/>
      <c r="AL6" s="628">
        <v>2.6</v>
      </c>
      <c r="AM6" s="629"/>
      <c r="AN6" s="629"/>
      <c r="AO6" s="687"/>
      <c r="AP6" s="620" t="s">
        <v>230</v>
      </c>
      <c r="AQ6" s="621"/>
      <c r="AR6" s="621"/>
      <c r="AS6" s="621"/>
      <c r="AT6" s="621"/>
      <c r="AU6" s="621"/>
      <c r="AV6" s="621"/>
      <c r="AW6" s="621"/>
      <c r="AX6" s="621"/>
      <c r="AY6" s="621"/>
      <c r="AZ6" s="621"/>
      <c r="BA6" s="621"/>
      <c r="BB6" s="621"/>
      <c r="BC6" s="621"/>
      <c r="BD6" s="621"/>
      <c r="BE6" s="621"/>
      <c r="BF6" s="622"/>
      <c r="BG6" s="623">
        <v>13117177</v>
      </c>
      <c r="BH6" s="626"/>
      <c r="BI6" s="626"/>
      <c r="BJ6" s="626"/>
      <c r="BK6" s="626"/>
      <c r="BL6" s="626"/>
      <c r="BM6" s="626"/>
      <c r="BN6" s="627"/>
      <c r="BO6" s="685">
        <v>96.1</v>
      </c>
      <c r="BP6" s="685"/>
      <c r="BQ6" s="685"/>
      <c r="BR6" s="685"/>
      <c r="BS6" s="686">
        <v>185175</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261421</v>
      </c>
      <c r="CS6" s="626"/>
      <c r="CT6" s="626"/>
      <c r="CU6" s="626"/>
      <c r="CV6" s="626"/>
      <c r="CW6" s="626"/>
      <c r="CX6" s="626"/>
      <c r="CY6" s="627"/>
      <c r="CZ6" s="736">
        <v>1.1000000000000001</v>
      </c>
      <c r="DA6" s="705"/>
      <c r="DB6" s="705"/>
      <c r="DC6" s="739"/>
      <c r="DD6" s="631" t="s">
        <v>129</v>
      </c>
      <c r="DE6" s="626"/>
      <c r="DF6" s="626"/>
      <c r="DG6" s="626"/>
      <c r="DH6" s="626"/>
      <c r="DI6" s="626"/>
      <c r="DJ6" s="626"/>
      <c r="DK6" s="626"/>
      <c r="DL6" s="626"/>
      <c r="DM6" s="626"/>
      <c r="DN6" s="626"/>
      <c r="DO6" s="626"/>
      <c r="DP6" s="627"/>
      <c r="DQ6" s="631">
        <v>261421</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11628</v>
      </c>
      <c r="S7" s="626"/>
      <c r="T7" s="626"/>
      <c r="U7" s="626"/>
      <c r="V7" s="626"/>
      <c r="W7" s="626"/>
      <c r="X7" s="626"/>
      <c r="Y7" s="627"/>
      <c r="Z7" s="685">
        <v>0</v>
      </c>
      <c r="AA7" s="685"/>
      <c r="AB7" s="685"/>
      <c r="AC7" s="685"/>
      <c r="AD7" s="686">
        <v>11628</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4858705</v>
      </c>
      <c r="BH7" s="626"/>
      <c r="BI7" s="626"/>
      <c r="BJ7" s="626"/>
      <c r="BK7" s="626"/>
      <c r="BL7" s="626"/>
      <c r="BM7" s="626"/>
      <c r="BN7" s="627"/>
      <c r="BO7" s="685">
        <v>35.6</v>
      </c>
      <c r="BP7" s="685"/>
      <c r="BQ7" s="685"/>
      <c r="BR7" s="685"/>
      <c r="BS7" s="686">
        <v>185175</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3087255</v>
      </c>
      <c r="CS7" s="626"/>
      <c r="CT7" s="626"/>
      <c r="CU7" s="626"/>
      <c r="CV7" s="626"/>
      <c r="CW7" s="626"/>
      <c r="CX7" s="626"/>
      <c r="CY7" s="627"/>
      <c r="CZ7" s="685">
        <v>13.2</v>
      </c>
      <c r="DA7" s="685"/>
      <c r="DB7" s="685"/>
      <c r="DC7" s="685"/>
      <c r="DD7" s="631">
        <v>28726</v>
      </c>
      <c r="DE7" s="626"/>
      <c r="DF7" s="626"/>
      <c r="DG7" s="626"/>
      <c r="DH7" s="626"/>
      <c r="DI7" s="626"/>
      <c r="DJ7" s="626"/>
      <c r="DK7" s="626"/>
      <c r="DL7" s="626"/>
      <c r="DM7" s="626"/>
      <c r="DN7" s="626"/>
      <c r="DO7" s="626"/>
      <c r="DP7" s="627"/>
      <c r="DQ7" s="631">
        <v>2912459</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38184</v>
      </c>
      <c r="S8" s="626"/>
      <c r="T8" s="626"/>
      <c r="U8" s="626"/>
      <c r="V8" s="626"/>
      <c r="W8" s="626"/>
      <c r="X8" s="626"/>
      <c r="Y8" s="627"/>
      <c r="Z8" s="685">
        <v>0.2</v>
      </c>
      <c r="AA8" s="685"/>
      <c r="AB8" s="685"/>
      <c r="AC8" s="685"/>
      <c r="AD8" s="686">
        <v>38184</v>
      </c>
      <c r="AE8" s="686"/>
      <c r="AF8" s="686"/>
      <c r="AG8" s="686"/>
      <c r="AH8" s="686"/>
      <c r="AI8" s="686"/>
      <c r="AJ8" s="686"/>
      <c r="AK8" s="686"/>
      <c r="AL8" s="628">
        <v>0.3</v>
      </c>
      <c r="AM8" s="629"/>
      <c r="AN8" s="629"/>
      <c r="AO8" s="687"/>
      <c r="AP8" s="620" t="s">
        <v>236</v>
      </c>
      <c r="AQ8" s="621"/>
      <c r="AR8" s="621"/>
      <c r="AS8" s="621"/>
      <c r="AT8" s="621"/>
      <c r="AU8" s="621"/>
      <c r="AV8" s="621"/>
      <c r="AW8" s="621"/>
      <c r="AX8" s="621"/>
      <c r="AY8" s="621"/>
      <c r="AZ8" s="621"/>
      <c r="BA8" s="621"/>
      <c r="BB8" s="621"/>
      <c r="BC8" s="621"/>
      <c r="BD8" s="621"/>
      <c r="BE8" s="621"/>
      <c r="BF8" s="622"/>
      <c r="BG8" s="623">
        <v>112341</v>
      </c>
      <c r="BH8" s="626"/>
      <c r="BI8" s="626"/>
      <c r="BJ8" s="626"/>
      <c r="BK8" s="626"/>
      <c r="BL8" s="626"/>
      <c r="BM8" s="626"/>
      <c r="BN8" s="627"/>
      <c r="BO8" s="685">
        <v>0.8</v>
      </c>
      <c r="BP8" s="685"/>
      <c r="BQ8" s="685"/>
      <c r="BR8" s="685"/>
      <c r="BS8" s="631" t="s">
        <v>237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8432146</v>
      </c>
      <c r="CS8" s="626"/>
      <c r="CT8" s="626"/>
      <c r="CU8" s="626"/>
      <c r="CV8" s="626"/>
      <c r="CW8" s="626"/>
      <c r="CX8" s="626"/>
      <c r="CY8" s="627"/>
      <c r="CZ8" s="685">
        <v>36.1</v>
      </c>
      <c r="DA8" s="685"/>
      <c r="DB8" s="685"/>
      <c r="DC8" s="685"/>
      <c r="DD8" s="631">
        <v>113938</v>
      </c>
      <c r="DE8" s="626"/>
      <c r="DF8" s="626"/>
      <c r="DG8" s="626"/>
      <c r="DH8" s="626"/>
      <c r="DI8" s="626"/>
      <c r="DJ8" s="626"/>
      <c r="DK8" s="626"/>
      <c r="DL8" s="626"/>
      <c r="DM8" s="626"/>
      <c r="DN8" s="626"/>
      <c r="DO8" s="626"/>
      <c r="DP8" s="627"/>
      <c r="DQ8" s="631">
        <v>4396766</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35204</v>
      </c>
      <c r="S9" s="626"/>
      <c r="T9" s="626"/>
      <c r="U9" s="626"/>
      <c r="V9" s="626"/>
      <c r="W9" s="626"/>
      <c r="X9" s="626"/>
      <c r="Y9" s="627"/>
      <c r="Z9" s="685">
        <v>0.1</v>
      </c>
      <c r="AA9" s="685"/>
      <c r="AB9" s="685"/>
      <c r="AC9" s="685"/>
      <c r="AD9" s="686">
        <v>35204</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3443768</v>
      </c>
      <c r="BH9" s="626"/>
      <c r="BI9" s="626"/>
      <c r="BJ9" s="626"/>
      <c r="BK9" s="626"/>
      <c r="BL9" s="626"/>
      <c r="BM9" s="626"/>
      <c r="BN9" s="627"/>
      <c r="BO9" s="685">
        <v>25.2</v>
      </c>
      <c r="BP9" s="685"/>
      <c r="BQ9" s="685"/>
      <c r="BR9" s="685"/>
      <c r="BS9" s="631" t="s">
        <v>129</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2513533</v>
      </c>
      <c r="CS9" s="626"/>
      <c r="CT9" s="626"/>
      <c r="CU9" s="626"/>
      <c r="CV9" s="626"/>
      <c r="CW9" s="626"/>
      <c r="CX9" s="626"/>
      <c r="CY9" s="627"/>
      <c r="CZ9" s="685">
        <v>10.7</v>
      </c>
      <c r="DA9" s="685"/>
      <c r="DB9" s="685"/>
      <c r="DC9" s="685"/>
      <c r="DD9" s="631">
        <v>57469</v>
      </c>
      <c r="DE9" s="626"/>
      <c r="DF9" s="626"/>
      <c r="DG9" s="626"/>
      <c r="DH9" s="626"/>
      <c r="DI9" s="626"/>
      <c r="DJ9" s="626"/>
      <c r="DK9" s="626"/>
      <c r="DL9" s="626"/>
      <c r="DM9" s="626"/>
      <c r="DN9" s="626"/>
      <c r="DO9" s="626"/>
      <c r="DP9" s="627"/>
      <c r="DQ9" s="631">
        <v>2137826</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129</v>
      </c>
      <c r="AA10" s="685"/>
      <c r="AB10" s="685"/>
      <c r="AC10" s="685"/>
      <c r="AD10" s="686" t="s">
        <v>129</v>
      </c>
      <c r="AE10" s="686"/>
      <c r="AF10" s="686"/>
      <c r="AG10" s="686"/>
      <c r="AH10" s="686"/>
      <c r="AI10" s="686"/>
      <c r="AJ10" s="686"/>
      <c r="AK10" s="686"/>
      <c r="AL10" s="628" t="s">
        <v>129</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220758</v>
      </c>
      <c r="BH10" s="626"/>
      <c r="BI10" s="626"/>
      <c r="BJ10" s="626"/>
      <c r="BK10" s="626"/>
      <c r="BL10" s="626"/>
      <c r="BM10" s="626"/>
      <c r="BN10" s="627"/>
      <c r="BO10" s="685">
        <v>1.6</v>
      </c>
      <c r="BP10" s="685"/>
      <c r="BQ10" s="685"/>
      <c r="BR10" s="685"/>
      <c r="BS10" s="631" t="s">
        <v>129</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3966</v>
      </c>
      <c r="CS10" s="626"/>
      <c r="CT10" s="626"/>
      <c r="CU10" s="626"/>
      <c r="CV10" s="626"/>
      <c r="CW10" s="626"/>
      <c r="CX10" s="626"/>
      <c r="CY10" s="627"/>
      <c r="CZ10" s="685">
        <v>0</v>
      </c>
      <c r="DA10" s="685"/>
      <c r="DB10" s="685"/>
      <c r="DC10" s="685"/>
      <c r="DD10" s="631" t="s">
        <v>129</v>
      </c>
      <c r="DE10" s="626"/>
      <c r="DF10" s="626"/>
      <c r="DG10" s="626"/>
      <c r="DH10" s="626"/>
      <c r="DI10" s="626"/>
      <c r="DJ10" s="626"/>
      <c r="DK10" s="626"/>
      <c r="DL10" s="626"/>
      <c r="DM10" s="626"/>
      <c r="DN10" s="626"/>
      <c r="DO10" s="626"/>
      <c r="DP10" s="627"/>
      <c r="DQ10" s="631">
        <v>3966</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129</v>
      </c>
      <c r="AA11" s="685"/>
      <c r="AB11" s="685"/>
      <c r="AC11" s="685"/>
      <c r="AD11" s="686" t="s">
        <v>129</v>
      </c>
      <c r="AE11" s="686"/>
      <c r="AF11" s="686"/>
      <c r="AG11" s="686"/>
      <c r="AH11" s="686"/>
      <c r="AI11" s="686"/>
      <c r="AJ11" s="686"/>
      <c r="AK11" s="686"/>
      <c r="AL11" s="628" t="s">
        <v>138</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1081838</v>
      </c>
      <c r="BH11" s="626"/>
      <c r="BI11" s="626"/>
      <c r="BJ11" s="626"/>
      <c r="BK11" s="626"/>
      <c r="BL11" s="626"/>
      <c r="BM11" s="626"/>
      <c r="BN11" s="627"/>
      <c r="BO11" s="685">
        <v>7.9</v>
      </c>
      <c r="BP11" s="685"/>
      <c r="BQ11" s="685"/>
      <c r="BR11" s="685"/>
      <c r="BS11" s="631">
        <v>185175</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651630</v>
      </c>
      <c r="CS11" s="626"/>
      <c r="CT11" s="626"/>
      <c r="CU11" s="626"/>
      <c r="CV11" s="626"/>
      <c r="CW11" s="626"/>
      <c r="CX11" s="626"/>
      <c r="CY11" s="627"/>
      <c r="CZ11" s="685">
        <v>2.8</v>
      </c>
      <c r="DA11" s="685"/>
      <c r="DB11" s="685"/>
      <c r="DC11" s="685"/>
      <c r="DD11" s="631">
        <v>203488</v>
      </c>
      <c r="DE11" s="626"/>
      <c r="DF11" s="626"/>
      <c r="DG11" s="626"/>
      <c r="DH11" s="626"/>
      <c r="DI11" s="626"/>
      <c r="DJ11" s="626"/>
      <c r="DK11" s="626"/>
      <c r="DL11" s="626"/>
      <c r="DM11" s="626"/>
      <c r="DN11" s="626"/>
      <c r="DO11" s="626"/>
      <c r="DP11" s="627"/>
      <c r="DQ11" s="631">
        <v>445279</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1134784</v>
      </c>
      <c r="S12" s="626"/>
      <c r="T12" s="626"/>
      <c r="U12" s="626"/>
      <c r="V12" s="626"/>
      <c r="W12" s="626"/>
      <c r="X12" s="626"/>
      <c r="Y12" s="627"/>
      <c r="Z12" s="685">
        <v>4.7</v>
      </c>
      <c r="AA12" s="685"/>
      <c r="AB12" s="685"/>
      <c r="AC12" s="685"/>
      <c r="AD12" s="686">
        <v>1134784</v>
      </c>
      <c r="AE12" s="686"/>
      <c r="AF12" s="686"/>
      <c r="AG12" s="686"/>
      <c r="AH12" s="686"/>
      <c r="AI12" s="686"/>
      <c r="AJ12" s="686"/>
      <c r="AK12" s="686"/>
      <c r="AL12" s="628">
        <v>7.5</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7634012</v>
      </c>
      <c r="BH12" s="626"/>
      <c r="BI12" s="626"/>
      <c r="BJ12" s="626"/>
      <c r="BK12" s="626"/>
      <c r="BL12" s="626"/>
      <c r="BM12" s="626"/>
      <c r="BN12" s="627"/>
      <c r="BO12" s="685">
        <v>56</v>
      </c>
      <c r="BP12" s="685"/>
      <c r="BQ12" s="685"/>
      <c r="BR12" s="685"/>
      <c r="BS12" s="631" t="s">
        <v>129</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541213</v>
      </c>
      <c r="CS12" s="626"/>
      <c r="CT12" s="626"/>
      <c r="CU12" s="626"/>
      <c r="CV12" s="626"/>
      <c r="CW12" s="626"/>
      <c r="CX12" s="626"/>
      <c r="CY12" s="627"/>
      <c r="CZ12" s="685">
        <v>2.2999999999999998</v>
      </c>
      <c r="DA12" s="685"/>
      <c r="DB12" s="685"/>
      <c r="DC12" s="685"/>
      <c r="DD12" s="631" t="s">
        <v>129</v>
      </c>
      <c r="DE12" s="626"/>
      <c r="DF12" s="626"/>
      <c r="DG12" s="626"/>
      <c r="DH12" s="626"/>
      <c r="DI12" s="626"/>
      <c r="DJ12" s="626"/>
      <c r="DK12" s="626"/>
      <c r="DL12" s="626"/>
      <c r="DM12" s="626"/>
      <c r="DN12" s="626"/>
      <c r="DO12" s="626"/>
      <c r="DP12" s="627"/>
      <c r="DQ12" s="631">
        <v>337906</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v>98526</v>
      </c>
      <c r="S13" s="626"/>
      <c r="T13" s="626"/>
      <c r="U13" s="626"/>
      <c r="V13" s="626"/>
      <c r="W13" s="626"/>
      <c r="X13" s="626"/>
      <c r="Y13" s="627"/>
      <c r="Z13" s="685">
        <v>0.4</v>
      </c>
      <c r="AA13" s="685"/>
      <c r="AB13" s="685"/>
      <c r="AC13" s="685"/>
      <c r="AD13" s="686">
        <v>98526</v>
      </c>
      <c r="AE13" s="686"/>
      <c r="AF13" s="686"/>
      <c r="AG13" s="686"/>
      <c r="AH13" s="686"/>
      <c r="AI13" s="686"/>
      <c r="AJ13" s="686"/>
      <c r="AK13" s="686"/>
      <c r="AL13" s="628">
        <v>0.7</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7610796</v>
      </c>
      <c r="BH13" s="626"/>
      <c r="BI13" s="626"/>
      <c r="BJ13" s="626"/>
      <c r="BK13" s="626"/>
      <c r="BL13" s="626"/>
      <c r="BM13" s="626"/>
      <c r="BN13" s="627"/>
      <c r="BO13" s="685">
        <v>55.8</v>
      </c>
      <c r="BP13" s="685"/>
      <c r="BQ13" s="685"/>
      <c r="BR13" s="685"/>
      <c r="BS13" s="631" t="s">
        <v>129</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2042004</v>
      </c>
      <c r="CS13" s="626"/>
      <c r="CT13" s="626"/>
      <c r="CU13" s="626"/>
      <c r="CV13" s="626"/>
      <c r="CW13" s="626"/>
      <c r="CX13" s="626"/>
      <c r="CY13" s="627"/>
      <c r="CZ13" s="685">
        <v>8.6999999999999993</v>
      </c>
      <c r="DA13" s="685"/>
      <c r="DB13" s="685"/>
      <c r="DC13" s="685"/>
      <c r="DD13" s="631">
        <v>732849</v>
      </c>
      <c r="DE13" s="626"/>
      <c r="DF13" s="626"/>
      <c r="DG13" s="626"/>
      <c r="DH13" s="626"/>
      <c r="DI13" s="626"/>
      <c r="DJ13" s="626"/>
      <c r="DK13" s="626"/>
      <c r="DL13" s="626"/>
      <c r="DM13" s="626"/>
      <c r="DN13" s="626"/>
      <c r="DO13" s="626"/>
      <c r="DP13" s="627"/>
      <c r="DQ13" s="631">
        <v>1495525</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237</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237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165668</v>
      </c>
      <c r="BH14" s="626"/>
      <c r="BI14" s="626"/>
      <c r="BJ14" s="626"/>
      <c r="BK14" s="626"/>
      <c r="BL14" s="626"/>
      <c r="BM14" s="626"/>
      <c r="BN14" s="627"/>
      <c r="BO14" s="685">
        <v>1.2</v>
      </c>
      <c r="BP14" s="685"/>
      <c r="BQ14" s="685"/>
      <c r="BR14" s="685"/>
      <c r="BS14" s="631" t="s">
        <v>129</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1284398</v>
      </c>
      <c r="CS14" s="626"/>
      <c r="CT14" s="626"/>
      <c r="CU14" s="626"/>
      <c r="CV14" s="626"/>
      <c r="CW14" s="626"/>
      <c r="CX14" s="626"/>
      <c r="CY14" s="627"/>
      <c r="CZ14" s="685">
        <v>5.5</v>
      </c>
      <c r="DA14" s="685"/>
      <c r="DB14" s="685"/>
      <c r="DC14" s="685"/>
      <c r="DD14" s="631">
        <v>92642</v>
      </c>
      <c r="DE14" s="626"/>
      <c r="DF14" s="626"/>
      <c r="DG14" s="626"/>
      <c r="DH14" s="626"/>
      <c r="DI14" s="626"/>
      <c r="DJ14" s="626"/>
      <c r="DK14" s="626"/>
      <c r="DL14" s="626"/>
      <c r="DM14" s="626"/>
      <c r="DN14" s="626"/>
      <c r="DO14" s="626"/>
      <c r="DP14" s="627"/>
      <c r="DQ14" s="631">
        <v>1237472</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69879</v>
      </c>
      <c r="S15" s="626"/>
      <c r="T15" s="626"/>
      <c r="U15" s="626"/>
      <c r="V15" s="626"/>
      <c r="W15" s="626"/>
      <c r="X15" s="626"/>
      <c r="Y15" s="627"/>
      <c r="Z15" s="685">
        <v>0.3</v>
      </c>
      <c r="AA15" s="685"/>
      <c r="AB15" s="685"/>
      <c r="AC15" s="685"/>
      <c r="AD15" s="686">
        <v>69879</v>
      </c>
      <c r="AE15" s="686"/>
      <c r="AF15" s="686"/>
      <c r="AG15" s="686"/>
      <c r="AH15" s="686"/>
      <c r="AI15" s="686"/>
      <c r="AJ15" s="686"/>
      <c r="AK15" s="686"/>
      <c r="AL15" s="628">
        <v>0.5</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458792</v>
      </c>
      <c r="BH15" s="626"/>
      <c r="BI15" s="626"/>
      <c r="BJ15" s="626"/>
      <c r="BK15" s="626"/>
      <c r="BL15" s="626"/>
      <c r="BM15" s="626"/>
      <c r="BN15" s="627"/>
      <c r="BO15" s="685">
        <v>3.4</v>
      </c>
      <c r="BP15" s="685"/>
      <c r="BQ15" s="685"/>
      <c r="BR15" s="685"/>
      <c r="BS15" s="631" t="s">
        <v>129</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3432432</v>
      </c>
      <c r="CS15" s="626"/>
      <c r="CT15" s="626"/>
      <c r="CU15" s="626"/>
      <c r="CV15" s="626"/>
      <c r="CW15" s="626"/>
      <c r="CX15" s="626"/>
      <c r="CY15" s="627"/>
      <c r="CZ15" s="685">
        <v>14.7</v>
      </c>
      <c r="DA15" s="685"/>
      <c r="DB15" s="685"/>
      <c r="DC15" s="685"/>
      <c r="DD15" s="631">
        <v>883823</v>
      </c>
      <c r="DE15" s="626"/>
      <c r="DF15" s="626"/>
      <c r="DG15" s="626"/>
      <c r="DH15" s="626"/>
      <c r="DI15" s="626"/>
      <c r="DJ15" s="626"/>
      <c r="DK15" s="626"/>
      <c r="DL15" s="626"/>
      <c r="DM15" s="626"/>
      <c r="DN15" s="626"/>
      <c r="DO15" s="626"/>
      <c r="DP15" s="627"/>
      <c r="DQ15" s="631">
        <v>2387914</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138</v>
      </c>
      <c r="S16" s="626"/>
      <c r="T16" s="626"/>
      <c r="U16" s="626"/>
      <c r="V16" s="626"/>
      <c r="W16" s="626"/>
      <c r="X16" s="626"/>
      <c r="Y16" s="627"/>
      <c r="Z16" s="685" t="s">
        <v>237</v>
      </c>
      <c r="AA16" s="685"/>
      <c r="AB16" s="685"/>
      <c r="AC16" s="685"/>
      <c r="AD16" s="686" t="s">
        <v>237</v>
      </c>
      <c r="AE16" s="686"/>
      <c r="AF16" s="686"/>
      <c r="AG16" s="686"/>
      <c r="AH16" s="686"/>
      <c r="AI16" s="686"/>
      <c r="AJ16" s="686"/>
      <c r="AK16" s="686"/>
      <c r="AL16" s="628" t="s">
        <v>237</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237</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24611</v>
      </c>
      <c r="CS16" s="626"/>
      <c r="CT16" s="626"/>
      <c r="CU16" s="626"/>
      <c r="CV16" s="626"/>
      <c r="CW16" s="626"/>
      <c r="CX16" s="626"/>
      <c r="CY16" s="627"/>
      <c r="CZ16" s="685">
        <v>0.1</v>
      </c>
      <c r="DA16" s="685"/>
      <c r="DB16" s="685"/>
      <c r="DC16" s="685"/>
      <c r="DD16" s="631" t="s">
        <v>237</v>
      </c>
      <c r="DE16" s="626"/>
      <c r="DF16" s="626"/>
      <c r="DG16" s="626"/>
      <c r="DH16" s="626"/>
      <c r="DI16" s="626"/>
      <c r="DJ16" s="626"/>
      <c r="DK16" s="626"/>
      <c r="DL16" s="626"/>
      <c r="DM16" s="626"/>
      <c r="DN16" s="626"/>
      <c r="DO16" s="626"/>
      <c r="DP16" s="627"/>
      <c r="DQ16" s="631">
        <v>24377</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72266</v>
      </c>
      <c r="S17" s="626"/>
      <c r="T17" s="626"/>
      <c r="U17" s="626"/>
      <c r="V17" s="626"/>
      <c r="W17" s="626"/>
      <c r="X17" s="626"/>
      <c r="Y17" s="627"/>
      <c r="Z17" s="685">
        <v>0.3</v>
      </c>
      <c r="AA17" s="685"/>
      <c r="AB17" s="685"/>
      <c r="AC17" s="685"/>
      <c r="AD17" s="686">
        <v>72266</v>
      </c>
      <c r="AE17" s="686"/>
      <c r="AF17" s="686"/>
      <c r="AG17" s="686"/>
      <c r="AH17" s="686"/>
      <c r="AI17" s="686"/>
      <c r="AJ17" s="686"/>
      <c r="AK17" s="686"/>
      <c r="AL17" s="628">
        <v>0.5</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237</v>
      </c>
      <c r="BP17" s="685"/>
      <c r="BQ17" s="685"/>
      <c r="BR17" s="685"/>
      <c r="BS17" s="631" t="s">
        <v>129</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1111247</v>
      </c>
      <c r="CS17" s="626"/>
      <c r="CT17" s="626"/>
      <c r="CU17" s="626"/>
      <c r="CV17" s="626"/>
      <c r="CW17" s="626"/>
      <c r="CX17" s="626"/>
      <c r="CY17" s="627"/>
      <c r="CZ17" s="685">
        <v>4.8</v>
      </c>
      <c r="DA17" s="685"/>
      <c r="DB17" s="685"/>
      <c r="DC17" s="685"/>
      <c r="DD17" s="631" t="s">
        <v>237</v>
      </c>
      <c r="DE17" s="626"/>
      <c r="DF17" s="626"/>
      <c r="DG17" s="626"/>
      <c r="DH17" s="626"/>
      <c r="DI17" s="626"/>
      <c r="DJ17" s="626"/>
      <c r="DK17" s="626"/>
      <c r="DL17" s="626"/>
      <c r="DM17" s="626"/>
      <c r="DN17" s="626"/>
      <c r="DO17" s="626"/>
      <c r="DP17" s="627"/>
      <c r="DQ17" s="631">
        <v>1111247</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38287</v>
      </c>
      <c r="S18" s="626"/>
      <c r="T18" s="626"/>
      <c r="U18" s="626"/>
      <c r="V18" s="626"/>
      <c r="W18" s="626"/>
      <c r="X18" s="626"/>
      <c r="Y18" s="627"/>
      <c r="Z18" s="685">
        <v>0.2</v>
      </c>
      <c r="AA18" s="685"/>
      <c r="AB18" s="685"/>
      <c r="AC18" s="685"/>
      <c r="AD18" s="686" t="s">
        <v>237</v>
      </c>
      <c r="AE18" s="686"/>
      <c r="AF18" s="686"/>
      <c r="AG18" s="686"/>
      <c r="AH18" s="686"/>
      <c r="AI18" s="686"/>
      <c r="AJ18" s="686"/>
      <c r="AK18" s="686"/>
      <c r="AL18" s="628" t="s">
        <v>138</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237</v>
      </c>
      <c r="BH18" s="626"/>
      <c r="BI18" s="626"/>
      <c r="BJ18" s="626"/>
      <c r="BK18" s="626"/>
      <c r="BL18" s="626"/>
      <c r="BM18" s="626"/>
      <c r="BN18" s="627"/>
      <c r="BO18" s="685" t="s">
        <v>237</v>
      </c>
      <c r="BP18" s="685"/>
      <c r="BQ18" s="685"/>
      <c r="BR18" s="685"/>
      <c r="BS18" s="631" t="s">
        <v>129</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237</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t="s">
        <v>138</v>
      </c>
      <c r="S19" s="626"/>
      <c r="T19" s="626"/>
      <c r="U19" s="626"/>
      <c r="V19" s="626"/>
      <c r="W19" s="626"/>
      <c r="X19" s="626"/>
      <c r="Y19" s="627"/>
      <c r="Z19" s="685" t="s">
        <v>129</v>
      </c>
      <c r="AA19" s="685"/>
      <c r="AB19" s="685"/>
      <c r="AC19" s="685"/>
      <c r="AD19" s="686" t="s">
        <v>237</v>
      </c>
      <c r="AE19" s="686"/>
      <c r="AF19" s="686"/>
      <c r="AG19" s="686"/>
      <c r="AH19" s="686"/>
      <c r="AI19" s="686"/>
      <c r="AJ19" s="686"/>
      <c r="AK19" s="686"/>
      <c r="AL19" s="628" t="s">
        <v>237</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525446</v>
      </c>
      <c r="BH19" s="626"/>
      <c r="BI19" s="626"/>
      <c r="BJ19" s="626"/>
      <c r="BK19" s="626"/>
      <c r="BL19" s="626"/>
      <c r="BM19" s="626"/>
      <c r="BN19" s="627"/>
      <c r="BO19" s="685">
        <v>3.9</v>
      </c>
      <c r="BP19" s="685"/>
      <c r="BQ19" s="685"/>
      <c r="BR19" s="685"/>
      <c r="BS19" s="631" t="s">
        <v>237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237</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38203</v>
      </c>
      <c r="S20" s="626"/>
      <c r="T20" s="626"/>
      <c r="U20" s="626"/>
      <c r="V20" s="626"/>
      <c r="W20" s="626"/>
      <c r="X20" s="626"/>
      <c r="Y20" s="627"/>
      <c r="Z20" s="685">
        <v>0.2</v>
      </c>
      <c r="AA20" s="685"/>
      <c r="AB20" s="685"/>
      <c r="AC20" s="685"/>
      <c r="AD20" s="686" t="s">
        <v>129</v>
      </c>
      <c r="AE20" s="686"/>
      <c r="AF20" s="686"/>
      <c r="AG20" s="686"/>
      <c r="AH20" s="686"/>
      <c r="AI20" s="686"/>
      <c r="AJ20" s="686"/>
      <c r="AK20" s="686"/>
      <c r="AL20" s="628" t="s">
        <v>129</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525446</v>
      </c>
      <c r="BH20" s="626"/>
      <c r="BI20" s="626"/>
      <c r="BJ20" s="626"/>
      <c r="BK20" s="626"/>
      <c r="BL20" s="626"/>
      <c r="BM20" s="626"/>
      <c r="BN20" s="627"/>
      <c r="BO20" s="685">
        <v>3.9</v>
      </c>
      <c r="BP20" s="685"/>
      <c r="BQ20" s="685"/>
      <c r="BR20" s="685"/>
      <c r="BS20" s="631" t="s">
        <v>138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23385856</v>
      </c>
      <c r="CS20" s="626"/>
      <c r="CT20" s="626"/>
      <c r="CU20" s="626"/>
      <c r="CV20" s="626"/>
      <c r="CW20" s="626"/>
      <c r="CX20" s="626"/>
      <c r="CY20" s="627"/>
      <c r="CZ20" s="685">
        <v>100</v>
      </c>
      <c r="DA20" s="685"/>
      <c r="DB20" s="685"/>
      <c r="DC20" s="685"/>
      <c r="DD20" s="631">
        <v>2112935</v>
      </c>
      <c r="DE20" s="626"/>
      <c r="DF20" s="626"/>
      <c r="DG20" s="626"/>
      <c r="DH20" s="626"/>
      <c r="DI20" s="626"/>
      <c r="DJ20" s="626"/>
      <c r="DK20" s="626"/>
      <c r="DL20" s="626"/>
      <c r="DM20" s="626"/>
      <c r="DN20" s="626"/>
      <c r="DO20" s="626"/>
      <c r="DP20" s="627"/>
      <c r="DQ20" s="631">
        <v>16752158</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84</v>
      </c>
      <c r="S21" s="626"/>
      <c r="T21" s="626"/>
      <c r="U21" s="626"/>
      <c r="V21" s="626"/>
      <c r="W21" s="626"/>
      <c r="X21" s="626"/>
      <c r="Y21" s="627"/>
      <c r="Z21" s="685">
        <v>0</v>
      </c>
      <c r="AA21" s="685"/>
      <c r="AB21" s="685"/>
      <c r="AC21" s="685"/>
      <c r="AD21" s="686" t="s">
        <v>129</v>
      </c>
      <c r="AE21" s="686"/>
      <c r="AF21" s="686"/>
      <c r="AG21" s="686"/>
      <c r="AH21" s="686"/>
      <c r="AI21" s="686"/>
      <c r="AJ21" s="686"/>
      <c r="AK21" s="686"/>
      <c r="AL21" s="628" t="s">
        <v>138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129</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15529159</v>
      </c>
      <c r="S22" s="626"/>
      <c r="T22" s="626"/>
      <c r="U22" s="626"/>
      <c r="V22" s="626"/>
      <c r="W22" s="626"/>
      <c r="X22" s="626"/>
      <c r="Y22" s="627"/>
      <c r="Z22" s="685">
        <v>64.7</v>
      </c>
      <c r="AA22" s="685"/>
      <c r="AB22" s="685"/>
      <c r="AC22" s="685"/>
      <c r="AD22" s="686">
        <v>14965426</v>
      </c>
      <c r="AE22" s="686"/>
      <c r="AF22" s="686"/>
      <c r="AG22" s="686"/>
      <c r="AH22" s="686"/>
      <c r="AI22" s="686"/>
      <c r="AJ22" s="686"/>
      <c r="AK22" s="686"/>
      <c r="AL22" s="628">
        <v>99.3</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237</v>
      </c>
      <c r="BH22" s="626"/>
      <c r="BI22" s="626"/>
      <c r="BJ22" s="626"/>
      <c r="BK22" s="626"/>
      <c r="BL22" s="626"/>
      <c r="BM22" s="626"/>
      <c r="BN22" s="627"/>
      <c r="BO22" s="685" t="s">
        <v>237</v>
      </c>
      <c r="BP22" s="685"/>
      <c r="BQ22" s="685"/>
      <c r="BR22" s="685"/>
      <c r="BS22" s="631" t="s">
        <v>129</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7401</v>
      </c>
      <c r="S23" s="626"/>
      <c r="T23" s="626"/>
      <c r="U23" s="626"/>
      <c r="V23" s="626"/>
      <c r="W23" s="626"/>
      <c r="X23" s="626"/>
      <c r="Y23" s="627"/>
      <c r="Z23" s="685">
        <v>0</v>
      </c>
      <c r="AA23" s="685"/>
      <c r="AB23" s="685"/>
      <c r="AC23" s="685"/>
      <c r="AD23" s="686">
        <v>7401</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525446</v>
      </c>
      <c r="BH23" s="626"/>
      <c r="BI23" s="626"/>
      <c r="BJ23" s="626"/>
      <c r="BK23" s="626"/>
      <c r="BL23" s="626"/>
      <c r="BM23" s="626"/>
      <c r="BN23" s="627"/>
      <c r="BO23" s="685">
        <v>3.9</v>
      </c>
      <c r="BP23" s="685"/>
      <c r="BQ23" s="685"/>
      <c r="BR23" s="685"/>
      <c r="BS23" s="631" t="s">
        <v>129</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226857</v>
      </c>
      <c r="S24" s="626"/>
      <c r="T24" s="626"/>
      <c r="U24" s="626"/>
      <c r="V24" s="626"/>
      <c r="W24" s="626"/>
      <c r="X24" s="626"/>
      <c r="Y24" s="627"/>
      <c r="Z24" s="685">
        <v>0.9</v>
      </c>
      <c r="AA24" s="685"/>
      <c r="AB24" s="685"/>
      <c r="AC24" s="685"/>
      <c r="AD24" s="686" t="s">
        <v>138</v>
      </c>
      <c r="AE24" s="686"/>
      <c r="AF24" s="686"/>
      <c r="AG24" s="686"/>
      <c r="AH24" s="686"/>
      <c r="AI24" s="686"/>
      <c r="AJ24" s="686"/>
      <c r="AK24" s="686"/>
      <c r="AL24" s="628" t="s">
        <v>129</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11547715</v>
      </c>
      <c r="CS24" s="689"/>
      <c r="CT24" s="689"/>
      <c r="CU24" s="689"/>
      <c r="CV24" s="689"/>
      <c r="CW24" s="689"/>
      <c r="CX24" s="689"/>
      <c r="CY24" s="735"/>
      <c r="CZ24" s="736">
        <v>49.4</v>
      </c>
      <c r="DA24" s="705"/>
      <c r="DB24" s="705"/>
      <c r="DC24" s="739"/>
      <c r="DD24" s="734">
        <v>7876509</v>
      </c>
      <c r="DE24" s="689"/>
      <c r="DF24" s="689"/>
      <c r="DG24" s="689"/>
      <c r="DH24" s="689"/>
      <c r="DI24" s="689"/>
      <c r="DJ24" s="689"/>
      <c r="DK24" s="735"/>
      <c r="DL24" s="734">
        <v>7870281</v>
      </c>
      <c r="DM24" s="689"/>
      <c r="DN24" s="689"/>
      <c r="DO24" s="689"/>
      <c r="DP24" s="689"/>
      <c r="DQ24" s="689"/>
      <c r="DR24" s="689"/>
      <c r="DS24" s="689"/>
      <c r="DT24" s="689"/>
      <c r="DU24" s="689"/>
      <c r="DV24" s="735"/>
      <c r="DW24" s="736">
        <v>52.2</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342686</v>
      </c>
      <c r="S25" s="626"/>
      <c r="T25" s="626"/>
      <c r="U25" s="626"/>
      <c r="V25" s="626"/>
      <c r="W25" s="626"/>
      <c r="X25" s="626"/>
      <c r="Y25" s="627"/>
      <c r="Z25" s="685">
        <v>1.4</v>
      </c>
      <c r="AA25" s="685"/>
      <c r="AB25" s="685"/>
      <c r="AC25" s="685"/>
      <c r="AD25" s="686">
        <v>72192</v>
      </c>
      <c r="AE25" s="686"/>
      <c r="AF25" s="686"/>
      <c r="AG25" s="686"/>
      <c r="AH25" s="686"/>
      <c r="AI25" s="686"/>
      <c r="AJ25" s="686"/>
      <c r="AK25" s="686"/>
      <c r="AL25" s="628">
        <v>0.5</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237</v>
      </c>
      <c r="BP25" s="685"/>
      <c r="BQ25" s="685"/>
      <c r="BR25" s="685"/>
      <c r="BS25" s="631" t="s">
        <v>237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5440844</v>
      </c>
      <c r="CS25" s="624"/>
      <c r="CT25" s="624"/>
      <c r="CU25" s="624"/>
      <c r="CV25" s="624"/>
      <c r="CW25" s="624"/>
      <c r="CX25" s="624"/>
      <c r="CY25" s="625"/>
      <c r="CZ25" s="628">
        <v>23.3</v>
      </c>
      <c r="DA25" s="657"/>
      <c r="DB25" s="657"/>
      <c r="DC25" s="658"/>
      <c r="DD25" s="631">
        <v>5138725</v>
      </c>
      <c r="DE25" s="624"/>
      <c r="DF25" s="624"/>
      <c r="DG25" s="624"/>
      <c r="DH25" s="624"/>
      <c r="DI25" s="624"/>
      <c r="DJ25" s="624"/>
      <c r="DK25" s="625"/>
      <c r="DL25" s="631">
        <v>5136468</v>
      </c>
      <c r="DM25" s="624"/>
      <c r="DN25" s="624"/>
      <c r="DO25" s="624"/>
      <c r="DP25" s="624"/>
      <c r="DQ25" s="624"/>
      <c r="DR25" s="624"/>
      <c r="DS25" s="624"/>
      <c r="DT25" s="624"/>
      <c r="DU25" s="624"/>
      <c r="DV25" s="625"/>
      <c r="DW25" s="628">
        <v>34.1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216113</v>
      </c>
      <c r="S26" s="626"/>
      <c r="T26" s="626"/>
      <c r="U26" s="626"/>
      <c r="V26" s="626"/>
      <c r="W26" s="626"/>
      <c r="X26" s="626"/>
      <c r="Y26" s="627"/>
      <c r="Z26" s="685">
        <v>0.9</v>
      </c>
      <c r="AA26" s="685"/>
      <c r="AB26" s="685"/>
      <c r="AC26" s="685"/>
      <c r="AD26" s="686" t="s">
        <v>237</v>
      </c>
      <c r="AE26" s="686"/>
      <c r="AF26" s="686"/>
      <c r="AG26" s="686"/>
      <c r="AH26" s="686"/>
      <c r="AI26" s="686"/>
      <c r="AJ26" s="686"/>
      <c r="AK26" s="686"/>
      <c r="AL26" s="628" t="s">
        <v>129</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138</v>
      </c>
      <c r="BH26" s="626"/>
      <c r="BI26" s="626"/>
      <c r="BJ26" s="626"/>
      <c r="BK26" s="626"/>
      <c r="BL26" s="626"/>
      <c r="BM26" s="626"/>
      <c r="BN26" s="627"/>
      <c r="BO26" s="685" t="s">
        <v>138</v>
      </c>
      <c r="BP26" s="685"/>
      <c r="BQ26" s="685"/>
      <c r="BR26" s="685"/>
      <c r="BS26" s="631" t="s">
        <v>129</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3469726</v>
      </c>
      <c r="CS26" s="626"/>
      <c r="CT26" s="626"/>
      <c r="CU26" s="626"/>
      <c r="CV26" s="626"/>
      <c r="CW26" s="626"/>
      <c r="CX26" s="626"/>
      <c r="CY26" s="627"/>
      <c r="CZ26" s="628">
        <v>14.8</v>
      </c>
      <c r="DA26" s="657"/>
      <c r="DB26" s="657"/>
      <c r="DC26" s="658"/>
      <c r="DD26" s="631">
        <v>3291567</v>
      </c>
      <c r="DE26" s="626"/>
      <c r="DF26" s="626"/>
      <c r="DG26" s="626"/>
      <c r="DH26" s="626"/>
      <c r="DI26" s="626"/>
      <c r="DJ26" s="626"/>
      <c r="DK26" s="627"/>
      <c r="DL26" s="631" t="s">
        <v>237</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2927692</v>
      </c>
      <c r="S27" s="626"/>
      <c r="T27" s="626"/>
      <c r="U27" s="626"/>
      <c r="V27" s="626"/>
      <c r="W27" s="626"/>
      <c r="X27" s="626"/>
      <c r="Y27" s="627"/>
      <c r="Z27" s="685">
        <v>12.2</v>
      </c>
      <c r="AA27" s="685"/>
      <c r="AB27" s="685"/>
      <c r="AC27" s="685"/>
      <c r="AD27" s="686" t="s">
        <v>129</v>
      </c>
      <c r="AE27" s="686"/>
      <c r="AF27" s="686"/>
      <c r="AG27" s="686"/>
      <c r="AH27" s="686"/>
      <c r="AI27" s="686"/>
      <c r="AJ27" s="686"/>
      <c r="AK27" s="686"/>
      <c r="AL27" s="628" t="s">
        <v>129</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13642623</v>
      </c>
      <c r="BH27" s="626"/>
      <c r="BI27" s="626"/>
      <c r="BJ27" s="626"/>
      <c r="BK27" s="626"/>
      <c r="BL27" s="626"/>
      <c r="BM27" s="626"/>
      <c r="BN27" s="627"/>
      <c r="BO27" s="685">
        <v>100</v>
      </c>
      <c r="BP27" s="685"/>
      <c r="BQ27" s="685"/>
      <c r="BR27" s="685"/>
      <c r="BS27" s="631">
        <v>185175</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4995624</v>
      </c>
      <c r="CS27" s="624"/>
      <c r="CT27" s="624"/>
      <c r="CU27" s="624"/>
      <c r="CV27" s="624"/>
      <c r="CW27" s="624"/>
      <c r="CX27" s="624"/>
      <c r="CY27" s="625"/>
      <c r="CZ27" s="628">
        <v>21.4</v>
      </c>
      <c r="DA27" s="657"/>
      <c r="DB27" s="657"/>
      <c r="DC27" s="658"/>
      <c r="DD27" s="631">
        <v>1626537</v>
      </c>
      <c r="DE27" s="624"/>
      <c r="DF27" s="624"/>
      <c r="DG27" s="624"/>
      <c r="DH27" s="624"/>
      <c r="DI27" s="624"/>
      <c r="DJ27" s="624"/>
      <c r="DK27" s="625"/>
      <c r="DL27" s="631">
        <v>1622566</v>
      </c>
      <c r="DM27" s="624"/>
      <c r="DN27" s="624"/>
      <c r="DO27" s="624"/>
      <c r="DP27" s="624"/>
      <c r="DQ27" s="624"/>
      <c r="DR27" s="624"/>
      <c r="DS27" s="624"/>
      <c r="DT27" s="624"/>
      <c r="DU27" s="624"/>
      <c r="DV27" s="625"/>
      <c r="DW27" s="628">
        <v>10.8</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237</v>
      </c>
      <c r="S28" s="626"/>
      <c r="T28" s="626"/>
      <c r="U28" s="626"/>
      <c r="V28" s="626"/>
      <c r="W28" s="626"/>
      <c r="X28" s="626"/>
      <c r="Y28" s="627"/>
      <c r="Z28" s="685" t="s">
        <v>237</v>
      </c>
      <c r="AA28" s="685"/>
      <c r="AB28" s="685"/>
      <c r="AC28" s="685"/>
      <c r="AD28" s="686" t="s">
        <v>237</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1111247</v>
      </c>
      <c r="CS28" s="626"/>
      <c r="CT28" s="626"/>
      <c r="CU28" s="626"/>
      <c r="CV28" s="626"/>
      <c r="CW28" s="626"/>
      <c r="CX28" s="626"/>
      <c r="CY28" s="627"/>
      <c r="CZ28" s="628">
        <v>4.8</v>
      </c>
      <c r="DA28" s="657"/>
      <c r="DB28" s="657"/>
      <c r="DC28" s="658"/>
      <c r="DD28" s="631">
        <v>1111247</v>
      </c>
      <c r="DE28" s="626"/>
      <c r="DF28" s="626"/>
      <c r="DG28" s="626"/>
      <c r="DH28" s="626"/>
      <c r="DI28" s="626"/>
      <c r="DJ28" s="626"/>
      <c r="DK28" s="627"/>
      <c r="DL28" s="631">
        <v>1111247</v>
      </c>
      <c r="DM28" s="626"/>
      <c r="DN28" s="626"/>
      <c r="DO28" s="626"/>
      <c r="DP28" s="626"/>
      <c r="DQ28" s="626"/>
      <c r="DR28" s="626"/>
      <c r="DS28" s="626"/>
      <c r="DT28" s="626"/>
      <c r="DU28" s="626"/>
      <c r="DV28" s="627"/>
      <c r="DW28" s="628">
        <v>7.4</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1491711</v>
      </c>
      <c r="S29" s="626"/>
      <c r="T29" s="626"/>
      <c r="U29" s="626"/>
      <c r="V29" s="626"/>
      <c r="W29" s="626"/>
      <c r="X29" s="626"/>
      <c r="Y29" s="627"/>
      <c r="Z29" s="685">
        <v>6.2</v>
      </c>
      <c r="AA29" s="685"/>
      <c r="AB29" s="685"/>
      <c r="AC29" s="685"/>
      <c r="AD29" s="686" t="s">
        <v>129</v>
      </c>
      <c r="AE29" s="686"/>
      <c r="AF29" s="686"/>
      <c r="AG29" s="686"/>
      <c r="AH29" s="686"/>
      <c r="AI29" s="686"/>
      <c r="AJ29" s="686"/>
      <c r="AK29" s="686"/>
      <c r="AL29" s="628" t="s">
        <v>129</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70</v>
      </c>
      <c r="CG29" s="664"/>
      <c r="CH29" s="664"/>
      <c r="CI29" s="664"/>
      <c r="CJ29" s="664"/>
      <c r="CK29" s="664"/>
      <c r="CL29" s="664"/>
      <c r="CM29" s="664"/>
      <c r="CN29" s="664"/>
      <c r="CO29" s="664"/>
      <c r="CP29" s="664"/>
      <c r="CQ29" s="665"/>
      <c r="CR29" s="623">
        <v>1111247</v>
      </c>
      <c r="CS29" s="624"/>
      <c r="CT29" s="624"/>
      <c r="CU29" s="624"/>
      <c r="CV29" s="624"/>
      <c r="CW29" s="624"/>
      <c r="CX29" s="624"/>
      <c r="CY29" s="625"/>
      <c r="CZ29" s="628">
        <v>4.8</v>
      </c>
      <c r="DA29" s="657"/>
      <c r="DB29" s="657"/>
      <c r="DC29" s="658"/>
      <c r="DD29" s="631">
        <v>1111247</v>
      </c>
      <c r="DE29" s="624"/>
      <c r="DF29" s="624"/>
      <c r="DG29" s="624"/>
      <c r="DH29" s="624"/>
      <c r="DI29" s="624"/>
      <c r="DJ29" s="624"/>
      <c r="DK29" s="625"/>
      <c r="DL29" s="631">
        <v>1111247</v>
      </c>
      <c r="DM29" s="624"/>
      <c r="DN29" s="624"/>
      <c r="DO29" s="624"/>
      <c r="DP29" s="624"/>
      <c r="DQ29" s="624"/>
      <c r="DR29" s="624"/>
      <c r="DS29" s="624"/>
      <c r="DT29" s="624"/>
      <c r="DU29" s="624"/>
      <c r="DV29" s="625"/>
      <c r="DW29" s="628">
        <v>7.4</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34647</v>
      </c>
      <c r="S30" s="626"/>
      <c r="T30" s="626"/>
      <c r="U30" s="626"/>
      <c r="V30" s="626"/>
      <c r="W30" s="626"/>
      <c r="X30" s="626"/>
      <c r="Y30" s="627"/>
      <c r="Z30" s="685">
        <v>0.1</v>
      </c>
      <c r="AA30" s="685"/>
      <c r="AB30" s="685"/>
      <c r="AC30" s="685"/>
      <c r="AD30" s="686">
        <v>21867</v>
      </c>
      <c r="AE30" s="686"/>
      <c r="AF30" s="686"/>
      <c r="AG30" s="686"/>
      <c r="AH30" s="686"/>
      <c r="AI30" s="686"/>
      <c r="AJ30" s="686"/>
      <c r="AK30" s="686"/>
      <c r="AL30" s="628">
        <v>0.1</v>
      </c>
      <c r="AM30" s="629"/>
      <c r="AN30" s="629"/>
      <c r="AO30" s="687"/>
      <c r="AP30" s="713" t="s">
        <v>306</v>
      </c>
      <c r="AQ30" s="714"/>
      <c r="AR30" s="714"/>
      <c r="AS30" s="714"/>
      <c r="AT30" s="719" t="s">
        <v>307</v>
      </c>
      <c r="AU30" s="230"/>
      <c r="AV30" s="230"/>
      <c r="AW30" s="230"/>
      <c r="AX30" s="722" t="s">
        <v>187</v>
      </c>
      <c r="AY30" s="723"/>
      <c r="AZ30" s="723"/>
      <c r="BA30" s="723"/>
      <c r="BB30" s="723"/>
      <c r="BC30" s="723"/>
      <c r="BD30" s="723"/>
      <c r="BE30" s="723"/>
      <c r="BF30" s="724"/>
      <c r="BG30" s="703">
        <v>99.4</v>
      </c>
      <c r="BH30" s="704"/>
      <c r="BI30" s="704"/>
      <c r="BJ30" s="704"/>
      <c r="BK30" s="704"/>
      <c r="BL30" s="704"/>
      <c r="BM30" s="705">
        <v>97.6</v>
      </c>
      <c r="BN30" s="704"/>
      <c r="BO30" s="704"/>
      <c r="BP30" s="704"/>
      <c r="BQ30" s="706"/>
      <c r="BR30" s="703">
        <v>99.3</v>
      </c>
      <c r="BS30" s="704"/>
      <c r="BT30" s="704"/>
      <c r="BU30" s="704"/>
      <c r="BV30" s="704"/>
      <c r="BW30" s="704"/>
      <c r="BX30" s="705">
        <v>97</v>
      </c>
      <c r="BY30" s="704"/>
      <c r="BZ30" s="704"/>
      <c r="CA30" s="704"/>
      <c r="CB30" s="706"/>
      <c r="CD30" s="709"/>
      <c r="CE30" s="710"/>
      <c r="CF30" s="667" t="s">
        <v>308</v>
      </c>
      <c r="CG30" s="664"/>
      <c r="CH30" s="664"/>
      <c r="CI30" s="664"/>
      <c r="CJ30" s="664"/>
      <c r="CK30" s="664"/>
      <c r="CL30" s="664"/>
      <c r="CM30" s="664"/>
      <c r="CN30" s="664"/>
      <c r="CO30" s="664"/>
      <c r="CP30" s="664"/>
      <c r="CQ30" s="665"/>
      <c r="CR30" s="623">
        <v>987683</v>
      </c>
      <c r="CS30" s="626"/>
      <c r="CT30" s="626"/>
      <c r="CU30" s="626"/>
      <c r="CV30" s="626"/>
      <c r="CW30" s="626"/>
      <c r="CX30" s="626"/>
      <c r="CY30" s="627"/>
      <c r="CZ30" s="628">
        <v>4.2</v>
      </c>
      <c r="DA30" s="657"/>
      <c r="DB30" s="657"/>
      <c r="DC30" s="658"/>
      <c r="DD30" s="631">
        <v>987683</v>
      </c>
      <c r="DE30" s="626"/>
      <c r="DF30" s="626"/>
      <c r="DG30" s="626"/>
      <c r="DH30" s="626"/>
      <c r="DI30" s="626"/>
      <c r="DJ30" s="626"/>
      <c r="DK30" s="627"/>
      <c r="DL30" s="631">
        <v>987683</v>
      </c>
      <c r="DM30" s="626"/>
      <c r="DN30" s="626"/>
      <c r="DO30" s="626"/>
      <c r="DP30" s="626"/>
      <c r="DQ30" s="626"/>
      <c r="DR30" s="626"/>
      <c r="DS30" s="626"/>
      <c r="DT30" s="626"/>
      <c r="DU30" s="626"/>
      <c r="DV30" s="627"/>
      <c r="DW30" s="628">
        <v>6.6</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39865</v>
      </c>
      <c r="S31" s="626"/>
      <c r="T31" s="626"/>
      <c r="U31" s="626"/>
      <c r="V31" s="626"/>
      <c r="W31" s="626"/>
      <c r="X31" s="626"/>
      <c r="Y31" s="627"/>
      <c r="Z31" s="685">
        <v>0.2</v>
      </c>
      <c r="AA31" s="685"/>
      <c r="AB31" s="685"/>
      <c r="AC31" s="685"/>
      <c r="AD31" s="686" t="s">
        <v>138</v>
      </c>
      <c r="AE31" s="686"/>
      <c r="AF31" s="686"/>
      <c r="AG31" s="686"/>
      <c r="AH31" s="686"/>
      <c r="AI31" s="686"/>
      <c r="AJ31" s="686"/>
      <c r="AK31" s="686"/>
      <c r="AL31" s="628" t="s">
        <v>237</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99.1</v>
      </c>
      <c r="BH31" s="624"/>
      <c r="BI31" s="624"/>
      <c r="BJ31" s="624"/>
      <c r="BK31" s="624"/>
      <c r="BL31" s="624"/>
      <c r="BM31" s="629">
        <v>97.1</v>
      </c>
      <c r="BN31" s="702"/>
      <c r="BO31" s="702"/>
      <c r="BP31" s="702"/>
      <c r="BQ31" s="663"/>
      <c r="BR31" s="701">
        <v>99</v>
      </c>
      <c r="BS31" s="624"/>
      <c r="BT31" s="624"/>
      <c r="BU31" s="624"/>
      <c r="BV31" s="624"/>
      <c r="BW31" s="624"/>
      <c r="BX31" s="629">
        <v>96.6</v>
      </c>
      <c r="BY31" s="702"/>
      <c r="BZ31" s="702"/>
      <c r="CA31" s="702"/>
      <c r="CB31" s="663"/>
      <c r="CD31" s="709"/>
      <c r="CE31" s="710"/>
      <c r="CF31" s="667" t="s">
        <v>312</v>
      </c>
      <c r="CG31" s="664"/>
      <c r="CH31" s="664"/>
      <c r="CI31" s="664"/>
      <c r="CJ31" s="664"/>
      <c r="CK31" s="664"/>
      <c r="CL31" s="664"/>
      <c r="CM31" s="664"/>
      <c r="CN31" s="664"/>
      <c r="CO31" s="664"/>
      <c r="CP31" s="664"/>
      <c r="CQ31" s="665"/>
      <c r="CR31" s="623">
        <v>123564</v>
      </c>
      <c r="CS31" s="624"/>
      <c r="CT31" s="624"/>
      <c r="CU31" s="624"/>
      <c r="CV31" s="624"/>
      <c r="CW31" s="624"/>
      <c r="CX31" s="624"/>
      <c r="CY31" s="625"/>
      <c r="CZ31" s="628">
        <v>0.5</v>
      </c>
      <c r="DA31" s="657"/>
      <c r="DB31" s="657"/>
      <c r="DC31" s="658"/>
      <c r="DD31" s="631">
        <v>123564</v>
      </c>
      <c r="DE31" s="624"/>
      <c r="DF31" s="624"/>
      <c r="DG31" s="624"/>
      <c r="DH31" s="624"/>
      <c r="DI31" s="624"/>
      <c r="DJ31" s="624"/>
      <c r="DK31" s="625"/>
      <c r="DL31" s="631">
        <v>123564</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634297</v>
      </c>
      <c r="S32" s="626"/>
      <c r="T32" s="626"/>
      <c r="U32" s="626"/>
      <c r="V32" s="626"/>
      <c r="W32" s="626"/>
      <c r="X32" s="626"/>
      <c r="Y32" s="627"/>
      <c r="Z32" s="685">
        <v>2.6</v>
      </c>
      <c r="AA32" s="685"/>
      <c r="AB32" s="685"/>
      <c r="AC32" s="685"/>
      <c r="AD32" s="686" t="s">
        <v>237</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99.6</v>
      </c>
      <c r="BH32" s="639"/>
      <c r="BI32" s="639"/>
      <c r="BJ32" s="639"/>
      <c r="BK32" s="639"/>
      <c r="BL32" s="639"/>
      <c r="BM32" s="683">
        <v>97.8</v>
      </c>
      <c r="BN32" s="639"/>
      <c r="BO32" s="639"/>
      <c r="BP32" s="639"/>
      <c r="BQ32" s="676"/>
      <c r="BR32" s="700">
        <v>99.5</v>
      </c>
      <c r="BS32" s="639"/>
      <c r="BT32" s="639"/>
      <c r="BU32" s="639"/>
      <c r="BV32" s="639"/>
      <c r="BW32" s="639"/>
      <c r="BX32" s="683">
        <v>97.2</v>
      </c>
      <c r="BY32" s="639"/>
      <c r="BZ32" s="639"/>
      <c r="CA32" s="639"/>
      <c r="CB32" s="676"/>
      <c r="CD32" s="711"/>
      <c r="CE32" s="712"/>
      <c r="CF32" s="667" t="s">
        <v>315</v>
      </c>
      <c r="CG32" s="664"/>
      <c r="CH32" s="664"/>
      <c r="CI32" s="664"/>
      <c r="CJ32" s="664"/>
      <c r="CK32" s="664"/>
      <c r="CL32" s="664"/>
      <c r="CM32" s="664"/>
      <c r="CN32" s="664"/>
      <c r="CO32" s="664"/>
      <c r="CP32" s="664"/>
      <c r="CQ32" s="665"/>
      <c r="CR32" s="623" t="s">
        <v>129</v>
      </c>
      <c r="CS32" s="626"/>
      <c r="CT32" s="626"/>
      <c r="CU32" s="626"/>
      <c r="CV32" s="626"/>
      <c r="CW32" s="626"/>
      <c r="CX32" s="626"/>
      <c r="CY32" s="627"/>
      <c r="CZ32" s="628" t="s">
        <v>129</v>
      </c>
      <c r="DA32" s="657"/>
      <c r="DB32" s="657"/>
      <c r="DC32" s="658"/>
      <c r="DD32" s="631" t="s">
        <v>129</v>
      </c>
      <c r="DE32" s="626"/>
      <c r="DF32" s="626"/>
      <c r="DG32" s="626"/>
      <c r="DH32" s="626"/>
      <c r="DI32" s="626"/>
      <c r="DJ32" s="626"/>
      <c r="DK32" s="627"/>
      <c r="DL32" s="631" t="s">
        <v>129</v>
      </c>
      <c r="DM32" s="626"/>
      <c r="DN32" s="626"/>
      <c r="DO32" s="626"/>
      <c r="DP32" s="626"/>
      <c r="DQ32" s="626"/>
      <c r="DR32" s="626"/>
      <c r="DS32" s="626"/>
      <c r="DT32" s="626"/>
      <c r="DU32" s="626"/>
      <c r="DV32" s="627"/>
      <c r="DW32" s="628" t="s">
        <v>237</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889406</v>
      </c>
      <c r="S33" s="626"/>
      <c r="T33" s="626"/>
      <c r="U33" s="626"/>
      <c r="V33" s="626"/>
      <c r="W33" s="626"/>
      <c r="X33" s="626"/>
      <c r="Y33" s="627"/>
      <c r="Z33" s="685">
        <v>3.7</v>
      </c>
      <c r="AA33" s="685"/>
      <c r="AB33" s="685"/>
      <c r="AC33" s="685"/>
      <c r="AD33" s="686" t="s">
        <v>237</v>
      </c>
      <c r="AE33" s="686"/>
      <c r="AF33" s="686"/>
      <c r="AG33" s="686"/>
      <c r="AH33" s="686"/>
      <c r="AI33" s="686"/>
      <c r="AJ33" s="686"/>
      <c r="AK33" s="686"/>
      <c r="AL33" s="628" t="s">
        <v>237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9700595</v>
      </c>
      <c r="CS33" s="624"/>
      <c r="CT33" s="624"/>
      <c r="CU33" s="624"/>
      <c r="CV33" s="624"/>
      <c r="CW33" s="624"/>
      <c r="CX33" s="624"/>
      <c r="CY33" s="625"/>
      <c r="CZ33" s="628">
        <v>41.5</v>
      </c>
      <c r="DA33" s="657"/>
      <c r="DB33" s="657"/>
      <c r="DC33" s="658"/>
      <c r="DD33" s="631">
        <v>8104702</v>
      </c>
      <c r="DE33" s="624"/>
      <c r="DF33" s="624"/>
      <c r="DG33" s="624"/>
      <c r="DH33" s="624"/>
      <c r="DI33" s="624"/>
      <c r="DJ33" s="624"/>
      <c r="DK33" s="625"/>
      <c r="DL33" s="631">
        <v>6368423</v>
      </c>
      <c r="DM33" s="624"/>
      <c r="DN33" s="624"/>
      <c r="DO33" s="624"/>
      <c r="DP33" s="624"/>
      <c r="DQ33" s="624"/>
      <c r="DR33" s="624"/>
      <c r="DS33" s="624"/>
      <c r="DT33" s="624"/>
      <c r="DU33" s="624"/>
      <c r="DV33" s="625"/>
      <c r="DW33" s="628">
        <v>42.3</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775945</v>
      </c>
      <c r="S34" s="626"/>
      <c r="T34" s="626"/>
      <c r="U34" s="626"/>
      <c r="V34" s="626"/>
      <c r="W34" s="626"/>
      <c r="X34" s="626"/>
      <c r="Y34" s="627"/>
      <c r="Z34" s="685">
        <v>3.2</v>
      </c>
      <c r="AA34" s="685"/>
      <c r="AB34" s="685"/>
      <c r="AC34" s="685"/>
      <c r="AD34" s="686">
        <v>808</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4446206</v>
      </c>
      <c r="CS34" s="626"/>
      <c r="CT34" s="626"/>
      <c r="CU34" s="626"/>
      <c r="CV34" s="626"/>
      <c r="CW34" s="626"/>
      <c r="CX34" s="626"/>
      <c r="CY34" s="627"/>
      <c r="CZ34" s="628">
        <v>19</v>
      </c>
      <c r="DA34" s="657"/>
      <c r="DB34" s="657"/>
      <c r="DC34" s="658"/>
      <c r="DD34" s="631">
        <v>3660176</v>
      </c>
      <c r="DE34" s="626"/>
      <c r="DF34" s="626"/>
      <c r="DG34" s="626"/>
      <c r="DH34" s="626"/>
      <c r="DI34" s="626"/>
      <c r="DJ34" s="626"/>
      <c r="DK34" s="627"/>
      <c r="DL34" s="631">
        <v>3340904</v>
      </c>
      <c r="DM34" s="626"/>
      <c r="DN34" s="626"/>
      <c r="DO34" s="626"/>
      <c r="DP34" s="626"/>
      <c r="DQ34" s="626"/>
      <c r="DR34" s="626"/>
      <c r="DS34" s="626"/>
      <c r="DT34" s="626"/>
      <c r="DU34" s="626"/>
      <c r="DV34" s="627"/>
      <c r="DW34" s="628">
        <v>22.2</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903700</v>
      </c>
      <c r="S35" s="626"/>
      <c r="T35" s="626"/>
      <c r="U35" s="626"/>
      <c r="V35" s="626"/>
      <c r="W35" s="626"/>
      <c r="X35" s="626"/>
      <c r="Y35" s="627"/>
      <c r="Z35" s="685">
        <v>3.8</v>
      </c>
      <c r="AA35" s="685"/>
      <c r="AB35" s="685"/>
      <c r="AC35" s="685"/>
      <c r="AD35" s="686" t="s">
        <v>129</v>
      </c>
      <c r="AE35" s="686"/>
      <c r="AF35" s="686"/>
      <c r="AG35" s="686"/>
      <c r="AH35" s="686"/>
      <c r="AI35" s="686"/>
      <c r="AJ35" s="686"/>
      <c r="AK35" s="686"/>
      <c r="AL35" s="628" t="s">
        <v>129</v>
      </c>
      <c r="AM35" s="629"/>
      <c r="AN35" s="629"/>
      <c r="AO35" s="687"/>
      <c r="AP35" s="234"/>
      <c r="AQ35" s="691" t="s">
        <v>323</v>
      </c>
      <c r="AR35" s="692"/>
      <c r="AS35" s="692"/>
      <c r="AT35" s="692"/>
      <c r="AU35" s="692"/>
      <c r="AV35" s="692"/>
      <c r="AW35" s="692"/>
      <c r="AX35" s="692"/>
      <c r="AY35" s="693"/>
      <c r="AZ35" s="688">
        <v>2808537</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464604</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251722</v>
      </c>
      <c r="CS35" s="624"/>
      <c r="CT35" s="624"/>
      <c r="CU35" s="624"/>
      <c r="CV35" s="624"/>
      <c r="CW35" s="624"/>
      <c r="CX35" s="624"/>
      <c r="CY35" s="625"/>
      <c r="CZ35" s="628">
        <v>1.1000000000000001</v>
      </c>
      <c r="DA35" s="657"/>
      <c r="DB35" s="657"/>
      <c r="DC35" s="658"/>
      <c r="DD35" s="631">
        <v>240612</v>
      </c>
      <c r="DE35" s="624"/>
      <c r="DF35" s="624"/>
      <c r="DG35" s="624"/>
      <c r="DH35" s="624"/>
      <c r="DI35" s="624"/>
      <c r="DJ35" s="624"/>
      <c r="DK35" s="625"/>
      <c r="DL35" s="631">
        <v>240612</v>
      </c>
      <c r="DM35" s="624"/>
      <c r="DN35" s="624"/>
      <c r="DO35" s="624"/>
      <c r="DP35" s="624"/>
      <c r="DQ35" s="624"/>
      <c r="DR35" s="624"/>
      <c r="DS35" s="624"/>
      <c r="DT35" s="624"/>
      <c r="DU35" s="624"/>
      <c r="DV35" s="625"/>
      <c r="DW35" s="628">
        <v>1.6</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237</v>
      </c>
      <c r="AE36" s="686"/>
      <c r="AF36" s="686"/>
      <c r="AG36" s="686"/>
      <c r="AH36" s="686"/>
      <c r="AI36" s="686"/>
      <c r="AJ36" s="686"/>
      <c r="AK36" s="686"/>
      <c r="AL36" s="628" t="s">
        <v>237</v>
      </c>
      <c r="AM36" s="629"/>
      <c r="AN36" s="629"/>
      <c r="AO36" s="687"/>
      <c r="AQ36" s="660" t="s">
        <v>327</v>
      </c>
      <c r="AR36" s="661"/>
      <c r="AS36" s="661"/>
      <c r="AT36" s="661"/>
      <c r="AU36" s="661"/>
      <c r="AV36" s="661"/>
      <c r="AW36" s="661"/>
      <c r="AX36" s="661"/>
      <c r="AY36" s="662"/>
      <c r="AZ36" s="623">
        <v>495000</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297656</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1796260</v>
      </c>
      <c r="CS36" s="626"/>
      <c r="CT36" s="626"/>
      <c r="CU36" s="626"/>
      <c r="CV36" s="626"/>
      <c r="CW36" s="626"/>
      <c r="CX36" s="626"/>
      <c r="CY36" s="627"/>
      <c r="CZ36" s="628">
        <v>7.7</v>
      </c>
      <c r="DA36" s="657"/>
      <c r="DB36" s="657"/>
      <c r="DC36" s="658"/>
      <c r="DD36" s="631">
        <v>1509913</v>
      </c>
      <c r="DE36" s="626"/>
      <c r="DF36" s="626"/>
      <c r="DG36" s="626"/>
      <c r="DH36" s="626"/>
      <c r="DI36" s="626"/>
      <c r="DJ36" s="626"/>
      <c r="DK36" s="627"/>
      <c r="DL36" s="631">
        <v>1020460</v>
      </c>
      <c r="DM36" s="626"/>
      <c r="DN36" s="626"/>
      <c r="DO36" s="626"/>
      <c r="DP36" s="626"/>
      <c r="DQ36" s="626"/>
      <c r="DR36" s="626"/>
      <c r="DS36" s="626"/>
      <c r="DT36" s="626"/>
      <c r="DU36" s="626"/>
      <c r="DV36" s="627"/>
      <c r="DW36" s="628">
        <v>6.8</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t="s">
        <v>129</v>
      </c>
      <c r="S37" s="626"/>
      <c r="T37" s="626"/>
      <c r="U37" s="626"/>
      <c r="V37" s="626"/>
      <c r="W37" s="626"/>
      <c r="X37" s="626"/>
      <c r="Y37" s="627"/>
      <c r="Z37" s="685" t="s">
        <v>129</v>
      </c>
      <c r="AA37" s="685"/>
      <c r="AB37" s="685"/>
      <c r="AC37" s="685"/>
      <c r="AD37" s="686" t="s">
        <v>129</v>
      </c>
      <c r="AE37" s="686"/>
      <c r="AF37" s="686"/>
      <c r="AG37" s="686"/>
      <c r="AH37" s="686"/>
      <c r="AI37" s="686"/>
      <c r="AJ37" s="686"/>
      <c r="AK37" s="686"/>
      <c r="AL37" s="628" t="s">
        <v>237</v>
      </c>
      <c r="AM37" s="629"/>
      <c r="AN37" s="629"/>
      <c r="AO37" s="687"/>
      <c r="AQ37" s="660" t="s">
        <v>331</v>
      </c>
      <c r="AR37" s="661"/>
      <c r="AS37" s="661"/>
      <c r="AT37" s="661"/>
      <c r="AU37" s="661"/>
      <c r="AV37" s="661"/>
      <c r="AW37" s="661"/>
      <c r="AX37" s="661"/>
      <c r="AY37" s="662"/>
      <c r="AZ37" s="623">
        <v>234184</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8669</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120224</v>
      </c>
      <c r="CS37" s="624"/>
      <c r="CT37" s="624"/>
      <c r="CU37" s="624"/>
      <c r="CV37" s="624"/>
      <c r="CW37" s="624"/>
      <c r="CX37" s="624"/>
      <c r="CY37" s="625"/>
      <c r="CZ37" s="628">
        <v>0.5</v>
      </c>
      <c r="DA37" s="657"/>
      <c r="DB37" s="657"/>
      <c r="DC37" s="658"/>
      <c r="DD37" s="631">
        <v>120224</v>
      </c>
      <c r="DE37" s="624"/>
      <c r="DF37" s="624"/>
      <c r="DG37" s="624"/>
      <c r="DH37" s="624"/>
      <c r="DI37" s="624"/>
      <c r="DJ37" s="624"/>
      <c r="DK37" s="625"/>
      <c r="DL37" s="631">
        <v>120224</v>
      </c>
      <c r="DM37" s="624"/>
      <c r="DN37" s="624"/>
      <c r="DO37" s="624"/>
      <c r="DP37" s="624"/>
      <c r="DQ37" s="624"/>
      <c r="DR37" s="624"/>
      <c r="DS37" s="624"/>
      <c r="DT37" s="624"/>
      <c r="DU37" s="624"/>
      <c r="DV37" s="625"/>
      <c r="DW37" s="628">
        <v>0.8</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24019479</v>
      </c>
      <c r="S38" s="675"/>
      <c r="T38" s="675"/>
      <c r="U38" s="675"/>
      <c r="V38" s="675"/>
      <c r="W38" s="675"/>
      <c r="X38" s="675"/>
      <c r="Y38" s="680"/>
      <c r="Z38" s="681">
        <v>100</v>
      </c>
      <c r="AA38" s="681"/>
      <c r="AB38" s="681"/>
      <c r="AC38" s="681"/>
      <c r="AD38" s="682">
        <v>15067694</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163034</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13941</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2411319</v>
      </c>
      <c r="CS38" s="626"/>
      <c r="CT38" s="626"/>
      <c r="CU38" s="626"/>
      <c r="CV38" s="626"/>
      <c r="CW38" s="626"/>
      <c r="CX38" s="626"/>
      <c r="CY38" s="627"/>
      <c r="CZ38" s="628">
        <v>10.3</v>
      </c>
      <c r="DA38" s="657"/>
      <c r="DB38" s="657"/>
      <c r="DC38" s="658"/>
      <c r="DD38" s="631">
        <v>2129967</v>
      </c>
      <c r="DE38" s="626"/>
      <c r="DF38" s="626"/>
      <c r="DG38" s="626"/>
      <c r="DH38" s="626"/>
      <c r="DI38" s="626"/>
      <c r="DJ38" s="626"/>
      <c r="DK38" s="627"/>
      <c r="DL38" s="631">
        <v>1766447</v>
      </c>
      <c r="DM38" s="626"/>
      <c r="DN38" s="626"/>
      <c r="DO38" s="626"/>
      <c r="DP38" s="626"/>
      <c r="DQ38" s="626"/>
      <c r="DR38" s="626"/>
      <c r="DS38" s="626"/>
      <c r="DT38" s="626"/>
      <c r="DU38" s="626"/>
      <c r="DV38" s="627"/>
      <c r="DW38" s="628">
        <v>11.7</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t="s">
        <v>138</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99</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551948</v>
      </c>
      <c r="CS39" s="624"/>
      <c r="CT39" s="624"/>
      <c r="CU39" s="624"/>
      <c r="CV39" s="624"/>
      <c r="CW39" s="624"/>
      <c r="CX39" s="624"/>
      <c r="CY39" s="625"/>
      <c r="CZ39" s="628">
        <v>2.4</v>
      </c>
      <c r="DA39" s="657"/>
      <c r="DB39" s="657"/>
      <c r="DC39" s="658"/>
      <c r="DD39" s="631">
        <v>548130</v>
      </c>
      <c r="DE39" s="624"/>
      <c r="DF39" s="624"/>
      <c r="DG39" s="624"/>
      <c r="DH39" s="624"/>
      <c r="DI39" s="624"/>
      <c r="DJ39" s="624"/>
      <c r="DK39" s="625"/>
      <c r="DL39" s="631" t="s">
        <v>129</v>
      </c>
      <c r="DM39" s="624"/>
      <c r="DN39" s="624"/>
      <c r="DO39" s="624"/>
      <c r="DP39" s="624"/>
      <c r="DQ39" s="624"/>
      <c r="DR39" s="624"/>
      <c r="DS39" s="624"/>
      <c r="DT39" s="624"/>
      <c r="DU39" s="624"/>
      <c r="DV39" s="625"/>
      <c r="DW39" s="628" t="s">
        <v>237</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597167</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129</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243140</v>
      </c>
      <c r="CS40" s="626"/>
      <c r="CT40" s="626"/>
      <c r="CU40" s="626"/>
      <c r="CV40" s="626"/>
      <c r="CW40" s="626"/>
      <c r="CX40" s="626"/>
      <c r="CY40" s="627"/>
      <c r="CZ40" s="628">
        <v>1</v>
      </c>
      <c r="DA40" s="657"/>
      <c r="DB40" s="657"/>
      <c r="DC40" s="658"/>
      <c r="DD40" s="631">
        <v>15904</v>
      </c>
      <c r="DE40" s="626"/>
      <c r="DF40" s="626"/>
      <c r="DG40" s="626"/>
      <c r="DH40" s="626"/>
      <c r="DI40" s="626"/>
      <c r="DJ40" s="626"/>
      <c r="DK40" s="627"/>
      <c r="DL40" s="631" t="s">
        <v>237</v>
      </c>
      <c r="DM40" s="626"/>
      <c r="DN40" s="626"/>
      <c r="DO40" s="626"/>
      <c r="DP40" s="626"/>
      <c r="DQ40" s="626"/>
      <c r="DR40" s="626"/>
      <c r="DS40" s="626"/>
      <c r="DT40" s="626"/>
      <c r="DU40" s="626"/>
      <c r="DV40" s="627"/>
      <c r="DW40" s="628" t="s">
        <v>237</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1319152</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307</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2137546</v>
      </c>
      <c r="CS42" s="626"/>
      <c r="CT42" s="626"/>
      <c r="CU42" s="626"/>
      <c r="CV42" s="626"/>
      <c r="CW42" s="626"/>
      <c r="CX42" s="626"/>
      <c r="CY42" s="627"/>
      <c r="CZ42" s="628">
        <v>9.1</v>
      </c>
      <c r="DA42" s="629"/>
      <c r="DB42" s="629"/>
      <c r="DC42" s="630"/>
      <c r="DD42" s="631">
        <v>770947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58888</v>
      </c>
      <c r="CS43" s="624"/>
      <c r="CT43" s="624"/>
      <c r="CU43" s="624"/>
      <c r="CV43" s="624"/>
      <c r="CW43" s="624"/>
      <c r="CX43" s="624"/>
      <c r="CY43" s="625"/>
      <c r="CZ43" s="628">
        <v>0.3</v>
      </c>
      <c r="DA43" s="657"/>
      <c r="DB43" s="657"/>
      <c r="DC43" s="658"/>
      <c r="DD43" s="631">
        <v>58888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304</v>
      </c>
      <c r="CE44" s="652"/>
      <c r="CF44" s="620" t="s">
        <v>353</v>
      </c>
      <c r="CG44" s="621"/>
      <c r="CH44" s="621"/>
      <c r="CI44" s="621"/>
      <c r="CJ44" s="621"/>
      <c r="CK44" s="621"/>
      <c r="CL44" s="621"/>
      <c r="CM44" s="621"/>
      <c r="CN44" s="621"/>
      <c r="CO44" s="621"/>
      <c r="CP44" s="621"/>
      <c r="CQ44" s="622"/>
      <c r="CR44" s="623">
        <v>2112935</v>
      </c>
      <c r="CS44" s="626"/>
      <c r="CT44" s="626"/>
      <c r="CU44" s="626"/>
      <c r="CV44" s="626"/>
      <c r="CW44" s="626"/>
      <c r="CX44" s="626"/>
      <c r="CY44" s="627"/>
      <c r="CZ44" s="628">
        <v>9</v>
      </c>
      <c r="DA44" s="629"/>
      <c r="DB44" s="629"/>
      <c r="DC44" s="630"/>
      <c r="DD44" s="631">
        <v>746570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781787</v>
      </c>
      <c r="CS45" s="624"/>
      <c r="CT45" s="624"/>
      <c r="CU45" s="624"/>
      <c r="CV45" s="624"/>
      <c r="CW45" s="624"/>
      <c r="CX45" s="624"/>
      <c r="CY45" s="625"/>
      <c r="CZ45" s="628">
        <v>3.3</v>
      </c>
      <c r="DA45" s="657"/>
      <c r="DB45" s="657"/>
      <c r="DC45" s="658"/>
      <c r="DD45" s="631">
        <v>87686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1232488</v>
      </c>
      <c r="CS46" s="626"/>
      <c r="CT46" s="626"/>
      <c r="CU46" s="626"/>
      <c r="CV46" s="626"/>
      <c r="CW46" s="626"/>
      <c r="CX46" s="626"/>
      <c r="CY46" s="627"/>
      <c r="CZ46" s="628">
        <v>5.3</v>
      </c>
      <c r="DA46" s="629"/>
      <c r="DB46" s="629"/>
      <c r="DC46" s="630"/>
      <c r="DD46" s="631">
        <v>635293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v>24611</v>
      </c>
      <c r="CS47" s="624"/>
      <c r="CT47" s="624"/>
      <c r="CU47" s="624"/>
      <c r="CV47" s="624"/>
      <c r="CW47" s="624"/>
      <c r="CX47" s="624"/>
      <c r="CY47" s="625"/>
      <c r="CZ47" s="628">
        <v>0.1</v>
      </c>
      <c r="DA47" s="657"/>
      <c r="DB47" s="657"/>
      <c r="DC47" s="658"/>
      <c r="DD47" s="631">
        <v>24377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129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23385856</v>
      </c>
      <c r="CS49" s="639"/>
      <c r="CT49" s="639"/>
      <c r="CU49" s="639"/>
      <c r="CV49" s="639"/>
      <c r="CW49" s="639"/>
      <c r="CX49" s="639"/>
      <c r="CY49" s="640"/>
      <c r="CZ49" s="641">
        <v>100</v>
      </c>
      <c r="DA49" s="642"/>
      <c r="DB49" s="642"/>
      <c r="DC49" s="643"/>
      <c r="DD49" s="644">
        <v>16752158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CRRKq+C90vxaApCZyP9xJ0H2KxtyTtrOlJaho7WiMhfYAOMz0n09t+E83EC6vNwesuVTuGtTxYt4HTcyo7T6vw==" saltValue="weJ4dwfZEj7pirKQhgzy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360</v>
      </c>
      <c r="DK2" s="1161"/>
      <c r="DL2" s="1161"/>
      <c r="DM2" s="1161"/>
      <c r="DN2" s="1161"/>
      <c r="DO2" s="1162"/>
      <c r="DP2" s="249"/>
      <c r="DQ2" s="1160" t="s">
        <v>361</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3" t="s">
        <v>362</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3"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8" t="s">
        <v>378</v>
      </c>
      <c r="DH5" s="1149"/>
      <c r="DI5" s="1149"/>
      <c r="DJ5" s="1149"/>
      <c r="DK5" s="1150"/>
      <c r="DL5" s="1148" t="s">
        <v>379</v>
      </c>
      <c r="DM5" s="1149"/>
      <c r="DN5" s="1149"/>
      <c r="DO5" s="1149"/>
      <c r="DP5" s="1150"/>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099" t="s">
        <v>381</v>
      </c>
      <c r="C7" s="1100"/>
      <c r="D7" s="1100"/>
      <c r="E7" s="1100"/>
      <c r="F7" s="1100"/>
      <c r="G7" s="1100"/>
      <c r="H7" s="1100"/>
      <c r="I7" s="1100"/>
      <c r="J7" s="1100"/>
      <c r="K7" s="1100"/>
      <c r="L7" s="1100"/>
      <c r="M7" s="1100"/>
      <c r="N7" s="1100"/>
      <c r="O7" s="1100"/>
      <c r="P7" s="1101"/>
      <c r="Q7" s="1154">
        <v>24107</v>
      </c>
      <c r="R7" s="1155"/>
      <c r="S7" s="1155"/>
      <c r="T7" s="1155"/>
      <c r="U7" s="1155"/>
      <c r="V7" s="1155">
        <v>23474</v>
      </c>
      <c r="W7" s="1155"/>
      <c r="X7" s="1155"/>
      <c r="Y7" s="1155"/>
      <c r="Z7" s="1155"/>
      <c r="AA7" s="1155">
        <v>634</v>
      </c>
      <c r="AB7" s="1155"/>
      <c r="AC7" s="1155"/>
      <c r="AD7" s="1155"/>
      <c r="AE7" s="1156"/>
      <c r="AF7" s="1157">
        <v>563</v>
      </c>
      <c r="AG7" s="1158"/>
      <c r="AH7" s="1158"/>
      <c r="AI7" s="1158"/>
      <c r="AJ7" s="1159"/>
      <c r="AK7" s="1141">
        <v>627</v>
      </c>
      <c r="AL7" s="1142"/>
      <c r="AM7" s="1142"/>
      <c r="AN7" s="1142"/>
      <c r="AO7" s="1142"/>
      <c r="AP7" s="1142">
        <v>15320</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570</v>
      </c>
      <c r="BT7" s="1146"/>
      <c r="BU7" s="1146"/>
      <c r="BV7" s="1146"/>
      <c r="BW7" s="1146"/>
      <c r="BX7" s="1146"/>
      <c r="BY7" s="1146"/>
      <c r="BZ7" s="1146"/>
      <c r="CA7" s="1146"/>
      <c r="CB7" s="1146"/>
      <c r="CC7" s="1146"/>
      <c r="CD7" s="1146"/>
      <c r="CE7" s="1146"/>
      <c r="CF7" s="1146"/>
      <c r="CG7" s="1147"/>
      <c r="CH7" s="1138">
        <v>-1</v>
      </c>
      <c r="CI7" s="1139"/>
      <c r="CJ7" s="1139"/>
      <c r="CK7" s="1139"/>
      <c r="CL7" s="1140"/>
      <c r="CM7" s="1138">
        <v>164</v>
      </c>
      <c r="CN7" s="1139"/>
      <c r="CO7" s="1139"/>
      <c r="CP7" s="1139"/>
      <c r="CQ7" s="1140"/>
      <c r="CR7" s="1138">
        <v>5</v>
      </c>
      <c r="CS7" s="1139"/>
      <c r="CT7" s="1139"/>
      <c r="CU7" s="1139"/>
      <c r="CV7" s="1140"/>
      <c r="CW7" s="1138" t="s">
        <v>577</v>
      </c>
      <c r="CX7" s="1139"/>
      <c r="CY7" s="1139"/>
      <c r="CZ7" s="1139"/>
      <c r="DA7" s="1140"/>
      <c r="DB7" s="1138">
        <v>136</v>
      </c>
      <c r="DC7" s="1139"/>
      <c r="DD7" s="1139"/>
      <c r="DE7" s="1139"/>
      <c r="DF7" s="1140"/>
      <c r="DG7" s="1138" t="s">
        <v>579</v>
      </c>
      <c r="DH7" s="1139"/>
      <c r="DI7" s="1139"/>
      <c r="DJ7" s="1139"/>
      <c r="DK7" s="1140"/>
      <c r="DL7" s="1138" t="s">
        <v>579</v>
      </c>
      <c r="DM7" s="1139"/>
      <c r="DN7" s="1139"/>
      <c r="DO7" s="1139"/>
      <c r="DP7" s="1140"/>
      <c r="DQ7" s="1138" t="s">
        <v>580</v>
      </c>
      <c r="DR7" s="1139"/>
      <c r="DS7" s="1139"/>
      <c r="DT7" s="1139"/>
      <c r="DU7" s="1140"/>
      <c r="DV7" s="1165"/>
      <c r="DW7" s="1166"/>
      <c r="DX7" s="1166"/>
      <c r="DY7" s="1166"/>
      <c r="DZ7" s="1167"/>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6"/>
      <c r="AL8" s="1137"/>
      <c r="AM8" s="1137"/>
      <c r="AN8" s="1137"/>
      <c r="AO8" s="1137"/>
      <c r="AP8" s="1137"/>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1"/>
      <c r="R22" s="1132"/>
      <c r="S22" s="1132"/>
      <c r="T22" s="1132"/>
      <c r="U22" s="1132"/>
      <c r="V22" s="1132"/>
      <c r="W22" s="1132"/>
      <c r="X22" s="1132"/>
      <c r="Y22" s="1132"/>
      <c r="Z22" s="1132"/>
      <c r="AA22" s="1132"/>
      <c r="AB22" s="1132"/>
      <c r="AC22" s="1132"/>
      <c r="AD22" s="1132"/>
      <c r="AE22" s="1133"/>
      <c r="AF22" s="1088"/>
      <c r="AG22" s="1089"/>
      <c r="AH22" s="1089"/>
      <c r="AI22" s="1089"/>
      <c r="AJ22" s="1090"/>
      <c r="AK22" s="1127"/>
      <c r="AL22" s="1128"/>
      <c r="AM22" s="1128"/>
      <c r="AN22" s="1128"/>
      <c r="AO22" s="1128"/>
      <c r="AP22" s="1128"/>
      <c r="AQ22" s="1128"/>
      <c r="AR22" s="1128"/>
      <c r="AS22" s="1128"/>
      <c r="AT22" s="1128"/>
      <c r="AU22" s="1129"/>
      <c r="AV22" s="1129"/>
      <c r="AW22" s="1129"/>
      <c r="AX22" s="1129"/>
      <c r="AY22" s="1130"/>
      <c r="AZ22" s="1080" t="s">
        <v>382</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383</v>
      </c>
      <c r="B23" s="995" t="s">
        <v>384</v>
      </c>
      <c r="C23" s="996"/>
      <c r="D23" s="996"/>
      <c r="E23" s="996"/>
      <c r="F23" s="996"/>
      <c r="G23" s="996"/>
      <c r="H23" s="996"/>
      <c r="I23" s="996"/>
      <c r="J23" s="996"/>
      <c r="K23" s="996"/>
      <c r="L23" s="996"/>
      <c r="M23" s="996"/>
      <c r="N23" s="996"/>
      <c r="O23" s="996"/>
      <c r="P23" s="997"/>
      <c r="Q23" s="1118">
        <v>24107</v>
      </c>
      <c r="R23" s="1119"/>
      <c r="S23" s="1119"/>
      <c r="T23" s="1119"/>
      <c r="U23" s="1119"/>
      <c r="V23" s="1119">
        <v>23474</v>
      </c>
      <c r="W23" s="1119"/>
      <c r="X23" s="1119"/>
      <c r="Y23" s="1119"/>
      <c r="Z23" s="1119"/>
      <c r="AA23" s="1119">
        <v>634</v>
      </c>
      <c r="AB23" s="1119"/>
      <c r="AC23" s="1119"/>
      <c r="AD23" s="1119"/>
      <c r="AE23" s="1120"/>
      <c r="AF23" s="1121">
        <v>563</v>
      </c>
      <c r="AG23" s="1119"/>
      <c r="AH23" s="1119"/>
      <c r="AI23" s="1119"/>
      <c r="AJ23" s="1122"/>
      <c r="AK23" s="1123"/>
      <c r="AL23" s="1124"/>
      <c r="AM23" s="1124"/>
      <c r="AN23" s="1124"/>
      <c r="AO23" s="1124"/>
      <c r="AP23" s="1119">
        <v>904</v>
      </c>
      <c r="AQ23" s="1119"/>
      <c r="AR23" s="1119"/>
      <c r="AS23" s="1119"/>
      <c r="AT23" s="1119"/>
      <c r="AU23" s="1125"/>
      <c r="AV23" s="1125"/>
      <c r="AW23" s="1125"/>
      <c r="AX23" s="1125"/>
      <c r="AY23" s="1126"/>
      <c r="AZ23" s="1115" t="s">
        <v>129</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4" t="s">
        <v>385</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3" t="s">
        <v>386</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09" t="s">
        <v>390</v>
      </c>
      <c r="AG26" s="1059"/>
      <c r="AH26" s="1059"/>
      <c r="AI26" s="1059"/>
      <c r="AJ26" s="1110"/>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099" t="s">
        <v>395</v>
      </c>
      <c r="C28" s="1100"/>
      <c r="D28" s="1100"/>
      <c r="E28" s="1100"/>
      <c r="F28" s="1100"/>
      <c r="G28" s="1100"/>
      <c r="H28" s="1100"/>
      <c r="I28" s="1100"/>
      <c r="J28" s="1100"/>
      <c r="K28" s="1100"/>
      <c r="L28" s="1100"/>
      <c r="M28" s="1100"/>
      <c r="N28" s="1100"/>
      <c r="O28" s="1100"/>
      <c r="P28" s="1101"/>
      <c r="Q28" s="1102">
        <v>6763</v>
      </c>
      <c r="R28" s="1103"/>
      <c r="S28" s="1103"/>
      <c r="T28" s="1103"/>
      <c r="U28" s="1103"/>
      <c r="V28" s="1103">
        <v>6299</v>
      </c>
      <c r="W28" s="1103"/>
      <c r="X28" s="1103"/>
      <c r="Y28" s="1103"/>
      <c r="Z28" s="1103"/>
      <c r="AA28" s="1103">
        <v>465</v>
      </c>
      <c r="AB28" s="1103"/>
      <c r="AC28" s="1103"/>
      <c r="AD28" s="1103"/>
      <c r="AE28" s="1104"/>
      <c r="AF28" s="1105">
        <v>465</v>
      </c>
      <c r="AG28" s="1103"/>
      <c r="AH28" s="1103"/>
      <c r="AI28" s="1103"/>
      <c r="AJ28" s="1106"/>
      <c r="AK28" s="1107">
        <v>597</v>
      </c>
      <c r="AL28" s="1108"/>
      <c r="AM28" s="1108"/>
      <c r="AN28" s="1108"/>
      <c r="AO28" s="1108"/>
      <c r="AP28" s="1093" t="s">
        <v>577</v>
      </c>
      <c r="AQ28" s="1093"/>
      <c r="AR28" s="1093"/>
      <c r="AS28" s="1093"/>
      <c r="AT28" s="1093"/>
      <c r="AU28" s="1093" t="s">
        <v>577</v>
      </c>
      <c r="AV28" s="1093"/>
      <c r="AW28" s="1093"/>
      <c r="AX28" s="1093"/>
      <c r="AY28" s="1093"/>
      <c r="AZ28" s="1093" t="s">
        <v>577</v>
      </c>
      <c r="BA28" s="1093"/>
      <c r="BB28" s="1093"/>
      <c r="BC28" s="1093"/>
      <c r="BD28" s="1093"/>
      <c r="BE28" s="1097"/>
      <c r="BF28" s="1097"/>
      <c r="BG28" s="1097"/>
      <c r="BH28" s="1097"/>
      <c r="BI28" s="1098"/>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396</v>
      </c>
      <c r="C29" s="1083"/>
      <c r="D29" s="1083"/>
      <c r="E29" s="1083"/>
      <c r="F29" s="1083"/>
      <c r="G29" s="1083"/>
      <c r="H29" s="1083"/>
      <c r="I29" s="1083"/>
      <c r="J29" s="1083"/>
      <c r="K29" s="1083"/>
      <c r="L29" s="1083"/>
      <c r="M29" s="1083"/>
      <c r="N29" s="1083"/>
      <c r="O29" s="1083"/>
      <c r="P29" s="1084"/>
      <c r="Q29" s="1094">
        <v>4063</v>
      </c>
      <c r="R29" s="1095"/>
      <c r="S29" s="1095"/>
      <c r="T29" s="1095"/>
      <c r="U29" s="1095"/>
      <c r="V29" s="1095">
        <v>3970</v>
      </c>
      <c r="W29" s="1095"/>
      <c r="X29" s="1095"/>
      <c r="Y29" s="1095"/>
      <c r="Z29" s="1095"/>
      <c r="AA29" s="1095">
        <v>93</v>
      </c>
      <c r="AB29" s="1095"/>
      <c r="AC29" s="1095"/>
      <c r="AD29" s="1095"/>
      <c r="AE29" s="1096"/>
      <c r="AF29" s="1088">
        <v>93</v>
      </c>
      <c r="AG29" s="1089"/>
      <c r="AH29" s="1089"/>
      <c r="AI29" s="1089"/>
      <c r="AJ29" s="1090"/>
      <c r="AK29" s="1031">
        <v>684</v>
      </c>
      <c r="AL29" s="1022"/>
      <c r="AM29" s="1022"/>
      <c r="AN29" s="1022"/>
      <c r="AO29" s="1022"/>
      <c r="AP29" s="1093" t="s">
        <v>577</v>
      </c>
      <c r="AQ29" s="1093"/>
      <c r="AR29" s="1093"/>
      <c r="AS29" s="1093"/>
      <c r="AT29" s="1093"/>
      <c r="AU29" s="1093" t="s">
        <v>577</v>
      </c>
      <c r="AV29" s="1093"/>
      <c r="AW29" s="1093"/>
      <c r="AX29" s="1093"/>
      <c r="AY29" s="1093"/>
      <c r="AZ29" s="1093" t="s">
        <v>577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397</v>
      </c>
      <c r="C30" s="1083"/>
      <c r="D30" s="1083"/>
      <c r="E30" s="1083"/>
      <c r="F30" s="1083"/>
      <c r="G30" s="1083"/>
      <c r="H30" s="1083"/>
      <c r="I30" s="1083"/>
      <c r="J30" s="1083"/>
      <c r="K30" s="1083"/>
      <c r="L30" s="1083"/>
      <c r="M30" s="1083"/>
      <c r="N30" s="1083"/>
      <c r="O30" s="1083"/>
      <c r="P30" s="1084"/>
      <c r="Q30" s="1094">
        <v>632</v>
      </c>
      <c r="R30" s="1095"/>
      <c r="S30" s="1095"/>
      <c r="T30" s="1095"/>
      <c r="U30" s="1095"/>
      <c r="V30" s="1095">
        <v>630</v>
      </c>
      <c r="W30" s="1095"/>
      <c r="X30" s="1095"/>
      <c r="Y30" s="1095"/>
      <c r="Z30" s="1095"/>
      <c r="AA30" s="1095">
        <v>2</v>
      </c>
      <c r="AB30" s="1095"/>
      <c r="AC30" s="1095"/>
      <c r="AD30" s="1095"/>
      <c r="AE30" s="1096"/>
      <c r="AF30" s="1088">
        <v>2</v>
      </c>
      <c r="AG30" s="1089"/>
      <c r="AH30" s="1089"/>
      <c r="AI30" s="1089"/>
      <c r="AJ30" s="1090"/>
      <c r="AK30" s="1031">
        <v>153</v>
      </c>
      <c r="AL30" s="1022"/>
      <c r="AM30" s="1022"/>
      <c r="AN30" s="1022"/>
      <c r="AO30" s="1022"/>
      <c r="AP30" s="1093" t="s">
        <v>577</v>
      </c>
      <c r="AQ30" s="1093"/>
      <c r="AR30" s="1093"/>
      <c r="AS30" s="1093"/>
      <c r="AT30" s="1093"/>
      <c r="AU30" s="1093" t="s">
        <v>577</v>
      </c>
      <c r="AV30" s="1093"/>
      <c r="AW30" s="1093"/>
      <c r="AX30" s="1093"/>
      <c r="AY30" s="1093"/>
      <c r="AZ30" s="1093" t="s">
        <v>577</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398</v>
      </c>
      <c r="C31" s="1083"/>
      <c r="D31" s="1083"/>
      <c r="E31" s="1083"/>
      <c r="F31" s="1083"/>
      <c r="G31" s="1083"/>
      <c r="H31" s="1083"/>
      <c r="I31" s="1083"/>
      <c r="J31" s="1083"/>
      <c r="K31" s="1083"/>
      <c r="L31" s="1083"/>
      <c r="M31" s="1083"/>
      <c r="N31" s="1083"/>
      <c r="O31" s="1083"/>
      <c r="P31" s="1084"/>
      <c r="Q31" s="1094">
        <v>1963</v>
      </c>
      <c r="R31" s="1095"/>
      <c r="S31" s="1095"/>
      <c r="T31" s="1095"/>
      <c r="U31" s="1095"/>
      <c r="V31" s="1095">
        <v>2052</v>
      </c>
      <c r="W31" s="1095"/>
      <c r="X31" s="1095"/>
      <c r="Y31" s="1095"/>
      <c r="Z31" s="1095"/>
      <c r="AA31" s="1095">
        <v>-89</v>
      </c>
      <c r="AB31" s="1095"/>
      <c r="AC31" s="1095"/>
      <c r="AD31" s="1095"/>
      <c r="AE31" s="1096"/>
      <c r="AF31" s="1088">
        <v>754</v>
      </c>
      <c r="AG31" s="1089"/>
      <c r="AH31" s="1089"/>
      <c r="AI31" s="1089"/>
      <c r="AJ31" s="1090"/>
      <c r="AK31" s="1031">
        <v>156</v>
      </c>
      <c r="AL31" s="1022"/>
      <c r="AM31" s="1022"/>
      <c r="AN31" s="1022"/>
      <c r="AO31" s="1022"/>
      <c r="AP31" s="1022">
        <v>6627</v>
      </c>
      <c r="AQ31" s="1022"/>
      <c r="AR31" s="1022"/>
      <c r="AS31" s="1022"/>
      <c r="AT31" s="1022"/>
      <c r="AU31" s="1022">
        <v>616</v>
      </c>
      <c r="AV31" s="1022"/>
      <c r="AW31" s="1022"/>
      <c r="AX31" s="1022"/>
      <c r="AY31" s="1022"/>
      <c r="AZ31" s="1093" t="s">
        <v>577</v>
      </c>
      <c r="BA31" s="1093"/>
      <c r="BB31" s="1093"/>
      <c r="BC31" s="1093"/>
      <c r="BD31" s="1093"/>
      <c r="BE31" s="1077" t="s">
        <v>399</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400</v>
      </c>
      <c r="C32" s="1083"/>
      <c r="D32" s="1083"/>
      <c r="E32" s="1083"/>
      <c r="F32" s="1083"/>
      <c r="G32" s="1083"/>
      <c r="H32" s="1083"/>
      <c r="I32" s="1083"/>
      <c r="J32" s="1083"/>
      <c r="K32" s="1083"/>
      <c r="L32" s="1083"/>
      <c r="M32" s="1083"/>
      <c r="N32" s="1083"/>
      <c r="O32" s="1083"/>
      <c r="P32" s="1084"/>
      <c r="Q32" s="1094">
        <v>187</v>
      </c>
      <c r="R32" s="1095"/>
      <c r="S32" s="1095"/>
      <c r="T32" s="1095"/>
      <c r="U32" s="1095"/>
      <c r="V32" s="1095">
        <v>185</v>
      </c>
      <c r="W32" s="1095"/>
      <c r="X32" s="1095"/>
      <c r="Y32" s="1095"/>
      <c r="Z32" s="1095"/>
      <c r="AA32" s="1095">
        <v>2</v>
      </c>
      <c r="AB32" s="1095"/>
      <c r="AC32" s="1095"/>
      <c r="AD32" s="1095"/>
      <c r="AE32" s="1096"/>
      <c r="AF32" s="1088">
        <v>2</v>
      </c>
      <c r="AG32" s="1089"/>
      <c r="AH32" s="1089"/>
      <c r="AI32" s="1089"/>
      <c r="AJ32" s="1090"/>
      <c r="AK32" s="1031">
        <v>143</v>
      </c>
      <c r="AL32" s="1022"/>
      <c r="AM32" s="1022"/>
      <c r="AN32" s="1022"/>
      <c r="AO32" s="1022"/>
      <c r="AP32" s="1022">
        <v>1843</v>
      </c>
      <c r="AQ32" s="1022"/>
      <c r="AR32" s="1022"/>
      <c r="AS32" s="1022"/>
      <c r="AT32" s="1022"/>
      <c r="AU32" s="1022">
        <v>1716</v>
      </c>
      <c r="AV32" s="1022"/>
      <c r="AW32" s="1022"/>
      <c r="AX32" s="1022"/>
      <c r="AY32" s="1022"/>
      <c r="AZ32" s="1093" t="s">
        <v>577</v>
      </c>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402</v>
      </c>
      <c r="C33" s="1083"/>
      <c r="D33" s="1083"/>
      <c r="E33" s="1083"/>
      <c r="F33" s="1083"/>
      <c r="G33" s="1083"/>
      <c r="H33" s="1083"/>
      <c r="I33" s="1083"/>
      <c r="J33" s="1083"/>
      <c r="K33" s="1083"/>
      <c r="L33" s="1083"/>
      <c r="M33" s="1083"/>
      <c r="N33" s="1083"/>
      <c r="O33" s="1083"/>
      <c r="P33" s="1084"/>
      <c r="Q33" s="1094">
        <v>1285</v>
      </c>
      <c r="R33" s="1095"/>
      <c r="S33" s="1095"/>
      <c r="T33" s="1095"/>
      <c r="U33" s="1095"/>
      <c r="V33" s="1095">
        <v>1280</v>
      </c>
      <c r="W33" s="1095"/>
      <c r="X33" s="1095"/>
      <c r="Y33" s="1095"/>
      <c r="Z33" s="1095"/>
      <c r="AA33" s="1095">
        <v>5</v>
      </c>
      <c r="AB33" s="1095"/>
      <c r="AC33" s="1095"/>
      <c r="AD33" s="1095"/>
      <c r="AE33" s="1096"/>
      <c r="AF33" s="1088">
        <v>5</v>
      </c>
      <c r="AG33" s="1089"/>
      <c r="AH33" s="1089"/>
      <c r="AI33" s="1089"/>
      <c r="AJ33" s="1090"/>
      <c r="AK33" s="1031">
        <v>352</v>
      </c>
      <c r="AL33" s="1022"/>
      <c r="AM33" s="1022"/>
      <c r="AN33" s="1022"/>
      <c r="AO33" s="1022"/>
      <c r="AP33" s="1022">
        <v>5580</v>
      </c>
      <c r="AQ33" s="1022"/>
      <c r="AR33" s="1022"/>
      <c r="AS33" s="1022"/>
      <c r="AT33" s="1022"/>
      <c r="AU33" s="1022">
        <v>2673</v>
      </c>
      <c r="AV33" s="1022"/>
      <c r="AW33" s="1022"/>
      <c r="AX33" s="1022"/>
      <c r="AY33" s="1022"/>
      <c r="AZ33" s="1093" t="s">
        <v>577</v>
      </c>
      <c r="BA33" s="1093"/>
      <c r="BB33" s="1093"/>
      <c r="BC33" s="1093"/>
      <c r="BD33" s="1093"/>
      <c r="BE33" s="1077" t="s">
        <v>401</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403</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383</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1320</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129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387</v>
      </c>
      <c r="R66" s="1053"/>
      <c r="S66" s="1053"/>
      <c r="T66" s="1053"/>
      <c r="U66" s="1054"/>
      <c r="V66" s="1052" t="s">
        <v>407</v>
      </c>
      <c r="W66" s="1053"/>
      <c r="X66" s="1053"/>
      <c r="Y66" s="1053"/>
      <c r="Z66" s="1054"/>
      <c r="AA66" s="1052" t="s">
        <v>408</v>
      </c>
      <c r="AB66" s="1053"/>
      <c r="AC66" s="1053"/>
      <c r="AD66" s="1053"/>
      <c r="AE66" s="1054"/>
      <c r="AF66" s="1058" t="s">
        <v>390</v>
      </c>
      <c r="AG66" s="1059"/>
      <c r="AH66" s="1059"/>
      <c r="AI66" s="1059"/>
      <c r="AJ66" s="1060"/>
      <c r="AK66" s="1052" t="s">
        <v>391</v>
      </c>
      <c r="AL66" s="1047"/>
      <c r="AM66" s="1047"/>
      <c r="AN66" s="1047"/>
      <c r="AO66" s="1048"/>
      <c r="AP66" s="1052" t="s">
        <v>392</v>
      </c>
      <c r="AQ66" s="1053"/>
      <c r="AR66" s="1053"/>
      <c r="AS66" s="1053"/>
      <c r="AT66" s="1054"/>
      <c r="AU66" s="1052" t="s">
        <v>409</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561</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578</v>
      </c>
      <c r="AQ68" s="1033"/>
      <c r="AR68" s="1033"/>
      <c r="AS68" s="1033"/>
      <c r="AT68" s="1033"/>
      <c r="AU68" s="1033" t="s">
        <v>576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562</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579</v>
      </c>
      <c r="AL69" s="1022"/>
      <c r="AM69" s="1022"/>
      <c r="AN69" s="1022"/>
      <c r="AO69" s="1022"/>
      <c r="AP69" s="1022" t="s">
        <v>579</v>
      </c>
      <c r="AQ69" s="1022"/>
      <c r="AR69" s="1022"/>
      <c r="AS69" s="1022"/>
      <c r="AT69" s="1022"/>
      <c r="AU69" s="1022" t="s">
        <v>579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563</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579</v>
      </c>
      <c r="AQ70" s="1022"/>
      <c r="AR70" s="1022"/>
      <c r="AS70" s="1022"/>
      <c r="AT70" s="1022"/>
      <c r="AU70" s="1022" t="s">
        <v>579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564</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579</v>
      </c>
      <c r="AL71" s="1022"/>
      <c r="AM71" s="1022"/>
      <c r="AN71" s="1022"/>
      <c r="AO71" s="1022"/>
      <c r="AP71" s="1022" t="s">
        <v>579</v>
      </c>
      <c r="AQ71" s="1022"/>
      <c r="AR71" s="1022"/>
      <c r="AS71" s="1022"/>
      <c r="AT71" s="1022"/>
      <c r="AU71" s="1022" t="s">
        <v>579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565</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579</v>
      </c>
      <c r="AQ72" s="1022"/>
      <c r="AR72" s="1022"/>
      <c r="AS72" s="1022"/>
      <c r="AT72" s="1022"/>
      <c r="AU72" s="1022" t="s">
        <v>579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566</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579</v>
      </c>
      <c r="AQ73" s="1022"/>
      <c r="AR73" s="1022"/>
      <c r="AS73" s="1022"/>
      <c r="AT73" s="1022"/>
      <c r="AU73" s="1022" t="s">
        <v>579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567</v>
      </c>
      <c r="C74" s="1026"/>
      <c r="D74" s="1026"/>
      <c r="E74" s="1026"/>
      <c r="F74" s="1026"/>
      <c r="G74" s="1026"/>
      <c r="H74" s="1026"/>
      <c r="I74" s="1026"/>
      <c r="J74" s="1026"/>
      <c r="K74" s="1026"/>
      <c r="L74" s="1026"/>
      <c r="M74" s="1026"/>
      <c r="N74" s="1026"/>
      <c r="O74" s="1026"/>
      <c r="P74" s="1027"/>
      <c r="Q74" s="1028">
        <v>795</v>
      </c>
      <c r="R74" s="1022"/>
      <c r="S74" s="1022"/>
      <c r="T74" s="1022"/>
      <c r="U74" s="1022"/>
      <c r="V74" s="1022">
        <v>747</v>
      </c>
      <c r="W74" s="1022"/>
      <c r="X74" s="1022"/>
      <c r="Y74" s="1022"/>
      <c r="Z74" s="1022"/>
      <c r="AA74" s="1022">
        <v>47</v>
      </c>
      <c r="AB74" s="1022"/>
      <c r="AC74" s="1022"/>
      <c r="AD74" s="1022"/>
      <c r="AE74" s="1022"/>
      <c r="AF74" s="1022">
        <v>47</v>
      </c>
      <c r="AG74" s="1022"/>
      <c r="AH74" s="1022"/>
      <c r="AI74" s="1022"/>
      <c r="AJ74" s="1022"/>
      <c r="AK74" s="1022" t="s">
        <v>576</v>
      </c>
      <c r="AL74" s="1022"/>
      <c r="AM74" s="1022"/>
      <c r="AN74" s="1022"/>
      <c r="AO74" s="1022"/>
      <c r="AP74" s="1022" t="s">
        <v>576</v>
      </c>
      <c r="AQ74" s="1022"/>
      <c r="AR74" s="1022"/>
      <c r="AS74" s="1022"/>
      <c r="AT74" s="1022"/>
      <c r="AU74" s="1022" t="s">
        <v>576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568</v>
      </c>
      <c r="C75" s="1026"/>
      <c r="D75" s="1026"/>
      <c r="E75" s="1026"/>
      <c r="F75" s="1026"/>
      <c r="G75" s="1026"/>
      <c r="H75" s="1026"/>
      <c r="I75" s="1026"/>
      <c r="J75" s="1026"/>
      <c r="K75" s="1026"/>
      <c r="L75" s="1026"/>
      <c r="M75" s="1026"/>
      <c r="N75" s="1026"/>
      <c r="O75" s="1026"/>
      <c r="P75" s="1027"/>
      <c r="Q75" s="1029">
        <v>6314</v>
      </c>
      <c r="R75" s="1030"/>
      <c r="S75" s="1030"/>
      <c r="T75" s="1030"/>
      <c r="U75" s="1031"/>
      <c r="V75" s="1032">
        <v>5426</v>
      </c>
      <c r="W75" s="1030"/>
      <c r="X75" s="1030"/>
      <c r="Y75" s="1030"/>
      <c r="Z75" s="1031"/>
      <c r="AA75" s="1032">
        <v>1068</v>
      </c>
      <c r="AB75" s="1030"/>
      <c r="AC75" s="1030"/>
      <c r="AD75" s="1030"/>
      <c r="AE75" s="1031"/>
      <c r="AF75" s="1032">
        <v>5526</v>
      </c>
      <c r="AG75" s="1030"/>
      <c r="AH75" s="1030"/>
      <c r="AI75" s="1030"/>
      <c r="AJ75" s="1031"/>
      <c r="AK75" s="1032" t="s">
        <v>579</v>
      </c>
      <c r="AL75" s="1030"/>
      <c r="AM75" s="1030"/>
      <c r="AN75" s="1030"/>
      <c r="AO75" s="1031"/>
      <c r="AP75" s="1032">
        <v>7869</v>
      </c>
      <c r="AQ75" s="1030"/>
      <c r="AR75" s="1030"/>
      <c r="AS75" s="1030"/>
      <c r="AT75" s="1031"/>
      <c r="AU75" s="1032" t="s">
        <v>576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569</v>
      </c>
      <c r="C76" s="1026"/>
      <c r="D76" s="1026"/>
      <c r="E76" s="1026"/>
      <c r="F76" s="1026"/>
      <c r="G76" s="1026"/>
      <c r="H76" s="1026"/>
      <c r="I76" s="1026"/>
      <c r="J76" s="1026"/>
      <c r="K76" s="1026"/>
      <c r="L76" s="1026"/>
      <c r="M76" s="1026"/>
      <c r="N76" s="1026"/>
      <c r="O76" s="1026"/>
      <c r="P76" s="1027"/>
      <c r="Q76" s="1029">
        <v>23009</v>
      </c>
      <c r="R76" s="1030"/>
      <c r="S76" s="1030"/>
      <c r="T76" s="1030"/>
      <c r="U76" s="1031"/>
      <c r="V76" s="1032">
        <v>23850</v>
      </c>
      <c r="W76" s="1030"/>
      <c r="X76" s="1030"/>
      <c r="Y76" s="1030"/>
      <c r="Z76" s="1031"/>
      <c r="AA76" s="1032">
        <v>-841</v>
      </c>
      <c r="AB76" s="1030"/>
      <c r="AC76" s="1030"/>
      <c r="AD76" s="1030"/>
      <c r="AE76" s="1031"/>
      <c r="AF76" s="1032">
        <v>4935</v>
      </c>
      <c r="AG76" s="1030"/>
      <c r="AH76" s="1030"/>
      <c r="AI76" s="1030"/>
      <c r="AJ76" s="1031"/>
      <c r="AK76" s="1032" t="s">
        <v>579</v>
      </c>
      <c r="AL76" s="1030"/>
      <c r="AM76" s="1030"/>
      <c r="AN76" s="1030"/>
      <c r="AO76" s="1031"/>
      <c r="AP76" s="1032">
        <v>16236</v>
      </c>
      <c r="AQ76" s="1030"/>
      <c r="AR76" s="1030"/>
      <c r="AS76" s="1030"/>
      <c r="AT76" s="1031"/>
      <c r="AU76" s="1032">
        <v>1429</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383</v>
      </c>
      <c r="B88" s="995" t="s">
        <v>410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21807</v>
      </c>
      <c r="AG88" s="1010"/>
      <c r="AH88" s="1010"/>
      <c r="AI88" s="1010"/>
      <c r="AJ88" s="1010"/>
      <c r="AK88" s="1014"/>
      <c r="AL88" s="1014"/>
      <c r="AM88" s="1014"/>
      <c r="AN88" s="1014"/>
      <c r="AO88" s="1014"/>
      <c r="AP88" s="1010">
        <v>24105</v>
      </c>
      <c r="AQ88" s="1010"/>
      <c r="AR88" s="1010"/>
      <c r="AS88" s="1010"/>
      <c r="AT88" s="1010"/>
      <c r="AU88" s="1010">
        <v>1429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t="s">
        <v>581</v>
      </c>
      <c r="CX102" s="1002"/>
      <c r="CY102" s="1002"/>
      <c r="CZ102" s="1002"/>
      <c r="DA102" s="1003"/>
      <c r="DB102" s="1001">
        <v>136</v>
      </c>
      <c r="DC102" s="1002"/>
      <c r="DD102" s="1002"/>
      <c r="DE102" s="1002"/>
      <c r="DF102" s="1003"/>
      <c r="DG102" s="1001" t="s">
        <v>499</v>
      </c>
      <c r="DH102" s="1002"/>
      <c r="DI102" s="1002"/>
      <c r="DJ102" s="1002"/>
      <c r="DK102" s="1003"/>
      <c r="DL102" s="1001" t="s">
        <v>499</v>
      </c>
      <c r="DM102" s="1002"/>
      <c r="DN102" s="1002"/>
      <c r="DO102" s="1002"/>
      <c r="DP102" s="1003"/>
      <c r="DQ102" s="1001" t="s">
        <v>499</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419</v>
      </c>
      <c r="AB109" s="945"/>
      <c r="AC109" s="945"/>
      <c r="AD109" s="945"/>
      <c r="AE109" s="946"/>
      <c r="AF109" s="947" t="s">
        <v>303</v>
      </c>
      <c r="AG109" s="945"/>
      <c r="AH109" s="945"/>
      <c r="AI109" s="945"/>
      <c r="AJ109" s="946"/>
      <c r="AK109" s="947" t="s">
        <v>302</v>
      </c>
      <c r="AL109" s="945"/>
      <c r="AM109" s="945"/>
      <c r="AN109" s="945"/>
      <c r="AO109" s="946"/>
      <c r="AP109" s="947" t="s">
        <v>420</v>
      </c>
      <c r="AQ109" s="945"/>
      <c r="AR109" s="945"/>
      <c r="AS109" s="945"/>
      <c r="AT109" s="976"/>
      <c r="AU109" s="944" t="s">
        <v>418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419</v>
      </c>
      <c r="BR109" s="945"/>
      <c r="BS109" s="945"/>
      <c r="BT109" s="945"/>
      <c r="BU109" s="946"/>
      <c r="BV109" s="947" t="s">
        <v>303</v>
      </c>
      <c r="BW109" s="945"/>
      <c r="BX109" s="945"/>
      <c r="BY109" s="945"/>
      <c r="BZ109" s="946"/>
      <c r="CA109" s="947" t="s">
        <v>302</v>
      </c>
      <c r="CB109" s="945"/>
      <c r="CC109" s="945"/>
      <c r="CD109" s="945"/>
      <c r="CE109" s="946"/>
      <c r="CF109" s="983" t="s">
        <v>420</v>
      </c>
      <c r="CG109" s="983"/>
      <c r="CH109" s="983"/>
      <c r="CI109" s="983"/>
      <c r="CJ109" s="983"/>
      <c r="CK109" s="947" t="s">
        <v>421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419</v>
      </c>
      <c r="DH109" s="945"/>
      <c r="DI109" s="945"/>
      <c r="DJ109" s="945"/>
      <c r="DK109" s="946"/>
      <c r="DL109" s="947" t="s">
        <v>303</v>
      </c>
      <c r="DM109" s="945"/>
      <c r="DN109" s="945"/>
      <c r="DO109" s="945"/>
      <c r="DP109" s="946"/>
      <c r="DQ109" s="947" t="s">
        <v>302</v>
      </c>
      <c r="DR109" s="945"/>
      <c r="DS109" s="945"/>
      <c r="DT109" s="945"/>
      <c r="DU109" s="946"/>
      <c r="DV109" s="947" t="s">
        <v>420</v>
      </c>
      <c r="DW109" s="945"/>
      <c r="DX109" s="945"/>
      <c r="DY109" s="945"/>
      <c r="DZ109" s="976"/>
    </row>
    <row r="110" spans="1:131" s="246" customFormat="1" ht="26.25" customHeight="1" x14ac:dyDescent="0.15">
      <c r="A110" s="847" t="s">
        <v>422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1049846</v>
      </c>
      <c r="AB110" s="938"/>
      <c r="AC110" s="938"/>
      <c r="AD110" s="938"/>
      <c r="AE110" s="939"/>
      <c r="AF110" s="940">
        <v>1064559</v>
      </c>
      <c r="AG110" s="938"/>
      <c r="AH110" s="938"/>
      <c r="AI110" s="938"/>
      <c r="AJ110" s="939"/>
      <c r="AK110" s="940">
        <v>1111247</v>
      </c>
      <c r="AL110" s="938"/>
      <c r="AM110" s="938"/>
      <c r="AN110" s="938"/>
      <c r="AO110" s="939"/>
      <c r="AP110" s="941">
        <v>8.1</v>
      </c>
      <c r="AQ110" s="942"/>
      <c r="AR110" s="942"/>
      <c r="AS110" s="942"/>
      <c r="AT110" s="943"/>
      <c r="AU110" s="977" t="s">
        <v>73</v>
      </c>
      <c r="AV110" s="978"/>
      <c r="AW110" s="978"/>
      <c r="AX110" s="978"/>
      <c r="AY110" s="978"/>
      <c r="AZ110" s="903" t="s">
        <v>423</v>
      </c>
      <c r="BA110" s="848"/>
      <c r="BB110" s="848"/>
      <c r="BC110" s="848"/>
      <c r="BD110" s="848"/>
      <c r="BE110" s="848"/>
      <c r="BF110" s="848"/>
      <c r="BG110" s="848"/>
      <c r="BH110" s="848"/>
      <c r="BI110" s="848"/>
      <c r="BJ110" s="848"/>
      <c r="BK110" s="848"/>
      <c r="BL110" s="848"/>
      <c r="BM110" s="848"/>
      <c r="BN110" s="848"/>
      <c r="BO110" s="848"/>
      <c r="BP110" s="849"/>
      <c r="BQ110" s="904">
        <v>14642916</v>
      </c>
      <c r="BR110" s="885"/>
      <c r="BS110" s="885"/>
      <c r="BT110" s="885"/>
      <c r="BU110" s="885"/>
      <c r="BV110" s="885">
        <v>15403996</v>
      </c>
      <c r="BW110" s="885"/>
      <c r="BX110" s="885"/>
      <c r="BY110" s="885"/>
      <c r="BZ110" s="885"/>
      <c r="CA110" s="885">
        <v>15320013</v>
      </c>
      <c r="CB110" s="885"/>
      <c r="CC110" s="885"/>
      <c r="CD110" s="885"/>
      <c r="CE110" s="885"/>
      <c r="CF110" s="909">
        <v>111.7</v>
      </c>
      <c r="CG110" s="910"/>
      <c r="CH110" s="910"/>
      <c r="CI110" s="910"/>
      <c r="CJ110" s="910"/>
      <c r="CK110" s="973" t="s">
        <v>424</v>
      </c>
      <c r="CL110" s="859"/>
      <c r="CM110" s="934" t="s">
        <v>425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426</v>
      </c>
      <c r="DH110" s="885"/>
      <c r="DI110" s="885"/>
      <c r="DJ110" s="885"/>
      <c r="DK110" s="885"/>
      <c r="DL110" s="885" t="s">
        <v>129</v>
      </c>
      <c r="DM110" s="885"/>
      <c r="DN110" s="885"/>
      <c r="DO110" s="885"/>
      <c r="DP110" s="885"/>
      <c r="DQ110" s="885" t="s">
        <v>129</v>
      </c>
      <c r="DR110" s="885"/>
      <c r="DS110" s="885"/>
      <c r="DT110" s="885"/>
      <c r="DU110" s="885"/>
      <c r="DV110" s="886" t="s">
        <v>129</v>
      </c>
      <c r="DW110" s="886"/>
      <c r="DX110" s="886"/>
      <c r="DY110" s="886"/>
      <c r="DZ110" s="887"/>
    </row>
    <row r="111" spans="1:131" s="246" customFormat="1" ht="26.25" customHeight="1" x14ac:dyDescent="0.15">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428</v>
      </c>
      <c r="AB111" s="966"/>
      <c r="AC111" s="966"/>
      <c r="AD111" s="966"/>
      <c r="AE111" s="967"/>
      <c r="AF111" s="968" t="s">
        <v>426</v>
      </c>
      <c r="AG111" s="966"/>
      <c r="AH111" s="966"/>
      <c r="AI111" s="966"/>
      <c r="AJ111" s="967"/>
      <c r="AK111" s="968" t="s">
        <v>129</v>
      </c>
      <c r="AL111" s="966"/>
      <c r="AM111" s="966"/>
      <c r="AN111" s="966"/>
      <c r="AO111" s="967"/>
      <c r="AP111" s="969" t="s">
        <v>129</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150712</v>
      </c>
      <c r="BR111" s="857"/>
      <c r="BS111" s="857"/>
      <c r="BT111" s="857"/>
      <c r="BU111" s="857"/>
      <c r="BV111" s="857">
        <v>150712</v>
      </c>
      <c r="BW111" s="857"/>
      <c r="BX111" s="857"/>
      <c r="BY111" s="857"/>
      <c r="BZ111" s="857"/>
      <c r="CA111" s="857">
        <v>135656</v>
      </c>
      <c r="CB111" s="857"/>
      <c r="CC111" s="857"/>
      <c r="CD111" s="857"/>
      <c r="CE111" s="857"/>
      <c r="CF111" s="918">
        <v>1</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426</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129</v>
      </c>
      <c r="AB112" s="820"/>
      <c r="AC112" s="820"/>
      <c r="AD112" s="820"/>
      <c r="AE112" s="821"/>
      <c r="AF112" s="822" t="s">
        <v>129</v>
      </c>
      <c r="AG112" s="820"/>
      <c r="AH112" s="820"/>
      <c r="AI112" s="820"/>
      <c r="AJ112" s="821"/>
      <c r="AK112" s="822" t="s">
        <v>129</v>
      </c>
      <c r="AL112" s="820"/>
      <c r="AM112" s="820"/>
      <c r="AN112" s="820"/>
      <c r="AO112" s="821"/>
      <c r="AP112" s="867" t="s">
        <v>129</v>
      </c>
      <c r="AQ112" s="868"/>
      <c r="AR112" s="868"/>
      <c r="AS112" s="868"/>
      <c r="AT112" s="869"/>
      <c r="AU112" s="979"/>
      <c r="AV112" s="980"/>
      <c r="AW112" s="980"/>
      <c r="AX112" s="980"/>
      <c r="AY112" s="980"/>
      <c r="AZ112" s="855" t="s">
        <v>433</v>
      </c>
      <c r="BA112" s="790"/>
      <c r="BB112" s="790"/>
      <c r="BC112" s="790"/>
      <c r="BD112" s="790"/>
      <c r="BE112" s="790"/>
      <c r="BF112" s="790"/>
      <c r="BG112" s="790"/>
      <c r="BH112" s="790"/>
      <c r="BI112" s="790"/>
      <c r="BJ112" s="790"/>
      <c r="BK112" s="790"/>
      <c r="BL112" s="790"/>
      <c r="BM112" s="790"/>
      <c r="BN112" s="790"/>
      <c r="BO112" s="790"/>
      <c r="BP112" s="791"/>
      <c r="BQ112" s="856">
        <v>5667675</v>
      </c>
      <c r="BR112" s="857"/>
      <c r="BS112" s="857"/>
      <c r="BT112" s="857"/>
      <c r="BU112" s="857"/>
      <c r="BV112" s="857">
        <v>5433310</v>
      </c>
      <c r="BW112" s="857"/>
      <c r="BX112" s="857"/>
      <c r="BY112" s="857"/>
      <c r="BZ112" s="857"/>
      <c r="CA112" s="857">
        <v>5004710</v>
      </c>
      <c r="CB112" s="857"/>
      <c r="CC112" s="857"/>
      <c r="CD112" s="857"/>
      <c r="CE112" s="857"/>
      <c r="CF112" s="918">
        <v>36.5</v>
      </c>
      <c r="CG112" s="919"/>
      <c r="CH112" s="919"/>
      <c r="CI112" s="919"/>
      <c r="CJ112" s="919"/>
      <c r="CK112" s="974"/>
      <c r="CL112" s="861"/>
      <c r="CM112" s="864" t="s">
        <v>434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426</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x14ac:dyDescent="0.15">
      <c r="A113" s="961"/>
      <c r="B113" s="962"/>
      <c r="C113" s="790" t="s">
        <v>435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502348</v>
      </c>
      <c r="AB113" s="966"/>
      <c r="AC113" s="966"/>
      <c r="AD113" s="966"/>
      <c r="AE113" s="967"/>
      <c r="AF113" s="968">
        <v>505657</v>
      </c>
      <c r="AG113" s="966"/>
      <c r="AH113" s="966"/>
      <c r="AI113" s="966"/>
      <c r="AJ113" s="967"/>
      <c r="AK113" s="968">
        <v>474735</v>
      </c>
      <c r="AL113" s="966"/>
      <c r="AM113" s="966"/>
      <c r="AN113" s="966"/>
      <c r="AO113" s="967"/>
      <c r="AP113" s="969">
        <v>3.5</v>
      </c>
      <c r="AQ113" s="970"/>
      <c r="AR113" s="970"/>
      <c r="AS113" s="970"/>
      <c r="AT113" s="971"/>
      <c r="AU113" s="979"/>
      <c r="AV113" s="980"/>
      <c r="AW113" s="980"/>
      <c r="AX113" s="980"/>
      <c r="AY113" s="980"/>
      <c r="AZ113" s="855" t="s">
        <v>436</v>
      </c>
      <c r="BA113" s="790"/>
      <c r="BB113" s="790"/>
      <c r="BC113" s="790"/>
      <c r="BD113" s="790"/>
      <c r="BE113" s="790"/>
      <c r="BF113" s="790"/>
      <c r="BG113" s="790"/>
      <c r="BH113" s="790"/>
      <c r="BI113" s="790"/>
      <c r="BJ113" s="790"/>
      <c r="BK113" s="790"/>
      <c r="BL113" s="790"/>
      <c r="BM113" s="790"/>
      <c r="BN113" s="790"/>
      <c r="BO113" s="790"/>
      <c r="BP113" s="791"/>
      <c r="BQ113" s="856">
        <v>1612617</v>
      </c>
      <c r="BR113" s="857"/>
      <c r="BS113" s="857"/>
      <c r="BT113" s="857"/>
      <c r="BU113" s="857"/>
      <c r="BV113" s="857">
        <v>1520020</v>
      </c>
      <c r="BW113" s="857"/>
      <c r="BX113" s="857"/>
      <c r="BY113" s="857"/>
      <c r="BZ113" s="857"/>
      <c r="CA113" s="857">
        <v>1428773</v>
      </c>
      <c r="CB113" s="857"/>
      <c r="CC113" s="857"/>
      <c r="CD113" s="857"/>
      <c r="CE113" s="857"/>
      <c r="CF113" s="918">
        <v>10.4</v>
      </c>
      <c r="CG113" s="919"/>
      <c r="CH113" s="919"/>
      <c r="CI113" s="919"/>
      <c r="CJ113" s="919"/>
      <c r="CK113" s="974"/>
      <c r="CL113" s="861"/>
      <c r="CM113" s="864" t="s">
        <v>437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129</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15">
      <c r="A114" s="961"/>
      <c r="B114" s="962"/>
      <c r="C114" s="790" t="s">
        <v>438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128380</v>
      </c>
      <c r="AB114" s="820"/>
      <c r="AC114" s="820"/>
      <c r="AD114" s="820"/>
      <c r="AE114" s="821"/>
      <c r="AF114" s="822">
        <v>131249</v>
      </c>
      <c r="AG114" s="820"/>
      <c r="AH114" s="820"/>
      <c r="AI114" s="820"/>
      <c r="AJ114" s="821"/>
      <c r="AK114" s="822">
        <v>128714</v>
      </c>
      <c r="AL114" s="820"/>
      <c r="AM114" s="820"/>
      <c r="AN114" s="820"/>
      <c r="AO114" s="821"/>
      <c r="AP114" s="867">
        <v>0.9</v>
      </c>
      <c r="AQ114" s="868"/>
      <c r="AR114" s="868"/>
      <c r="AS114" s="868"/>
      <c r="AT114" s="869"/>
      <c r="AU114" s="979"/>
      <c r="AV114" s="980"/>
      <c r="AW114" s="980"/>
      <c r="AX114" s="980"/>
      <c r="AY114" s="980"/>
      <c r="AZ114" s="855" t="s">
        <v>439</v>
      </c>
      <c r="BA114" s="790"/>
      <c r="BB114" s="790"/>
      <c r="BC114" s="790"/>
      <c r="BD114" s="790"/>
      <c r="BE114" s="790"/>
      <c r="BF114" s="790"/>
      <c r="BG114" s="790"/>
      <c r="BH114" s="790"/>
      <c r="BI114" s="790"/>
      <c r="BJ114" s="790"/>
      <c r="BK114" s="790"/>
      <c r="BL114" s="790"/>
      <c r="BM114" s="790"/>
      <c r="BN114" s="790"/>
      <c r="BO114" s="790"/>
      <c r="BP114" s="791"/>
      <c r="BQ114" s="856">
        <v>3334863</v>
      </c>
      <c r="BR114" s="857"/>
      <c r="BS114" s="857"/>
      <c r="BT114" s="857"/>
      <c r="BU114" s="857"/>
      <c r="BV114" s="857">
        <v>3155686</v>
      </c>
      <c r="BW114" s="857"/>
      <c r="BX114" s="857"/>
      <c r="BY114" s="857"/>
      <c r="BZ114" s="857"/>
      <c r="CA114" s="857">
        <v>2772637</v>
      </c>
      <c r="CB114" s="857"/>
      <c r="CC114" s="857"/>
      <c r="CD114" s="857"/>
      <c r="CE114" s="857"/>
      <c r="CF114" s="918">
        <v>20.2</v>
      </c>
      <c r="CG114" s="919"/>
      <c r="CH114" s="919"/>
      <c r="CI114" s="919"/>
      <c r="CJ114" s="919"/>
      <c r="CK114" s="974"/>
      <c r="CL114" s="861"/>
      <c r="CM114" s="864" t="s">
        <v>440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129</v>
      </c>
      <c r="DM114" s="820"/>
      <c r="DN114" s="820"/>
      <c r="DO114" s="820"/>
      <c r="DP114" s="821"/>
      <c r="DQ114" s="822" t="s">
        <v>129</v>
      </c>
      <c r="DR114" s="820"/>
      <c r="DS114" s="820"/>
      <c r="DT114" s="820"/>
      <c r="DU114" s="821"/>
      <c r="DV114" s="867" t="s">
        <v>426</v>
      </c>
      <c r="DW114" s="868"/>
      <c r="DX114" s="868"/>
      <c r="DY114" s="868"/>
      <c r="DZ114" s="869"/>
    </row>
    <row r="115" spans="1:130" s="246" customFormat="1" ht="26.25" customHeight="1" x14ac:dyDescent="0.15">
      <c r="A115" s="961"/>
      <c r="B115" s="962"/>
      <c r="C115" s="790" t="s">
        <v>441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129</v>
      </c>
      <c r="AB115" s="966"/>
      <c r="AC115" s="966"/>
      <c r="AD115" s="966"/>
      <c r="AE115" s="967"/>
      <c r="AF115" s="968" t="s">
        <v>426</v>
      </c>
      <c r="AG115" s="966"/>
      <c r="AH115" s="966"/>
      <c r="AI115" s="966"/>
      <c r="AJ115" s="967"/>
      <c r="AK115" s="968" t="s">
        <v>129</v>
      </c>
      <c r="AL115" s="966"/>
      <c r="AM115" s="966"/>
      <c r="AN115" s="966"/>
      <c r="AO115" s="967"/>
      <c r="AP115" s="969" t="s">
        <v>426</v>
      </c>
      <c r="AQ115" s="970"/>
      <c r="AR115" s="970"/>
      <c r="AS115" s="970"/>
      <c r="AT115" s="971"/>
      <c r="AU115" s="979"/>
      <c r="AV115" s="980"/>
      <c r="AW115" s="980"/>
      <c r="AX115" s="980"/>
      <c r="AY115" s="980"/>
      <c r="AZ115" s="855" t="s">
        <v>442</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426</v>
      </c>
      <c r="BW115" s="857"/>
      <c r="BX115" s="857"/>
      <c r="BY115" s="857"/>
      <c r="BZ115" s="857"/>
      <c r="CA115" s="857" t="s">
        <v>129</v>
      </c>
      <c r="CB115" s="857"/>
      <c r="CC115" s="857"/>
      <c r="CD115" s="857"/>
      <c r="CE115" s="857"/>
      <c r="CF115" s="918" t="s">
        <v>129</v>
      </c>
      <c r="CG115" s="919"/>
      <c r="CH115" s="919"/>
      <c r="CI115" s="919"/>
      <c r="CJ115" s="919"/>
      <c r="CK115" s="974"/>
      <c r="CL115" s="861"/>
      <c r="CM115" s="855" t="s">
        <v>443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150712</v>
      </c>
      <c r="DH115" s="820"/>
      <c r="DI115" s="820"/>
      <c r="DJ115" s="820"/>
      <c r="DK115" s="821"/>
      <c r="DL115" s="822">
        <v>150712</v>
      </c>
      <c r="DM115" s="820"/>
      <c r="DN115" s="820"/>
      <c r="DO115" s="820"/>
      <c r="DP115" s="821"/>
      <c r="DQ115" s="822">
        <v>135656</v>
      </c>
      <c r="DR115" s="820"/>
      <c r="DS115" s="820"/>
      <c r="DT115" s="820"/>
      <c r="DU115" s="821"/>
      <c r="DV115" s="867">
        <v>1</v>
      </c>
      <c r="DW115" s="868"/>
      <c r="DX115" s="868"/>
      <c r="DY115" s="868"/>
      <c r="DZ115" s="869"/>
    </row>
    <row r="116" spans="1:130" s="246" customFormat="1" ht="26.25" customHeight="1" x14ac:dyDescent="0.15">
      <c r="A116" s="963"/>
      <c r="B116" s="964"/>
      <c r="C116" s="923" t="s">
        <v>444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426</v>
      </c>
      <c r="AB116" s="820"/>
      <c r="AC116" s="820"/>
      <c r="AD116" s="820"/>
      <c r="AE116" s="821"/>
      <c r="AF116" s="822" t="s">
        <v>129</v>
      </c>
      <c r="AG116" s="820"/>
      <c r="AH116" s="820"/>
      <c r="AI116" s="820"/>
      <c r="AJ116" s="821"/>
      <c r="AK116" s="822" t="s">
        <v>129</v>
      </c>
      <c r="AL116" s="820"/>
      <c r="AM116" s="820"/>
      <c r="AN116" s="820"/>
      <c r="AO116" s="821"/>
      <c r="AP116" s="867" t="s">
        <v>129</v>
      </c>
      <c r="AQ116" s="868"/>
      <c r="AR116" s="868"/>
      <c r="AS116" s="868"/>
      <c r="AT116" s="869"/>
      <c r="AU116" s="979"/>
      <c r="AV116" s="980"/>
      <c r="AW116" s="980"/>
      <c r="AX116" s="980"/>
      <c r="AY116" s="980"/>
      <c r="AZ116" s="906" t="s">
        <v>445</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129</v>
      </c>
      <c r="BW116" s="857"/>
      <c r="BX116" s="857"/>
      <c r="BY116" s="857"/>
      <c r="BZ116" s="857"/>
      <c r="CA116" s="857" t="s">
        <v>129</v>
      </c>
      <c r="CB116" s="857"/>
      <c r="CC116" s="857"/>
      <c r="CD116" s="857"/>
      <c r="CE116" s="857"/>
      <c r="CF116" s="918" t="s">
        <v>129</v>
      </c>
      <c r="CG116" s="919"/>
      <c r="CH116" s="919"/>
      <c r="CI116" s="919"/>
      <c r="CJ116" s="919"/>
      <c r="CK116" s="974"/>
      <c r="CL116" s="861"/>
      <c r="CM116" s="864" t="s">
        <v>446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129</v>
      </c>
      <c r="DM116" s="820"/>
      <c r="DN116" s="820"/>
      <c r="DO116" s="820"/>
      <c r="DP116" s="821"/>
      <c r="DQ116" s="822" t="s">
        <v>129</v>
      </c>
      <c r="DR116" s="820"/>
      <c r="DS116" s="820"/>
      <c r="DT116" s="820"/>
      <c r="DU116" s="821"/>
      <c r="DV116" s="867" t="s">
        <v>129</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447</v>
      </c>
      <c r="Z117" s="946"/>
      <c r="AA117" s="951">
        <v>1680574</v>
      </c>
      <c r="AB117" s="952"/>
      <c r="AC117" s="952"/>
      <c r="AD117" s="952"/>
      <c r="AE117" s="953"/>
      <c r="AF117" s="954">
        <v>1701465</v>
      </c>
      <c r="AG117" s="952"/>
      <c r="AH117" s="952"/>
      <c r="AI117" s="952"/>
      <c r="AJ117" s="953"/>
      <c r="AK117" s="954">
        <v>1714696</v>
      </c>
      <c r="AL117" s="952"/>
      <c r="AM117" s="952"/>
      <c r="AN117" s="952"/>
      <c r="AO117" s="953"/>
      <c r="AP117" s="955"/>
      <c r="AQ117" s="956"/>
      <c r="AR117" s="956"/>
      <c r="AS117" s="956"/>
      <c r="AT117" s="957"/>
      <c r="AU117" s="979"/>
      <c r="AV117" s="980"/>
      <c r="AW117" s="980"/>
      <c r="AX117" s="980"/>
      <c r="AY117" s="980"/>
      <c r="AZ117" s="906" t="s">
        <v>448</v>
      </c>
      <c r="BA117" s="907"/>
      <c r="BB117" s="907"/>
      <c r="BC117" s="907"/>
      <c r="BD117" s="907"/>
      <c r="BE117" s="907"/>
      <c r="BF117" s="907"/>
      <c r="BG117" s="907"/>
      <c r="BH117" s="907"/>
      <c r="BI117" s="907"/>
      <c r="BJ117" s="907"/>
      <c r="BK117" s="907"/>
      <c r="BL117" s="907"/>
      <c r="BM117" s="907"/>
      <c r="BN117" s="907"/>
      <c r="BO117" s="907"/>
      <c r="BP117" s="908"/>
      <c r="BQ117" s="856" t="s">
        <v>129</v>
      </c>
      <c r="BR117" s="857"/>
      <c r="BS117" s="857"/>
      <c r="BT117" s="857"/>
      <c r="BU117" s="857"/>
      <c r="BV117" s="857" t="s">
        <v>129</v>
      </c>
      <c r="BW117" s="857"/>
      <c r="BX117" s="857"/>
      <c r="BY117" s="857"/>
      <c r="BZ117" s="857"/>
      <c r="CA117" s="857" t="s">
        <v>129</v>
      </c>
      <c r="CB117" s="857"/>
      <c r="CC117" s="857"/>
      <c r="CD117" s="857"/>
      <c r="CE117" s="857"/>
      <c r="CF117" s="918" t="s">
        <v>129</v>
      </c>
      <c r="CG117" s="919"/>
      <c r="CH117" s="919"/>
      <c r="CI117" s="919"/>
      <c r="CJ117" s="919"/>
      <c r="CK117" s="974"/>
      <c r="CL117" s="861"/>
      <c r="CM117" s="864" t="s">
        <v>449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129</v>
      </c>
      <c r="DM117" s="820"/>
      <c r="DN117" s="820"/>
      <c r="DO117" s="820"/>
      <c r="DP117" s="821"/>
      <c r="DQ117" s="822" t="s">
        <v>129</v>
      </c>
      <c r="DR117" s="820"/>
      <c r="DS117" s="820"/>
      <c r="DT117" s="820"/>
      <c r="DU117" s="821"/>
      <c r="DV117" s="867" t="s">
        <v>129</v>
      </c>
      <c r="DW117" s="868"/>
      <c r="DX117" s="868"/>
      <c r="DY117" s="868"/>
      <c r="DZ117" s="869"/>
    </row>
    <row r="118" spans="1:130" s="246" customFormat="1" ht="26.25" customHeight="1" x14ac:dyDescent="0.15">
      <c r="A118" s="944" t="s">
        <v>421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419</v>
      </c>
      <c r="AB118" s="945"/>
      <c r="AC118" s="945"/>
      <c r="AD118" s="945"/>
      <c r="AE118" s="946"/>
      <c r="AF118" s="947" t="s">
        <v>303</v>
      </c>
      <c r="AG118" s="945"/>
      <c r="AH118" s="945"/>
      <c r="AI118" s="945"/>
      <c r="AJ118" s="946"/>
      <c r="AK118" s="947" t="s">
        <v>302</v>
      </c>
      <c r="AL118" s="945"/>
      <c r="AM118" s="945"/>
      <c r="AN118" s="945"/>
      <c r="AO118" s="946"/>
      <c r="AP118" s="948" t="s">
        <v>420</v>
      </c>
      <c r="AQ118" s="949"/>
      <c r="AR118" s="949"/>
      <c r="AS118" s="949"/>
      <c r="AT118" s="950"/>
      <c r="AU118" s="979"/>
      <c r="AV118" s="980"/>
      <c r="AW118" s="980"/>
      <c r="AX118" s="980"/>
      <c r="AY118" s="980"/>
      <c r="AZ118" s="922" t="s">
        <v>450</v>
      </c>
      <c r="BA118" s="923"/>
      <c r="BB118" s="923"/>
      <c r="BC118" s="923"/>
      <c r="BD118" s="923"/>
      <c r="BE118" s="923"/>
      <c r="BF118" s="923"/>
      <c r="BG118" s="923"/>
      <c r="BH118" s="923"/>
      <c r="BI118" s="923"/>
      <c r="BJ118" s="923"/>
      <c r="BK118" s="923"/>
      <c r="BL118" s="923"/>
      <c r="BM118" s="923"/>
      <c r="BN118" s="923"/>
      <c r="BO118" s="923"/>
      <c r="BP118" s="924"/>
      <c r="BQ118" s="925" t="s">
        <v>426</v>
      </c>
      <c r="BR118" s="888"/>
      <c r="BS118" s="888"/>
      <c r="BT118" s="888"/>
      <c r="BU118" s="888"/>
      <c r="BV118" s="888" t="s">
        <v>426</v>
      </c>
      <c r="BW118" s="888"/>
      <c r="BX118" s="888"/>
      <c r="BY118" s="888"/>
      <c r="BZ118" s="888"/>
      <c r="CA118" s="888" t="s">
        <v>426</v>
      </c>
      <c r="CB118" s="888"/>
      <c r="CC118" s="888"/>
      <c r="CD118" s="888"/>
      <c r="CE118" s="888"/>
      <c r="CF118" s="918" t="s">
        <v>426</v>
      </c>
      <c r="CG118" s="919"/>
      <c r="CH118" s="919"/>
      <c r="CI118" s="919"/>
      <c r="CJ118" s="919"/>
      <c r="CK118" s="974"/>
      <c r="CL118" s="861"/>
      <c r="CM118" s="864" t="s">
        <v>451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426</v>
      </c>
      <c r="DH118" s="820"/>
      <c r="DI118" s="820"/>
      <c r="DJ118" s="820"/>
      <c r="DK118" s="821"/>
      <c r="DL118" s="822" t="s">
        <v>426</v>
      </c>
      <c r="DM118" s="820"/>
      <c r="DN118" s="820"/>
      <c r="DO118" s="820"/>
      <c r="DP118" s="821"/>
      <c r="DQ118" s="822" t="s">
        <v>426</v>
      </c>
      <c r="DR118" s="820"/>
      <c r="DS118" s="820"/>
      <c r="DT118" s="820"/>
      <c r="DU118" s="821"/>
      <c r="DV118" s="867" t="s">
        <v>426</v>
      </c>
      <c r="DW118" s="868"/>
      <c r="DX118" s="868"/>
      <c r="DY118" s="868"/>
      <c r="DZ118" s="869"/>
    </row>
    <row r="119" spans="1:130" s="246" customFormat="1" ht="26.25" customHeight="1" x14ac:dyDescent="0.15">
      <c r="A119" s="858" t="s">
        <v>424</v>
      </c>
      <c r="B119" s="859"/>
      <c r="C119" s="934" t="s">
        <v>425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426</v>
      </c>
      <c r="AB119" s="938"/>
      <c r="AC119" s="938"/>
      <c r="AD119" s="938"/>
      <c r="AE119" s="939"/>
      <c r="AF119" s="940" t="s">
        <v>426</v>
      </c>
      <c r="AG119" s="938"/>
      <c r="AH119" s="938"/>
      <c r="AI119" s="938"/>
      <c r="AJ119" s="939"/>
      <c r="AK119" s="940" t="s">
        <v>426</v>
      </c>
      <c r="AL119" s="938"/>
      <c r="AM119" s="938"/>
      <c r="AN119" s="938"/>
      <c r="AO119" s="939"/>
      <c r="AP119" s="941" t="s">
        <v>426</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452</v>
      </c>
      <c r="BP119" s="921"/>
      <c r="BQ119" s="925">
        <v>25408783</v>
      </c>
      <c r="BR119" s="888"/>
      <c r="BS119" s="888"/>
      <c r="BT119" s="888"/>
      <c r="BU119" s="888"/>
      <c r="BV119" s="888">
        <v>25663724</v>
      </c>
      <c r="BW119" s="888"/>
      <c r="BX119" s="888"/>
      <c r="BY119" s="888"/>
      <c r="BZ119" s="888"/>
      <c r="CA119" s="888">
        <v>24661789</v>
      </c>
      <c r="CB119" s="888"/>
      <c r="CC119" s="888"/>
      <c r="CD119" s="888"/>
      <c r="CE119" s="888"/>
      <c r="CF119" s="786"/>
      <c r="CG119" s="787"/>
      <c r="CH119" s="787"/>
      <c r="CI119" s="787"/>
      <c r="CJ119" s="877"/>
      <c r="CK119" s="975"/>
      <c r="CL119" s="863"/>
      <c r="CM119" s="881" t="s">
        <v>453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129</v>
      </c>
      <c r="DR119" s="803"/>
      <c r="DS119" s="803"/>
      <c r="DT119" s="803"/>
      <c r="DU119" s="804"/>
      <c r="DV119" s="891" t="s">
        <v>129</v>
      </c>
      <c r="DW119" s="892"/>
      <c r="DX119" s="892"/>
      <c r="DY119" s="892"/>
      <c r="DZ119" s="893"/>
    </row>
    <row r="120" spans="1:130" s="246" customFormat="1" ht="26.25" customHeight="1" x14ac:dyDescent="0.15">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129</v>
      </c>
      <c r="AG120" s="820"/>
      <c r="AH120" s="820"/>
      <c r="AI120" s="820"/>
      <c r="AJ120" s="821"/>
      <c r="AK120" s="822" t="s">
        <v>129</v>
      </c>
      <c r="AL120" s="820"/>
      <c r="AM120" s="820"/>
      <c r="AN120" s="820"/>
      <c r="AO120" s="821"/>
      <c r="AP120" s="867" t="s">
        <v>129</v>
      </c>
      <c r="AQ120" s="868"/>
      <c r="AR120" s="868"/>
      <c r="AS120" s="868"/>
      <c r="AT120" s="869"/>
      <c r="AU120" s="926" t="s">
        <v>454</v>
      </c>
      <c r="AV120" s="927"/>
      <c r="AW120" s="927"/>
      <c r="AX120" s="927"/>
      <c r="AY120" s="928"/>
      <c r="AZ120" s="903" t="s">
        <v>455</v>
      </c>
      <c r="BA120" s="848"/>
      <c r="BB120" s="848"/>
      <c r="BC120" s="848"/>
      <c r="BD120" s="848"/>
      <c r="BE120" s="848"/>
      <c r="BF120" s="848"/>
      <c r="BG120" s="848"/>
      <c r="BH120" s="848"/>
      <c r="BI120" s="848"/>
      <c r="BJ120" s="848"/>
      <c r="BK120" s="848"/>
      <c r="BL120" s="848"/>
      <c r="BM120" s="848"/>
      <c r="BN120" s="848"/>
      <c r="BO120" s="848"/>
      <c r="BP120" s="849"/>
      <c r="BQ120" s="904">
        <v>5745410</v>
      </c>
      <c r="BR120" s="885"/>
      <c r="BS120" s="885"/>
      <c r="BT120" s="885"/>
      <c r="BU120" s="885"/>
      <c r="BV120" s="885">
        <v>5202681</v>
      </c>
      <c r="BW120" s="885"/>
      <c r="BX120" s="885"/>
      <c r="BY120" s="885"/>
      <c r="BZ120" s="885"/>
      <c r="CA120" s="885">
        <v>5693236</v>
      </c>
      <c r="CB120" s="885"/>
      <c r="CC120" s="885"/>
      <c r="CD120" s="885"/>
      <c r="CE120" s="885"/>
      <c r="CF120" s="909">
        <v>41.5</v>
      </c>
      <c r="CG120" s="910"/>
      <c r="CH120" s="910"/>
      <c r="CI120" s="910"/>
      <c r="CJ120" s="910"/>
      <c r="CK120" s="911" t="s">
        <v>456</v>
      </c>
      <c r="CL120" s="895"/>
      <c r="CM120" s="895"/>
      <c r="CN120" s="895"/>
      <c r="CO120" s="896"/>
      <c r="CP120" s="915" t="s">
        <v>402</v>
      </c>
      <c r="CQ120" s="916"/>
      <c r="CR120" s="916"/>
      <c r="CS120" s="916"/>
      <c r="CT120" s="916"/>
      <c r="CU120" s="916"/>
      <c r="CV120" s="916"/>
      <c r="CW120" s="916"/>
      <c r="CX120" s="916"/>
      <c r="CY120" s="916"/>
      <c r="CZ120" s="916"/>
      <c r="DA120" s="916"/>
      <c r="DB120" s="916"/>
      <c r="DC120" s="916"/>
      <c r="DD120" s="916"/>
      <c r="DE120" s="916"/>
      <c r="DF120" s="917"/>
      <c r="DG120" s="904">
        <v>3118942</v>
      </c>
      <c r="DH120" s="885"/>
      <c r="DI120" s="885"/>
      <c r="DJ120" s="885"/>
      <c r="DK120" s="885"/>
      <c r="DL120" s="885">
        <v>2983560</v>
      </c>
      <c r="DM120" s="885"/>
      <c r="DN120" s="885"/>
      <c r="DO120" s="885"/>
      <c r="DP120" s="885"/>
      <c r="DQ120" s="885">
        <v>2672875</v>
      </c>
      <c r="DR120" s="885"/>
      <c r="DS120" s="885"/>
      <c r="DT120" s="885"/>
      <c r="DU120" s="885"/>
      <c r="DV120" s="886">
        <v>19.5</v>
      </c>
      <c r="DW120" s="886"/>
      <c r="DX120" s="886"/>
      <c r="DY120" s="886"/>
      <c r="DZ120" s="887"/>
    </row>
    <row r="121" spans="1:130" s="246" customFormat="1" ht="26.25" customHeight="1" x14ac:dyDescent="0.15">
      <c r="A121" s="860"/>
      <c r="B121" s="861"/>
      <c r="C121" s="906" t="s">
        <v>457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129</v>
      </c>
      <c r="AL121" s="820"/>
      <c r="AM121" s="820"/>
      <c r="AN121" s="820"/>
      <c r="AO121" s="821"/>
      <c r="AP121" s="867" t="s">
        <v>129</v>
      </c>
      <c r="AQ121" s="868"/>
      <c r="AR121" s="868"/>
      <c r="AS121" s="868"/>
      <c r="AT121" s="869"/>
      <c r="AU121" s="929"/>
      <c r="AV121" s="930"/>
      <c r="AW121" s="930"/>
      <c r="AX121" s="930"/>
      <c r="AY121" s="931"/>
      <c r="AZ121" s="855" t="s">
        <v>458</v>
      </c>
      <c r="BA121" s="790"/>
      <c r="BB121" s="790"/>
      <c r="BC121" s="790"/>
      <c r="BD121" s="790"/>
      <c r="BE121" s="790"/>
      <c r="BF121" s="790"/>
      <c r="BG121" s="790"/>
      <c r="BH121" s="790"/>
      <c r="BI121" s="790"/>
      <c r="BJ121" s="790"/>
      <c r="BK121" s="790"/>
      <c r="BL121" s="790"/>
      <c r="BM121" s="790"/>
      <c r="BN121" s="790"/>
      <c r="BO121" s="790"/>
      <c r="BP121" s="791"/>
      <c r="BQ121" s="856">
        <v>5858099</v>
      </c>
      <c r="BR121" s="857"/>
      <c r="BS121" s="857"/>
      <c r="BT121" s="857"/>
      <c r="BU121" s="857"/>
      <c r="BV121" s="857">
        <v>6870173</v>
      </c>
      <c r="BW121" s="857"/>
      <c r="BX121" s="857"/>
      <c r="BY121" s="857"/>
      <c r="BZ121" s="857"/>
      <c r="CA121" s="857">
        <v>7397919</v>
      </c>
      <c r="CB121" s="857"/>
      <c r="CC121" s="857"/>
      <c r="CD121" s="857"/>
      <c r="CE121" s="857"/>
      <c r="CF121" s="918">
        <v>54</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v>1827914</v>
      </c>
      <c r="DH121" s="857"/>
      <c r="DI121" s="857"/>
      <c r="DJ121" s="857"/>
      <c r="DK121" s="857"/>
      <c r="DL121" s="857">
        <v>1767925</v>
      </c>
      <c r="DM121" s="857"/>
      <c r="DN121" s="857"/>
      <c r="DO121" s="857"/>
      <c r="DP121" s="857"/>
      <c r="DQ121" s="857">
        <v>1715532</v>
      </c>
      <c r="DR121" s="857"/>
      <c r="DS121" s="857"/>
      <c r="DT121" s="857"/>
      <c r="DU121" s="857"/>
      <c r="DV121" s="834">
        <v>12.5</v>
      </c>
      <c r="DW121" s="834"/>
      <c r="DX121" s="834"/>
      <c r="DY121" s="834"/>
      <c r="DZ121" s="835"/>
    </row>
    <row r="122" spans="1:130" s="246" customFormat="1" ht="26.25" customHeight="1" x14ac:dyDescent="0.15">
      <c r="A122" s="860"/>
      <c r="B122" s="861"/>
      <c r="C122" s="864" t="s">
        <v>440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129</v>
      </c>
      <c r="AL122" s="820"/>
      <c r="AM122" s="820"/>
      <c r="AN122" s="820"/>
      <c r="AO122" s="821"/>
      <c r="AP122" s="867" t="s">
        <v>129</v>
      </c>
      <c r="AQ122" s="868"/>
      <c r="AR122" s="868"/>
      <c r="AS122" s="868"/>
      <c r="AT122" s="869"/>
      <c r="AU122" s="929"/>
      <c r="AV122" s="930"/>
      <c r="AW122" s="930"/>
      <c r="AX122" s="930"/>
      <c r="AY122" s="931"/>
      <c r="AZ122" s="922" t="s">
        <v>459</v>
      </c>
      <c r="BA122" s="923"/>
      <c r="BB122" s="923"/>
      <c r="BC122" s="923"/>
      <c r="BD122" s="923"/>
      <c r="BE122" s="923"/>
      <c r="BF122" s="923"/>
      <c r="BG122" s="923"/>
      <c r="BH122" s="923"/>
      <c r="BI122" s="923"/>
      <c r="BJ122" s="923"/>
      <c r="BK122" s="923"/>
      <c r="BL122" s="923"/>
      <c r="BM122" s="923"/>
      <c r="BN122" s="923"/>
      <c r="BO122" s="923"/>
      <c r="BP122" s="924"/>
      <c r="BQ122" s="925">
        <v>13221779</v>
      </c>
      <c r="BR122" s="888"/>
      <c r="BS122" s="888"/>
      <c r="BT122" s="888"/>
      <c r="BU122" s="888"/>
      <c r="BV122" s="888">
        <v>12459013</v>
      </c>
      <c r="BW122" s="888"/>
      <c r="BX122" s="888"/>
      <c r="BY122" s="888"/>
      <c r="BZ122" s="888"/>
      <c r="CA122" s="888">
        <v>11573437</v>
      </c>
      <c r="CB122" s="888"/>
      <c r="CC122" s="888"/>
      <c r="CD122" s="888"/>
      <c r="CE122" s="888"/>
      <c r="CF122" s="889">
        <v>84.4</v>
      </c>
      <c r="CG122" s="890"/>
      <c r="CH122" s="890"/>
      <c r="CI122" s="890"/>
      <c r="CJ122" s="890"/>
      <c r="CK122" s="912"/>
      <c r="CL122" s="898"/>
      <c r="CM122" s="898"/>
      <c r="CN122" s="898"/>
      <c r="CO122" s="899"/>
      <c r="CP122" s="878" t="s">
        <v>398</v>
      </c>
      <c r="CQ122" s="879"/>
      <c r="CR122" s="879"/>
      <c r="CS122" s="879"/>
      <c r="CT122" s="879"/>
      <c r="CU122" s="879"/>
      <c r="CV122" s="879"/>
      <c r="CW122" s="879"/>
      <c r="CX122" s="879"/>
      <c r="CY122" s="879"/>
      <c r="CZ122" s="879"/>
      <c r="DA122" s="879"/>
      <c r="DB122" s="879"/>
      <c r="DC122" s="879"/>
      <c r="DD122" s="879"/>
      <c r="DE122" s="879"/>
      <c r="DF122" s="880"/>
      <c r="DG122" s="856">
        <v>720819</v>
      </c>
      <c r="DH122" s="857"/>
      <c r="DI122" s="857"/>
      <c r="DJ122" s="857"/>
      <c r="DK122" s="857"/>
      <c r="DL122" s="857">
        <v>681825</v>
      </c>
      <c r="DM122" s="857"/>
      <c r="DN122" s="857"/>
      <c r="DO122" s="857"/>
      <c r="DP122" s="857"/>
      <c r="DQ122" s="857">
        <v>616303</v>
      </c>
      <c r="DR122" s="857"/>
      <c r="DS122" s="857"/>
      <c r="DT122" s="857"/>
      <c r="DU122" s="857"/>
      <c r="DV122" s="834">
        <v>4.5</v>
      </c>
      <c r="DW122" s="834"/>
      <c r="DX122" s="834"/>
      <c r="DY122" s="834"/>
      <c r="DZ122" s="835"/>
    </row>
    <row r="123" spans="1:130" s="246" customFormat="1" ht="26.25" customHeight="1" x14ac:dyDescent="0.15">
      <c r="A123" s="860"/>
      <c r="B123" s="861"/>
      <c r="C123" s="864" t="s">
        <v>446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460</v>
      </c>
      <c r="BP123" s="921"/>
      <c r="BQ123" s="875">
        <v>24825288</v>
      </c>
      <c r="BR123" s="876"/>
      <c r="BS123" s="876"/>
      <c r="BT123" s="876"/>
      <c r="BU123" s="876"/>
      <c r="BV123" s="876">
        <v>24531867</v>
      </c>
      <c r="BW123" s="876"/>
      <c r="BX123" s="876"/>
      <c r="BY123" s="876"/>
      <c r="BZ123" s="876"/>
      <c r="CA123" s="876">
        <v>24664592</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449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129</v>
      </c>
      <c r="AL124" s="820"/>
      <c r="AM124" s="820"/>
      <c r="AN124" s="820"/>
      <c r="AO124" s="821"/>
      <c r="AP124" s="867" t="s">
        <v>129</v>
      </c>
      <c r="AQ124" s="868"/>
      <c r="AR124" s="868"/>
      <c r="AS124" s="868"/>
      <c r="AT124" s="869"/>
      <c r="AU124" s="870" t="s">
        <v>461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4.5</v>
      </c>
      <c r="BR124" s="874"/>
      <c r="BS124" s="874"/>
      <c r="BT124" s="874"/>
      <c r="BU124" s="874"/>
      <c r="BV124" s="874">
        <v>8.6999999999999993</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462</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x14ac:dyDescent="0.15">
      <c r="A125" s="860"/>
      <c r="B125" s="861"/>
      <c r="C125" s="864" t="s">
        <v>451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463</v>
      </c>
      <c r="CL125" s="895"/>
      <c r="CM125" s="895"/>
      <c r="CN125" s="895"/>
      <c r="CO125" s="896"/>
      <c r="CP125" s="903" t="s">
        <v>464</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453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465</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x14ac:dyDescent="0.15">
      <c r="A127" s="862"/>
      <c r="B127" s="863"/>
      <c r="C127" s="881" t="s">
        <v>466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129</v>
      </c>
      <c r="AB127" s="820"/>
      <c r="AC127" s="820"/>
      <c r="AD127" s="820"/>
      <c r="AE127" s="821"/>
      <c r="AF127" s="822" t="s">
        <v>129</v>
      </c>
      <c r="AG127" s="820"/>
      <c r="AH127" s="820"/>
      <c r="AI127" s="820"/>
      <c r="AJ127" s="821"/>
      <c r="AK127" s="822" t="s">
        <v>129</v>
      </c>
      <c r="AL127" s="820"/>
      <c r="AM127" s="820"/>
      <c r="AN127" s="820"/>
      <c r="AO127" s="821"/>
      <c r="AP127" s="867" t="s">
        <v>129</v>
      </c>
      <c r="AQ127" s="868"/>
      <c r="AR127" s="868"/>
      <c r="AS127" s="868"/>
      <c r="AT127" s="869"/>
      <c r="AU127" s="282"/>
      <c r="AV127" s="282"/>
      <c r="AW127" s="282"/>
      <c r="AX127" s="884" t="s">
        <v>467</v>
      </c>
      <c r="AY127" s="852"/>
      <c r="AZ127" s="852"/>
      <c r="BA127" s="852"/>
      <c r="BB127" s="852"/>
      <c r="BC127" s="852"/>
      <c r="BD127" s="852"/>
      <c r="BE127" s="853"/>
      <c r="BF127" s="851" t="s">
        <v>468</v>
      </c>
      <c r="BG127" s="852"/>
      <c r="BH127" s="852"/>
      <c r="BI127" s="852"/>
      <c r="BJ127" s="852"/>
      <c r="BK127" s="852"/>
      <c r="BL127" s="853"/>
      <c r="BM127" s="851" t="s">
        <v>469</v>
      </c>
      <c r="BN127" s="852"/>
      <c r="BO127" s="852"/>
      <c r="BP127" s="852"/>
      <c r="BQ127" s="852"/>
      <c r="BR127" s="852"/>
      <c r="BS127" s="853"/>
      <c r="BT127" s="851" t="s">
        <v>470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471</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x14ac:dyDescent="0.2">
      <c r="A128" s="836" t="s">
        <v>472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473</v>
      </c>
      <c r="X128" s="838"/>
      <c r="Y128" s="838"/>
      <c r="Z128" s="839"/>
      <c r="AA128" s="840">
        <v>445130</v>
      </c>
      <c r="AB128" s="841"/>
      <c r="AC128" s="841"/>
      <c r="AD128" s="841"/>
      <c r="AE128" s="842"/>
      <c r="AF128" s="843">
        <v>437591</v>
      </c>
      <c r="AG128" s="841"/>
      <c r="AH128" s="841"/>
      <c r="AI128" s="841"/>
      <c r="AJ128" s="842"/>
      <c r="AK128" s="843">
        <v>399208</v>
      </c>
      <c r="AL128" s="841"/>
      <c r="AM128" s="841"/>
      <c r="AN128" s="841"/>
      <c r="AO128" s="842"/>
      <c r="AP128" s="844"/>
      <c r="AQ128" s="845"/>
      <c r="AR128" s="845"/>
      <c r="AS128" s="845"/>
      <c r="AT128" s="846"/>
      <c r="AU128" s="282"/>
      <c r="AV128" s="282"/>
      <c r="AW128" s="282"/>
      <c r="AX128" s="847" t="s">
        <v>474</v>
      </c>
      <c r="AY128" s="848"/>
      <c r="AZ128" s="848"/>
      <c r="BA128" s="848"/>
      <c r="BB128" s="848"/>
      <c r="BC128" s="848"/>
      <c r="BD128" s="848"/>
      <c r="BE128" s="849"/>
      <c r="BF128" s="826" t="s">
        <v>129</v>
      </c>
      <c r="BG128" s="827"/>
      <c r="BH128" s="827"/>
      <c r="BI128" s="827"/>
      <c r="BJ128" s="827"/>
      <c r="BK128" s="827"/>
      <c r="BL128" s="850"/>
      <c r="BM128" s="826">
        <v>12.79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475</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129</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476</v>
      </c>
      <c r="X129" s="817"/>
      <c r="Y129" s="817"/>
      <c r="Z129" s="818"/>
      <c r="AA129" s="819">
        <v>14138917</v>
      </c>
      <c r="AB129" s="820"/>
      <c r="AC129" s="820"/>
      <c r="AD129" s="820"/>
      <c r="AE129" s="821"/>
      <c r="AF129" s="822">
        <v>14110110</v>
      </c>
      <c r="AG129" s="820"/>
      <c r="AH129" s="820"/>
      <c r="AI129" s="820"/>
      <c r="AJ129" s="821"/>
      <c r="AK129" s="822">
        <v>14867269</v>
      </c>
      <c r="AL129" s="820"/>
      <c r="AM129" s="820"/>
      <c r="AN129" s="820"/>
      <c r="AO129" s="821"/>
      <c r="AP129" s="823"/>
      <c r="AQ129" s="824"/>
      <c r="AR129" s="824"/>
      <c r="AS129" s="824"/>
      <c r="AT129" s="825"/>
      <c r="AU129" s="284"/>
      <c r="AV129" s="284"/>
      <c r="AW129" s="284"/>
      <c r="AX129" s="789" t="s">
        <v>477</v>
      </c>
      <c r="AY129" s="790"/>
      <c r="AZ129" s="790"/>
      <c r="BA129" s="790"/>
      <c r="BB129" s="790"/>
      <c r="BC129" s="790"/>
      <c r="BD129" s="790"/>
      <c r="BE129" s="791"/>
      <c r="BF129" s="809" t="s">
        <v>129</v>
      </c>
      <c r="BG129" s="810"/>
      <c r="BH129" s="810"/>
      <c r="BI129" s="810"/>
      <c r="BJ129" s="810"/>
      <c r="BK129" s="810"/>
      <c r="BL129" s="811"/>
      <c r="BM129" s="809">
        <v>17.79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479</v>
      </c>
      <c r="X130" s="817"/>
      <c r="Y130" s="817"/>
      <c r="Z130" s="818"/>
      <c r="AA130" s="819">
        <v>1179426</v>
      </c>
      <c r="AB130" s="820"/>
      <c r="AC130" s="820"/>
      <c r="AD130" s="820"/>
      <c r="AE130" s="821"/>
      <c r="AF130" s="822">
        <v>1193598</v>
      </c>
      <c r="AG130" s="820"/>
      <c r="AH130" s="820"/>
      <c r="AI130" s="820"/>
      <c r="AJ130" s="821"/>
      <c r="AK130" s="822">
        <v>1154949</v>
      </c>
      <c r="AL130" s="820"/>
      <c r="AM130" s="820"/>
      <c r="AN130" s="820"/>
      <c r="AO130" s="821"/>
      <c r="AP130" s="823"/>
      <c r="AQ130" s="824"/>
      <c r="AR130" s="824"/>
      <c r="AS130" s="824"/>
      <c r="AT130" s="825"/>
      <c r="AU130" s="284"/>
      <c r="AV130" s="284"/>
      <c r="AW130" s="284"/>
      <c r="AX130" s="789" t="s">
        <v>480</v>
      </c>
      <c r="AY130" s="790"/>
      <c r="AZ130" s="790"/>
      <c r="BA130" s="790"/>
      <c r="BB130" s="790"/>
      <c r="BC130" s="790"/>
      <c r="BD130" s="790"/>
      <c r="BE130" s="791"/>
      <c r="BF130" s="792">
        <v>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481</v>
      </c>
      <c r="X131" s="800"/>
      <c r="Y131" s="800"/>
      <c r="Z131" s="801"/>
      <c r="AA131" s="802">
        <v>12959491</v>
      </c>
      <c r="AB131" s="803"/>
      <c r="AC131" s="803"/>
      <c r="AD131" s="803"/>
      <c r="AE131" s="804"/>
      <c r="AF131" s="805">
        <v>12916512</v>
      </c>
      <c r="AG131" s="803"/>
      <c r="AH131" s="803"/>
      <c r="AI131" s="803"/>
      <c r="AJ131" s="804"/>
      <c r="AK131" s="805">
        <v>13712320</v>
      </c>
      <c r="AL131" s="803"/>
      <c r="AM131" s="803"/>
      <c r="AN131" s="803"/>
      <c r="AO131" s="804"/>
      <c r="AP131" s="806"/>
      <c r="AQ131" s="807"/>
      <c r="AR131" s="807"/>
      <c r="AS131" s="807"/>
      <c r="AT131" s="808"/>
      <c r="AU131" s="284"/>
      <c r="AV131" s="284"/>
      <c r="AW131" s="284"/>
      <c r="AX131" s="767" t="s">
        <v>482</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484</v>
      </c>
      <c r="W132" s="780"/>
      <c r="X132" s="780"/>
      <c r="Y132" s="780"/>
      <c r="Z132" s="781"/>
      <c r="AA132" s="782">
        <v>0.432254631</v>
      </c>
      <c r="AB132" s="783"/>
      <c r="AC132" s="783"/>
      <c r="AD132" s="783"/>
      <c r="AE132" s="784"/>
      <c r="AF132" s="785">
        <v>0.54407877299999996</v>
      </c>
      <c r="AG132" s="783"/>
      <c r="AH132" s="783"/>
      <c r="AI132" s="783"/>
      <c r="AJ132" s="784"/>
      <c r="AK132" s="785">
        <v>1.170764685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485</v>
      </c>
      <c r="W133" s="759"/>
      <c r="X133" s="759"/>
      <c r="Y133" s="759"/>
      <c r="Z133" s="760"/>
      <c r="AA133" s="761">
        <v>0.6</v>
      </c>
      <c r="AB133" s="762"/>
      <c r="AC133" s="762"/>
      <c r="AD133" s="762"/>
      <c r="AE133" s="763"/>
      <c r="AF133" s="761">
        <v>0.7</v>
      </c>
      <c r="AG133" s="762"/>
      <c r="AH133" s="762"/>
      <c r="AI133" s="762"/>
      <c r="AJ133" s="763"/>
      <c r="AK133" s="761">
        <v>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tGz2KOwdr4xgA+H/vPvSJl3Bnr3oZVQYrl99ww0vwfGteYpaGzamd4tKxCVSMCpFWcDd2tHSMwjDntuFg0KjQ==" saltValue="8O+LnANiowtEjACPXt8a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bKvNgXuiMaxpEYJT5SYpBhdo/sumxPCtBFPrNXgvz+XHN40n+fqQSzYeGeOrc7HVzS9qLqDkj282QXVZXa0NQ==" saltValue="LIRUfw9FR7TQ1+F77J8/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bXX4kwuI2aarsB5FLrgYnmy/wkwcC1JrQKzZ8HFceadMx0xypVz6JmWgvSmVmZEvzwIZVoUK0qNyXI6LfIyyw==" saltValue="dRYla8jcEA+LooOIX+/r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494</v>
      </c>
      <c r="AL9" s="1188"/>
      <c r="AM9" s="1188"/>
      <c r="AN9" s="1189"/>
      <c r="AO9" s="312">
        <v>5440844</v>
      </c>
      <c r="AP9" s="312">
        <v>85446</v>
      </c>
      <c r="AQ9" s="313">
        <v>62647</v>
      </c>
      <c r="AR9" s="314">
        <v>36.4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495</v>
      </c>
      <c r="AL10" s="1188"/>
      <c r="AM10" s="1188"/>
      <c r="AN10" s="1189"/>
      <c r="AO10" s="315">
        <v>24896</v>
      </c>
      <c r="AP10" s="315">
        <v>391</v>
      </c>
      <c r="AQ10" s="316">
        <v>5968</v>
      </c>
      <c r="AR10" s="317">
        <v>-93.4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496</v>
      </c>
      <c r="AL11" s="1188"/>
      <c r="AM11" s="1188"/>
      <c r="AN11" s="1189"/>
      <c r="AO11" s="315">
        <v>50051</v>
      </c>
      <c r="AP11" s="315">
        <v>786</v>
      </c>
      <c r="AQ11" s="316">
        <v>5863</v>
      </c>
      <c r="AR11" s="317">
        <v>-86.6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497</v>
      </c>
      <c r="AL12" s="1188"/>
      <c r="AM12" s="1188"/>
      <c r="AN12" s="1189"/>
      <c r="AO12" s="315">
        <v>179435</v>
      </c>
      <c r="AP12" s="315">
        <v>2818</v>
      </c>
      <c r="AQ12" s="316">
        <v>1312</v>
      </c>
      <c r="AR12" s="317">
        <v>114.8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498</v>
      </c>
      <c r="AL13" s="1188"/>
      <c r="AM13" s="1188"/>
      <c r="AN13" s="1189"/>
      <c r="AO13" s="315" t="s">
        <v>499</v>
      </c>
      <c r="AP13" s="315" t="s">
        <v>499</v>
      </c>
      <c r="AQ13" s="316">
        <v>0</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500</v>
      </c>
      <c r="AL14" s="1188"/>
      <c r="AM14" s="1188"/>
      <c r="AN14" s="1189"/>
      <c r="AO14" s="315">
        <v>255093</v>
      </c>
      <c r="AP14" s="315">
        <v>4006</v>
      </c>
      <c r="AQ14" s="316">
        <v>2308</v>
      </c>
      <c r="AR14" s="317">
        <v>73.599999999999994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501</v>
      </c>
      <c r="AL15" s="1188"/>
      <c r="AM15" s="1188"/>
      <c r="AN15" s="1189"/>
      <c r="AO15" s="315">
        <v>58888</v>
      </c>
      <c r="AP15" s="315">
        <v>925</v>
      </c>
      <c r="AQ15" s="316">
        <v>1635</v>
      </c>
      <c r="AR15" s="317">
        <v>-43.4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502</v>
      </c>
      <c r="AL16" s="1191"/>
      <c r="AM16" s="1191"/>
      <c r="AN16" s="1192"/>
      <c r="AO16" s="315">
        <v>-477499</v>
      </c>
      <c r="AP16" s="315">
        <v>-7499</v>
      </c>
      <c r="AQ16" s="316">
        <v>-5106</v>
      </c>
      <c r="AR16" s="317">
        <v>46.9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187</v>
      </c>
      <c r="AL17" s="1191"/>
      <c r="AM17" s="1191"/>
      <c r="AN17" s="1192"/>
      <c r="AO17" s="315">
        <v>5531708</v>
      </c>
      <c r="AP17" s="315">
        <v>86873</v>
      </c>
      <c r="AQ17" s="316">
        <v>74627</v>
      </c>
      <c r="AR17" s="317">
        <v>16.399999999999999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507</v>
      </c>
      <c r="AL21" s="1185"/>
      <c r="AM21" s="1185"/>
      <c r="AN21" s="1186"/>
      <c r="AO21" s="327">
        <v>8.8699999999999992</v>
      </c>
      <c r="AP21" s="328">
        <v>7.32</v>
      </c>
      <c r="AQ21" s="329">
        <v>1.55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508</v>
      </c>
      <c r="AL22" s="1185"/>
      <c r="AM22" s="1185"/>
      <c r="AN22" s="1186"/>
      <c r="AO22" s="332">
        <v>102.7</v>
      </c>
      <c r="AP22" s="333">
        <v>98.6</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512</v>
      </c>
      <c r="AL32" s="1176"/>
      <c r="AM32" s="1176"/>
      <c r="AN32" s="1177"/>
      <c r="AO32" s="342">
        <v>1111247</v>
      </c>
      <c r="AP32" s="342">
        <v>17452</v>
      </c>
      <c r="AQ32" s="343">
        <v>39505</v>
      </c>
      <c r="AR32" s="344">
        <v>-55.8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513</v>
      </c>
      <c r="AL33" s="1176"/>
      <c r="AM33" s="1176"/>
      <c r="AN33" s="1177"/>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514</v>
      </c>
      <c r="AL34" s="1176"/>
      <c r="AM34" s="1176"/>
      <c r="AN34" s="1177"/>
      <c r="AO34" s="342" t="s">
        <v>499</v>
      </c>
      <c r="AP34" s="342" t="s">
        <v>499</v>
      </c>
      <c r="AQ34" s="343">
        <v>56</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515</v>
      </c>
      <c r="AL35" s="1176"/>
      <c r="AM35" s="1176"/>
      <c r="AN35" s="1177"/>
      <c r="AO35" s="342">
        <v>474735</v>
      </c>
      <c r="AP35" s="342">
        <v>7455</v>
      </c>
      <c r="AQ35" s="343">
        <v>13645</v>
      </c>
      <c r="AR35" s="344">
        <v>-45.4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516</v>
      </c>
      <c r="AL36" s="1176"/>
      <c r="AM36" s="1176"/>
      <c r="AN36" s="1177"/>
      <c r="AO36" s="342">
        <v>128714</v>
      </c>
      <c r="AP36" s="342">
        <v>2021</v>
      </c>
      <c r="AQ36" s="343">
        <v>1726</v>
      </c>
      <c r="AR36" s="344">
        <v>17.100000000000001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517</v>
      </c>
      <c r="AL37" s="1176"/>
      <c r="AM37" s="1176"/>
      <c r="AN37" s="1177"/>
      <c r="AO37" s="342" t="s">
        <v>499</v>
      </c>
      <c r="AP37" s="342" t="s">
        <v>499</v>
      </c>
      <c r="AQ37" s="343">
        <v>663</v>
      </c>
      <c r="AR37" s="344" t="s">
        <v>499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518</v>
      </c>
      <c r="AL38" s="1179"/>
      <c r="AM38" s="1179"/>
      <c r="AN38" s="1180"/>
      <c r="AO38" s="345" t="s">
        <v>499</v>
      </c>
      <c r="AP38" s="345" t="s">
        <v>499</v>
      </c>
      <c r="AQ38" s="346">
        <v>1</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519</v>
      </c>
      <c r="AL39" s="1179"/>
      <c r="AM39" s="1179"/>
      <c r="AN39" s="1180"/>
      <c r="AO39" s="342">
        <v>-399208</v>
      </c>
      <c r="AP39" s="342">
        <v>-6269</v>
      </c>
      <c r="AQ39" s="343">
        <v>-5573</v>
      </c>
      <c r="AR39" s="344">
        <v>12.5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520</v>
      </c>
      <c r="AL40" s="1176"/>
      <c r="AM40" s="1176"/>
      <c r="AN40" s="1177"/>
      <c r="AO40" s="342">
        <v>-1154949</v>
      </c>
      <c r="AP40" s="342">
        <v>-18138</v>
      </c>
      <c r="AQ40" s="343">
        <v>-36518</v>
      </c>
      <c r="AR40" s="344">
        <v>-50.3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297</v>
      </c>
      <c r="AL41" s="1182"/>
      <c r="AM41" s="1182"/>
      <c r="AN41" s="1183"/>
      <c r="AO41" s="342">
        <v>160539</v>
      </c>
      <c r="AP41" s="342">
        <v>2521</v>
      </c>
      <c r="AQ41" s="343">
        <v>13504</v>
      </c>
      <c r="AR41" s="344">
        <v>-81.3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489</v>
      </c>
      <c r="AN49" s="1170" t="s">
        <v>524</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7309179</v>
      </c>
      <c r="AN51" s="364">
        <v>117848</v>
      </c>
      <c r="AO51" s="365">
        <v>26.7</v>
      </c>
      <c r="AP51" s="366">
        <v>66255</v>
      </c>
      <c r="AQ51" s="367">
        <v>3.6</v>
      </c>
      <c r="AR51" s="368">
        <v>23.1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2449932</v>
      </c>
      <c r="AN52" s="372">
        <v>39501</v>
      </c>
      <c r="AO52" s="373">
        <v>45.7</v>
      </c>
      <c r="AP52" s="374">
        <v>31822</v>
      </c>
      <c r="AQ52" s="375">
        <v>8.8000000000000007</v>
      </c>
      <c r="AR52" s="376">
        <v>36.9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4912958</v>
      </c>
      <c r="AN53" s="364">
        <v>79161</v>
      </c>
      <c r="AO53" s="365">
        <v>-32.799999999999997</v>
      </c>
      <c r="AP53" s="366">
        <v>54227</v>
      </c>
      <c r="AQ53" s="367">
        <v>-18.2</v>
      </c>
      <c r="AR53" s="368">
        <v>-14.6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2327711</v>
      </c>
      <c r="AN54" s="372">
        <v>37506</v>
      </c>
      <c r="AO54" s="373">
        <v>-5.0999999999999996</v>
      </c>
      <c r="AP54" s="374">
        <v>29694</v>
      </c>
      <c r="AQ54" s="375">
        <v>-6.7</v>
      </c>
      <c r="AR54" s="376">
        <v>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2582218</v>
      </c>
      <c r="AN55" s="364">
        <v>41444</v>
      </c>
      <c r="AO55" s="365">
        <v>-47.6</v>
      </c>
      <c r="AP55" s="366">
        <v>57295</v>
      </c>
      <c r="AQ55" s="367">
        <v>5.7</v>
      </c>
      <c r="AR55" s="368">
        <v>-53.3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1147959</v>
      </c>
      <c r="AN56" s="372">
        <v>18425</v>
      </c>
      <c r="AO56" s="373">
        <v>-50.9</v>
      </c>
      <c r="AP56" s="374">
        <v>32771</v>
      </c>
      <c r="AQ56" s="375">
        <v>10.4</v>
      </c>
      <c r="AR56" s="376">
        <v>-61.3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3446194</v>
      </c>
      <c r="AN57" s="364">
        <v>54791</v>
      </c>
      <c r="AO57" s="365">
        <v>32.200000000000003</v>
      </c>
      <c r="AP57" s="366">
        <v>54110</v>
      </c>
      <c r="AQ57" s="367">
        <v>-5.6</v>
      </c>
      <c r="AR57" s="368">
        <v>37.799999999999997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1643492</v>
      </c>
      <c r="AN58" s="372">
        <v>26130</v>
      </c>
      <c r="AO58" s="373">
        <v>41.8</v>
      </c>
      <c r="AP58" s="374">
        <v>30620</v>
      </c>
      <c r="AQ58" s="375">
        <v>-6.6</v>
      </c>
      <c r="AR58" s="376">
        <v>48.4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2112935</v>
      </c>
      <c r="AN59" s="364">
        <v>33183</v>
      </c>
      <c r="AO59" s="365">
        <v>-39.4</v>
      </c>
      <c r="AP59" s="366">
        <v>54684</v>
      </c>
      <c r="AQ59" s="367">
        <v>1.1000000000000001</v>
      </c>
      <c r="AR59" s="368">
        <v>-40.5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1232488</v>
      </c>
      <c r="AN60" s="372">
        <v>19356</v>
      </c>
      <c r="AO60" s="373">
        <v>-25.9</v>
      </c>
      <c r="AP60" s="374">
        <v>32829</v>
      </c>
      <c r="AQ60" s="375">
        <v>7.2</v>
      </c>
      <c r="AR60" s="376">
        <v>-33.1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4072697</v>
      </c>
      <c r="AN61" s="379">
        <v>65285</v>
      </c>
      <c r="AO61" s="380">
        <v>-12.2</v>
      </c>
      <c r="AP61" s="381">
        <v>57314</v>
      </c>
      <c r="AQ61" s="382">
        <v>-2.7</v>
      </c>
      <c r="AR61" s="368">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1760316</v>
      </c>
      <c r="AN62" s="372">
        <v>28184</v>
      </c>
      <c r="AO62" s="373">
        <v>1.1000000000000001</v>
      </c>
      <c r="AP62" s="374">
        <v>31547</v>
      </c>
      <c r="AQ62" s="375">
        <v>2.6</v>
      </c>
      <c r="AR62" s="376">
        <v>-1.5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GVQJGlZIjGn87c4jG7zNaj7bAeevd7ZVxcC4EK+4+I/9L0mjWfFuRv16ajB8M34sH1SnGJ2HjghD7RwDg8hbA==" saltValue="pHNHBoW0RTuQdLPAYR4f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4FOWnRbyuu6Dbm3odiuy6kUwcWe6iJxXXYqRUzMscs7KgpHgVJ/LPfMy1A7mGTcmCURAWYv9XyjlWmwQ0KxA==" saltValue="t7/CJzLpFmwH2OQitymI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6lsL/MiMWZlU1SxPly1Vgpm6GWacdSnevDEk51TQPQEG99zANAw9ZA8NCBZWtjDUDzgssdSbhDDTetBu/cxg==" saltValue="lqDJTayE2HOpx2N67MId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3" t="s">
        <v>3</v>
      </c>
      <c r="D47" s="1193"/>
      <c r="E47" s="1194"/>
      <c r="F47" s="11">
        <v>28.04</v>
      </c>
      <c r="G47" s="12">
        <v>30.02</v>
      </c>
      <c r="H47" s="12">
        <v>27.89</v>
      </c>
      <c r="I47" s="12">
        <v>27.01</v>
      </c>
      <c r="J47" s="13">
        <v>24.32</v>
      </c>
    </row>
    <row r="48" spans="2:10" ht="57.75" customHeight="1" x14ac:dyDescent="0.15">
      <c r="B48" s="14"/>
      <c r="C48" s="1195" t="s">
        <v>4</v>
      </c>
      <c r="D48" s="1195"/>
      <c r="E48" s="1196"/>
      <c r="F48" s="15">
        <v>4.78</v>
      </c>
      <c r="G48" s="16">
        <v>4.67</v>
      </c>
      <c r="H48" s="16">
        <v>4.42</v>
      </c>
      <c r="I48" s="16">
        <v>5.63</v>
      </c>
      <c r="J48" s="17">
        <v>3.79</v>
      </c>
    </row>
    <row r="49" spans="2:10" ht="57.75" customHeight="1" thickBot="1" x14ac:dyDescent="0.2">
      <c r="B49" s="18"/>
      <c r="C49" s="1197" t="s">
        <v>5</v>
      </c>
      <c r="D49" s="1197"/>
      <c r="E49" s="1198"/>
      <c r="F49" s="19">
        <v>4.01</v>
      </c>
      <c r="G49" s="20">
        <v>1.86</v>
      </c>
      <c r="H49" s="20" t="s">
        <v>545</v>
      </c>
      <c r="I49" s="20">
        <v>0.27</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Q7AWobf492sweftL0BhDGxI3JrILI3bqOIJRhxBWSyNhpmw5IEzBpS942bmsy48MRDKamWcYF+5bbV1jd+RfQ==" saltValue="uRyKyEhuOm7MQrCc3M2O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ohhashi hidetake</cp:lastModifiedBy>
  <cp:lastPrinted>2020-03-13T00:07:39Z</cp:lastPrinted>
  <dcterms:created xsi:type="dcterms:W3CDTF">2020-02-10T03:14:03Z</dcterms:created>
  <dcterms:modified xsi:type="dcterms:W3CDTF">2020-09-08T05:02:30Z</dcterms:modified>
  <cp:category/>
</cp:coreProperties>
</file>