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<sst xmlns="http://schemas.openxmlformats.org/spreadsheetml/2006/main" count="1106" uniqueCount="598">
  <si>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</si>
  <si>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</si>
  <si>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</si>
  <si>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</si>
  <si>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</si>
  <si>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</si>
  <si>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</si>
  <si>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</si>
  <si>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</si>
  <si>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</si>
  <si>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</si>
  <si>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</si>
  <si>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</si>
  <si>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</si>
  <si>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</si>
  <si>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</si>
  <si>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</si>
  <si>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</si>
  <si>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</si>
  <si>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</si>
  <si>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</si>
  <si>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</si>
  <si>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</si>
  <si>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</si>
  <si>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</si>
  <si>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</si>
  <si>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</si>
  <si>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</si>
  <si>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</si>
  <si>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</si>
  <si>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</si>
  <si>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</si>
  <si>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</si>
  <si>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</si>
  <si>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</si>
  <si>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</si>
  <si>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</si>
  <si>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</si>
  <si>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</si>
  <si>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</si>
  <si>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</si>
  <si>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</si>
  <si>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</si>
  <si>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</si>
  <si>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</si>
  <si>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</si>
  <si>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</si>
  <si>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</si>
  <si>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</si>
  <si>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</si>
  <si>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</si>
  <si>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</si>
  <si>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</si>
  <si>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</si>
  <si>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</si>
  <si>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</si>
  <si>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</si>
  <si>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</si>
  <si>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</si>
  <si>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</si>
  <si>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</si>
  <si>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</si>
  <si>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</si>
  <si>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</si>
  <si>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</si>
  <si>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</si>
  <si>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</si>
  <si>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</si>
  <si>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</si>
  <si>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</si>
  <si>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</si>
  <si>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</si>
  <si>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</si>
  <si>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</si>
  <si>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</si>
  <si>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</si>
  <si>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</si>
  <si>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</si>
  <si>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</si>
  <si>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</si>
  <si>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</si>
  <si>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</si>
  <si>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</si>
  <si>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</si>
  <si>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</si>
  <si>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</si>
  <si>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</si>
  <si>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</si>
  <si>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</si>
  <si>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</si>
  <si>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</si>
  <si>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</si>
  <si>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</si>
  <si>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</si>
  <si>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</si>
  <si>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</si>
  <si>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</si>
  <si>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袖ケ浦市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</si>
  <si>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</si>
  <si>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</si>
  <si>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</si>
  <si>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</si>
  <si>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</si>
  <si>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</si>
  <si>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</si>
  <si>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</si>
  <si>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</si>
  <si>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</si>
  <si>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</si>
  <si>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</si>
  <si>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</si>
  <si>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</si>
  <si>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</si>
  <si>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</si>
  <si>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</si>
  <si>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</si>
  <si>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</si>
  <si>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</si>
  <si>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</si>
  <si>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</si>
  <si>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</si>
  <si>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</si>
  <si>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</si>
  <si>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</si>
  <si>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</si>
  <si>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</si>
  <si>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</si>
  <si>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</si>
  <si>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</si>
  <si>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</si>
  <si>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</si>
  <si>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</si>
  <si>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</si>
  <si>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</si>
  <si>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</si>
  <si>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</si>
  <si>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</si>
  <si>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</si>
  <si>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</si>
  <si>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</si>
  <si>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</si>
  <si>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</si>
  <si>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</si>
  <si>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</si>
  <si>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</si>
  <si>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</si>
  <si>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</si>
  <si>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</si>
  <si>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</si>
  <si>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</si>
  <si>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</si>
  <si>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</si>
  <si>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</si>
  <si>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</si>
  <si>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</si>
  <si>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</si>
  <si>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</si>
  <si>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</si>
  <si>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</si>
  <si>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</si>
  <si>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</si>
  <si>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</si>
  <si>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</si>
  <si>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</si>
  <si>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</si>
  <si>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</si>
  <si>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</si>
  <si>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</si>
  <si>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</si>
  <si>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</si>
  <si>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</si>
  <si>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</si>
  <si>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</si>
  <si>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</si>
  <si>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</si>
  <si>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</si>
  <si>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</si>
  <si>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</si>
  <si>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</si>
  <si>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</si>
  <si>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</si>
  <si>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</si>
  <si>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</si>
  <si>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</si>
  <si>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</si>
  <si>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</si>
  <si>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</si>
  <si>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</si>
  <si>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</si>
  <si>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</si>
  <si>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</si>
  <si>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</si>
  <si>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</si>
  <si>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</si>
  <si>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</si>
  <si>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</si>
  <si>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</si>
  <si>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</si>
  <si>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</si>
  <si>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</si>
  <si>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</si>
  <si>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</si>
  <si>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</si>
  <si>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</si>
  <si>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</si>
  <si>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</si>
  <si>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</si>
  <si>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</si>
  <si>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</si>
  <si>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千葉県袖ケ浦市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</si>
  <si>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</si>
  <si>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</si>
  <si>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</si>
  <si>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</si>
  <si>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</si>
  <si>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</si>
  <si>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</si>
  <si>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</si>
  <si>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</si>
  <si>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</si>
  <si>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</si>
  <si>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</si>
  <si>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</si>
  <si>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</si>
  <si>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</si>
  <si>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</si>
  <si>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</si>
  <si>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</si>
  <si>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</si>
  <si>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</si>
  <si>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</si>
  <si>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</si>
  <si>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</si>
  <si>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</si>
  <si>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</si>
  <si>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</si>
  <si>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</si>
  <si>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</si>
  <si>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</si>
  <si>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</si>
  <si>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</si>
  <si>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</si>
  <si>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</si>
  <si>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</si>
  <si>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</si>
  <si>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</si>
  <si>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</si>
  <si>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</si>
  <si>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</si>
  <si>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</si>
  <si>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</si>
  <si>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</si>
  <si>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</si>
  <si>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</si>
  <si>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</si>
  <si>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</si>
  <si>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</si>
  <si>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</si>
  <si>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</si>
  <si>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</si>
  <si>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</si>
  <si>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</si>
  <si>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</si>
  <si>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</si>
  <si>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</si>
  <si>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</si>
  <si>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</si>
  <si>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</si>
  <si>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</si>
  <si>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</si>
  <si>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</si>
  <si>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</si>
  <si>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</si>
  <si>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</si>
  <si>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</si>
  <si>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</si>
  <si>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</si>
  <si>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</si>
  <si>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</si>
  <si>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</si>
  <si>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</si>
  <si>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</si>
  <si>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</si>
  <si>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</si>
  <si>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</si>
  <si>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</si>
  <si>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</si>
  <si>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</si>
  <si>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</si>
  <si>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</si>
  <si>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</si>
  <si>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</si>
  <si>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</si>
  <si>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</si>
  <si>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</si>
  <si>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</si>
  <si>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</si>
  <si>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</si>
  <si>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</si>
  <si>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</si>
  <si>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</si>
  <si>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</si>
  <si>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</si>
  <si>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</si>
  <si>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</si>
  <si>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</si>
  <si>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</si>
  <si>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</si>
  <si>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</si>
  <si>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</si>
  <si>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</si>
  <si>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</si>
  <si>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</si>
  <si>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</si>
  <si>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</si>
  <si>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</si>
  <si>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</si>
  <si>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</si>
  <si>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</si>
  <si>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</si>
  <si>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</si>
  <si>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</si>
  <si>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</si>
  <si>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</si>
  <si>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</si>
  <si>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</si>
  <si>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</si>
  <si>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</si>
  <si>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</si>
  <si>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</si>
  <si>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</si>
  <si>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</si>
  <si>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</si>
  <si>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</si>
  <si>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</si>
  <si>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</si>
  <si>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</si>
  <si>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</si>
  <si>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</si>
  <si>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</si>
  <si>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</si>
  <si>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</si>
  <si>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</si>
  <si>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</si>
  <si>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</si>
  <si>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</si>
  <si>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</si>
  <si>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</si>
  <si>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</si>
  <si>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</si>
  <si>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</si>
  <si>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</si>
  <si>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</si>
  <si>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</si>
  <si>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</si>
  <si>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</si>
  <si>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</si>
  <si>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</si>
  <si>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</si>
  <si>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</si>
  <si>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</si>
  <si>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</si>
  <si>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</si>
  <si>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千葉県袖ケ浦市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</si>
  <si>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</si>
  <si>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</si>
  <si>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</si>
  <si>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</si>
  <si>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</si>
  <si>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</si>
  <si>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</si>
  <si>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</si>
  <si>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</si>
  <si>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</si>
  <si>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</si>
  <si>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</si>
  <si>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</si>
  <si>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</si>
  <si>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</si>
  <si>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</si>
  <si>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</si>
  <si>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</si>
  <si>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</si>
  <si>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</si>
  <si>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</si>
  <si>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</si>
  <si>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</si>
  <si>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</si>
  <si>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</si>
  <si>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</si>
  <si>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</si>
  <si>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</si>
  <si>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</si>
  <si>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</si>
  <si>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</si>
  <si>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</si>
  <si>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</si>
  <si>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</si>
  <si>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袖ケ浦市国民健康保険特別会計</t>
    <phoneticPr fontId="5"/>
  </si>
  <si>
    <t>袖ケ浦市介護保険特別会計</t>
    <phoneticPr fontId="5"/>
  </si>
  <si>
    <t>袖ケ浦市後期高齢者医療特別会計</t>
    <phoneticPr fontId="5"/>
  </si>
  <si>
    <t>袖ケ浦市下水道事業会計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</si>
  <si>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</si>
  <si>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</si>
  <si>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</si>
  <si>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</si>
  <si>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</si>
  <si>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</si>
  <si>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</si>
  <si>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</si>
  <si>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</si>
  <si>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</si>
  <si>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</si>
  <si>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</si>
  <si>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</si>
  <si>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</si>
  <si>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</si>
  <si>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</si>
  <si>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</si>
  <si>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</si>
  <si>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</si>
  <si>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</si>
  <si>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</si>
  <si>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</si>
  <si>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</si>
  <si>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</si>
  <si>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</si>
  <si>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</si>
  <si>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</si>
  <si>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</si>
  <si>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</si>
  <si>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</si>
  <si>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</si>
  <si>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</si>
  <si>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</si>
  <si>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</si>
  <si>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</si>
  <si>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</si>
  <si>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</si>
  <si>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</si>
  <si>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</si>
  <si>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</si>
  <si>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</si>
  <si>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</si>
  <si>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</si>
  <si>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</si>
  <si>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</si>
  <si>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</si>
  <si>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</si>
  <si>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</si>
  <si>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</si>
  <si>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</si>
  <si>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</si>
  <si>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</si>
  <si>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</si>
  <si>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</si>
  <si>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</si>
  <si>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</si>
  <si>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</si>
  <si>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</si>
  <si>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</si>
  <si>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</si>
  <si>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</si>
  <si>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</si>
  <si>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袖ケ浦市下水道事業会計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</si>
  <si>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</si>
  <si>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</si>
  <si>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</si>
  <si>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</si>
  <si>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</si>
  <si>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</si>
  <si>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</si>
  <si>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</si>
  <si>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</si>
  <si>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</si>
  <si>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</si>
  <si>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</si>
  <si>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</si>
  <si>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</si>
  <si>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</si>
  <si>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</si>
  <si>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</si>
  <si>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</si>
  <si>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</si>
  <si>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</si>
  <si>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</si>
  <si>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</si>
  <si>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</si>
  <si>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</si>
  <si>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</si>
  <si>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</si>
  <si>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</si>
  <si>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</si>
  <si>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</si>
  <si>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</si>
  <si>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</si>
  <si>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</si>
  <si>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</si>
  <si>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</si>
  <si>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</si>
  <si>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</si>
  <si>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</si>
  <si>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</si>
  <si>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</si>
  <si>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</si>
  <si>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</si>
  <si>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</si>
  <si>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</si>
  <si>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</si>
  <si>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</si>
  <si>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</si>
  <si>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</si>
  <si>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</si>
  <si>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</si>
  <si>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</si>
  <si>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</si>
  <si>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</si>
  <si>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</si>
  <si>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</si>
  <si>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</si>
  <si>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</si>
  <si>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</si>
  <si>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</si>
  <si>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</si>
  <si>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</si>
  <si>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</si>
  <si>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</si>
  <si>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</si>
  <si>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</si>
  <si>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</si>
  <si>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</si>
  <si>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</si>
  <si>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</si>
  <si>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</si>
  <si>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</si>
  <si>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</si>
  <si>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</si>
  <si>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</si>
  <si>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</si>
  <si>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</si>
  <si>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</si>
  <si>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</si>
  <si>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</si>
  <si>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</si>
  <si>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</si>
  <si>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</si>
  <si>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</si>
  <si>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</si>
  <si>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</si>
  <si>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</si>
  <si>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</si>
  <si>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</si>
  <si>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2.37</t>
  </si>
  <si>
    <t>▲ 2.87</t>
  </si>
  <si>
    <t>▲ 4.48</t>
  </si>
  <si>
    <t>一般会計</t>
  </si>
  <si>
    <t>袖ケ浦市介護保険特別会計</t>
  </si>
  <si>
    <t>袖ケ浦市国民健康保険特別会計</t>
  </si>
  <si>
    <t>袖ケ浦市下水道事業会計</t>
  </si>
  <si>
    <t>袖ケ浦市後期高齢者医療特別会計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</si>
  <si>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</si>
  <si>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</si>
  <si>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</si>
  <si>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</si>
  <si>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</si>
  <si>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</si>
  <si>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</si>
  <si>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</si>
  <si>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庁舎整備基金</t>
    <rPh sb="0" eb="2">
      <t>チョウシャ</t>
    </rPh>
    <rPh sb="2" eb="6">
      <t>セイビキキン</t>
    </rPh>
    <phoneticPr fontId="5"/>
  </si>
  <si>
    <t>社会福祉基金</t>
    <rPh sb="0" eb="6">
      <t>シャカイフクシキキン</t>
    </rPh>
    <phoneticPr fontId="5"/>
  </si>
  <si>
    <t>教育施設整備基金</t>
    <rPh sb="0" eb="8">
      <t>キョウイクシセツセイビキキン</t>
    </rPh>
    <phoneticPr fontId="5"/>
  </si>
  <si>
    <t>袖ケ浦駅北側整備基金</t>
    <rPh sb="0" eb="4">
      <t>ソデガウラエキ</t>
    </rPh>
    <rPh sb="4" eb="6">
      <t>キタガワ</t>
    </rPh>
    <rPh sb="6" eb="10">
      <t>セイビキキン</t>
    </rPh>
    <phoneticPr fontId="5"/>
  </si>
  <si>
    <t>災害救助基金</t>
    <rPh sb="0" eb="6">
      <t>サイガイキュウジョキキン</t>
    </rPh>
    <phoneticPr fontId="5"/>
  </si>
  <si>
    <t>-</t>
    <phoneticPr fontId="2"/>
  </si>
  <si>
    <t>千葉県市町村総合事務組合（一般会計）</t>
    <rPh sb="13" eb="17">
      <t>イッパンカイケイ</t>
    </rPh>
    <phoneticPr fontId="2"/>
  </si>
  <si>
    <t>千葉県市町村総合事務組合（千葉県自治会館管理運営特別会計）</t>
    <rPh sb="13" eb="18">
      <t>チバケンジチ</t>
    </rPh>
    <rPh sb="18" eb="28">
      <t>カイカンカンリウンエイトクベツカイケイ</t>
    </rPh>
    <phoneticPr fontId="2"/>
  </si>
  <si>
    <t>千葉県市町村総合事務組合（千葉自治研修センター特別会計）</t>
    <rPh sb="13" eb="19">
      <t>チバジチケンシュウ</t>
    </rPh>
    <rPh sb="23" eb="27">
      <t>トクベツカイケイ</t>
    </rPh>
    <phoneticPr fontId="2"/>
  </si>
  <si>
    <t>千葉県市町村総合事務組合（千葉県市町村交通災害共済特別会計）</t>
  </si>
  <si>
    <t>君津中央病院企業団（病院事業特別会計）</t>
    <rPh sb="0" eb="9">
      <t>キミツチュウオウビョウインキギョウダン</t>
    </rPh>
    <rPh sb="10" eb="18">
      <t>ビョウインジギョウトクベツカイケイ</t>
    </rPh>
    <phoneticPr fontId="2"/>
  </si>
  <si>
    <t>かずさ水道広域連合企業団</t>
    <rPh sb="3" eb="12">
      <t>スイドウコウイキレンゴウキギョウダン</t>
    </rPh>
    <phoneticPr fontId="2"/>
  </si>
  <si>
    <t>君津郡市広域市町村圏事務組合（一般会計）</t>
    <rPh sb="0" eb="4">
      <t>キミツグンシ</t>
    </rPh>
    <rPh sb="4" eb="14">
      <t>コウイキシチョウソンケンジムクミアイ</t>
    </rPh>
    <rPh sb="15" eb="19">
      <t>イッパンカイケイ</t>
    </rPh>
    <phoneticPr fontId="2"/>
  </si>
  <si>
    <t>千葉県後期高齢者医療広域連合（一般会計）</t>
    <rPh sb="0" eb="3">
      <t>チバケン</t>
    </rPh>
    <rPh sb="3" eb="14">
      <t>コウキコウレイシャイリョウコウイキレンゴウ</t>
    </rPh>
    <rPh sb="15" eb="19">
      <t>イッパンカイケイ</t>
    </rPh>
    <phoneticPr fontId="2"/>
  </si>
  <si>
    <t>千葉県後期高齢者医療広域連合（後期高齢者医療特別会計）</t>
    <rPh sb="0" eb="3">
      <t>チバケン</t>
    </rPh>
    <rPh sb="3" eb="8">
      <t>コウキコウレイシャ</t>
    </rPh>
    <rPh sb="8" eb="14">
      <t>イリョウコウイキレンゴウ</t>
    </rPh>
    <rPh sb="15" eb="26">
      <t>コウキコウレイシャイリョウトクベツカイケイ</t>
    </rPh>
    <phoneticPr fontId="2"/>
  </si>
  <si>
    <t>かずさ水道広域連合企業団（用水供給事業）</t>
    <rPh sb="13" eb="15">
      <t>ヨウスイ</t>
    </rPh>
    <rPh sb="15" eb="17">
      <t>キョウキュウ</t>
    </rPh>
    <rPh sb="17" eb="19">
      <t>ジギョウ</t>
    </rPh>
    <phoneticPr fontId="2"/>
  </si>
  <si>
    <t>袖ケ浦市土地開発公社</t>
    <rPh sb="0" eb="4">
      <t>ソデガウラシ</t>
    </rPh>
    <rPh sb="4" eb="10">
      <t>トチカイハツコウシャ</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</si>
  <si>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</si>
  <si>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</si>
  <si>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</si>
  <si>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</si>
  <si>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</si>
  <si>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</si>
  <si>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将来負担比率については類似団体と比較して低い水準である。実質公債費比率は類似団体と比較して低い水準にあるが、近年微増傾向である。
これまでの大規模な社会資本整備事業（工業団地整備事業や小学校増築事業等）の実施や、庁舎整備事業の開始等により、今後更なる起債借入及び償還額の増加が見込まれ、実質公債費比率が上昇していくことが考えられるため、これまで以上に公債費の適正化に取り組んでいく必要があると考える。</t>
    <rPh sb="28" eb="30">
      <t>ジッシツ</t>
    </rPh>
    <rPh sb="30" eb="33">
      <t>コウサイヒ</t>
    </rPh>
    <rPh sb="33" eb="35">
      <t>ヒリツ</t>
    </rPh>
    <rPh sb="36" eb="38">
      <t>ルイジ</t>
    </rPh>
    <rPh sb="38" eb="40">
      <t>ダンタイ</t>
    </rPh>
    <rPh sb="41" eb="43">
      <t>ヒカク</t>
    </rPh>
    <rPh sb="45" eb="46">
      <t>ヒク</t>
    </rPh>
    <rPh sb="47" eb="49">
      <t>スイジュン</t>
    </rPh>
    <rPh sb="54" eb="58">
      <t>キンネンビゾウ</t>
    </rPh>
    <rPh sb="58" eb="60">
      <t>ケイコウ</t>
    </rPh>
    <rPh sb="70" eb="73">
      <t>ダイキボ</t>
    </rPh>
    <rPh sb="74" eb="76">
      <t>シャカイ</t>
    </rPh>
    <rPh sb="76" eb="78">
      <t>シホン</t>
    </rPh>
    <rPh sb="78" eb="82">
      <t>セイビジギョウ</t>
    </rPh>
    <rPh sb="83" eb="87">
      <t>コウギョウダンチ</t>
    </rPh>
    <rPh sb="102" eb="104">
      <t>ジッシ</t>
    </rPh>
    <rPh sb="106" eb="108">
      <t>チョウシャ</t>
    </rPh>
    <rPh sb="108" eb="110">
      <t>セイビ</t>
    </rPh>
    <rPh sb="110" eb="112">
      <t>ジギョウ</t>
    </rPh>
    <rPh sb="113" eb="115">
      <t>カイシ</t>
    </rPh>
    <rPh sb="115" eb="116">
      <t>ナド</t>
    </rPh>
    <rPh sb="120" eb="122">
      <t>コンゴ</t>
    </rPh>
    <rPh sb="122" eb="123">
      <t>サラ</t>
    </rPh>
    <rPh sb="125" eb="127">
      <t>キサイ</t>
    </rPh>
    <rPh sb="127" eb="129">
      <t>カリイレ</t>
    </rPh>
    <rPh sb="129" eb="130">
      <t>オヨ</t>
    </rPh>
    <rPh sb="131" eb="133">
      <t>ショウカン</t>
    </rPh>
    <rPh sb="133" eb="134">
      <t>ガク</t>
    </rPh>
    <rPh sb="135" eb="137">
      <t>ゾウカ</t>
    </rPh>
    <rPh sb="138" eb="140">
      <t>ミコ</t>
    </rPh>
    <rPh sb="143" eb="148">
      <t>ジッシツコウサイヒ</t>
    </rPh>
    <rPh sb="148" eb="150">
      <t>ヒリツ</t>
    </rPh>
    <rPh sb="151" eb="153">
      <t>ジョウショウ</t>
    </rPh>
    <rPh sb="160" eb="161">
      <t>カンガ</t>
    </rPh>
    <rPh sb="172" eb="174">
      <t>イジョウ</t>
    </rPh>
    <rPh sb="175" eb="178">
      <t>コウサイヒ</t>
    </rPh>
    <rPh sb="179" eb="182">
      <t>テキセイカ</t>
    </rPh>
    <rPh sb="183" eb="184">
      <t>ト</t>
    </rPh>
    <rPh sb="185" eb="186">
      <t>ク</t>
    </rPh>
    <rPh sb="190" eb="192">
      <t>ヒツヨウ</t>
    </rPh>
    <rPh sb="196" eb="197">
      <t>カンガ</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</si>
  <si>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</si>
  <si>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</si>
  <si>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</si>
  <si>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将来負担比率については、令和元年度は、災害対応のために大きく財政調整基金を取り崩したことから大きく上昇したが、令和２年度では基金の積み増し等により９．６ポイント低下し、７．３％となった。
一方で、有形固定資産減価償却率は類似団体より高いため、公共施設等総合管理計画に基づき、今後、老朽化対策に積極的に取り組んで行く必要があると考える。
</t>
    <rPh sb="0" eb="2">
      <t>ショウライ</t>
    </rPh>
    <rPh sb="2" eb="4">
      <t>フタン</t>
    </rPh>
    <rPh sb="4" eb="6">
      <t>ヒリツ</t>
    </rPh>
    <rPh sb="94" eb="96">
      <t>イッポウ</t>
    </rPh>
    <rPh sb="98" eb="104">
      <t>ユウケイコテイシサン</t>
    </rPh>
    <rPh sb="104" eb="106">
      <t>ゲンカ</t>
    </rPh>
    <rPh sb="106" eb="109">
      <t>ショウキャクリツ</t>
    </rPh>
    <rPh sb="110" eb="114">
      <t>ルイジダンタイ</t>
    </rPh>
    <rPh sb="116" eb="117">
      <t>タカ</t>
    </rPh>
    <rPh sb="121" eb="125">
      <t>コウキョウシセツ</t>
    </rPh>
    <rPh sb="125" eb="126">
      <t>ナド</t>
    </rPh>
    <rPh sb="126" eb="128">
      <t>ソウゴウ</t>
    </rPh>
    <rPh sb="128" eb="132">
      <t>カンリケイカク</t>
    </rPh>
    <rPh sb="133" eb="134">
      <t>モト</t>
    </rPh>
    <rPh sb="137" eb="139">
      <t>コンゴ</t>
    </rPh>
    <rPh sb="140" eb="143">
      <t>ロウキュウカ</t>
    </rPh>
    <rPh sb="143" eb="145">
      <t>タイサク</t>
    </rPh>
    <rPh sb="146" eb="148">
      <t>セッキョク</t>
    </rPh>
    <rPh sb="148" eb="149">
      <t>テキ</t>
    </rPh>
    <rPh sb="150" eb="151">
      <t>ト</t>
    </rPh>
    <rPh sb="152" eb="153">
      <t>ク</t>
    </rPh>
    <rPh sb="155" eb="156">
      <t>イ</t>
    </rPh>
    <rPh sb="157" eb="159">
      <t>ヒツヨウ</t>
    </rPh>
    <rPh sb="163" eb="164">
      <t>カンガ</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</si>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</sst>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DE56-4E1C-B579-8F0E096369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41444</c:v>
                </c:pt>
                <c:pt idx="1">
                  <c:v>54791</c:v>
                </c:pt>
                <c:pt idx="2">
                  <c:v>33183</c:v>
                </c:pt>
                <c:pt idx="3">
                  <c:v>26583</c:v>
                </c:pt>
                <c:pt idx="4">
                  <c:v>48377</c:v>
                </c:pt>
              </c:numCache>
            </c:numRef>
          </c:val>
          <c:smooth val="0"/>
          <c:extLst>
            <c:ext xmlns:c16="http://schemas.microsoft.com/office/drawing/2014/chart" uri="{C3380CC4-5D6E-409C-BE32-E72D297353CC}">
              <c16:uniqueId val="{00000001-DE56-4E1C-B579-8F0E096369C2}"/>
            </c:ext>
          </c:extLst>
        </c:ser>
        <c:dLbls>
          <c:showLegendKey val="0"/>
          <c:showVal val="0"/>
          <c:showCatName val="0"/>
          <c:showSerName val="0"/>
          <c:showPercent val="0"/>
          <c:showBubbleSize val="0"/>
        </c:dLbls>
        <c:marker val="1"/>
        <c:smooth val="0"/>
        <c:axId val="345791488"/>
        <c:axId val="345791872"/>
      </c:lineChart>
      <c:catAx>
        <c:axId val="345791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791872"/>
        <c:crosses val="autoZero"/>
        <c:auto val="1"/>
        <c:lblAlgn val="ctr"/>
        <c:lblOffset val="100"/>
        <c:tickLblSkip val="1"/>
        <c:tickMarkSkip val="1"/>
        <c:noMultiLvlLbl val="0"/>
      </c:catAx>
      <c:valAx>
        <c:axId val="3457918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791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4.42</c:v>
                </c:pt>
                <c:pt idx="1">
                  <c:v>5.63</c:v>
                </c:pt>
                <c:pt idx="2">
                  <c:v>3.79</c:v>
                </c:pt>
                <c:pt idx="3">
                  <c:v>9.57</c:v>
                </c:pt>
                <c:pt idx="4">
                  <c:v>6.96</c:v>
                </c:pt>
              </c:numCache>
            </c:numRef>
          </c:val>
          <c:extLst>
            <c:ext xmlns:c16="http://schemas.microsoft.com/office/drawing/2014/chart" uri="{C3380CC4-5D6E-409C-BE32-E72D297353CC}">
              <c16:uniqueId val="{00000000-90EC-4F9C-B0E2-DD87C6F9F41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27.89</c:v>
                </c:pt>
                <c:pt idx="1">
                  <c:v>27.01</c:v>
                </c:pt>
                <c:pt idx="2">
                  <c:v>24.32</c:v>
                </c:pt>
                <c:pt idx="3">
                  <c:v>13.94</c:v>
                </c:pt>
                <c:pt idx="4">
                  <c:v>16.07</c:v>
                </c:pt>
              </c:numCache>
            </c:numRef>
          </c:val>
          <c:extLst>
            <c:ext xmlns:c16="http://schemas.microsoft.com/office/drawing/2014/chart" uri="{C3380CC4-5D6E-409C-BE32-E72D297353CC}">
              <c16:uniqueId val="{00000001-90EC-4F9C-B0E2-DD87C6F9F410}"/>
            </c:ext>
          </c:extLst>
        </c:ser>
        <c:dLbls>
          <c:showLegendKey val="0"/>
          <c:showVal val="0"/>
          <c:showCatName val="0"/>
          <c:showSerName val="0"/>
          <c:showPercent val="0"/>
          <c:showBubbleSize val="0"/>
        </c:dLbls>
        <c:gapWidth val="250"/>
        <c:overlap val="100"/>
        <c:axId val="429934408"/>
        <c:axId val="426886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-2.37</c:v>
                </c:pt>
                <c:pt idx="1">
                  <c:v>0.27</c:v>
                </c:pt>
                <c:pt idx="2">
                  <c:v>-2.87</c:v>
                </c:pt>
                <c:pt idx="3">
                  <c:v>-4.4800000000000004</c:v>
                </c:pt>
                <c:pt idx="4">
                  <c:v>0.21</c:v>
                </c:pt>
              </c:numCache>
            </c:numRef>
          </c:val>
          <c:smooth val="0"/>
          <c:extLst>
            <c:ext xmlns:c16="http://schemas.microsoft.com/office/drawing/2014/chart" uri="{C3380CC4-5D6E-409C-BE32-E72D297353CC}">
              <c16:uniqueId val="{00000002-90EC-4F9C-B0E2-DD87C6F9F410}"/>
            </c:ext>
          </c:extLst>
        </c:ser>
        <c:dLbls>
          <c:showLegendKey val="0"/>
          <c:showVal val="0"/>
          <c:showCatName val="0"/>
          <c:showSerName val="0"/>
          <c:showPercent val="0"/>
          <c:showBubbleSize val="0"/>
        </c:dLbls>
        <c:marker val="1"/>
        <c:smooth val="0"/>
        <c:axId val="429934408"/>
        <c:axId val="426886584"/>
      </c:lineChart>
      <c:catAx>
        <c:axId val="429934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6886584"/>
        <c:crosses val="autoZero"/>
        <c:auto val="1"/>
        <c:lblAlgn val="ctr"/>
        <c:lblOffset val="100"/>
        <c:tickLblSkip val="1"/>
        <c:tickMarkSkip val="1"/>
        <c:noMultiLvlLbl val="0"/>
      </c:catAx>
      <c:valAx>
        <c:axId val="426886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934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3.17</c:v>
                </c:pt>
                <c:pt idx="2">
                  <c:v>#N/A</c:v>
                </c:pt>
                <c:pt idx="3">
                  <c:v>6.37</c:v>
                </c:pt>
                <c:pt idx="4">
                  <c:v>#N/A</c:v>
                </c:pt>
                <c:pt idx="5">
                  <c:v>5.08</c:v>
                </c:pt>
                <c:pt idx="6">
                  <c:v>#N/A</c:v>
                </c:pt>
                <c:pt idx="7">
                  <c:v>0.02</c:v>
                </c:pt>
                <c:pt idx="8">
                  <c:v>0</c:v>
                </c:pt>
                <c:pt idx="9">
                  <c:v>0</c:v>
                </c:pt>
              </c:numCache>
            </c:numRef>
          </c:val>
          <c:extLst>
            <c:ext xmlns:c16="http://schemas.microsoft.com/office/drawing/2014/chart" uri="{C3380CC4-5D6E-409C-BE32-E72D297353CC}">
              <c16:uniqueId val="{00000000-90AB-4376-942F-EEAA0721E6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AB-4376-942F-EEAA0721E68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0AB-4376-942F-EEAA0721E68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0AB-4376-942F-EEAA0721E68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0AB-4376-942F-EEAA0721E68A}"/>
            </c:ext>
          </c:extLst>
        </c:ser>
        <c:ser>
          <c:idx val="5"/>
          <c:order val="5"/>
          <c:tx>
            <c:strRef>
              <c:f>データシート!$A$32</c:f>
              <c:strCache>
                <c:ptCount val="1"/>
                <c:pt idx="0">
                  <c:v>袖ケ浦市後期高齢者医療特別会計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5-90AB-4376-942F-EEAA0721E68A}"/>
            </c:ext>
          </c:extLst>
        </c:ser>
        <c:ser>
          <c:idx val="6"/>
          <c:order val="6"/>
          <c:tx>
            <c:strRef>
              <c:f>データシート!$A$33</c:f>
              <c:strCache>
                <c:ptCount val="1"/>
                <c:pt idx="0">
                  <c:v>袖ケ浦市下水道事業会計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0.03</c:v>
                </c:pt>
                <c:pt idx="2">
                  <c:v>#N/A</c:v>
                </c:pt>
                <c:pt idx="3">
                  <c:v>0.04</c:v>
                </c:pt>
                <c:pt idx="4">
                  <c:v>#N/A</c:v>
                </c:pt>
                <c:pt idx="5">
                  <c:v>0.03</c:v>
                </c:pt>
                <c:pt idx="6">
                  <c:v>#N/A</c:v>
                </c:pt>
                <c:pt idx="7">
                  <c:v>0.12</c:v>
                </c:pt>
                <c:pt idx="8">
                  <c:v>#N/A</c:v>
                </c:pt>
                <c:pt idx="9">
                  <c:v>0.36</c:v>
                </c:pt>
              </c:numCache>
            </c:numRef>
          </c:val>
          <c:extLst>
            <c:ext xmlns:c16="http://schemas.microsoft.com/office/drawing/2014/chart" uri="{C3380CC4-5D6E-409C-BE32-E72D297353CC}">
              <c16:uniqueId val="{00000006-90AB-4376-942F-EEAA0721E68A}"/>
            </c:ext>
          </c:extLst>
        </c:ser>
        <c:ser>
          <c:idx val="7"/>
          <c:order val="7"/>
          <c:tx>
            <c:strRef>
              <c:f>データシート!$A$34</c:f>
              <c:strCache>
                <c:ptCount val="1"/>
                <c:pt idx="0">
                  <c:v>袖ケ浦市国民健康保険特別会計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1.52</c:v>
                </c:pt>
                <c:pt idx="2">
                  <c:v>#N/A</c:v>
                </c:pt>
                <c:pt idx="3">
                  <c:v>2.54</c:v>
                </c:pt>
                <c:pt idx="4">
                  <c:v>#N/A</c:v>
                </c:pt>
                <c:pt idx="5">
                  <c:v>3.12</c:v>
                </c:pt>
                <c:pt idx="6">
                  <c:v>#N/A</c:v>
                </c:pt>
                <c:pt idx="7">
                  <c:v>3.52</c:v>
                </c:pt>
                <c:pt idx="8">
                  <c:v>#N/A</c:v>
                </c:pt>
                <c:pt idx="9">
                  <c:v>0.57999999999999996</c:v>
                </c:pt>
              </c:numCache>
            </c:numRef>
          </c:val>
          <c:extLst>
            <c:ext xmlns:c16="http://schemas.microsoft.com/office/drawing/2014/chart" uri="{C3380CC4-5D6E-409C-BE32-E72D297353CC}">
              <c16:uniqueId val="{00000007-90AB-4376-942F-EEAA0721E68A}"/>
            </c:ext>
          </c:extLst>
        </c:ser>
        <c:ser>
          <c:idx val="8"/>
          <c:order val="8"/>
          <c:tx>
            <c:strRef>
              <c:f>データシート!$A$35</c:f>
              <c:strCache>
                <c:ptCount val="1"/>
                <c:pt idx="0">
                  <c:v>袖ケ浦市介護保険特別会計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0.49</c:v>
                </c:pt>
                <c:pt idx="2">
                  <c:v>#N/A</c:v>
                </c:pt>
                <c:pt idx="3">
                  <c:v>0.99</c:v>
                </c:pt>
                <c:pt idx="4">
                  <c:v>#N/A</c:v>
                </c:pt>
                <c:pt idx="5">
                  <c:v>0.62</c:v>
                </c:pt>
                <c:pt idx="6">
                  <c:v>#N/A</c:v>
                </c:pt>
                <c:pt idx="7">
                  <c:v>0.51</c:v>
                </c:pt>
                <c:pt idx="8">
                  <c:v>#N/A</c:v>
                </c:pt>
                <c:pt idx="9">
                  <c:v>0.69</c:v>
                </c:pt>
              </c:numCache>
            </c:numRef>
          </c:val>
          <c:extLst>
            <c:ext xmlns:c16="http://schemas.microsoft.com/office/drawing/2014/chart" uri="{C3380CC4-5D6E-409C-BE32-E72D297353CC}">
              <c16:uniqueId val="{00000008-90AB-4376-942F-EEAA0721E68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4.41</c:v>
                </c:pt>
                <c:pt idx="2">
                  <c:v>#N/A</c:v>
                </c:pt>
                <c:pt idx="3">
                  <c:v>5.62</c:v>
                </c:pt>
                <c:pt idx="4">
                  <c:v>#N/A</c:v>
                </c:pt>
                <c:pt idx="5">
                  <c:v>3.78</c:v>
                </c:pt>
                <c:pt idx="6">
                  <c:v>#N/A</c:v>
                </c:pt>
                <c:pt idx="7">
                  <c:v>9.56</c:v>
                </c:pt>
                <c:pt idx="8">
                  <c:v>#N/A</c:v>
                </c:pt>
                <c:pt idx="9">
                  <c:v>6.96</c:v>
                </c:pt>
              </c:numCache>
            </c:numRef>
          </c:val>
          <c:extLst>
            <c:ext xmlns:c16="http://schemas.microsoft.com/office/drawing/2014/chart" uri="{C3380CC4-5D6E-409C-BE32-E72D297353CC}">
              <c16:uniqueId val="{00000009-90AB-4376-942F-EEAA0721E68A}"/>
            </c:ext>
          </c:extLst>
        </c:ser>
        <c:dLbls>
          <c:showLegendKey val="0"/>
          <c:showVal val="0"/>
          <c:showCatName val="0"/>
          <c:showSerName val="0"/>
          <c:showPercent val="0"/>
          <c:showBubbleSize val="0"/>
        </c:dLbls>
        <c:gapWidth val="150"/>
        <c:overlap val="100"/>
        <c:axId val="427194304"/>
        <c:axId val="427194688"/>
      </c:barChart>
      <c:catAx>
        <c:axId val="42719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194688"/>
        <c:crosses val="autoZero"/>
        <c:auto val="1"/>
        <c:lblAlgn val="ctr"/>
        <c:lblOffset val="100"/>
        <c:tickLblSkip val="1"/>
        <c:tickMarkSkip val="1"/>
        <c:noMultiLvlLbl val="0"/>
      </c:catAx>
      <c:valAx>
        <c:axId val="42719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194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1624</c:v>
                </c:pt>
                <c:pt idx="5">
                  <c:v>1632</c:v>
                </c:pt>
                <c:pt idx="8">
                  <c:v>1554</c:v>
                </c:pt>
                <c:pt idx="11">
                  <c:v>1800</c:v>
                </c:pt>
                <c:pt idx="14">
                  <c:v>1575</c:v>
                </c:pt>
              </c:numCache>
            </c:numRef>
          </c:val>
          <c:extLst>
            <c:ext xmlns:c16="http://schemas.microsoft.com/office/drawing/2014/chart" uri="{C3380CC4-5D6E-409C-BE32-E72D297353CC}">
              <c16:uniqueId val="{00000000-F941-4F43-AA3B-A8ACC38A99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41-4F43-AA3B-A8ACC38A99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61</c:v>
                </c:pt>
              </c:numCache>
            </c:numRef>
          </c:val>
          <c:extLst>
            <c:ext xmlns:c16="http://schemas.microsoft.com/office/drawing/2014/chart" uri="{C3380CC4-5D6E-409C-BE32-E72D297353CC}">
              <c16:uniqueId val="{00000002-F941-4F43-AA3B-A8ACC38A99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128</c:v>
                </c:pt>
                <c:pt idx="3">
                  <c:v>131</c:v>
                </c:pt>
                <c:pt idx="6">
                  <c:v>129</c:v>
                </c:pt>
                <c:pt idx="9">
                  <c:v>169</c:v>
                </c:pt>
                <c:pt idx="12">
                  <c:v>178</c:v>
                </c:pt>
              </c:numCache>
            </c:numRef>
          </c:val>
          <c:extLst>
            <c:ext xmlns:c16="http://schemas.microsoft.com/office/drawing/2014/chart" uri="{C3380CC4-5D6E-409C-BE32-E72D297353CC}">
              <c16:uniqueId val="{00000003-F941-4F43-AA3B-A8ACC38A99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502</c:v>
                </c:pt>
                <c:pt idx="3">
                  <c:v>506</c:v>
                </c:pt>
                <c:pt idx="6">
                  <c:v>475</c:v>
                </c:pt>
                <c:pt idx="9">
                  <c:v>624</c:v>
                </c:pt>
                <c:pt idx="12">
                  <c:v>351</c:v>
                </c:pt>
              </c:numCache>
            </c:numRef>
          </c:val>
          <c:extLst>
            <c:ext xmlns:c16="http://schemas.microsoft.com/office/drawing/2014/chart" uri="{C3380CC4-5D6E-409C-BE32-E72D297353CC}">
              <c16:uniqueId val="{00000004-F941-4F43-AA3B-A8ACC38A99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41-4F43-AA3B-A8ACC38A99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41-4F43-AA3B-A8ACC38A99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1050</c:v>
                </c:pt>
                <c:pt idx="3">
                  <c:v>1065</c:v>
                </c:pt>
                <c:pt idx="6">
                  <c:v>1111</c:v>
                </c:pt>
                <c:pt idx="9">
                  <c:v>1200</c:v>
                </c:pt>
                <c:pt idx="12">
                  <c:v>1349</c:v>
                </c:pt>
              </c:numCache>
            </c:numRef>
          </c:val>
          <c:extLst>
            <c:ext xmlns:c16="http://schemas.microsoft.com/office/drawing/2014/chart" uri="{C3380CC4-5D6E-409C-BE32-E72D297353CC}">
              <c16:uniqueId val="{00000007-F941-4F43-AA3B-A8ACC38A99D4}"/>
            </c:ext>
          </c:extLst>
        </c:ser>
        <c:dLbls>
          <c:showLegendKey val="0"/>
          <c:showVal val="0"/>
          <c:showCatName val="0"/>
          <c:showSerName val="0"/>
          <c:showPercent val="0"/>
          <c:showBubbleSize val="0"/>
        </c:dLbls>
        <c:gapWidth val="100"/>
        <c:overlap val="100"/>
        <c:axId val="434746456"/>
        <c:axId val="424227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56</c:v>
                </c:pt>
                <c:pt idx="2">
                  <c:v>#N/A</c:v>
                </c:pt>
                <c:pt idx="3">
                  <c:v>#N/A</c:v>
                </c:pt>
                <c:pt idx="4">
                  <c:v>70</c:v>
                </c:pt>
                <c:pt idx="5">
                  <c:v>#N/A</c:v>
                </c:pt>
                <c:pt idx="6">
                  <c:v>#N/A</c:v>
                </c:pt>
                <c:pt idx="7">
                  <c:v>161</c:v>
                </c:pt>
                <c:pt idx="8">
                  <c:v>#N/A</c:v>
                </c:pt>
                <c:pt idx="9">
                  <c:v>#N/A</c:v>
                </c:pt>
                <c:pt idx="10">
                  <c:v>193</c:v>
                </c:pt>
                <c:pt idx="11">
                  <c:v>#N/A</c:v>
                </c:pt>
                <c:pt idx="12">
                  <c:v>#N/A</c:v>
                </c:pt>
                <c:pt idx="13">
                  <c:v>364</c:v>
                </c:pt>
                <c:pt idx="14">
                  <c:v>#N/A</c:v>
                </c:pt>
              </c:numCache>
            </c:numRef>
          </c:val>
          <c:smooth val="0"/>
          <c:extLst>
            <c:ext xmlns:c16="http://schemas.microsoft.com/office/drawing/2014/chart" uri="{C3380CC4-5D6E-409C-BE32-E72D297353CC}">
              <c16:uniqueId val="{00000008-F941-4F43-AA3B-A8ACC38A99D4}"/>
            </c:ext>
          </c:extLst>
        </c:ser>
        <c:dLbls>
          <c:showLegendKey val="0"/>
          <c:showVal val="0"/>
          <c:showCatName val="0"/>
          <c:showSerName val="0"/>
          <c:showPercent val="0"/>
          <c:showBubbleSize val="0"/>
        </c:dLbls>
        <c:marker val="1"/>
        <c:smooth val="0"/>
        <c:axId val="434746456"/>
        <c:axId val="424227872"/>
      </c:lineChart>
      <c:catAx>
        <c:axId val="434746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4227872"/>
        <c:crosses val="autoZero"/>
        <c:auto val="1"/>
        <c:lblAlgn val="ctr"/>
        <c:lblOffset val="100"/>
        <c:tickLblSkip val="1"/>
        <c:tickMarkSkip val="1"/>
        <c:noMultiLvlLbl val="0"/>
      </c:catAx>
      <c:valAx>
        <c:axId val="424227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4746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13222</c:v>
                </c:pt>
                <c:pt idx="5">
                  <c:v>12459</c:v>
                </c:pt>
                <c:pt idx="8">
                  <c:v>11573</c:v>
                </c:pt>
                <c:pt idx="11">
                  <c:v>10975</c:v>
                </c:pt>
                <c:pt idx="14">
                  <c:v>10646</c:v>
                </c:pt>
              </c:numCache>
            </c:numRef>
          </c:val>
          <c:extLst>
            <c:ext xmlns:c16="http://schemas.microsoft.com/office/drawing/2014/chart" uri="{C3380CC4-5D6E-409C-BE32-E72D297353CC}">
              <c16:uniqueId val="{00000000-C303-453A-9EF0-92599E3FA8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5858</c:v>
                </c:pt>
                <c:pt idx="5">
                  <c:v>6870</c:v>
                </c:pt>
                <c:pt idx="8">
                  <c:v>7398</c:v>
                </c:pt>
                <c:pt idx="11">
                  <c:v>7069</c:v>
                </c:pt>
                <c:pt idx="14">
                  <c:v>6502</c:v>
                </c:pt>
              </c:numCache>
            </c:numRef>
          </c:val>
          <c:extLst>
            <c:ext xmlns:c16="http://schemas.microsoft.com/office/drawing/2014/chart" uri="{C3380CC4-5D6E-409C-BE32-E72D297353CC}">
              <c16:uniqueId val="{00000001-C303-453A-9EF0-92599E3FA8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5745</c:v>
                </c:pt>
                <c:pt idx="5">
                  <c:v>5203</c:v>
                </c:pt>
                <c:pt idx="8">
                  <c:v>5693</c:v>
                </c:pt>
                <c:pt idx="11">
                  <c:v>4364</c:v>
                </c:pt>
                <c:pt idx="14">
                  <c:v>5508</c:v>
                </c:pt>
              </c:numCache>
            </c:numRef>
          </c:val>
          <c:extLst>
            <c:ext xmlns:c16="http://schemas.microsoft.com/office/drawing/2014/chart" uri="{C3380CC4-5D6E-409C-BE32-E72D297353CC}">
              <c16:uniqueId val="{00000002-C303-453A-9EF0-92599E3FA8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03-453A-9EF0-92599E3FA8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03-453A-9EF0-92599E3FA8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03-453A-9EF0-92599E3FA8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3335</c:v>
                </c:pt>
                <c:pt idx="3">
                  <c:v>3156</c:v>
                </c:pt>
                <c:pt idx="6">
                  <c:v>2773</c:v>
                </c:pt>
                <c:pt idx="9">
                  <c:v>2833</c:v>
                </c:pt>
                <c:pt idx="12">
                  <c:v>2804</c:v>
                </c:pt>
              </c:numCache>
            </c:numRef>
          </c:val>
          <c:extLst>
            <c:ext xmlns:c16="http://schemas.microsoft.com/office/drawing/2014/chart" uri="{C3380CC4-5D6E-409C-BE32-E72D297353CC}">
              <c16:uniqueId val="{00000006-C303-453A-9EF0-92599E3FA8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1613</c:v>
                </c:pt>
                <c:pt idx="3">
                  <c:v>1520</c:v>
                </c:pt>
                <c:pt idx="6">
                  <c:v>1429</c:v>
                </c:pt>
                <c:pt idx="9">
                  <c:v>1766</c:v>
                </c:pt>
                <c:pt idx="12">
                  <c:v>1342</c:v>
                </c:pt>
              </c:numCache>
            </c:numRef>
          </c:val>
          <c:extLst>
            <c:ext xmlns:c16="http://schemas.microsoft.com/office/drawing/2014/chart" uri="{C3380CC4-5D6E-409C-BE32-E72D297353CC}">
              <c16:uniqueId val="{00000007-C303-453A-9EF0-92599E3FA8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5668</c:v>
                </c:pt>
                <c:pt idx="3">
                  <c:v>5433</c:v>
                </c:pt>
                <c:pt idx="6">
                  <c:v>5005</c:v>
                </c:pt>
                <c:pt idx="9">
                  <c:v>4497</c:v>
                </c:pt>
                <c:pt idx="12">
                  <c:v>3912</c:v>
                </c:pt>
              </c:numCache>
            </c:numRef>
          </c:val>
          <c:extLst>
            <c:ext xmlns:c16="http://schemas.microsoft.com/office/drawing/2014/chart" uri="{C3380CC4-5D6E-409C-BE32-E72D297353CC}">
              <c16:uniqueId val="{00000008-C303-453A-9EF0-92599E3FA8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151</c:v>
                </c:pt>
                <c:pt idx="3">
                  <c:v>151</c:v>
                </c:pt>
                <c:pt idx="6">
                  <c:v>136</c:v>
                </c:pt>
                <c:pt idx="9">
                  <c:v>696</c:v>
                </c:pt>
                <c:pt idx="12">
                  <c:v>618</c:v>
                </c:pt>
              </c:numCache>
            </c:numRef>
          </c:val>
          <c:extLst>
            <c:ext xmlns:c16="http://schemas.microsoft.com/office/drawing/2014/chart" uri="{C3380CC4-5D6E-409C-BE32-E72D297353CC}">
              <c16:uniqueId val="{00000009-C303-453A-9EF0-92599E3FA8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14643</c:v>
                </c:pt>
                <c:pt idx="3">
                  <c:v>15404</c:v>
                </c:pt>
                <c:pt idx="6">
                  <c:v>15320</c:v>
                </c:pt>
                <c:pt idx="9">
                  <c:v>14933</c:v>
                </c:pt>
                <c:pt idx="12">
                  <c:v>15031</c:v>
                </c:pt>
              </c:numCache>
            </c:numRef>
          </c:val>
          <c:extLst>
            <c:ext xmlns:c16="http://schemas.microsoft.com/office/drawing/2014/chart" uri="{C3380CC4-5D6E-409C-BE32-E72D297353CC}">
              <c16:uniqueId val="{0000000A-C303-453A-9EF0-92599E3FA892}"/>
            </c:ext>
          </c:extLst>
        </c:ser>
        <c:dLbls>
          <c:showLegendKey val="0"/>
          <c:showVal val="0"/>
          <c:showCatName val="0"/>
          <c:showSerName val="0"/>
          <c:showPercent val="0"/>
          <c:showBubbleSize val="0"/>
        </c:dLbls>
        <c:gapWidth val="100"/>
        <c:overlap val="100"/>
        <c:axId val="424230576"/>
        <c:axId val="42423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583</c:v>
                </c:pt>
                <c:pt idx="2">
                  <c:v>#N/A</c:v>
                </c:pt>
                <c:pt idx="3">
                  <c:v>#N/A</c:v>
                </c:pt>
                <c:pt idx="4">
                  <c:v>1132</c:v>
                </c:pt>
                <c:pt idx="5">
                  <c:v>#N/A</c:v>
                </c:pt>
                <c:pt idx="6">
                  <c:v>#N/A</c:v>
                </c:pt>
                <c:pt idx="7">
                  <c:v>0</c:v>
                </c:pt>
                <c:pt idx="8">
                  <c:v>#N/A</c:v>
                </c:pt>
                <c:pt idx="9">
                  <c:v>#N/A</c:v>
                </c:pt>
                <c:pt idx="10">
                  <c:v>2317</c:v>
                </c:pt>
                <c:pt idx="11">
                  <c:v>#N/A</c:v>
                </c:pt>
                <c:pt idx="12">
                  <c:v>#N/A</c:v>
                </c:pt>
                <c:pt idx="13">
                  <c:v>1052</c:v>
                </c:pt>
                <c:pt idx="14">
                  <c:v>#N/A</c:v>
                </c:pt>
              </c:numCache>
            </c:numRef>
          </c:val>
          <c:smooth val="0"/>
          <c:extLst>
            <c:ext xmlns:c16="http://schemas.microsoft.com/office/drawing/2014/chart" uri="{C3380CC4-5D6E-409C-BE32-E72D297353CC}">
              <c16:uniqueId val="{0000000B-C303-453A-9EF0-92599E3FA892}"/>
            </c:ext>
          </c:extLst>
        </c:ser>
        <c:dLbls>
          <c:showLegendKey val="0"/>
          <c:showVal val="0"/>
          <c:showCatName val="0"/>
          <c:showSerName val="0"/>
          <c:showPercent val="0"/>
          <c:showBubbleSize val="0"/>
        </c:dLbls>
        <c:marker val="1"/>
        <c:smooth val="0"/>
        <c:axId val="424230576"/>
        <c:axId val="424230960"/>
      </c:lineChart>
      <c:catAx>
        <c:axId val="42423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4230960"/>
        <c:crosses val="autoZero"/>
        <c:auto val="1"/>
        <c:lblAlgn val="ctr"/>
        <c:lblOffset val="100"/>
        <c:tickLblSkip val="1"/>
        <c:tickMarkSkip val="1"/>
        <c:noMultiLvlLbl val="0"/>
      </c:catAx>
      <c:valAx>
        <c:axId val="42423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23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3616</c:v>
                </c:pt>
                <c:pt idx="1">
                  <c:v>2081</c:v>
                </c:pt>
                <c:pt idx="2">
                  <c:v>2471</c:v>
                </c:pt>
              </c:numCache>
            </c:numRef>
          </c:val>
          <c:extLst>
            <c:ext xmlns:c16="http://schemas.microsoft.com/office/drawing/2014/chart" uri="{C3380CC4-5D6E-409C-BE32-E72D297353CC}">
              <c16:uniqueId val="{00000000-72CB-49C0-8FB4-B30189D1C1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351</c:v>
                </c:pt>
              </c:numCache>
            </c:numRef>
          </c:val>
          <c:extLst>
            <c:ext xmlns:c16="http://schemas.microsoft.com/office/drawing/2014/chart" uri="{C3380CC4-5D6E-409C-BE32-E72D297353CC}">
              <c16:uniqueId val="{00000001-72CB-49C0-8FB4-B30189D1C1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1270</c:v>
                </c:pt>
                <c:pt idx="1">
                  <c:v>1329</c:v>
                </c:pt>
                <c:pt idx="2">
                  <c:v>1245</c:v>
                </c:pt>
              </c:numCache>
            </c:numRef>
          </c:val>
          <c:extLst>
            <c:ext xmlns:c16="http://schemas.microsoft.com/office/drawing/2014/chart" uri="{C3380CC4-5D6E-409C-BE32-E72D297353CC}">
              <c16:uniqueId val="{00000002-72CB-49C0-8FB4-B30189D1C13B}"/>
            </c:ext>
          </c:extLst>
        </c:ser>
        <c:dLbls>
          <c:showLegendKey val="0"/>
          <c:showVal val="0"/>
          <c:showCatName val="0"/>
          <c:showSerName val="0"/>
          <c:showPercent val="0"/>
          <c:showBubbleSize val="0"/>
        </c:dLbls>
        <c:gapWidth val="120"/>
        <c:overlap val="100"/>
        <c:axId val="431068368"/>
        <c:axId val="431068752"/>
      </c:barChart>
      <c:catAx>
        <c:axId val="43106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1068752"/>
        <c:crosses val="autoZero"/>
        <c:auto val="1"/>
        <c:lblAlgn val="ctr"/>
        <c:lblOffset val="100"/>
        <c:tickLblSkip val="1"/>
        <c:tickMarkSkip val="1"/>
        <c:noMultiLvlLbl val="0"/>
      </c:catAx>
      <c:valAx>
        <c:axId val="431068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106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{931DE536-DB42-4B86-B5D2-860421EECF57}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023-4DBC-9564-DEC140B2D9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{7F15EB0E-E382-4A06-9888-EF271ED94A7E}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023-4DBC-9564-DEC140B2D9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{4CD9D708-8025-41B2-871D-9315588278A5}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023-4DBC-9564-DEC140B2D9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{C8E83184-7500-4B00-AB88-FF7C4CFB4E19}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023-4DBC-9564-DEC140B2D9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{A7F3F425-F37E-43E5-86D3-2E496B78B5EB}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023-4DBC-9564-DEC140B2D940}"/>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{3A07E74E-E84A-43F5-AB99-0CD7899D408F}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023-4DBC-9564-DEC140B2D94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{7412F14F-4CAF-4533-8446-C570AA3B1B1B}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023-4DBC-9564-DEC140B2D94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{2F8DDD04-F403-4B5C-8B8B-690844C91C72}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023-4DBC-9564-DEC140B2D94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{F3A33B42-B3A1-4829-AA0C-6022D773BEA5}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023-4DBC-9564-DEC140B2D9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70.400000000000006</c:v>
                </c:pt>
                <c:pt idx="8">
                  <c:v>70.900000000000006</c:v>
                </c:pt>
                <c:pt idx="16">
                  <c:v>72.2</c:v>
                </c:pt>
                <c:pt idx="24">
                  <c:v>73</c:v>
                </c:pt>
                <c:pt idx="32">
                  <c:v>73.900000000000006</c:v>
                </c:pt>
              </c:numCache>
            </c:numRef>
          </c:xVal>
          <c:yVal>
            <c:numRef>
              <c:f>公会計指標分析・財政指標組合せ分析表!$BP$51:$DC$51</c:f>
              <c:numCache>
                <c:formatCode>#,##0.0;"▲ "#,##0.0</c:formatCode>
                <c:ptCount val="40"/>
                <c:pt idx="0">
                  <c:v>4.5</c:v>
                </c:pt>
                <c:pt idx="8">
                  <c:v>8.6999999999999993</c:v>
                </c:pt>
                <c:pt idx="24">
                  <c:v>16.899999999999999</c:v>
                </c:pt>
                <c:pt idx="32">
                  <c:v>7.3</c:v>
                </c:pt>
              </c:numCache>
            </c:numRef>
          </c:yVal>
          <c:smooth val="0"/>
          <c:extLst>
            <c:ext xmlns:c16="http://schemas.microsoft.com/office/drawing/2014/chart" uri="{C3380CC4-5D6E-409C-BE32-E72D297353CC}">
              <c16:uniqueId val="{00000009-A023-4DBC-9564-DEC140B2D9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{8CB50C77-DD02-421A-899A-34ACDB384F85}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023-4DBC-9564-DEC140B2D9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{F9A80CD4-8E8D-497A-88C4-B215A434F59A}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023-4DBC-9564-DEC140B2D9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{8841F26C-3D92-403D-8C79-285703FB6A52}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023-4DBC-9564-DEC140B2D9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{D63FCA54-CC58-41FD-A8AF-6D642B7711E7}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023-4DBC-9564-DEC140B2D9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{E9D03ED0-93D2-4EB6-9648-7E9C10641032}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023-4DBC-9564-DEC140B2D94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{1C82E720-3F16-459C-953C-108839EE3BFD}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023-4DBC-9564-DEC140B2D940}"/>
                </c:ext>
              </c:extLst>
            </c:dLbl>
            <c:dLbl>
              <c:idx val="16"/>
              <c:layout>
                <c:manualLayout>
                  <c:x val="-3.2145200469572303E-2"/>
                  <c:y val="-4.667342315700038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{4B7B01DE-FE98-4EC5-847F-F6242575DE75}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023-4DBC-9564-DEC140B2D940}"/>
                </c:ext>
              </c:extLst>
            </c:dLbl>
            <c:dLbl>
              <c:idx val="24"/>
              <c:layout>
                <c:manualLayout>
                  <c:x val="-4.410904305276747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{2825987C-2FAB-4419-BD31-C79255F4EAFC}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023-4DBC-9564-DEC140B2D940}"/>
                </c:ext>
              </c:extLst>
            </c:dLbl>
            <c:dLbl>
              <c:idx val="32"/>
              <c:layout>
                <c:manualLayout>
                  <c:x val="-1.9922458247700982E-2"/>
                  <c:y val="-8.280466105473005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{25CDB8F9-B55C-4BC2-9555-A85A8B980371}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023-4DBC-9564-DEC140B2D9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A023-4DBC-9564-DEC140B2D940}"/>
            </c:ext>
          </c:extLst>
        </c:ser>
        <c:dLbls>
          <c:showLegendKey val="0"/>
          <c:showVal val="1"/>
          <c:showCatName val="0"/>
          <c:showSerName val="0"/>
          <c:showPercent val="0"/>
          <c:showBubbleSize val="0"/>
        </c:dLbls>
        <c:axId val="367855984"/>
        <c:axId val="367856368"/>
      </c:scatterChart>
      <c:valAx>
        <c:axId val="367855984"/>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7856368"/>
        <c:crosses val="autoZero"/>
        <c:crossBetween val="midCat"/>
      </c:valAx>
      <c:valAx>
        <c:axId val="367856368"/>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67855984"/>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{D35C30F5-BB3A-4037-80FB-8C9938437B6D}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874-45FB-92A3-BD8574D4F6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{D1DDE896-E31D-4E4F-8770-30A6EC01E683}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74-45FB-92A3-BD8574D4F6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{61BEFF89-3129-4D33-A377-ED32A07F7CD8}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74-45FB-92A3-BD8574D4F6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{A3CFE997-3D1C-4472-9C44-2C3B09C1F44D}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74-45FB-92A3-BD8574D4F6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{E814B6BE-5502-448F-BF75-942218898D55}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74-45FB-92A3-BD8574D4F63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{E5C0462E-4F33-4CBB-BF0F-8124E1953CFD}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874-45FB-92A3-BD8574D4F63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{BB9C0E1B-2EE3-4952-921D-DBE3CEE82A81}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874-45FB-92A3-BD8574D4F63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{4D3D8477-0572-4F11-9266-82723FCE367B}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874-45FB-92A3-BD8574D4F63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{969BCDA3-35FD-4316-863B-220F69EB1C17}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874-45FB-92A3-BD8574D4F6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0.7</c:v>
                </c:pt>
                <c:pt idx="16">
                  <c:v>0.7</c:v>
                </c:pt>
                <c:pt idx="24">
                  <c:v>1</c:v>
                </c:pt>
                <c:pt idx="32">
                  <c:v>1.7</c:v>
                </c:pt>
              </c:numCache>
            </c:numRef>
          </c:xVal>
          <c:yVal>
            <c:numRef>
              <c:f>公会計指標分析・財政指標組合せ分析表!$BP$73:$DC$73</c:f>
              <c:numCache>
                <c:formatCode>#,##0.0;"▲ "#,##0.0</c:formatCode>
                <c:ptCount val="40"/>
                <c:pt idx="0">
                  <c:v>4.5</c:v>
                </c:pt>
                <c:pt idx="8">
                  <c:v>8.6999999999999993</c:v>
                </c:pt>
                <c:pt idx="24">
                  <c:v>16.899999999999999</c:v>
                </c:pt>
                <c:pt idx="32">
                  <c:v>7.3</c:v>
                </c:pt>
              </c:numCache>
            </c:numRef>
          </c:yVal>
          <c:smooth val="0"/>
          <c:extLst>
            <c:ext xmlns:c16="http://schemas.microsoft.com/office/drawing/2014/chart" uri="{C3380CC4-5D6E-409C-BE32-E72D297353CC}">
              <c16:uniqueId val="{00000009-5874-45FB-92A3-BD8574D4F6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{B0EEF22A-0841-4487-83E2-175F642ED60F}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874-45FB-92A3-BD8574D4F63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{10581577-FEAE-4F7C-B3FD-2248974FABE7}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74-45FB-92A3-BD8574D4F6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{620DEE0B-7A16-4BDC-AF5B-CE7607381729}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74-45FB-92A3-BD8574D4F6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{236F7D45-4C92-4657-99C8-F568D56B2C10}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74-45FB-92A3-BD8574D4F6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{6D0E6E99-D3D1-4B26-BA3A-5D711F32992B}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74-45FB-92A3-BD8574D4F63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{06D0A936-B722-4C02-BEC6-B5AC196EF593}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874-45FB-92A3-BD8574D4F630}"/>
                </c:ext>
              </c:extLst>
            </c:dLbl>
            <c:dLbl>
              <c:idx val="16"/>
              <c:layout>
                <c:manualLayout>
                  <c:x val="-3.29297531910787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{E7750CAF-788E-4AC6-B27F-A1D32581B35F}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874-45FB-92A3-BD8574D4F630}"/>
                </c:ext>
              </c:extLst>
            </c:dLbl>
            <c:dLbl>
              <c:idx val="24"/>
              <c:layout>
                <c:manualLayout>
                  <c:x val="-3.425621042740698E-2"/>
                  <c:y val="-4.661221570963090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{1149F09E-1858-4A40-8012-F65EAAAD1C00}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874-45FB-92A3-BD8574D4F630}"/>
                </c:ext>
              </c:extLst>
            </c:dLbl>
            <c:dLbl>
              <c:idx val="32"/>
              <c:layout>
                <c:manualLayout>
                  <c:x val="-2.7652713450776058E-2"/>
                  <c:y val="-7.822073597838766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{5740A2E3-94D9-42F1-BB72-62A05EF458AA}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874-45FB-92A3-BD8574D4F6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5874-45FB-92A3-BD8574D4F630}"/>
            </c:ext>
          </c:extLst>
        </c:ser>
        <c:dLbls>
          <c:showLegendKey val="0"/>
          <c:showVal val="1"/>
          <c:showCatName val="0"/>
          <c:showSerName val="0"/>
          <c:showPercent val="0"/>
          <c:showBubbleSize val="0"/>
        </c:dLbls>
        <c:axId val="368564792"/>
        <c:axId val="368565176"/>
      </c:scatterChart>
      <c:valAx>
        <c:axId val="368564792"/>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8565176"/>
        <c:crosses val="autoZero"/>
        <c:crossBetween val="midCat"/>
      </c:valAx>
      <c:valAx>
        <c:axId val="368565176"/>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68564792"/>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実質公債費比率については、現時点では過度な数値とはなっていない。</a:t>
          </a:r>
        </a:p>
        <a:p>
          <a:r>
            <a:rPr kumimoji="1" lang="ja-JP" altLang="en-US" sz="1400">
              <a:solidFill>
                <a:schemeClr val="tx1"/>
              </a:solidFill>
              <a:latin typeface="ＭＳ ゴシック" pitchFamily="49" charset="-128"/>
              <a:ea typeface="ＭＳ ゴシック" pitchFamily="49" charset="-128"/>
            </a:rPr>
            <a:t>　近年、大規模な社会資本整備事業を実施し、庁舎の建替えも始まっていることから、今後は、元利償還金及び起債残高の更なる増加が見込まれるが、事業の計画的執行に努め、単年度における元利償還金を平準化するよう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今後の償還額の増に対応するため</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今後は積立を検討する。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将来負担額については、引き続き適正な範囲内の額となっている。　</a:t>
          </a:r>
        </a:p>
        <a:p>
          <a:r>
            <a:rPr kumimoji="1" lang="ja-JP" altLang="en-US" sz="1400">
              <a:latin typeface="ＭＳ ゴシック" pitchFamily="49" charset="-128"/>
              <a:ea typeface="ＭＳ ゴシック" pitchFamily="49" charset="-128"/>
            </a:rPr>
            <a:t>　今後、庁舎整備等による将来負担額の増が見込まれていることから、将来負担額が過度にならないよう起債を管理し、併せて充当可能基金の額を維持していく必要がある。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千葉県袖ケ浦市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堅調な市税収入等を背景に、財政調整基金、市債管理基金の積み立てを行い、全体として６億５千６百万円の増加となった。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市単独の経常経費の削減に取り組み、財政調整基金について現在の水準を維持していくとともに、市債管理基金の積立及び取崩を計画的に行い、庁舎整備等に伴う公債費の増加に対応していく。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庁舎整備基金：袖ケ浦市庁舎の整備に要する資金に充てる。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社会福祉基金：児童、母子、心身障害者（児）、老人、低所得者等の福祉の増進を図るために必要な経費の財源に充てる。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教育施設整備基金：教育施設の整備に要する資金に充てる。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災害救助基金：災害救助の財源に充てる。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袖ケ浦駅北側整備基金：袖ケ浦都市計画事業袖ケ浦駅海側特定土地区画整理事業及びこれに関連する事業の資金に充てる。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教育施設整備基金：小中学校のトイレ改修工事のため、１千８百万円取り崩した。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袖ケ浦駅北側整備基金：都市公園整備等のため、６千９百万円取り崩した。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庁舎整備基金：庁舎整備のために取り崩し予定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教育施設整備基金：小学校の増築等のため取り崩し予定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堅調な市税収入等を背景に、約３億９千万円積み立てた。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令和元年度の台風災害対応のための取崩を含め、減少傾向にあったことから、市単独の経常経費の削減に取り組み、現在の水準を維持していく。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庁舎整備に伴う公債費の上昇に備えるため、３億５千万円積み立てた。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起債残高の増、償還金の増が見込まれているため、安定した財政運営のために積立及び取崩を計画的に行う。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5" name="正方形/長方形 4"/>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64,940
64,046
94.93
34,964,424
33,581,257
1,070,374
15,373,980
15,031,255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市では、平成２８年度に策定した公共施設等総合管理計画において、老朽化した施設の集約化・複合化や除却を進め、保有する公共建築物の延床面積を平成２８年度から令和２年度までに約１３２０㎡縮減しまし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しかし、有形固定資産減価償却率は、上昇傾向にあり、類似団体平均と比較しても引き続き償却率は高い状況であるため、令和３年度に公共施設等総合管理計画を改定し、今後３０年間で公共建築物の延床面積を２６パーセント削減することを目標に掲げ引き続き施設等の集約化・複合化や廃止等を検討して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7" name="直線コネクタ 66"/>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8" name="有形固定資産減価償却率最小値テキスト"/>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9" name="直線コネクタ 68"/>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0" name="有形固定資産減価償却率最大値テキスト"/>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1" name="直線コネクタ 70"/>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2" name="有形固定資産減価償却率平均値テキスト"/>
        <xdr:cNvSpPr txBox="1"/>
      </xdr:nvSpPr>
      <xdr:spPr>
        <a:xfrm>
          <a:off x="4813300" y="5097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3" name="フローチャート: 判断 72"/>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4" name="フローチャート: 判断 73"/>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5" name="フローチャート: 判断 74"/>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6" name="フローチャート: 判断 75"/>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7" name="フローチャート: 判断 76"/>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52493</xdr:rowOff>
    </xdr:from>
    <xdr:to>
      <xdr:col>23</xdr:col>
      <xdr:colOff>136525</xdr:colOff>
      <xdr:row>33</xdr:row>
      <xdr:rowOff>154093</xdr:rowOff>
    </xdr:to>
    <xdr:sp macro="" textlink="">
      <xdr:nvSpPr>
        <xdr:cNvPr id="83" name="楕円 82"/>
        <xdr:cNvSpPr/>
      </xdr:nvSpPr>
      <xdr:spPr>
        <a:xfrm>
          <a:off x="4711700" y="57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138870</xdr:rowOff>
    </xdr:from>
    <xdr:ext cx="405111" cy="259045"/>
    <xdr:sp macro="" textlink="">
      <xdr:nvSpPr>
        <xdr:cNvPr id="84" name="有形固定資産減価償却率該当値テキスト"/>
        <xdr:cNvSpPr txBox="1"/>
      </xdr:nvSpPr>
      <xdr:spPr>
        <a:xfrm>
          <a:off x="4813300" y="562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20108</xdr:rowOff>
    </xdr:from>
    <xdr:to>
      <xdr:col>19</xdr:col>
      <xdr:colOff>187325</xdr:colOff>
      <xdr:row>33</xdr:row>
      <xdr:rowOff>121709</xdr:rowOff>
    </xdr:to>
    <xdr:sp macro="" textlink="">
      <xdr:nvSpPr>
        <xdr:cNvPr id="85" name="楕円 84"/>
        <xdr:cNvSpPr/>
      </xdr:nvSpPr>
      <xdr:spPr>
        <a:xfrm>
          <a:off x="4000500" y="56779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70908</xdr:rowOff>
    </xdr:from>
    <xdr:to>
      <xdr:col>23</xdr:col>
      <xdr:colOff>85725</xdr:colOff>
      <xdr:row>33</xdr:row>
      <xdr:rowOff>103294</xdr:rowOff>
    </xdr:to>
    <xdr:cxnSp macro="">
      <xdr:nvCxnSpPr>
        <xdr:cNvPr id="86" name="直線コネクタ 85"/>
        <xdr:cNvCxnSpPr/>
      </xdr:nvCxnSpPr>
      <xdr:spPr>
        <a:xfrm>
          <a:off x="4051300" y="5728758"/>
          <a:ext cx="711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162772</xdr:rowOff>
    </xdr:from>
    <xdr:to>
      <xdr:col>15</xdr:col>
      <xdr:colOff>187325</xdr:colOff>
      <xdr:row>33</xdr:row>
      <xdr:rowOff>92921</xdr:rowOff>
    </xdr:to>
    <xdr:sp macro="" textlink="">
      <xdr:nvSpPr>
        <xdr:cNvPr id="87" name="楕円 86"/>
        <xdr:cNvSpPr/>
      </xdr:nvSpPr>
      <xdr:spPr>
        <a:xfrm>
          <a:off x="3238500" y="56491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42122</xdr:rowOff>
    </xdr:from>
    <xdr:to>
      <xdr:col>19</xdr:col>
      <xdr:colOff>136525</xdr:colOff>
      <xdr:row>33</xdr:row>
      <xdr:rowOff>70908</xdr:rowOff>
    </xdr:to>
    <xdr:cxnSp macro="">
      <xdr:nvCxnSpPr>
        <xdr:cNvPr id="88" name="直線コネクタ 87"/>
        <xdr:cNvCxnSpPr/>
      </xdr:nvCxnSpPr>
      <xdr:spPr>
        <a:xfrm>
          <a:off x="3289300" y="5699972"/>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115993</xdr:rowOff>
    </xdr:from>
    <xdr:to>
      <xdr:col>11</xdr:col>
      <xdr:colOff>187325</xdr:colOff>
      <xdr:row>33</xdr:row>
      <xdr:rowOff>46143</xdr:rowOff>
    </xdr:to>
    <xdr:sp macro="" textlink="">
      <xdr:nvSpPr>
        <xdr:cNvPr id="89" name="楕円 88"/>
        <xdr:cNvSpPr/>
      </xdr:nvSpPr>
      <xdr:spPr>
        <a:xfrm>
          <a:off x="2476500" y="56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166793</xdr:rowOff>
    </xdr:from>
    <xdr:to>
      <xdr:col>15</xdr:col>
      <xdr:colOff>136525</xdr:colOff>
      <xdr:row>33</xdr:row>
      <xdr:rowOff>42122</xdr:rowOff>
    </xdr:to>
    <xdr:cxnSp macro="">
      <xdr:nvCxnSpPr>
        <xdr:cNvPr id="90" name="直線コネクタ 89"/>
        <xdr:cNvCxnSpPr/>
      </xdr:nvCxnSpPr>
      <xdr:spPr>
        <a:xfrm>
          <a:off x="2527300" y="5653193"/>
          <a:ext cx="762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98002</xdr:rowOff>
    </xdr:from>
    <xdr:to>
      <xdr:col>7</xdr:col>
      <xdr:colOff>187325</xdr:colOff>
      <xdr:row>33</xdr:row>
      <xdr:rowOff>28152</xdr:rowOff>
    </xdr:to>
    <xdr:sp macro="" textlink="">
      <xdr:nvSpPr>
        <xdr:cNvPr id="91" name="楕円 90"/>
        <xdr:cNvSpPr/>
      </xdr:nvSpPr>
      <xdr:spPr>
        <a:xfrm>
          <a:off x="1714500" y="558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148802</xdr:rowOff>
    </xdr:from>
    <xdr:to>
      <xdr:col>11</xdr:col>
      <xdr:colOff>136525</xdr:colOff>
      <xdr:row>32</xdr:row>
      <xdr:rowOff>166793</xdr:rowOff>
    </xdr:to>
    <xdr:cxnSp macro="">
      <xdr:nvCxnSpPr>
        <xdr:cNvPr id="92" name="直線コネクタ 91"/>
        <xdr:cNvCxnSpPr/>
      </xdr:nvCxnSpPr>
      <xdr:spPr>
        <a:xfrm>
          <a:off x="1765300" y="563520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3" name="n_1aveValue有形固定資産減価償却率"/>
        <xdr:cNvSpPr txBox="1"/>
      </xdr:nvSpPr>
      <xdr:spPr>
        <a:xfrm>
          <a:off x="3836044" y="502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4" name="n_2aveValue有形固定資産減価償却率"/>
        <xdr:cNvSpPr txBox="1"/>
      </xdr:nvSpPr>
      <xdr:spPr>
        <a:xfrm>
          <a:off x="3086744"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5" name="n_3aveValue有形固定資産減価償却率"/>
        <xdr:cNvSpPr txBox="1"/>
      </xdr:nvSpPr>
      <xdr:spPr>
        <a:xfrm>
          <a:off x="2324744" y="49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6" name="n_4aveValue有形固定資産減価償却率"/>
        <xdr:cNvSpPr txBox="1"/>
      </xdr:nvSpPr>
      <xdr:spPr>
        <a:xfrm>
          <a:off x="1562744" y="48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112835</xdr:rowOff>
    </xdr:from>
    <xdr:ext cx="405111" cy="259045"/>
    <xdr:sp macro="" textlink="">
      <xdr:nvSpPr>
        <xdr:cNvPr id="97" name="n_1mainValue有形固定資産減価償却率"/>
        <xdr:cNvSpPr txBox="1"/>
      </xdr:nvSpPr>
      <xdr:spPr>
        <a:xfrm>
          <a:off x="3836044" y="5770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84048</xdr:rowOff>
    </xdr:from>
    <xdr:ext cx="405111" cy="259045"/>
    <xdr:sp macro="" textlink="">
      <xdr:nvSpPr>
        <xdr:cNvPr id="98" name="n_2mainValue有形固定資産減価償却率"/>
        <xdr:cNvSpPr txBox="1"/>
      </xdr:nvSpPr>
      <xdr:spPr>
        <a:xfrm>
          <a:off x="3086744" y="5741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37270</xdr:rowOff>
    </xdr:from>
    <xdr:ext cx="405111" cy="259045"/>
    <xdr:sp macro="" textlink="">
      <xdr:nvSpPr>
        <xdr:cNvPr id="99" name="n_3mainValue有形固定資産減価償却率"/>
        <xdr:cNvSpPr txBox="1"/>
      </xdr:nvSpPr>
      <xdr:spPr>
        <a:xfrm>
          <a:off x="2324744" y="5695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19279</xdr:rowOff>
    </xdr:from>
    <xdr:ext cx="405111" cy="259045"/>
    <xdr:sp macro="" textlink="">
      <xdr:nvSpPr>
        <xdr:cNvPr id="100" name="n_4mainValue有形固定資産減価償却率"/>
        <xdr:cNvSpPr txBox="1"/>
      </xdr:nvSpPr>
      <xdr:spPr>
        <a:xfrm>
          <a:off x="1562744" y="5677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昨年度に比べて債務償還比率が１６６％下降しているのは、地方債の現在高は増加しているものの公営企業債等繰入見込額等が減少しているため、将来負担額が約１０億円減少し、基金の積み増し等により充当可能財源が約５億８千万円増加したためで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9" name="直線コネクタ 128"/>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0" name="債務償還比率最小値テキスト"/>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1" name="直線コネクタ 130"/>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4" name="債務償還比率平均値テキスト"/>
        <xdr:cNvSpPr txBox="1"/>
      </xdr:nvSpPr>
      <xdr:spPr>
        <a:xfrm>
          <a:off x="14846300" y="5230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5" name="フローチャート: 判断 134"/>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6" name="フローチャート: 判断 135"/>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7" name="フローチャート: 判断 136"/>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8" name="フローチャート: 判断 137"/>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9" name="フローチャート: 判断 138"/>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96880</xdr:rowOff>
    </xdr:from>
    <xdr:to>
      <xdr:col>76</xdr:col>
      <xdr:colOff>73025</xdr:colOff>
      <xdr:row>29</xdr:row>
      <xdr:rowOff>27030</xdr:rowOff>
    </xdr:to>
    <xdr:sp macro="" textlink="">
      <xdr:nvSpPr>
        <xdr:cNvPr id="145" name="楕円 144"/>
        <xdr:cNvSpPr/>
      </xdr:nvSpPr>
      <xdr:spPr>
        <a:xfrm>
          <a:off x="14744700" y="48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119757</xdr:rowOff>
    </xdr:from>
    <xdr:ext cx="469744" cy="259045"/>
    <xdr:sp macro="" textlink="">
      <xdr:nvSpPr>
        <xdr:cNvPr id="146" name="債務償還比率該当値テキスト"/>
        <xdr:cNvSpPr txBox="1"/>
      </xdr:nvSpPr>
      <xdr:spPr>
        <a:xfrm>
          <a:off x="14846300" y="474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124538</xdr:rowOff>
    </xdr:from>
    <xdr:to>
      <xdr:col>72</xdr:col>
      <xdr:colOff>123825</xdr:colOff>
      <xdr:row>30</xdr:row>
      <xdr:rowOff>54688</xdr:rowOff>
    </xdr:to>
    <xdr:sp macro="" textlink="">
      <xdr:nvSpPr>
        <xdr:cNvPr id="147" name="楕円 146"/>
        <xdr:cNvSpPr/>
      </xdr:nvSpPr>
      <xdr:spPr>
        <a:xfrm>
          <a:off x="14033500" y="509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147680</xdr:rowOff>
    </xdr:from>
    <xdr:to>
      <xdr:col>76</xdr:col>
      <xdr:colOff>22225</xdr:colOff>
      <xdr:row>30</xdr:row>
      <xdr:rowOff>3888</xdr:rowOff>
    </xdr:to>
    <xdr:cxnSp macro="">
      <xdr:nvCxnSpPr>
        <xdr:cNvPr id="148" name="直線コネクタ 147"/>
        <xdr:cNvCxnSpPr/>
      </xdr:nvCxnSpPr>
      <xdr:spPr>
        <a:xfrm flipV="1">
          <a:off x="14084300" y="4948280"/>
          <a:ext cx="711200" cy="19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91913</xdr:rowOff>
    </xdr:from>
    <xdr:to>
      <xdr:col>68</xdr:col>
      <xdr:colOff>123825</xdr:colOff>
      <xdr:row>30</xdr:row>
      <xdr:rowOff>22063</xdr:rowOff>
    </xdr:to>
    <xdr:sp macro="" textlink="">
      <xdr:nvSpPr>
        <xdr:cNvPr id="149" name="楕円 148"/>
        <xdr:cNvSpPr/>
      </xdr:nvSpPr>
      <xdr:spPr>
        <a:xfrm>
          <a:off x="13271500" y="50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142713</xdr:rowOff>
    </xdr:from>
    <xdr:to>
      <xdr:col>72</xdr:col>
      <xdr:colOff>73025</xdr:colOff>
      <xdr:row>30</xdr:row>
      <xdr:rowOff>3888</xdr:rowOff>
    </xdr:to>
    <xdr:cxnSp macro="">
      <xdr:nvCxnSpPr>
        <xdr:cNvPr id="150" name="直線コネクタ 149"/>
        <xdr:cNvCxnSpPr/>
      </xdr:nvCxnSpPr>
      <xdr:spPr>
        <a:xfrm>
          <a:off x="13322300" y="5114763"/>
          <a:ext cx="762000" cy="3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157402</xdr:rowOff>
    </xdr:from>
    <xdr:to>
      <xdr:col>64</xdr:col>
      <xdr:colOff>123825</xdr:colOff>
      <xdr:row>30</xdr:row>
      <xdr:rowOff>87552</xdr:rowOff>
    </xdr:to>
    <xdr:sp macro="" textlink="">
      <xdr:nvSpPr>
        <xdr:cNvPr id="151" name="楕円 150"/>
        <xdr:cNvSpPr/>
      </xdr:nvSpPr>
      <xdr:spPr>
        <a:xfrm>
          <a:off x="12509500" y="51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142713</xdr:rowOff>
    </xdr:from>
    <xdr:to>
      <xdr:col>68</xdr:col>
      <xdr:colOff>73025</xdr:colOff>
      <xdr:row>30</xdr:row>
      <xdr:rowOff>36752</xdr:rowOff>
    </xdr:to>
    <xdr:cxnSp macro="">
      <xdr:nvCxnSpPr>
        <xdr:cNvPr id="152" name="直線コネクタ 151"/>
        <xdr:cNvCxnSpPr/>
      </xdr:nvCxnSpPr>
      <xdr:spPr>
        <a:xfrm flipV="1">
          <a:off x="12560300" y="5114763"/>
          <a:ext cx="762000" cy="6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129455</xdr:rowOff>
    </xdr:from>
    <xdr:to>
      <xdr:col>60</xdr:col>
      <xdr:colOff>123825</xdr:colOff>
      <xdr:row>30</xdr:row>
      <xdr:rowOff>59605</xdr:rowOff>
    </xdr:to>
    <xdr:sp macro="" textlink="">
      <xdr:nvSpPr>
        <xdr:cNvPr id="153" name="楕円 152"/>
        <xdr:cNvSpPr/>
      </xdr:nvSpPr>
      <xdr:spPr>
        <a:xfrm>
          <a:off x="11747500" y="51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8805</xdr:rowOff>
    </xdr:from>
    <xdr:to>
      <xdr:col>64</xdr:col>
      <xdr:colOff>73025</xdr:colOff>
      <xdr:row>30</xdr:row>
      <xdr:rowOff>36752</xdr:rowOff>
    </xdr:to>
    <xdr:cxnSp macro="">
      <xdr:nvCxnSpPr>
        <xdr:cNvPr id="154" name="直線コネクタ 153"/>
        <xdr:cNvCxnSpPr/>
      </xdr:nvCxnSpPr>
      <xdr:spPr>
        <a:xfrm>
          <a:off x="11798300" y="5152305"/>
          <a:ext cx="762000" cy="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5" name="n_1aveValue債務償還比率"/>
        <xdr:cNvSpPr txBox="1"/>
      </xdr:nvSpPr>
      <xdr:spPr>
        <a:xfrm>
          <a:off x="13836727" y="534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6" name="n_2aveValue債務償還比率"/>
        <xdr:cNvSpPr txBox="1"/>
      </xdr:nvSpPr>
      <xdr:spPr>
        <a:xfrm>
          <a:off x="13087427" y="53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7" name="n_3aveValue債務償還比率"/>
        <xdr:cNvSpPr txBox="1"/>
      </xdr:nvSpPr>
      <xdr:spPr>
        <a:xfrm>
          <a:off x="12325427" y="535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8" name="n_4aveValue債務償還比率"/>
        <xdr:cNvSpPr txBox="1"/>
      </xdr:nvSpPr>
      <xdr:spPr>
        <a:xfrm>
          <a:off x="11563427" y="535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71215</xdr:rowOff>
    </xdr:from>
    <xdr:ext cx="469744" cy="259045"/>
    <xdr:sp macro="" textlink="">
      <xdr:nvSpPr>
        <xdr:cNvPr id="159" name="n_1mainValue債務償還比率"/>
        <xdr:cNvSpPr txBox="1"/>
      </xdr:nvSpPr>
      <xdr:spPr>
        <a:xfrm>
          <a:off x="13836727" y="487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38590</xdr:rowOff>
    </xdr:from>
    <xdr:ext cx="469744" cy="259045"/>
    <xdr:sp macro="" textlink="">
      <xdr:nvSpPr>
        <xdr:cNvPr id="160" name="n_2mainValue債務償還比率"/>
        <xdr:cNvSpPr txBox="1"/>
      </xdr:nvSpPr>
      <xdr:spPr>
        <a:xfrm>
          <a:off x="13087427" y="483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104079</xdr:rowOff>
    </xdr:from>
    <xdr:ext cx="469744" cy="259045"/>
    <xdr:sp macro="" textlink="">
      <xdr:nvSpPr>
        <xdr:cNvPr id="161" name="n_3mainValue債務償還比率"/>
        <xdr:cNvSpPr txBox="1"/>
      </xdr:nvSpPr>
      <xdr:spPr>
        <a:xfrm>
          <a:off x="12325427" y="49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76132</xdr:rowOff>
    </xdr:from>
    <xdr:ext cx="469744" cy="259045"/>
    <xdr:sp macro="" textlink="">
      <xdr:nvSpPr>
        <xdr:cNvPr id="162" name="n_4mainValue債務償還比率"/>
        <xdr:cNvSpPr txBox="1"/>
      </xdr:nvSpPr>
      <xdr:spPr>
        <a:xfrm>
          <a:off x="11563427" y="487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64,940
64,046
94.93
34,964,424
33,581,257
1,070,374
15,373,980
15,031,255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93980</xdr:rowOff>
    </xdr:from>
    <xdr:to>
      <xdr:col>24</xdr:col>
      <xdr:colOff>114300</xdr:colOff>
      <xdr:row>41</xdr:row>
      <xdr:rowOff>24130</xdr:rowOff>
    </xdr:to>
    <xdr:sp macro="" textlink="">
      <xdr:nvSpPr>
        <xdr:cNvPr id="73" name="楕円 72"/>
        <xdr:cNvSpPr/>
      </xdr:nvSpPr>
      <xdr:spPr>
        <a:xfrm>
          <a:off x="4584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8907</xdr:rowOff>
    </xdr:from>
    <xdr:ext cx="405111" cy="259045"/>
    <xdr:sp macro="" textlink="">
      <xdr:nvSpPr>
        <xdr:cNvPr id="74" name="【道路】&#10;有形固定資産減価償却率該当値テキスト"/>
        <xdr:cNvSpPr txBox="1"/>
      </xdr:nvSpPr>
      <xdr:spPr>
        <a:xfrm>
          <a:off x="4673600" y="686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65405</xdr:rowOff>
    </xdr:from>
    <xdr:to>
      <xdr:col>20</xdr:col>
      <xdr:colOff>38100</xdr:colOff>
      <xdr:row>40</xdr:row>
      <xdr:rowOff>167005</xdr:rowOff>
    </xdr:to>
    <xdr:sp macro="" textlink="">
      <xdr:nvSpPr>
        <xdr:cNvPr id="75" name="楕円 74"/>
        <xdr:cNvSpPr/>
      </xdr:nvSpPr>
      <xdr:spPr>
        <a:xfrm>
          <a:off x="3746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116205</xdr:rowOff>
    </xdr:from>
    <xdr:to>
      <xdr:col>24</xdr:col>
      <xdr:colOff>63500</xdr:colOff>
      <xdr:row>40</xdr:row>
      <xdr:rowOff>144780</xdr:rowOff>
    </xdr:to>
    <xdr:cxnSp macro="">
      <xdr:nvCxnSpPr>
        <xdr:cNvPr id="76" name="直線コネクタ 75"/>
        <xdr:cNvCxnSpPr/>
      </xdr:nvCxnSpPr>
      <xdr:spPr>
        <a:xfrm>
          <a:off x="3797300" y="69742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38735</xdr:rowOff>
    </xdr:from>
    <xdr:to>
      <xdr:col>15</xdr:col>
      <xdr:colOff>101600</xdr:colOff>
      <xdr:row>40</xdr:row>
      <xdr:rowOff>140335</xdr:rowOff>
    </xdr:to>
    <xdr:sp macro="" textlink="">
      <xdr:nvSpPr>
        <xdr:cNvPr id="77" name="楕円 76"/>
        <xdr:cNvSpPr/>
      </xdr:nvSpPr>
      <xdr:spPr>
        <a:xfrm>
          <a:off x="2857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89535</xdr:rowOff>
    </xdr:from>
    <xdr:to>
      <xdr:col>19</xdr:col>
      <xdr:colOff>177800</xdr:colOff>
      <xdr:row>40</xdr:row>
      <xdr:rowOff>116205</xdr:rowOff>
    </xdr:to>
    <xdr:cxnSp macro="">
      <xdr:nvCxnSpPr>
        <xdr:cNvPr id="78" name="直線コネクタ 77"/>
        <xdr:cNvCxnSpPr/>
      </xdr:nvCxnSpPr>
      <xdr:spPr>
        <a:xfrm>
          <a:off x="2908300" y="69475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10160</xdr:rowOff>
    </xdr:from>
    <xdr:to>
      <xdr:col>10</xdr:col>
      <xdr:colOff>165100</xdr:colOff>
      <xdr:row>40</xdr:row>
      <xdr:rowOff>111760</xdr:rowOff>
    </xdr:to>
    <xdr:sp macro="" textlink="">
      <xdr:nvSpPr>
        <xdr:cNvPr id="79" name="楕円 78"/>
        <xdr:cNvSpPr/>
      </xdr:nvSpPr>
      <xdr:spPr>
        <a:xfrm>
          <a:off x="1968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60960</xdr:rowOff>
    </xdr:from>
    <xdr:to>
      <xdr:col>15</xdr:col>
      <xdr:colOff>50800</xdr:colOff>
      <xdr:row>40</xdr:row>
      <xdr:rowOff>89535</xdr:rowOff>
    </xdr:to>
    <xdr:cxnSp macro="">
      <xdr:nvCxnSpPr>
        <xdr:cNvPr id="80" name="直線コネクタ 79"/>
        <xdr:cNvCxnSpPr/>
      </xdr:nvCxnSpPr>
      <xdr:spPr>
        <a:xfrm>
          <a:off x="2019300" y="69189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154940</xdr:rowOff>
    </xdr:from>
    <xdr:to>
      <xdr:col>6</xdr:col>
      <xdr:colOff>38100</xdr:colOff>
      <xdr:row>40</xdr:row>
      <xdr:rowOff>85090</xdr:rowOff>
    </xdr:to>
    <xdr:sp macro="" textlink="">
      <xdr:nvSpPr>
        <xdr:cNvPr id="81" name="楕円 80"/>
        <xdr:cNvSpPr/>
      </xdr:nvSpPr>
      <xdr:spPr>
        <a:xfrm>
          <a:off x="1079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34290</xdr:rowOff>
    </xdr:from>
    <xdr:to>
      <xdr:col>10</xdr:col>
      <xdr:colOff>114300</xdr:colOff>
      <xdr:row>40</xdr:row>
      <xdr:rowOff>60960</xdr:rowOff>
    </xdr:to>
    <xdr:cxnSp macro="">
      <xdr:nvCxnSpPr>
        <xdr:cNvPr id="82" name="直線コネクタ 81"/>
        <xdr:cNvCxnSpPr/>
      </xdr:nvCxnSpPr>
      <xdr:spPr>
        <a:xfrm>
          <a:off x="1130300" y="6892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158132</xdr:rowOff>
    </xdr:from>
    <xdr:ext cx="405111" cy="259045"/>
    <xdr:sp macro="" textlink="">
      <xdr:nvSpPr>
        <xdr:cNvPr id="87" name="n_1mainValue【道路】&#10;有形固定資産減価償却率"/>
        <xdr:cNvSpPr txBox="1"/>
      </xdr:nvSpPr>
      <xdr:spPr>
        <a:xfrm>
          <a:off x="35820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131462</xdr:rowOff>
    </xdr:from>
    <xdr:ext cx="405111" cy="259045"/>
    <xdr:sp macro="" textlink="">
      <xdr:nvSpPr>
        <xdr:cNvPr id="88" name="n_2mainValue【道路】&#10;有形固定資産減価償却率"/>
        <xdr:cNvSpPr txBox="1"/>
      </xdr:nvSpPr>
      <xdr:spPr>
        <a:xfrm>
          <a:off x="27057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102887</xdr:rowOff>
    </xdr:from>
    <xdr:ext cx="405111" cy="259045"/>
    <xdr:sp macro="" textlink="">
      <xdr:nvSpPr>
        <xdr:cNvPr id="89" name="n_3mainValue【道路】&#10;有形固定資産減価償却率"/>
        <xdr:cNvSpPr txBox="1"/>
      </xdr:nvSpPr>
      <xdr:spPr>
        <a:xfrm>
          <a:off x="18167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76217</xdr:rowOff>
    </xdr:from>
    <xdr:ext cx="405111" cy="259045"/>
    <xdr:sp macro="" textlink="">
      <xdr:nvSpPr>
        <xdr:cNvPr id="90" name="n_4mainValue【道路】&#10;有形固定資産減価償却率"/>
        <xdr:cNvSpPr txBox="1"/>
      </xdr:nvSpPr>
      <xdr:spPr>
        <a:xfrm>
          <a:off x="927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16808</xdr:rowOff>
    </xdr:from>
    <xdr:to>
      <xdr:col>55</xdr:col>
      <xdr:colOff>50800</xdr:colOff>
      <xdr:row>41</xdr:row>
      <xdr:rowOff>118408</xdr:rowOff>
    </xdr:to>
    <xdr:sp macro="" textlink="">
      <xdr:nvSpPr>
        <xdr:cNvPr id="130" name="楕円 129"/>
        <xdr:cNvSpPr/>
      </xdr:nvSpPr>
      <xdr:spPr>
        <a:xfrm>
          <a:off x="10426700" y="70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103185</xdr:rowOff>
    </xdr:from>
    <xdr:ext cx="469744" cy="259045"/>
    <xdr:sp macro="" textlink="">
      <xdr:nvSpPr>
        <xdr:cNvPr id="131" name="【道路】&#10;一人当たり延長該当値テキスト"/>
        <xdr:cNvSpPr txBox="1"/>
      </xdr:nvSpPr>
      <xdr:spPr>
        <a:xfrm>
          <a:off x="10515600" y="696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15666</xdr:rowOff>
    </xdr:from>
    <xdr:to>
      <xdr:col>50</xdr:col>
      <xdr:colOff>165100</xdr:colOff>
      <xdr:row>41</xdr:row>
      <xdr:rowOff>117266</xdr:rowOff>
    </xdr:to>
    <xdr:sp macro="" textlink="">
      <xdr:nvSpPr>
        <xdr:cNvPr id="132" name="楕円 131"/>
        <xdr:cNvSpPr/>
      </xdr:nvSpPr>
      <xdr:spPr>
        <a:xfrm>
          <a:off x="9588500" y="70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66466</xdr:rowOff>
    </xdr:from>
    <xdr:to>
      <xdr:col>55</xdr:col>
      <xdr:colOff>0</xdr:colOff>
      <xdr:row>41</xdr:row>
      <xdr:rowOff>67608</xdr:rowOff>
    </xdr:to>
    <xdr:cxnSp macro="">
      <xdr:nvCxnSpPr>
        <xdr:cNvPr id="133" name="直線コネクタ 132"/>
        <xdr:cNvCxnSpPr/>
      </xdr:nvCxnSpPr>
      <xdr:spPr>
        <a:xfrm>
          <a:off x="9639300" y="709591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14484</xdr:rowOff>
    </xdr:from>
    <xdr:to>
      <xdr:col>46</xdr:col>
      <xdr:colOff>38100</xdr:colOff>
      <xdr:row>41</xdr:row>
      <xdr:rowOff>116084</xdr:rowOff>
    </xdr:to>
    <xdr:sp macro="" textlink="">
      <xdr:nvSpPr>
        <xdr:cNvPr id="134" name="楕円 133"/>
        <xdr:cNvSpPr/>
      </xdr:nvSpPr>
      <xdr:spPr>
        <a:xfrm>
          <a:off x="8699500" y="704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65284</xdr:rowOff>
    </xdr:from>
    <xdr:to>
      <xdr:col>50</xdr:col>
      <xdr:colOff>114300</xdr:colOff>
      <xdr:row>41</xdr:row>
      <xdr:rowOff>66466</xdr:rowOff>
    </xdr:to>
    <xdr:cxnSp macro="">
      <xdr:nvCxnSpPr>
        <xdr:cNvPr id="135" name="直線コネクタ 134"/>
        <xdr:cNvCxnSpPr/>
      </xdr:nvCxnSpPr>
      <xdr:spPr>
        <a:xfrm>
          <a:off x="8750300" y="7094734"/>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13474</xdr:rowOff>
    </xdr:from>
    <xdr:to>
      <xdr:col>41</xdr:col>
      <xdr:colOff>101600</xdr:colOff>
      <xdr:row>41</xdr:row>
      <xdr:rowOff>115074</xdr:rowOff>
    </xdr:to>
    <xdr:sp macro="" textlink="">
      <xdr:nvSpPr>
        <xdr:cNvPr id="136" name="楕円 135"/>
        <xdr:cNvSpPr/>
      </xdr:nvSpPr>
      <xdr:spPr>
        <a:xfrm>
          <a:off x="7810500" y="70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64274</xdr:rowOff>
    </xdr:from>
    <xdr:to>
      <xdr:col>45</xdr:col>
      <xdr:colOff>177800</xdr:colOff>
      <xdr:row>41</xdr:row>
      <xdr:rowOff>65284</xdr:rowOff>
    </xdr:to>
    <xdr:cxnSp macro="">
      <xdr:nvCxnSpPr>
        <xdr:cNvPr id="137" name="直線コネクタ 136"/>
        <xdr:cNvCxnSpPr/>
      </xdr:nvCxnSpPr>
      <xdr:spPr>
        <a:xfrm>
          <a:off x="7861300" y="7093724"/>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15227</xdr:rowOff>
    </xdr:from>
    <xdr:to>
      <xdr:col>36</xdr:col>
      <xdr:colOff>165100</xdr:colOff>
      <xdr:row>41</xdr:row>
      <xdr:rowOff>116827</xdr:rowOff>
    </xdr:to>
    <xdr:sp macro="" textlink="">
      <xdr:nvSpPr>
        <xdr:cNvPr id="138" name="楕円 137"/>
        <xdr:cNvSpPr/>
      </xdr:nvSpPr>
      <xdr:spPr>
        <a:xfrm>
          <a:off x="6921500" y="70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64274</xdr:rowOff>
    </xdr:from>
    <xdr:to>
      <xdr:col>41</xdr:col>
      <xdr:colOff>50800</xdr:colOff>
      <xdr:row>41</xdr:row>
      <xdr:rowOff>66027</xdr:rowOff>
    </xdr:to>
    <xdr:cxnSp macro="">
      <xdr:nvCxnSpPr>
        <xdr:cNvPr id="139" name="直線コネクタ 138"/>
        <xdr:cNvCxnSpPr/>
      </xdr:nvCxnSpPr>
      <xdr:spPr>
        <a:xfrm flipV="1">
          <a:off x="6972300" y="7093724"/>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108393</xdr:rowOff>
    </xdr:from>
    <xdr:ext cx="469744" cy="259045"/>
    <xdr:sp macro="" textlink="">
      <xdr:nvSpPr>
        <xdr:cNvPr id="144" name="n_1mainValue【道路】&#10;一人当たり延長"/>
        <xdr:cNvSpPr txBox="1"/>
      </xdr:nvSpPr>
      <xdr:spPr>
        <a:xfrm>
          <a:off x="9391727" y="713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107211</xdr:rowOff>
    </xdr:from>
    <xdr:ext cx="469744" cy="259045"/>
    <xdr:sp macro="" textlink="">
      <xdr:nvSpPr>
        <xdr:cNvPr id="145" name="n_2mainValue【道路】&#10;一人当たり延長"/>
        <xdr:cNvSpPr txBox="1"/>
      </xdr:nvSpPr>
      <xdr:spPr>
        <a:xfrm>
          <a:off x="8515427" y="713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106201</xdr:rowOff>
    </xdr:from>
    <xdr:ext cx="469744" cy="259045"/>
    <xdr:sp macro="" textlink="">
      <xdr:nvSpPr>
        <xdr:cNvPr id="146" name="n_3mainValue【道路】&#10;一人当たり延長"/>
        <xdr:cNvSpPr txBox="1"/>
      </xdr:nvSpPr>
      <xdr:spPr>
        <a:xfrm>
          <a:off x="7626427" y="713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107954</xdr:rowOff>
    </xdr:from>
    <xdr:ext cx="469744" cy="259045"/>
    <xdr:sp macro="" textlink="">
      <xdr:nvSpPr>
        <xdr:cNvPr id="147" name="n_4mainValue【道路】&#10;一人当たり延長"/>
        <xdr:cNvSpPr txBox="1"/>
      </xdr:nvSpPr>
      <xdr:spPr>
        <a:xfrm>
          <a:off x="6737427" y="713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53975</xdr:rowOff>
    </xdr:from>
    <xdr:to>
      <xdr:col>24</xdr:col>
      <xdr:colOff>114300</xdr:colOff>
      <xdr:row>61</xdr:row>
      <xdr:rowOff>155575</xdr:rowOff>
    </xdr:to>
    <xdr:sp macro="" textlink="">
      <xdr:nvSpPr>
        <xdr:cNvPr id="188" name="楕円 187"/>
        <xdr:cNvSpPr/>
      </xdr:nvSpPr>
      <xdr:spPr>
        <a:xfrm>
          <a:off x="45847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32402</xdr:rowOff>
    </xdr:from>
    <xdr:ext cx="405111" cy="259045"/>
    <xdr:sp macro="" textlink="">
      <xdr:nvSpPr>
        <xdr:cNvPr id="189" name="【橋りょう・トンネル】&#10;有形固定資産減価償却率該当値テキスト"/>
        <xdr:cNvSpPr txBox="1"/>
      </xdr:nvSpPr>
      <xdr:spPr>
        <a:xfrm>
          <a:off x="4673600"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78740</xdr:rowOff>
    </xdr:from>
    <xdr:to>
      <xdr:col>20</xdr:col>
      <xdr:colOff>38100</xdr:colOff>
      <xdr:row>62</xdr:row>
      <xdr:rowOff>8890</xdr:rowOff>
    </xdr:to>
    <xdr:sp macro="" textlink="">
      <xdr:nvSpPr>
        <xdr:cNvPr id="190" name="楕円 189"/>
        <xdr:cNvSpPr/>
      </xdr:nvSpPr>
      <xdr:spPr>
        <a:xfrm>
          <a:off x="3746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104775</xdr:rowOff>
    </xdr:from>
    <xdr:to>
      <xdr:col>24</xdr:col>
      <xdr:colOff>63500</xdr:colOff>
      <xdr:row>61</xdr:row>
      <xdr:rowOff>129540</xdr:rowOff>
    </xdr:to>
    <xdr:cxnSp macro="">
      <xdr:nvCxnSpPr>
        <xdr:cNvPr id="191" name="直線コネクタ 190"/>
        <xdr:cNvCxnSpPr/>
      </xdr:nvCxnSpPr>
      <xdr:spPr>
        <a:xfrm flipV="1">
          <a:off x="3797300" y="1056322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44450</xdr:rowOff>
    </xdr:from>
    <xdr:to>
      <xdr:col>15</xdr:col>
      <xdr:colOff>101600</xdr:colOff>
      <xdr:row>61</xdr:row>
      <xdr:rowOff>146050</xdr:rowOff>
    </xdr:to>
    <xdr:sp macro="" textlink="">
      <xdr:nvSpPr>
        <xdr:cNvPr id="192" name="楕円 191"/>
        <xdr:cNvSpPr/>
      </xdr:nvSpPr>
      <xdr:spPr>
        <a:xfrm>
          <a:off x="2857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95250</xdr:rowOff>
    </xdr:from>
    <xdr:to>
      <xdr:col>19</xdr:col>
      <xdr:colOff>177800</xdr:colOff>
      <xdr:row>61</xdr:row>
      <xdr:rowOff>129540</xdr:rowOff>
    </xdr:to>
    <xdr:cxnSp macro="">
      <xdr:nvCxnSpPr>
        <xdr:cNvPr id="193" name="直線コネクタ 192"/>
        <xdr:cNvCxnSpPr/>
      </xdr:nvCxnSpPr>
      <xdr:spPr>
        <a:xfrm>
          <a:off x="2908300" y="10553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78740</xdr:rowOff>
    </xdr:from>
    <xdr:to>
      <xdr:col>10</xdr:col>
      <xdr:colOff>165100</xdr:colOff>
      <xdr:row>62</xdr:row>
      <xdr:rowOff>8890</xdr:rowOff>
    </xdr:to>
    <xdr:sp macro="" textlink="">
      <xdr:nvSpPr>
        <xdr:cNvPr id="194" name="楕円 193"/>
        <xdr:cNvSpPr/>
      </xdr:nvSpPr>
      <xdr:spPr>
        <a:xfrm>
          <a:off x="1968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95250</xdr:rowOff>
    </xdr:from>
    <xdr:to>
      <xdr:col>15</xdr:col>
      <xdr:colOff>50800</xdr:colOff>
      <xdr:row>61</xdr:row>
      <xdr:rowOff>129540</xdr:rowOff>
    </xdr:to>
    <xdr:cxnSp macro="">
      <xdr:nvCxnSpPr>
        <xdr:cNvPr id="195" name="直線コネクタ 194"/>
        <xdr:cNvCxnSpPr/>
      </xdr:nvCxnSpPr>
      <xdr:spPr>
        <a:xfrm flipV="1">
          <a:off x="2019300" y="10553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15875</xdr:rowOff>
    </xdr:from>
    <xdr:to>
      <xdr:col>6</xdr:col>
      <xdr:colOff>38100</xdr:colOff>
      <xdr:row>61</xdr:row>
      <xdr:rowOff>117475</xdr:rowOff>
    </xdr:to>
    <xdr:sp macro="" textlink="">
      <xdr:nvSpPr>
        <xdr:cNvPr id="196" name="楕円 195"/>
        <xdr:cNvSpPr/>
      </xdr:nvSpPr>
      <xdr:spPr>
        <a:xfrm>
          <a:off x="1079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66675</xdr:rowOff>
    </xdr:from>
    <xdr:to>
      <xdr:col>10</xdr:col>
      <xdr:colOff>114300</xdr:colOff>
      <xdr:row>61</xdr:row>
      <xdr:rowOff>129540</xdr:rowOff>
    </xdr:to>
    <xdr:cxnSp macro="">
      <xdr:nvCxnSpPr>
        <xdr:cNvPr id="197" name="直線コネクタ 196"/>
        <xdr:cNvCxnSpPr/>
      </xdr:nvCxnSpPr>
      <xdr:spPr>
        <a:xfrm>
          <a:off x="1130300" y="1052512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xdr:rowOff>
    </xdr:from>
    <xdr:ext cx="405111" cy="259045"/>
    <xdr:sp macro="" textlink="">
      <xdr:nvSpPr>
        <xdr:cNvPr id="202" name="n_1mainValue【橋りょう・トンネル】&#10;有形固定資産減価償却率"/>
        <xdr:cNvSpPr txBox="1"/>
      </xdr:nvSpPr>
      <xdr:spPr>
        <a:xfrm>
          <a:off x="3582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137177</xdr:rowOff>
    </xdr:from>
    <xdr:ext cx="405111" cy="259045"/>
    <xdr:sp macro="" textlink="">
      <xdr:nvSpPr>
        <xdr:cNvPr id="203" name="n_2mainValue【橋りょう・トンネル】&#10;有形固定資産減価償却率"/>
        <xdr:cNvSpPr txBox="1"/>
      </xdr:nvSpPr>
      <xdr:spPr>
        <a:xfrm>
          <a:off x="2705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xdr:rowOff>
    </xdr:from>
    <xdr:ext cx="405111" cy="259045"/>
    <xdr:sp macro="" textlink="">
      <xdr:nvSpPr>
        <xdr:cNvPr id="204" name="n_3mainValue【橋りょう・トンネル】&#10;有形固定資産減価償却率"/>
        <xdr:cNvSpPr txBox="1"/>
      </xdr:nvSpPr>
      <xdr:spPr>
        <a:xfrm>
          <a:off x="1816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108602</xdr:rowOff>
    </xdr:from>
    <xdr:ext cx="405111" cy="259045"/>
    <xdr:sp macro="" textlink="">
      <xdr:nvSpPr>
        <xdr:cNvPr id="205" name="n_4mainValue【橋りょう・トンネル】&#10;有形固定資産減価償却率"/>
        <xdr:cNvSpPr txBox="1"/>
      </xdr:nvSpPr>
      <xdr:spPr>
        <a:xfrm>
          <a:off x="927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43230</xdr:rowOff>
    </xdr:from>
    <xdr:to>
      <xdr:col>55</xdr:col>
      <xdr:colOff>50800</xdr:colOff>
      <xdr:row>61</xdr:row>
      <xdr:rowOff>144830</xdr:rowOff>
    </xdr:to>
    <xdr:sp macro="" textlink="">
      <xdr:nvSpPr>
        <xdr:cNvPr id="243" name="楕円 242"/>
        <xdr:cNvSpPr/>
      </xdr:nvSpPr>
      <xdr:spPr>
        <a:xfrm>
          <a:off x="10426700" y="105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21657</xdr:rowOff>
    </xdr:from>
    <xdr:ext cx="599010" cy="259045"/>
    <xdr:sp macro="" textlink="">
      <xdr:nvSpPr>
        <xdr:cNvPr id="244" name="【橋りょう・トンネル】&#10;一人当たり有形固定資産（償却資産）額該当値テキスト"/>
        <xdr:cNvSpPr txBox="1"/>
      </xdr:nvSpPr>
      <xdr:spPr>
        <a:xfrm>
          <a:off x="10515600" y="1048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55794</xdr:rowOff>
    </xdr:from>
    <xdr:to>
      <xdr:col>50</xdr:col>
      <xdr:colOff>165100</xdr:colOff>
      <xdr:row>61</xdr:row>
      <xdr:rowOff>157394</xdr:rowOff>
    </xdr:to>
    <xdr:sp macro="" textlink="">
      <xdr:nvSpPr>
        <xdr:cNvPr id="245" name="楕円 244"/>
        <xdr:cNvSpPr/>
      </xdr:nvSpPr>
      <xdr:spPr>
        <a:xfrm>
          <a:off x="9588500" y="105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94030</xdr:rowOff>
    </xdr:from>
    <xdr:to>
      <xdr:col>55</xdr:col>
      <xdr:colOff>0</xdr:colOff>
      <xdr:row>61</xdr:row>
      <xdr:rowOff>106594</xdr:rowOff>
    </xdr:to>
    <xdr:cxnSp macro="">
      <xdr:nvCxnSpPr>
        <xdr:cNvPr id="246" name="直線コネクタ 245"/>
        <xdr:cNvCxnSpPr/>
      </xdr:nvCxnSpPr>
      <xdr:spPr>
        <a:xfrm flipV="1">
          <a:off x="9639300" y="10552480"/>
          <a:ext cx="838200" cy="1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51924</xdr:rowOff>
    </xdr:from>
    <xdr:to>
      <xdr:col>46</xdr:col>
      <xdr:colOff>38100</xdr:colOff>
      <xdr:row>61</xdr:row>
      <xdr:rowOff>153524</xdr:rowOff>
    </xdr:to>
    <xdr:sp macro="" textlink="">
      <xdr:nvSpPr>
        <xdr:cNvPr id="247" name="楕円 246"/>
        <xdr:cNvSpPr/>
      </xdr:nvSpPr>
      <xdr:spPr>
        <a:xfrm>
          <a:off x="8699500" y="1051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102724</xdr:rowOff>
    </xdr:from>
    <xdr:to>
      <xdr:col>50</xdr:col>
      <xdr:colOff>114300</xdr:colOff>
      <xdr:row>61</xdr:row>
      <xdr:rowOff>106594</xdr:rowOff>
    </xdr:to>
    <xdr:cxnSp macro="">
      <xdr:nvCxnSpPr>
        <xdr:cNvPr id="248" name="直線コネクタ 247"/>
        <xdr:cNvCxnSpPr/>
      </xdr:nvCxnSpPr>
      <xdr:spPr>
        <a:xfrm>
          <a:off x="8750300" y="10561174"/>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70978</xdr:rowOff>
    </xdr:from>
    <xdr:to>
      <xdr:col>41</xdr:col>
      <xdr:colOff>101600</xdr:colOff>
      <xdr:row>62</xdr:row>
      <xdr:rowOff>1128</xdr:rowOff>
    </xdr:to>
    <xdr:sp macro="" textlink="">
      <xdr:nvSpPr>
        <xdr:cNvPr id="249" name="楕円 248"/>
        <xdr:cNvSpPr/>
      </xdr:nvSpPr>
      <xdr:spPr>
        <a:xfrm>
          <a:off x="7810500" y="1052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102724</xdr:rowOff>
    </xdr:from>
    <xdr:to>
      <xdr:col>45</xdr:col>
      <xdr:colOff>177800</xdr:colOff>
      <xdr:row>61</xdr:row>
      <xdr:rowOff>121778</xdr:rowOff>
    </xdr:to>
    <xdr:cxnSp macro="">
      <xdr:nvCxnSpPr>
        <xdr:cNvPr id="250" name="直線コネクタ 249"/>
        <xdr:cNvCxnSpPr/>
      </xdr:nvCxnSpPr>
      <xdr:spPr>
        <a:xfrm flipV="1">
          <a:off x="7861300" y="10561174"/>
          <a:ext cx="889000" cy="1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62647</xdr:rowOff>
    </xdr:from>
    <xdr:to>
      <xdr:col>36</xdr:col>
      <xdr:colOff>165100</xdr:colOff>
      <xdr:row>61</xdr:row>
      <xdr:rowOff>164247</xdr:rowOff>
    </xdr:to>
    <xdr:sp macro="" textlink="">
      <xdr:nvSpPr>
        <xdr:cNvPr id="251" name="楕円 250"/>
        <xdr:cNvSpPr/>
      </xdr:nvSpPr>
      <xdr:spPr>
        <a:xfrm>
          <a:off x="6921500" y="1052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113447</xdr:rowOff>
    </xdr:from>
    <xdr:to>
      <xdr:col>41</xdr:col>
      <xdr:colOff>50800</xdr:colOff>
      <xdr:row>61</xdr:row>
      <xdr:rowOff>121778</xdr:rowOff>
    </xdr:to>
    <xdr:cxnSp macro="">
      <xdr:nvCxnSpPr>
        <xdr:cNvPr id="252" name="直線コネクタ 251"/>
        <xdr:cNvCxnSpPr/>
      </xdr:nvCxnSpPr>
      <xdr:spPr>
        <a:xfrm>
          <a:off x="6972300" y="10571897"/>
          <a:ext cx="889000" cy="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148521</xdr:rowOff>
    </xdr:from>
    <xdr:ext cx="599010" cy="259045"/>
    <xdr:sp macro="" textlink="">
      <xdr:nvSpPr>
        <xdr:cNvPr id="257" name="n_1mainValue【橋りょう・トンネル】&#10;一人当たり有形固定資産（償却資産）額"/>
        <xdr:cNvSpPr txBox="1"/>
      </xdr:nvSpPr>
      <xdr:spPr>
        <a:xfrm>
          <a:off x="9327095" y="1060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144651</xdr:rowOff>
    </xdr:from>
    <xdr:ext cx="599010" cy="259045"/>
    <xdr:sp macro="" textlink="">
      <xdr:nvSpPr>
        <xdr:cNvPr id="258" name="n_2mainValue【橋りょう・トンネル】&#10;一人当たり有形固定資産（償却資産）額"/>
        <xdr:cNvSpPr txBox="1"/>
      </xdr:nvSpPr>
      <xdr:spPr>
        <a:xfrm>
          <a:off x="8450795" y="1060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163705</xdr:rowOff>
    </xdr:from>
    <xdr:ext cx="599010" cy="259045"/>
    <xdr:sp macro="" textlink="">
      <xdr:nvSpPr>
        <xdr:cNvPr id="259" name="n_3mainValue【橋りょう・トンネル】&#10;一人当たり有形固定資産（償却資産）額"/>
        <xdr:cNvSpPr txBox="1"/>
      </xdr:nvSpPr>
      <xdr:spPr>
        <a:xfrm>
          <a:off x="7561795" y="1062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155374</xdr:rowOff>
    </xdr:from>
    <xdr:ext cx="599010" cy="259045"/>
    <xdr:sp macro="" textlink="">
      <xdr:nvSpPr>
        <xdr:cNvPr id="260" name="n_4mainValue【橋りょう・トンネル】&#10;一人当たり有形固定資産（償却資産）額"/>
        <xdr:cNvSpPr txBox="1"/>
      </xdr:nvSpPr>
      <xdr:spPr>
        <a:xfrm>
          <a:off x="6672795" y="10613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47716</xdr:rowOff>
    </xdr:from>
    <xdr:to>
      <xdr:col>24</xdr:col>
      <xdr:colOff>114300</xdr:colOff>
      <xdr:row>85</xdr:row>
      <xdr:rowOff>149316</xdr:rowOff>
    </xdr:to>
    <xdr:sp macro="" textlink="">
      <xdr:nvSpPr>
        <xdr:cNvPr id="302" name="楕円 301"/>
        <xdr:cNvSpPr/>
      </xdr:nvSpPr>
      <xdr:spPr>
        <a:xfrm>
          <a:off x="45847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26143</xdr:rowOff>
    </xdr:from>
    <xdr:ext cx="405111" cy="259045"/>
    <xdr:sp macro="" textlink="">
      <xdr:nvSpPr>
        <xdr:cNvPr id="303" name="【公営住宅】&#10;有形固定資産減価償却率該当値テキスト"/>
        <xdr:cNvSpPr txBox="1"/>
      </xdr:nvSpPr>
      <xdr:spPr>
        <a:xfrm>
          <a:off x="4673600"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36286</xdr:rowOff>
    </xdr:from>
    <xdr:to>
      <xdr:col>20</xdr:col>
      <xdr:colOff>38100</xdr:colOff>
      <xdr:row>85</xdr:row>
      <xdr:rowOff>137886</xdr:rowOff>
    </xdr:to>
    <xdr:sp macro="" textlink="">
      <xdr:nvSpPr>
        <xdr:cNvPr id="304" name="楕円 303"/>
        <xdr:cNvSpPr/>
      </xdr:nvSpPr>
      <xdr:spPr>
        <a:xfrm>
          <a:off x="3746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87086</xdr:rowOff>
    </xdr:from>
    <xdr:to>
      <xdr:col>24</xdr:col>
      <xdr:colOff>63500</xdr:colOff>
      <xdr:row>85</xdr:row>
      <xdr:rowOff>98516</xdr:rowOff>
    </xdr:to>
    <xdr:cxnSp macro="">
      <xdr:nvCxnSpPr>
        <xdr:cNvPr id="305" name="直線コネクタ 304"/>
        <xdr:cNvCxnSpPr/>
      </xdr:nvCxnSpPr>
      <xdr:spPr>
        <a:xfrm>
          <a:off x="3797300" y="1466033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26488</xdr:rowOff>
    </xdr:from>
    <xdr:to>
      <xdr:col>15</xdr:col>
      <xdr:colOff>101600</xdr:colOff>
      <xdr:row>85</xdr:row>
      <xdr:rowOff>128088</xdr:rowOff>
    </xdr:to>
    <xdr:sp macro="" textlink="">
      <xdr:nvSpPr>
        <xdr:cNvPr id="306" name="楕円 305"/>
        <xdr:cNvSpPr/>
      </xdr:nvSpPr>
      <xdr:spPr>
        <a:xfrm>
          <a:off x="2857500" y="1459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77288</xdr:rowOff>
    </xdr:from>
    <xdr:to>
      <xdr:col>19</xdr:col>
      <xdr:colOff>177800</xdr:colOff>
      <xdr:row>85</xdr:row>
      <xdr:rowOff>87086</xdr:rowOff>
    </xdr:to>
    <xdr:cxnSp macro="">
      <xdr:nvCxnSpPr>
        <xdr:cNvPr id="307" name="直線コネクタ 306"/>
        <xdr:cNvCxnSpPr/>
      </xdr:nvCxnSpPr>
      <xdr:spPr>
        <a:xfrm>
          <a:off x="2908300" y="1465053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16692</xdr:rowOff>
    </xdr:from>
    <xdr:to>
      <xdr:col>10</xdr:col>
      <xdr:colOff>165100</xdr:colOff>
      <xdr:row>85</xdr:row>
      <xdr:rowOff>118292</xdr:rowOff>
    </xdr:to>
    <xdr:sp macro="" textlink="">
      <xdr:nvSpPr>
        <xdr:cNvPr id="308" name="楕円 307"/>
        <xdr:cNvSpPr/>
      </xdr:nvSpPr>
      <xdr:spPr>
        <a:xfrm>
          <a:off x="1968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67492</xdr:rowOff>
    </xdr:from>
    <xdr:to>
      <xdr:col>15</xdr:col>
      <xdr:colOff>50800</xdr:colOff>
      <xdr:row>85</xdr:row>
      <xdr:rowOff>77288</xdr:rowOff>
    </xdr:to>
    <xdr:cxnSp macro="">
      <xdr:nvCxnSpPr>
        <xdr:cNvPr id="309" name="直線コネクタ 308"/>
        <xdr:cNvCxnSpPr/>
      </xdr:nvCxnSpPr>
      <xdr:spPr>
        <a:xfrm>
          <a:off x="2019300" y="1464074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59145</xdr:rowOff>
    </xdr:from>
    <xdr:to>
      <xdr:col>6</xdr:col>
      <xdr:colOff>38100</xdr:colOff>
      <xdr:row>85</xdr:row>
      <xdr:rowOff>160745</xdr:rowOff>
    </xdr:to>
    <xdr:sp macro="" textlink="">
      <xdr:nvSpPr>
        <xdr:cNvPr id="310" name="楕円 309"/>
        <xdr:cNvSpPr/>
      </xdr:nvSpPr>
      <xdr:spPr>
        <a:xfrm>
          <a:off x="1079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67492</xdr:rowOff>
    </xdr:from>
    <xdr:to>
      <xdr:col>10</xdr:col>
      <xdr:colOff>114300</xdr:colOff>
      <xdr:row>85</xdr:row>
      <xdr:rowOff>109945</xdr:rowOff>
    </xdr:to>
    <xdr:cxnSp macro="">
      <xdr:nvCxnSpPr>
        <xdr:cNvPr id="311" name="直線コネクタ 310"/>
        <xdr:cNvCxnSpPr/>
      </xdr:nvCxnSpPr>
      <xdr:spPr>
        <a:xfrm flipV="1">
          <a:off x="1130300" y="1464074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129013</xdr:rowOff>
    </xdr:from>
    <xdr:ext cx="405111" cy="259045"/>
    <xdr:sp macro="" textlink="">
      <xdr:nvSpPr>
        <xdr:cNvPr id="316" name="n_1mainValue【公営住宅】&#10;有形固定資産減価償却率"/>
        <xdr:cNvSpPr txBox="1"/>
      </xdr:nvSpPr>
      <xdr:spPr>
        <a:xfrm>
          <a:off x="35820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119215</xdr:rowOff>
    </xdr:from>
    <xdr:ext cx="405111" cy="259045"/>
    <xdr:sp macro="" textlink="">
      <xdr:nvSpPr>
        <xdr:cNvPr id="317" name="n_2mainValue【公営住宅】&#10;有形固定資産減価償却率"/>
        <xdr:cNvSpPr txBox="1"/>
      </xdr:nvSpPr>
      <xdr:spPr>
        <a:xfrm>
          <a:off x="2705744" y="1469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109419</xdr:rowOff>
    </xdr:from>
    <xdr:ext cx="405111" cy="259045"/>
    <xdr:sp macro="" textlink="">
      <xdr:nvSpPr>
        <xdr:cNvPr id="318" name="n_3mainValue【公営住宅】&#10;有形固定資産減価償却率"/>
        <xdr:cNvSpPr txBox="1"/>
      </xdr:nvSpPr>
      <xdr:spPr>
        <a:xfrm>
          <a:off x="18167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151872</xdr:rowOff>
    </xdr:from>
    <xdr:ext cx="405111" cy="259045"/>
    <xdr:sp macro="" textlink="">
      <xdr:nvSpPr>
        <xdr:cNvPr id="319" name="n_4mainValue【公営住宅】&#10;有形固定資産減価償却率"/>
        <xdr:cNvSpPr txBox="1"/>
      </xdr:nvSpPr>
      <xdr:spPr>
        <a:xfrm>
          <a:off x="927744" y="1472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357" name="楕円 356"/>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358" name="【公営住宅】&#10;一人当たり面積該当値テキスト"/>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135889</xdr:rowOff>
    </xdr:from>
    <xdr:to>
      <xdr:col>50</xdr:col>
      <xdr:colOff>165100</xdr:colOff>
      <xdr:row>86</xdr:row>
      <xdr:rowOff>66039</xdr:rowOff>
    </xdr:to>
    <xdr:sp macro="" textlink="">
      <xdr:nvSpPr>
        <xdr:cNvPr id="359" name="楕円 358"/>
        <xdr:cNvSpPr/>
      </xdr:nvSpPr>
      <xdr:spPr>
        <a:xfrm>
          <a:off x="958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15239</xdr:rowOff>
    </xdr:to>
    <xdr:cxnSp macro="">
      <xdr:nvCxnSpPr>
        <xdr:cNvPr id="360" name="直線コネクタ 359"/>
        <xdr:cNvCxnSpPr/>
      </xdr:nvCxnSpPr>
      <xdr:spPr>
        <a:xfrm>
          <a:off x="9639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135432</xdr:rowOff>
    </xdr:from>
    <xdr:to>
      <xdr:col>46</xdr:col>
      <xdr:colOff>38100</xdr:colOff>
      <xdr:row>86</xdr:row>
      <xdr:rowOff>65582</xdr:rowOff>
    </xdr:to>
    <xdr:sp macro="" textlink="">
      <xdr:nvSpPr>
        <xdr:cNvPr id="361" name="楕円 360"/>
        <xdr:cNvSpPr/>
      </xdr:nvSpPr>
      <xdr:spPr>
        <a:xfrm>
          <a:off x="8699500" y="1470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14782</xdr:rowOff>
    </xdr:from>
    <xdr:to>
      <xdr:col>50</xdr:col>
      <xdr:colOff>114300</xdr:colOff>
      <xdr:row>86</xdr:row>
      <xdr:rowOff>15239</xdr:rowOff>
    </xdr:to>
    <xdr:cxnSp macro="">
      <xdr:nvCxnSpPr>
        <xdr:cNvPr id="362" name="直線コネクタ 361"/>
        <xdr:cNvCxnSpPr/>
      </xdr:nvCxnSpPr>
      <xdr:spPr>
        <a:xfrm>
          <a:off x="8750300" y="1475948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134976</xdr:rowOff>
    </xdr:from>
    <xdr:to>
      <xdr:col>41</xdr:col>
      <xdr:colOff>101600</xdr:colOff>
      <xdr:row>86</xdr:row>
      <xdr:rowOff>65126</xdr:rowOff>
    </xdr:to>
    <xdr:sp macro="" textlink="">
      <xdr:nvSpPr>
        <xdr:cNvPr id="363" name="楕円 362"/>
        <xdr:cNvSpPr/>
      </xdr:nvSpPr>
      <xdr:spPr>
        <a:xfrm>
          <a:off x="7810500" y="1470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14326</xdr:rowOff>
    </xdr:from>
    <xdr:to>
      <xdr:col>45</xdr:col>
      <xdr:colOff>177800</xdr:colOff>
      <xdr:row>86</xdr:row>
      <xdr:rowOff>14782</xdr:rowOff>
    </xdr:to>
    <xdr:cxnSp macro="">
      <xdr:nvCxnSpPr>
        <xdr:cNvPr id="364" name="直線コネクタ 363"/>
        <xdr:cNvCxnSpPr/>
      </xdr:nvCxnSpPr>
      <xdr:spPr>
        <a:xfrm>
          <a:off x="7861300" y="14759026"/>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122174</xdr:rowOff>
    </xdr:from>
    <xdr:to>
      <xdr:col>36</xdr:col>
      <xdr:colOff>165100</xdr:colOff>
      <xdr:row>86</xdr:row>
      <xdr:rowOff>52324</xdr:rowOff>
    </xdr:to>
    <xdr:sp macro="" textlink="">
      <xdr:nvSpPr>
        <xdr:cNvPr id="365" name="楕円 364"/>
        <xdr:cNvSpPr/>
      </xdr:nvSpPr>
      <xdr:spPr>
        <a:xfrm>
          <a:off x="6921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1524</xdr:rowOff>
    </xdr:from>
    <xdr:to>
      <xdr:col>41</xdr:col>
      <xdr:colOff>50800</xdr:colOff>
      <xdr:row>86</xdr:row>
      <xdr:rowOff>14326</xdr:rowOff>
    </xdr:to>
    <xdr:cxnSp macro="">
      <xdr:nvCxnSpPr>
        <xdr:cNvPr id="366" name="直線コネクタ 365"/>
        <xdr:cNvCxnSpPr/>
      </xdr:nvCxnSpPr>
      <xdr:spPr>
        <a:xfrm>
          <a:off x="6972300" y="14746224"/>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57166</xdr:rowOff>
    </xdr:from>
    <xdr:ext cx="469744" cy="259045"/>
    <xdr:sp macro="" textlink="">
      <xdr:nvSpPr>
        <xdr:cNvPr id="371" name="n_1mainValue【公営住宅】&#10;一人当たり面積"/>
        <xdr:cNvSpPr txBox="1"/>
      </xdr:nvSpPr>
      <xdr:spPr>
        <a:xfrm>
          <a:off x="9391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56709</xdr:rowOff>
    </xdr:from>
    <xdr:ext cx="469744" cy="259045"/>
    <xdr:sp macro="" textlink="">
      <xdr:nvSpPr>
        <xdr:cNvPr id="372" name="n_2mainValue【公営住宅】&#10;一人当たり面積"/>
        <xdr:cNvSpPr txBox="1"/>
      </xdr:nvSpPr>
      <xdr:spPr>
        <a:xfrm>
          <a:off x="8515427" y="1480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56253</xdr:rowOff>
    </xdr:from>
    <xdr:ext cx="469744" cy="259045"/>
    <xdr:sp macro="" textlink="">
      <xdr:nvSpPr>
        <xdr:cNvPr id="373" name="n_3mainValue【公営住宅】&#10;一人当たり面積"/>
        <xdr:cNvSpPr txBox="1"/>
      </xdr:nvSpPr>
      <xdr:spPr>
        <a:xfrm>
          <a:off x="7626427" y="1480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43451</xdr:rowOff>
    </xdr:from>
    <xdr:ext cx="469744" cy="259045"/>
    <xdr:sp macro="" textlink="">
      <xdr:nvSpPr>
        <xdr:cNvPr id="374" name="n_4mainValue【公営住宅】&#10;一人当たり面積"/>
        <xdr:cNvSpPr txBox="1"/>
      </xdr:nvSpPr>
      <xdr:spPr>
        <a:xfrm>
          <a:off x="6737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4445</xdr:rowOff>
    </xdr:from>
    <xdr:to>
      <xdr:col>85</xdr:col>
      <xdr:colOff>177800</xdr:colOff>
      <xdr:row>39</xdr:row>
      <xdr:rowOff>106045</xdr:rowOff>
    </xdr:to>
    <xdr:sp macro="" textlink="">
      <xdr:nvSpPr>
        <xdr:cNvPr id="431" name="楕円 430"/>
        <xdr:cNvSpPr/>
      </xdr:nvSpPr>
      <xdr:spPr>
        <a:xfrm>
          <a:off x="162687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154322</xdr:rowOff>
    </xdr:from>
    <xdr:ext cx="405111" cy="259045"/>
    <xdr:sp macro="" textlink="">
      <xdr:nvSpPr>
        <xdr:cNvPr id="432" name="【認定こども園・幼稚園・保育所】&#10;有形固定資産減価償却率該当値テキスト"/>
        <xdr:cNvSpPr txBox="1"/>
      </xdr:nvSpPr>
      <xdr:spPr>
        <a:xfrm>
          <a:off x="16357600"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149225</xdr:rowOff>
    </xdr:from>
    <xdr:to>
      <xdr:col>81</xdr:col>
      <xdr:colOff>101600</xdr:colOff>
      <xdr:row>39</xdr:row>
      <xdr:rowOff>79375</xdr:rowOff>
    </xdr:to>
    <xdr:sp macro="" textlink="">
      <xdr:nvSpPr>
        <xdr:cNvPr id="433" name="楕円 432"/>
        <xdr:cNvSpPr/>
      </xdr:nvSpPr>
      <xdr:spPr>
        <a:xfrm>
          <a:off x="15430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28575</xdr:rowOff>
    </xdr:from>
    <xdr:to>
      <xdr:col>85</xdr:col>
      <xdr:colOff>127000</xdr:colOff>
      <xdr:row>39</xdr:row>
      <xdr:rowOff>55245</xdr:rowOff>
    </xdr:to>
    <xdr:cxnSp macro="">
      <xdr:nvCxnSpPr>
        <xdr:cNvPr id="434" name="直線コネクタ 433"/>
        <xdr:cNvCxnSpPr/>
      </xdr:nvCxnSpPr>
      <xdr:spPr>
        <a:xfrm>
          <a:off x="15481300" y="67151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114935</xdr:rowOff>
    </xdr:from>
    <xdr:to>
      <xdr:col>76</xdr:col>
      <xdr:colOff>165100</xdr:colOff>
      <xdr:row>39</xdr:row>
      <xdr:rowOff>45085</xdr:rowOff>
    </xdr:to>
    <xdr:sp macro="" textlink="">
      <xdr:nvSpPr>
        <xdr:cNvPr id="435" name="楕円 434"/>
        <xdr:cNvSpPr/>
      </xdr:nvSpPr>
      <xdr:spPr>
        <a:xfrm>
          <a:off x="14541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165735</xdr:rowOff>
    </xdr:from>
    <xdr:to>
      <xdr:col>81</xdr:col>
      <xdr:colOff>50800</xdr:colOff>
      <xdr:row>39</xdr:row>
      <xdr:rowOff>28575</xdr:rowOff>
    </xdr:to>
    <xdr:cxnSp macro="">
      <xdr:nvCxnSpPr>
        <xdr:cNvPr id="436" name="直線コネクタ 435"/>
        <xdr:cNvCxnSpPr/>
      </xdr:nvCxnSpPr>
      <xdr:spPr>
        <a:xfrm>
          <a:off x="14592300" y="66808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80645</xdr:rowOff>
    </xdr:from>
    <xdr:to>
      <xdr:col>72</xdr:col>
      <xdr:colOff>38100</xdr:colOff>
      <xdr:row>39</xdr:row>
      <xdr:rowOff>10795</xdr:rowOff>
    </xdr:to>
    <xdr:sp macro="" textlink="">
      <xdr:nvSpPr>
        <xdr:cNvPr id="437" name="楕円 436"/>
        <xdr:cNvSpPr/>
      </xdr:nvSpPr>
      <xdr:spPr>
        <a:xfrm>
          <a:off x="13652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131445</xdr:rowOff>
    </xdr:from>
    <xdr:to>
      <xdr:col>76</xdr:col>
      <xdr:colOff>114300</xdr:colOff>
      <xdr:row>38</xdr:row>
      <xdr:rowOff>165735</xdr:rowOff>
    </xdr:to>
    <xdr:cxnSp macro="">
      <xdr:nvCxnSpPr>
        <xdr:cNvPr id="438" name="直線コネクタ 437"/>
        <xdr:cNvCxnSpPr/>
      </xdr:nvCxnSpPr>
      <xdr:spPr>
        <a:xfrm>
          <a:off x="13703300" y="66465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46355</xdr:rowOff>
    </xdr:from>
    <xdr:to>
      <xdr:col>67</xdr:col>
      <xdr:colOff>101600</xdr:colOff>
      <xdr:row>38</xdr:row>
      <xdr:rowOff>147955</xdr:rowOff>
    </xdr:to>
    <xdr:sp macro="" textlink="">
      <xdr:nvSpPr>
        <xdr:cNvPr id="439" name="楕円 438"/>
        <xdr:cNvSpPr/>
      </xdr:nvSpPr>
      <xdr:spPr>
        <a:xfrm>
          <a:off x="12763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97155</xdr:rowOff>
    </xdr:from>
    <xdr:to>
      <xdr:col>71</xdr:col>
      <xdr:colOff>177800</xdr:colOff>
      <xdr:row>38</xdr:row>
      <xdr:rowOff>131445</xdr:rowOff>
    </xdr:to>
    <xdr:cxnSp macro="">
      <xdr:nvCxnSpPr>
        <xdr:cNvPr id="440" name="直線コネクタ 439"/>
        <xdr:cNvCxnSpPr/>
      </xdr:nvCxnSpPr>
      <xdr:spPr>
        <a:xfrm>
          <a:off x="12814300" y="66122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70502</xdr:rowOff>
    </xdr:from>
    <xdr:ext cx="405111" cy="259045"/>
    <xdr:sp macro="" textlink="">
      <xdr:nvSpPr>
        <xdr:cNvPr id="445" name="n_1mainValue【認定こども園・幼稚園・保育所】&#10;有形固定資産減価償却率"/>
        <xdr:cNvSpPr txBox="1"/>
      </xdr:nvSpPr>
      <xdr:spPr>
        <a:xfrm>
          <a:off x="152660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36212</xdr:rowOff>
    </xdr:from>
    <xdr:ext cx="405111" cy="259045"/>
    <xdr:sp macro="" textlink="">
      <xdr:nvSpPr>
        <xdr:cNvPr id="446" name="n_2mainValue【認定こども園・幼稚園・保育所】&#10;有形固定資産減価償却率"/>
        <xdr:cNvSpPr txBox="1"/>
      </xdr:nvSpPr>
      <xdr:spPr>
        <a:xfrm>
          <a:off x="14389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1922</xdr:rowOff>
    </xdr:from>
    <xdr:ext cx="405111" cy="259045"/>
    <xdr:sp macro="" textlink="">
      <xdr:nvSpPr>
        <xdr:cNvPr id="447" name="n_3mainValue【認定こども園・幼稚園・保育所】&#10;有形固定資産減価償却率"/>
        <xdr:cNvSpPr txBox="1"/>
      </xdr:nvSpPr>
      <xdr:spPr>
        <a:xfrm>
          <a:off x="135007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139082</xdr:rowOff>
    </xdr:from>
    <xdr:ext cx="405111" cy="259045"/>
    <xdr:sp macro="" textlink="">
      <xdr:nvSpPr>
        <xdr:cNvPr id="448" name="n_4mainValue【認定こども園・幼稚園・保育所】&#10;有形固定資産減価償却率"/>
        <xdr:cNvSpPr txBox="1"/>
      </xdr:nvSpPr>
      <xdr:spPr>
        <a:xfrm>
          <a:off x="12611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66548</xdr:rowOff>
    </xdr:from>
    <xdr:to>
      <xdr:col>116</xdr:col>
      <xdr:colOff>114300</xdr:colOff>
      <xdr:row>38</xdr:row>
      <xdr:rowOff>168148</xdr:rowOff>
    </xdr:to>
    <xdr:sp macro="" textlink="">
      <xdr:nvSpPr>
        <xdr:cNvPr id="486" name="楕円 485"/>
        <xdr:cNvSpPr/>
      </xdr:nvSpPr>
      <xdr:spPr>
        <a:xfrm>
          <a:off x="221107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44975</xdr:rowOff>
    </xdr:from>
    <xdr:ext cx="469744" cy="259045"/>
    <xdr:sp macro="" textlink="">
      <xdr:nvSpPr>
        <xdr:cNvPr id="487" name="【認定こども園・幼稚園・保育所】&#10;一人当たり面積該当値テキスト"/>
        <xdr:cNvSpPr txBox="1"/>
      </xdr:nvSpPr>
      <xdr:spPr>
        <a:xfrm>
          <a:off x="22199600"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61976</xdr:rowOff>
    </xdr:from>
    <xdr:to>
      <xdr:col>112</xdr:col>
      <xdr:colOff>38100</xdr:colOff>
      <xdr:row>38</xdr:row>
      <xdr:rowOff>163576</xdr:rowOff>
    </xdr:to>
    <xdr:sp macro="" textlink="">
      <xdr:nvSpPr>
        <xdr:cNvPr id="488" name="楕円 487"/>
        <xdr:cNvSpPr/>
      </xdr:nvSpPr>
      <xdr:spPr>
        <a:xfrm>
          <a:off x="212725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112776</xdr:rowOff>
    </xdr:from>
    <xdr:to>
      <xdr:col>116</xdr:col>
      <xdr:colOff>63500</xdr:colOff>
      <xdr:row>38</xdr:row>
      <xdr:rowOff>117348</xdr:rowOff>
    </xdr:to>
    <xdr:cxnSp macro="">
      <xdr:nvCxnSpPr>
        <xdr:cNvPr id="489" name="直線コネクタ 488"/>
        <xdr:cNvCxnSpPr/>
      </xdr:nvCxnSpPr>
      <xdr:spPr>
        <a:xfrm>
          <a:off x="21323300" y="66278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52832</xdr:rowOff>
    </xdr:from>
    <xdr:to>
      <xdr:col>107</xdr:col>
      <xdr:colOff>101600</xdr:colOff>
      <xdr:row>38</xdr:row>
      <xdr:rowOff>154432</xdr:rowOff>
    </xdr:to>
    <xdr:sp macro="" textlink="">
      <xdr:nvSpPr>
        <xdr:cNvPr id="490" name="楕円 489"/>
        <xdr:cNvSpPr/>
      </xdr:nvSpPr>
      <xdr:spPr>
        <a:xfrm>
          <a:off x="20383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103632</xdr:rowOff>
    </xdr:from>
    <xdr:to>
      <xdr:col>111</xdr:col>
      <xdr:colOff>177800</xdr:colOff>
      <xdr:row>38</xdr:row>
      <xdr:rowOff>112776</xdr:rowOff>
    </xdr:to>
    <xdr:cxnSp macro="">
      <xdr:nvCxnSpPr>
        <xdr:cNvPr id="491" name="直線コネクタ 490"/>
        <xdr:cNvCxnSpPr/>
      </xdr:nvCxnSpPr>
      <xdr:spPr>
        <a:xfrm>
          <a:off x="20434300" y="66187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92" name="楕円 491"/>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38</xdr:row>
      <xdr:rowOff>103632</xdr:rowOff>
    </xdr:to>
    <xdr:cxnSp macro="">
      <xdr:nvCxnSpPr>
        <xdr:cNvPr id="493" name="直線コネクタ 492"/>
        <xdr:cNvCxnSpPr/>
      </xdr:nvCxnSpPr>
      <xdr:spPr>
        <a:xfrm>
          <a:off x="19545300" y="6614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43688</xdr:rowOff>
    </xdr:from>
    <xdr:to>
      <xdr:col>98</xdr:col>
      <xdr:colOff>38100</xdr:colOff>
      <xdr:row>38</xdr:row>
      <xdr:rowOff>145288</xdr:rowOff>
    </xdr:to>
    <xdr:sp macro="" textlink="">
      <xdr:nvSpPr>
        <xdr:cNvPr id="494" name="楕円 493"/>
        <xdr:cNvSpPr/>
      </xdr:nvSpPr>
      <xdr:spPr>
        <a:xfrm>
          <a:off x="18605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94488</xdr:rowOff>
    </xdr:from>
    <xdr:to>
      <xdr:col>102</xdr:col>
      <xdr:colOff>114300</xdr:colOff>
      <xdr:row>38</xdr:row>
      <xdr:rowOff>99060</xdr:rowOff>
    </xdr:to>
    <xdr:cxnSp macro="">
      <xdr:nvCxnSpPr>
        <xdr:cNvPr id="495" name="直線コネクタ 494"/>
        <xdr:cNvCxnSpPr/>
      </xdr:nvCxnSpPr>
      <xdr:spPr>
        <a:xfrm>
          <a:off x="18656300" y="6609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154703</xdr:rowOff>
    </xdr:from>
    <xdr:ext cx="469744" cy="259045"/>
    <xdr:sp macro="" textlink="">
      <xdr:nvSpPr>
        <xdr:cNvPr id="500" name="n_1mainValue【認定こども園・幼稚園・保育所】&#10;一人当たり面積"/>
        <xdr:cNvSpPr txBox="1"/>
      </xdr:nvSpPr>
      <xdr:spPr>
        <a:xfrm>
          <a:off x="21075727" y="666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145559</xdr:rowOff>
    </xdr:from>
    <xdr:ext cx="469744" cy="259045"/>
    <xdr:sp macro="" textlink="">
      <xdr:nvSpPr>
        <xdr:cNvPr id="501" name="n_2mainValue【認定こども園・幼稚園・保育所】&#10;一人当たり面積"/>
        <xdr:cNvSpPr txBox="1"/>
      </xdr:nvSpPr>
      <xdr:spPr>
        <a:xfrm>
          <a:off x="20199427" y="666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140987</xdr:rowOff>
    </xdr:from>
    <xdr:ext cx="469744" cy="259045"/>
    <xdr:sp macro="" textlink="">
      <xdr:nvSpPr>
        <xdr:cNvPr id="502" name="n_3mainValue【認定こども園・幼稚園・保育所】&#10;一人当たり面積"/>
        <xdr:cNvSpPr txBox="1"/>
      </xdr:nvSpPr>
      <xdr:spPr>
        <a:xfrm>
          <a:off x="19310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136415</xdr:rowOff>
    </xdr:from>
    <xdr:ext cx="469744" cy="259045"/>
    <xdr:sp macro="" textlink="">
      <xdr:nvSpPr>
        <xdr:cNvPr id="503" name="n_4mainValue【認定こども園・幼稚園・保育所】&#10;一人当たり面積"/>
        <xdr:cNvSpPr txBox="1"/>
      </xdr:nvSpPr>
      <xdr:spPr>
        <a:xfrm>
          <a:off x="18421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68399</xdr:rowOff>
    </xdr:from>
    <xdr:to>
      <xdr:col>85</xdr:col>
      <xdr:colOff>177800</xdr:colOff>
      <xdr:row>61</xdr:row>
      <xdr:rowOff>169999</xdr:rowOff>
    </xdr:to>
    <xdr:sp macro="" textlink="">
      <xdr:nvSpPr>
        <xdr:cNvPr id="546" name="楕円 545"/>
        <xdr:cNvSpPr/>
      </xdr:nvSpPr>
      <xdr:spPr>
        <a:xfrm>
          <a:off x="162687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46826</xdr:rowOff>
    </xdr:from>
    <xdr:ext cx="405111" cy="259045"/>
    <xdr:sp macro="" textlink="">
      <xdr:nvSpPr>
        <xdr:cNvPr id="547" name="【学校施設】&#10;有形固定資産減価償却率該当値テキスト"/>
        <xdr:cNvSpPr txBox="1"/>
      </xdr:nvSpPr>
      <xdr:spPr>
        <a:xfrm>
          <a:off x="16357600"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58601</xdr:rowOff>
    </xdr:from>
    <xdr:to>
      <xdr:col>81</xdr:col>
      <xdr:colOff>101600</xdr:colOff>
      <xdr:row>61</xdr:row>
      <xdr:rowOff>160201</xdr:rowOff>
    </xdr:to>
    <xdr:sp macro="" textlink="">
      <xdr:nvSpPr>
        <xdr:cNvPr id="548" name="楕円 547"/>
        <xdr:cNvSpPr/>
      </xdr:nvSpPr>
      <xdr:spPr>
        <a:xfrm>
          <a:off x="15430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109401</xdr:rowOff>
    </xdr:from>
    <xdr:to>
      <xdr:col>85</xdr:col>
      <xdr:colOff>127000</xdr:colOff>
      <xdr:row>61</xdr:row>
      <xdr:rowOff>119199</xdr:rowOff>
    </xdr:to>
    <xdr:cxnSp macro="">
      <xdr:nvCxnSpPr>
        <xdr:cNvPr id="549" name="直線コネクタ 548"/>
        <xdr:cNvCxnSpPr/>
      </xdr:nvCxnSpPr>
      <xdr:spPr>
        <a:xfrm>
          <a:off x="15481300" y="105678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161472</xdr:rowOff>
    </xdr:from>
    <xdr:to>
      <xdr:col>76</xdr:col>
      <xdr:colOff>165100</xdr:colOff>
      <xdr:row>61</xdr:row>
      <xdr:rowOff>91622</xdr:rowOff>
    </xdr:to>
    <xdr:sp macro="" textlink="">
      <xdr:nvSpPr>
        <xdr:cNvPr id="550" name="楕円 549"/>
        <xdr:cNvSpPr/>
      </xdr:nvSpPr>
      <xdr:spPr>
        <a:xfrm>
          <a:off x="14541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40822</xdr:rowOff>
    </xdr:from>
    <xdr:to>
      <xdr:col>81</xdr:col>
      <xdr:colOff>50800</xdr:colOff>
      <xdr:row>61</xdr:row>
      <xdr:rowOff>109401</xdr:rowOff>
    </xdr:to>
    <xdr:cxnSp macro="">
      <xdr:nvCxnSpPr>
        <xdr:cNvPr id="551" name="直線コネクタ 550"/>
        <xdr:cNvCxnSpPr/>
      </xdr:nvCxnSpPr>
      <xdr:spPr>
        <a:xfrm>
          <a:off x="14592300" y="1049927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16147</xdr:rowOff>
    </xdr:from>
    <xdr:to>
      <xdr:col>72</xdr:col>
      <xdr:colOff>38100</xdr:colOff>
      <xdr:row>61</xdr:row>
      <xdr:rowOff>117747</xdr:rowOff>
    </xdr:to>
    <xdr:sp macro="" textlink="">
      <xdr:nvSpPr>
        <xdr:cNvPr id="552" name="楕円 551"/>
        <xdr:cNvSpPr/>
      </xdr:nvSpPr>
      <xdr:spPr>
        <a:xfrm>
          <a:off x="13652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40822</xdr:rowOff>
    </xdr:from>
    <xdr:to>
      <xdr:col>76</xdr:col>
      <xdr:colOff>114300</xdr:colOff>
      <xdr:row>61</xdr:row>
      <xdr:rowOff>66947</xdr:rowOff>
    </xdr:to>
    <xdr:cxnSp macro="">
      <xdr:nvCxnSpPr>
        <xdr:cNvPr id="553" name="直線コネクタ 552"/>
        <xdr:cNvCxnSpPr/>
      </xdr:nvCxnSpPr>
      <xdr:spPr>
        <a:xfrm flipV="1">
          <a:off x="13703300" y="104992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164737</xdr:rowOff>
    </xdr:from>
    <xdr:to>
      <xdr:col>67</xdr:col>
      <xdr:colOff>101600</xdr:colOff>
      <xdr:row>61</xdr:row>
      <xdr:rowOff>94887</xdr:rowOff>
    </xdr:to>
    <xdr:sp macro="" textlink="">
      <xdr:nvSpPr>
        <xdr:cNvPr id="554" name="楕円 553"/>
        <xdr:cNvSpPr/>
      </xdr:nvSpPr>
      <xdr:spPr>
        <a:xfrm>
          <a:off x="12763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44087</xdr:rowOff>
    </xdr:from>
    <xdr:to>
      <xdr:col>71</xdr:col>
      <xdr:colOff>177800</xdr:colOff>
      <xdr:row>61</xdr:row>
      <xdr:rowOff>66947</xdr:rowOff>
    </xdr:to>
    <xdr:cxnSp macro="">
      <xdr:nvCxnSpPr>
        <xdr:cNvPr id="555" name="直線コネクタ 554"/>
        <xdr:cNvCxnSpPr/>
      </xdr:nvCxnSpPr>
      <xdr:spPr>
        <a:xfrm>
          <a:off x="12814300" y="1050253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151328</xdr:rowOff>
    </xdr:from>
    <xdr:ext cx="405111" cy="259045"/>
    <xdr:sp macro="" textlink="">
      <xdr:nvSpPr>
        <xdr:cNvPr id="560" name="n_1mainValue【学校施設】&#10;有形固定資産減価償却率"/>
        <xdr:cNvSpPr txBox="1"/>
      </xdr:nvSpPr>
      <xdr:spPr>
        <a:xfrm>
          <a:off x="152660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82749</xdr:rowOff>
    </xdr:from>
    <xdr:ext cx="405111" cy="259045"/>
    <xdr:sp macro="" textlink="">
      <xdr:nvSpPr>
        <xdr:cNvPr id="561" name="n_2mainValue【学校施設】&#10;有形固定資産減価償却率"/>
        <xdr:cNvSpPr txBox="1"/>
      </xdr:nvSpPr>
      <xdr:spPr>
        <a:xfrm>
          <a:off x="14389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108874</xdr:rowOff>
    </xdr:from>
    <xdr:ext cx="405111" cy="259045"/>
    <xdr:sp macro="" textlink="">
      <xdr:nvSpPr>
        <xdr:cNvPr id="562" name="n_3mainValue【学校施設】&#10;有形固定資産減価償却率"/>
        <xdr:cNvSpPr txBox="1"/>
      </xdr:nvSpPr>
      <xdr:spPr>
        <a:xfrm>
          <a:off x="135007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86014</xdr:rowOff>
    </xdr:from>
    <xdr:ext cx="405111" cy="259045"/>
    <xdr:sp macro="" textlink="">
      <xdr:nvSpPr>
        <xdr:cNvPr id="563" name="n_4mainValue【学校施設】&#10;有形固定資産減価償却率"/>
        <xdr:cNvSpPr txBox="1"/>
      </xdr:nvSpPr>
      <xdr:spPr>
        <a:xfrm>
          <a:off x="12611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98781</xdr:rowOff>
    </xdr:from>
    <xdr:to>
      <xdr:col>116</xdr:col>
      <xdr:colOff>114300</xdr:colOff>
      <xdr:row>64</xdr:row>
      <xdr:rowOff>28931</xdr:rowOff>
    </xdr:to>
    <xdr:sp macro="" textlink="">
      <xdr:nvSpPr>
        <xdr:cNvPr id="603" name="楕円 602"/>
        <xdr:cNvSpPr/>
      </xdr:nvSpPr>
      <xdr:spPr>
        <a:xfrm>
          <a:off x="22110700" y="109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48481</xdr:rowOff>
    </xdr:from>
    <xdr:ext cx="469744" cy="259045"/>
    <xdr:sp macro="" textlink="">
      <xdr:nvSpPr>
        <xdr:cNvPr id="604" name="【学校施設】&#10;一人当たり面積該当値テキスト"/>
        <xdr:cNvSpPr txBox="1"/>
      </xdr:nvSpPr>
      <xdr:spPr>
        <a:xfrm>
          <a:off x="22199600" y="1084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97866</xdr:rowOff>
    </xdr:from>
    <xdr:to>
      <xdr:col>112</xdr:col>
      <xdr:colOff>38100</xdr:colOff>
      <xdr:row>64</xdr:row>
      <xdr:rowOff>28016</xdr:rowOff>
    </xdr:to>
    <xdr:sp macro="" textlink="">
      <xdr:nvSpPr>
        <xdr:cNvPr id="605" name="楕円 604"/>
        <xdr:cNvSpPr/>
      </xdr:nvSpPr>
      <xdr:spPr>
        <a:xfrm>
          <a:off x="21272500" y="1089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148666</xdr:rowOff>
    </xdr:from>
    <xdr:to>
      <xdr:col>116</xdr:col>
      <xdr:colOff>63500</xdr:colOff>
      <xdr:row>63</xdr:row>
      <xdr:rowOff>149581</xdr:rowOff>
    </xdr:to>
    <xdr:cxnSp macro="">
      <xdr:nvCxnSpPr>
        <xdr:cNvPr id="606" name="直線コネクタ 605"/>
        <xdr:cNvCxnSpPr/>
      </xdr:nvCxnSpPr>
      <xdr:spPr>
        <a:xfrm>
          <a:off x="21323300" y="10950016"/>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96800</xdr:rowOff>
    </xdr:from>
    <xdr:to>
      <xdr:col>107</xdr:col>
      <xdr:colOff>101600</xdr:colOff>
      <xdr:row>64</xdr:row>
      <xdr:rowOff>26950</xdr:rowOff>
    </xdr:to>
    <xdr:sp macro="" textlink="">
      <xdr:nvSpPr>
        <xdr:cNvPr id="607" name="楕円 606"/>
        <xdr:cNvSpPr/>
      </xdr:nvSpPr>
      <xdr:spPr>
        <a:xfrm>
          <a:off x="20383500" y="108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147600</xdr:rowOff>
    </xdr:from>
    <xdr:to>
      <xdr:col>111</xdr:col>
      <xdr:colOff>177800</xdr:colOff>
      <xdr:row>63</xdr:row>
      <xdr:rowOff>148666</xdr:rowOff>
    </xdr:to>
    <xdr:cxnSp macro="">
      <xdr:nvCxnSpPr>
        <xdr:cNvPr id="608" name="直線コネクタ 607"/>
        <xdr:cNvCxnSpPr/>
      </xdr:nvCxnSpPr>
      <xdr:spPr>
        <a:xfrm>
          <a:off x="20434300" y="10948950"/>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95580</xdr:rowOff>
    </xdr:from>
    <xdr:to>
      <xdr:col>102</xdr:col>
      <xdr:colOff>165100</xdr:colOff>
      <xdr:row>64</xdr:row>
      <xdr:rowOff>25730</xdr:rowOff>
    </xdr:to>
    <xdr:sp macro="" textlink="">
      <xdr:nvSpPr>
        <xdr:cNvPr id="609" name="楕円 608"/>
        <xdr:cNvSpPr/>
      </xdr:nvSpPr>
      <xdr:spPr>
        <a:xfrm>
          <a:off x="19494500" y="1089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146380</xdr:rowOff>
    </xdr:from>
    <xdr:to>
      <xdr:col>107</xdr:col>
      <xdr:colOff>50800</xdr:colOff>
      <xdr:row>63</xdr:row>
      <xdr:rowOff>147600</xdr:rowOff>
    </xdr:to>
    <xdr:cxnSp macro="">
      <xdr:nvCxnSpPr>
        <xdr:cNvPr id="610" name="直線コネクタ 609"/>
        <xdr:cNvCxnSpPr/>
      </xdr:nvCxnSpPr>
      <xdr:spPr>
        <a:xfrm>
          <a:off x="19545300" y="10947730"/>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94590</xdr:rowOff>
    </xdr:from>
    <xdr:to>
      <xdr:col>98</xdr:col>
      <xdr:colOff>38100</xdr:colOff>
      <xdr:row>64</xdr:row>
      <xdr:rowOff>24740</xdr:rowOff>
    </xdr:to>
    <xdr:sp macro="" textlink="">
      <xdr:nvSpPr>
        <xdr:cNvPr id="611" name="楕円 610"/>
        <xdr:cNvSpPr/>
      </xdr:nvSpPr>
      <xdr:spPr>
        <a:xfrm>
          <a:off x="18605500" y="108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145390</xdr:rowOff>
    </xdr:from>
    <xdr:to>
      <xdr:col>102</xdr:col>
      <xdr:colOff>114300</xdr:colOff>
      <xdr:row>63</xdr:row>
      <xdr:rowOff>146380</xdr:rowOff>
    </xdr:to>
    <xdr:cxnSp macro="">
      <xdr:nvCxnSpPr>
        <xdr:cNvPr id="612" name="直線コネクタ 611"/>
        <xdr:cNvCxnSpPr/>
      </xdr:nvCxnSpPr>
      <xdr:spPr>
        <a:xfrm>
          <a:off x="18656300" y="10946740"/>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19143</xdr:rowOff>
    </xdr:from>
    <xdr:ext cx="469744" cy="259045"/>
    <xdr:sp macro="" textlink="">
      <xdr:nvSpPr>
        <xdr:cNvPr id="617" name="n_1mainValue【学校施設】&#10;一人当たり面積"/>
        <xdr:cNvSpPr txBox="1"/>
      </xdr:nvSpPr>
      <xdr:spPr>
        <a:xfrm>
          <a:off x="21075727" y="10991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18077</xdr:rowOff>
    </xdr:from>
    <xdr:ext cx="469744" cy="259045"/>
    <xdr:sp macro="" textlink="">
      <xdr:nvSpPr>
        <xdr:cNvPr id="618" name="n_2mainValue【学校施設】&#10;一人当たり面積"/>
        <xdr:cNvSpPr txBox="1"/>
      </xdr:nvSpPr>
      <xdr:spPr>
        <a:xfrm>
          <a:off x="20199427" y="109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16857</xdr:rowOff>
    </xdr:from>
    <xdr:ext cx="469744" cy="259045"/>
    <xdr:sp macro="" textlink="">
      <xdr:nvSpPr>
        <xdr:cNvPr id="619" name="n_3mainValue【学校施設】&#10;一人当たり面積"/>
        <xdr:cNvSpPr txBox="1"/>
      </xdr:nvSpPr>
      <xdr:spPr>
        <a:xfrm>
          <a:off x="19310427" y="109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15867</xdr:rowOff>
    </xdr:from>
    <xdr:ext cx="469744" cy="259045"/>
    <xdr:sp macro="" textlink="">
      <xdr:nvSpPr>
        <xdr:cNvPr id="620" name="n_4mainValue【学校施設】&#10;一人当たり面積"/>
        <xdr:cNvSpPr txBox="1"/>
      </xdr:nvSpPr>
      <xdr:spPr>
        <a:xfrm>
          <a:off x="18421427" y="1098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156845</xdr:rowOff>
    </xdr:from>
    <xdr:to>
      <xdr:col>85</xdr:col>
      <xdr:colOff>177800</xdr:colOff>
      <xdr:row>86</xdr:row>
      <xdr:rowOff>86995</xdr:rowOff>
    </xdr:to>
    <xdr:sp macro="" textlink="">
      <xdr:nvSpPr>
        <xdr:cNvPr id="661" name="楕円 660"/>
        <xdr:cNvSpPr/>
      </xdr:nvSpPr>
      <xdr:spPr>
        <a:xfrm>
          <a:off x="162687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71772</xdr:rowOff>
    </xdr:from>
    <xdr:ext cx="405111" cy="259045"/>
    <xdr:sp macro="" textlink="">
      <xdr:nvSpPr>
        <xdr:cNvPr id="662" name="【児童館】&#10;有形固定資産減価償却率該当値テキスト"/>
        <xdr:cNvSpPr txBox="1"/>
      </xdr:nvSpPr>
      <xdr:spPr>
        <a:xfrm>
          <a:off x="16357600" y="1464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147320</xdr:rowOff>
    </xdr:from>
    <xdr:to>
      <xdr:col>81</xdr:col>
      <xdr:colOff>101600</xdr:colOff>
      <xdr:row>86</xdr:row>
      <xdr:rowOff>77470</xdr:rowOff>
    </xdr:to>
    <xdr:sp macro="" textlink="">
      <xdr:nvSpPr>
        <xdr:cNvPr id="663" name="楕円 662"/>
        <xdr:cNvSpPr/>
      </xdr:nvSpPr>
      <xdr:spPr>
        <a:xfrm>
          <a:off x="1543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26670</xdr:rowOff>
    </xdr:from>
    <xdr:to>
      <xdr:col>85</xdr:col>
      <xdr:colOff>127000</xdr:colOff>
      <xdr:row>86</xdr:row>
      <xdr:rowOff>36195</xdr:rowOff>
    </xdr:to>
    <xdr:cxnSp macro="">
      <xdr:nvCxnSpPr>
        <xdr:cNvPr id="664" name="直線コネクタ 663"/>
        <xdr:cNvCxnSpPr/>
      </xdr:nvCxnSpPr>
      <xdr:spPr>
        <a:xfrm>
          <a:off x="15481300" y="147713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137795</xdr:rowOff>
    </xdr:from>
    <xdr:to>
      <xdr:col>76</xdr:col>
      <xdr:colOff>165100</xdr:colOff>
      <xdr:row>86</xdr:row>
      <xdr:rowOff>67945</xdr:rowOff>
    </xdr:to>
    <xdr:sp macro="" textlink="">
      <xdr:nvSpPr>
        <xdr:cNvPr id="665" name="楕円 664"/>
        <xdr:cNvSpPr/>
      </xdr:nvSpPr>
      <xdr:spPr>
        <a:xfrm>
          <a:off x="14541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17145</xdr:rowOff>
    </xdr:from>
    <xdr:to>
      <xdr:col>81</xdr:col>
      <xdr:colOff>50800</xdr:colOff>
      <xdr:row>86</xdr:row>
      <xdr:rowOff>26670</xdr:rowOff>
    </xdr:to>
    <xdr:cxnSp macro="">
      <xdr:nvCxnSpPr>
        <xdr:cNvPr id="666" name="直線コネクタ 665"/>
        <xdr:cNvCxnSpPr/>
      </xdr:nvCxnSpPr>
      <xdr:spPr>
        <a:xfrm>
          <a:off x="14592300" y="147618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7" name="楕円 666"/>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17145</xdr:rowOff>
    </xdr:from>
    <xdr:to>
      <xdr:col>76</xdr:col>
      <xdr:colOff>114300</xdr:colOff>
      <xdr:row>86</xdr:row>
      <xdr:rowOff>114300</xdr:rowOff>
    </xdr:to>
    <xdr:cxnSp macro="">
      <xdr:nvCxnSpPr>
        <xdr:cNvPr id="668" name="直線コネクタ 667"/>
        <xdr:cNvCxnSpPr/>
      </xdr:nvCxnSpPr>
      <xdr:spPr>
        <a:xfrm flipV="1">
          <a:off x="13703300" y="1476184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53975</xdr:rowOff>
    </xdr:from>
    <xdr:to>
      <xdr:col>67</xdr:col>
      <xdr:colOff>101600</xdr:colOff>
      <xdr:row>86</xdr:row>
      <xdr:rowOff>155575</xdr:rowOff>
    </xdr:to>
    <xdr:sp macro="" textlink="">
      <xdr:nvSpPr>
        <xdr:cNvPr id="669" name="楕円 668"/>
        <xdr:cNvSpPr/>
      </xdr:nvSpPr>
      <xdr:spPr>
        <a:xfrm>
          <a:off x="12763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104775</xdr:rowOff>
    </xdr:from>
    <xdr:to>
      <xdr:col>71</xdr:col>
      <xdr:colOff>177800</xdr:colOff>
      <xdr:row>86</xdr:row>
      <xdr:rowOff>114300</xdr:rowOff>
    </xdr:to>
    <xdr:cxnSp macro="">
      <xdr:nvCxnSpPr>
        <xdr:cNvPr id="670" name="直線コネクタ 669"/>
        <xdr:cNvCxnSpPr/>
      </xdr:nvCxnSpPr>
      <xdr:spPr>
        <a:xfrm>
          <a:off x="12814300" y="148494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68597</xdr:rowOff>
    </xdr:from>
    <xdr:ext cx="405111" cy="259045"/>
    <xdr:sp macro="" textlink="">
      <xdr:nvSpPr>
        <xdr:cNvPr id="675" name="n_1mainValue【児童館】&#10;有形固定資産減価償却率"/>
        <xdr:cNvSpPr txBox="1"/>
      </xdr:nvSpPr>
      <xdr:spPr>
        <a:xfrm>
          <a:off x="152660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59072</xdr:rowOff>
    </xdr:from>
    <xdr:ext cx="405111" cy="259045"/>
    <xdr:sp macro="" textlink="">
      <xdr:nvSpPr>
        <xdr:cNvPr id="676" name="n_2mainValue【児童館】&#10;有形固定資産減価償却率"/>
        <xdr:cNvSpPr txBox="1"/>
      </xdr:nvSpPr>
      <xdr:spPr>
        <a:xfrm>
          <a:off x="14389744"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7"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146702</xdr:rowOff>
    </xdr:from>
    <xdr:ext cx="405111" cy="259045"/>
    <xdr:sp macro="" textlink="">
      <xdr:nvSpPr>
        <xdr:cNvPr id="678" name="n_4mainValue【児童館】&#10;有形固定資産減価償却率"/>
        <xdr:cNvSpPr txBox="1"/>
      </xdr:nvSpPr>
      <xdr:spPr>
        <a:xfrm>
          <a:off x="126117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718" name="楕円 717"/>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719"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720" name="楕円 719"/>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721" name="直線コネクタ 720"/>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722" name="楕円 721"/>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723" name="直線コネクタ 722"/>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724" name="楕円 723"/>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57150</xdr:rowOff>
    </xdr:from>
    <xdr:to>
      <xdr:col>107</xdr:col>
      <xdr:colOff>50800</xdr:colOff>
      <xdr:row>86</xdr:row>
      <xdr:rowOff>76200</xdr:rowOff>
    </xdr:to>
    <xdr:cxnSp macro="">
      <xdr:nvCxnSpPr>
        <xdr:cNvPr id="725" name="直線コネクタ 724"/>
        <xdr:cNvCxnSpPr/>
      </xdr:nvCxnSpPr>
      <xdr:spPr>
        <a:xfrm>
          <a:off x="19545300" y="14801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726" name="楕円 725"/>
        <xdr:cNvSpPr/>
      </xdr:nvSpPr>
      <xdr:spPr>
        <a:xfrm>
          <a:off x="18605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57150</xdr:rowOff>
    </xdr:from>
    <xdr:to>
      <xdr:col>102</xdr:col>
      <xdr:colOff>114300</xdr:colOff>
      <xdr:row>86</xdr:row>
      <xdr:rowOff>57150</xdr:rowOff>
    </xdr:to>
    <xdr:cxnSp macro="">
      <xdr:nvCxnSpPr>
        <xdr:cNvPr id="727" name="直線コネクタ 726"/>
        <xdr:cNvCxnSpPr/>
      </xdr:nvCxnSpPr>
      <xdr:spPr>
        <a:xfrm>
          <a:off x="18656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732"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733"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734" name="n_3mainValue【児童館】&#10;一人当たり面積"/>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99077</xdr:rowOff>
    </xdr:from>
    <xdr:ext cx="469744" cy="259045"/>
    <xdr:sp macro="" textlink="">
      <xdr:nvSpPr>
        <xdr:cNvPr id="735" name="n_4mainValue【児童館】&#10;一人当たり面積"/>
        <xdr:cNvSpPr txBox="1"/>
      </xdr:nvSpPr>
      <xdr:spPr>
        <a:xfrm>
          <a:off x="18421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65" name="【公民館】&#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19686</xdr:rowOff>
    </xdr:from>
    <xdr:to>
      <xdr:col>85</xdr:col>
      <xdr:colOff>177800</xdr:colOff>
      <xdr:row>103</xdr:row>
      <xdr:rowOff>121286</xdr:rowOff>
    </xdr:to>
    <xdr:sp macro="" textlink="">
      <xdr:nvSpPr>
        <xdr:cNvPr id="776" name="楕円 775"/>
        <xdr:cNvSpPr/>
      </xdr:nvSpPr>
      <xdr:spPr>
        <a:xfrm>
          <a:off x="162687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42563</xdr:rowOff>
    </xdr:from>
    <xdr:ext cx="405111" cy="259045"/>
    <xdr:sp macro="" textlink="">
      <xdr:nvSpPr>
        <xdr:cNvPr id="777" name="【公民館】&#10;有形固定資産減価償却率該当値テキスト"/>
        <xdr:cNvSpPr txBox="1"/>
      </xdr:nvSpPr>
      <xdr:spPr>
        <a:xfrm>
          <a:off x="16357600"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154939</xdr:rowOff>
    </xdr:from>
    <xdr:to>
      <xdr:col>81</xdr:col>
      <xdr:colOff>101600</xdr:colOff>
      <xdr:row>103</xdr:row>
      <xdr:rowOff>85089</xdr:rowOff>
    </xdr:to>
    <xdr:sp macro="" textlink="">
      <xdr:nvSpPr>
        <xdr:cNvPr id="778" name="楕円 777"/>
        <xdr:cNvSpPr/>
      </xdr:nvSpPr>
      <xdr:spPr>
        <a:xfrm>
          <a:off x="15430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34289</xdr:rowOff>
    </xdr:from>
    <xdr:to>
      <xdr:col>85</xdr:col>
      <xdr:colOff>127000</xdr:colOff>
      <xdr:row>103</xdr:row>
      <xdr:rowOff>70486</xdr:rowOff>
    </xdr:to>
    <xdr:cxnSp macro="">
      <xdr:nvCxnSpPr>
        <xdr:cNvPr id="779" name="直線コネクタ 778"/>
        <xdr:cNvCxnSpPr/>
      </xdr:nvCxnSpPr>
      <xdr:spPr>
        <a:xfrm>
          <a:off x="15481300" y="176936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124461</xdr:rowOff>
    </xdr:from>
    <xdr:to>
      <xdr:col>76</xdr:col>
      <xdr:colOff>165100</xdr:colOff>
      <xdr:row>103</xdr:row>
      <xdr:rowOff>54611</xdr:rowOff>
    </xdr:to>
    <xdr:sp macro="" textlink="">
      <xdr:nvSpPr>
        <xdr:cNvPr id="780" name="楕円 779"/>
        <xdr:cNvSpPr/>
      </xdr:nvSpPr>
      <xdr:spPr>
        <a:xfrm>
          <a:off x="14541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3811</xdr:rowOff>
    </xdr:from>
    <xdr:to>
      <xdr:col>81</xdr:col>
      <xdr:colOff>50800</xdr:colOff>
      <xdr:row>103</xdr:row>
      <xdr:rowOff>34289</xdr:rowOff>
    </xdr:to>
    <xdr:cxnSp macro="">
      <xdr:nvCxnSpPr>
        <xdr:cNvPr id="781" name="直線コネクタ 780"/>
        <xdr:cNvCxnSpPr/>
      </xdr:nvCxnSpPr>
      <xdr:spPr>
        <a:xfrm>
          <a:off x="14592300" y="17663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92075</xdr:rowOff>
    </xdr:from>
    <xdr:to>
      <xdr:col>72</xdr:col>
      <xdr:colOff>38100</xdr:colOff>
      <xdr:row>103</xdr:row>
      <xdr:rowOff>22225</xdr:rowOff>
    </xdr:to>
    <xdr:sp macro="" textlink="">
      <xdr:nvSpPr>
        <xdr:cNvPr id="782" name="楕円 781"/>
        <xdr:cNvSpPr/>
      </xdr:nvSpPr>
      <xdr:spPr>
        <a:xfrm>
          <a:off x="13652500" y="1757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142875</xdr:rowOff>
    </xdr:from>
    <xdr:to>
      <xdr:col>76</xdr:col>
      <xdr:colOff>114300</xdr:colOff>
      <xdr:row>103</xdr:row>
      <xdr:rowOff>3811</xdr:rowOff>
    </xdr:to>
    <xdr:cxnSp macro="">
      <xdr:nvCxnSpPr>
        <xdr:cNvPr id="783" name="直線コネクタ 782"/>
        <xdr:cNvCxnSpPr/>
      </xdr:nvCxnSpPr>
      <xdr:spPr>
        <a:xfrm>
          <a:off x="13703300" y="176307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78739</xdr:rowOff>
    </xdr:from>
    <xdr:to>
      <xdr:col>67</xdr:col>
      <xdr:colOff>101600</xdr:colOff>
      <xdr:row>103</xdr:row>
      <xdr:rowOff>8889</xdr:rowOff>
    </xdr:to>
    <xdr:sp macro="" textlink="">
      <xdr:nvSpPr>
        <xdr:cNvPr id="784" name="楕円 783"/>
        <xdr:cNvSpPr/>
      </xdr:nvSpPr>
      <xdr:spPr>
        <a:xfrm>
          <a:off x="12763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129539</xdr:rowOff>
    </xdr:from>
    <xdr:to>
      <xdr:col>71</xdr:col>
      <xdr:colOff>177800</xdr:colOff>
      <xdr:row>102</xdr:row>
      <xdr:rowOff>142875</xdr:rowOff>
    </xdr:to>
    <xdr:cxnSp macro="">
      <xdr:nvCxnSpPr>
        <xdr:cNvPr id="785" name="直線コネクタ 784"/>
        <xdr:cNvCxnSpPr/>
      </xdr:nvCxnSpPr>
      <xdr:spPr>
        <a:xfrm>
          <a:off x="12814300" y="176174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786"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87"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88" name="n_3aveValue【公民館】&#10;有形固定資産減価償却率"/>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789" name="n_4aveValue【公民館】&#10;有形固定資産減価償却率"/>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101616</xdr:rowOff>
    </xdr:from>
    <xdr:ext cx="405111" cy="259045"/>
    <xdr:sp macro="" textlink="">
      <xdr:nvSpPr>
        <xdr:cNvPr id="790" name="n_1mainValue【公民館】&#10;有形固定資産減価償却率"/>
        <xdr:cNvSpPr txBox="1"/>
      </xdr:nvSpPr>
      <xdr:spPr>
        <a:xfrm>
          <a:off x="152660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71138</xdr:rowOff>
    </xdr:from>
    <xdr:ext cx="405111" cy="259045"/>
    <xdr:sp macro="" textlink="">
      <xdr:nvSpPr>
        <xdr:cNvPr id="791" name="n_2mainValue【公民館】&#10;有形固定資産減価償却率"/>
        <xdr:cNvSpPr txBox="1"/>
      </xdr:nvSpPr>
      <xdr:spPr>
        <a:xfrm>
          <a:off x="14389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38752</xdr:rowOff>
    </xdr:from>
    <xdr:ext cx="405111" cy="259045"/>
    <xdr:sp macro="" textlink="">
      <xdr:nvSpPr>
        <xdr:cNvPr id="792" name="n_3mainValue【公民館】&#10;有形固定資産減価償却率"/>
        <xdr:cNvSpPr txBox="1"/>
      </xdr:nvSpPr>
      <xdr:spPr>
        <a:xfrm>
          <a:off x="13500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25416</xdr:rowOff>
    </xdr:from>
    <xdr:ext cx="405111" cy="259045"/>
    <xdr:sp macro="" textlink="">
      <xdr:nvSpPr>
        <xdr:cNvPr id="793" name="n_4mainValue【公民館】&#10;有形固定資産減価償却率"/>
        <xdr:cNvSpPr txBox="1"/>
      </xdr:nvSpPr>
      <xdr:spPr>
        <a:xfrm>
          <a:off x="12611744"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20" name="【公民館】&#10;一人当たり面積平均値テキスト"/>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18542</xdr:rowOff>
    </xdr:from>
    <xdr:to>
      <xdr:col>116</xdr:col>
      <xdr:colOff>114300</xdr:colOff>
      <xdr:row>106</xdr:row>
      <xdr:rowOff>120142</xdr:rowOff>
    </xdr:to>
    <xdr:sp macro="" textlink="">
      <xdr:nvSpPr>
        <xdr:cNvPr id="831" name="楕円 830"/>
        <xdr:cNvSpPr/>
      </xdr:nvSpPr>
      <xdr:spPr>
        <a:xfrm>
          <a:off x="221107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41419</xdr:rowOff>
    </xdr:from>
    <xdr:ext cx="469744" cy="259045"/>
    <xdr:sp macro="" textlink="">
      <xdr:nvSpPr>
        <xdr:cNvPr id="832" name="【公民館】&#10;一人当たり面積該当値テキスト"/>
        <xdr:cNvSpPr txBox="1"/>
      </xdr:nvSpPr>
      <xdr:spPr>
        <a:xfrm>
          <a:off x="22199600" y="1804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16256</xdr:rowOff>
    </xdr:from>
    <xdr:to>
      <xdr:col>112</xdr:col>
      <xdr:colOff>38100</xdr:colOff>
      <xdr:row>106</xdr:row>
      <xdr:rowOff>117856</xdr:rowOff>
    </xdr:to>
    <xdr:sp macro="" textlink="">
      <xdr:nvSpPr>
        <xdr:cNvPr id="833" name="楕円 832"/>
        <xdr:cNvSpPr/>
      </xdr:nvSpPr>
      <xdr:spPr>
        <a:xfrm>
          <a:off x="21272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67056</xdr:rowOff>
    </xdr:from>
    <xdr:to>
      <xdr:col>116</xdr:col>
      <xdr:colOff>63500</xdr:colOff>
      <xdr:row>106</xdr:row>
      <xdr:rowOff>69342</xdr:rowOff>
    </xdr:to>
    <xdr:cxnSp macro="">
      <xdr:nvCxnSpPr>
        <xdr:cNvPr id="834" name="直線コネクタ 833"/>
        <xdr:cNvCxnSpPr/>
      </xdr:nvCxnSpPr>
      <xdr:spPr>
        <a:xfrm>
          <a:off x="21323300" y="1824075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11685</xdr:rowOff>
    </xdr:from>
    <xdr:to>
      <xdr:col>107</xdr:col>
      <xdr:colOff>101600</xdr:colOff>
      <xdr:row>106</xdr:row>
      <xdr:rowOff>113285</xdr:rowOff>
    </xdr:to>
    <xdr:sp macro="" textlink="">
      <xdr:nvSpPr>
        <xdr:cNvPr id="835" name="楕円 834"/>
        <xdr:cNvSpPr/>
      </xdr:nvSpPr>
      <xdr:spPr>
        <a:xfrm>
          <a:off x="20383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62485</xdr:rowOff>
    </xdr:from>
    <xdr:to>
      <xdr:col>111</xdr:col>
      <xdr:colOff>177800</xdr:colOff>
      <xdr:row>106</xdr:row>
      <xdr:rowOff>67056</xdr:rowOff>
    </xdr:to>
    <xdr:cxnSp macro="">
      <xdr:nvCxnSpPr>
        <xdr:cNvPr id="836" name="直線コネクタ 835"/>
        <xdr:cNvCxnSpPr/>
      </xdr:nvCxnSpPr>
      <xdr:spPr>
        <a:xfrm>
          <a:off x="20434300" y="182361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7113</xdr:rowOff>
    </xdr:from>
    <xdr:to>
      <xdr:col>102</xdr:col>
      <xdr:colOff>165100</xdr:colOff>
      <xdr:row>106</xdr:row>
      <xdr:rowOff>108713</xdr:rowOff>
    </xdr:to>
    <xdr:sp macro="" textlink="">
      <xdr:nvSpPr>
        <xdr:cNvPr id="837" name="楕円 836"/>
        <xdr:cNvSpPr/>
      </xdr:nvSpPr>
      <xdr:spPr>
        <a:xfrm>
          <a:off x="19494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57913</xdr:rowOff>
    </xdr:from>
    <xdr:to>
      <xdr:col>107</xdr:col>
      <xdr:colOff>50800</xdr:colOff>
      <xdr:row>106</xdr:row>
      <xdr:rowOff>62485</xdr:rowOff>
    </xdr:to>
    <xdr:cxnSp macro="">
      <xdr:nvCxnSpPr>
        <xdr:cNvPr id="838" name="直線コネクタ 837"/>
        <xdr:cNvCxnSpPr/>
      </xdr:nvCxnSpPr>
      <xdr:spPr>
        <a:xfrm>
          <a:off x="19545300" y="18231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xdr:rowOff>
    </xdr:from>
    <xdr:to>
      <xdr:col>98</xdr:col>
      <xdr:colOff>38100</xdr:colOff>
      <xdr:row>106</xdr:row>
      <xdr:rowOff>106426</xdr:rowOff>
    </xdr:to>
    <xdr:sp macro="" textlink="">
      <xdr:nvSpPr>
        <xdr:cNvPr id="839" name="楕円 838"/>
        <xdr:cNvSpPr/>
      </xdr:nvSpPr>
      <xdr:spPr>
        <a:xfrm>
          <a:off x="18605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55626</xdr:rowOff>
    </xdr:from>
    <xdr:to>
      <xdr:col>102</xdr:col>
      <xdr:colOff>114300</xdr:colOff>
      <xdr:row>106</xdr:row>
      <xdr:rowOff>57913</xdr:rowOff>
    </xdr:to>
    <xdr:cxnSp macro="">
      <xdr:nvCxnSpPr>
        <xdr:cNvPr id="840" name="直線コネクタ 839"/>
        <xdr:cNvCxnSpPr/>
      </xdr:nvCxnSpPr>
      <xdr:spPr>
        <a:xfrm>
          <a:off x="18656300" y="1822932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841"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842"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43" name="n_3ave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844" name="n_4aveValue【公民館】&#10;一人当たり面積"/>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134383</xdr:rowOff>
    </xdr:from>
    <xdr:ext cx="469744" cy="259045"/>
    <xdr:sp macro="" textlink="">
      <xdr:nvSpPr>
        <xdr:cNvPr id="845" name="n_1mainValue【公民館】&#10;一人当たり面積"/>
        <xdr:cNvSpPr txBox="1"/>
      </xdr:nvSpPr>
      <xdr:spPr>
        <a:xfrm>
          <a:off x="210757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129812</xdr:rowOff>
    </xdr:from>
    <xdr:ext cx="469744" cy="259045"/>
    <xdr:sp macro="" textlink="">
      <xdr:nvSpPr>
        <xdr:cNvPr id="846" name="n_2mainValue【公民館】&#10;一人当たり面積"/>
        <xdr:cNvSpPr txBox="1"/>
      </xdr:nvSpPr>
      <xdr:spPr>
        <a:xfrm>
          <a:off x="20199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125240</xdr:rowOff>
    </xdr:from>
    <xdr:ext cx="469744" cy="259045"/>
    <xdr:sp macro="" textlink="">
      <xdr:nvSpPr>
        <xdr:cNvPr id="847" name="n_3mainValue【公民館】&#10;一人当たり面積"/>
        <xdr:cNvSpPr txBox="1"/>
      </xdr:nvSpPr>
      <xdr:spPr>
        <a:xfrm>
          <a:off x="19310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122953</xdr:rowOff>
    </xdr:from>
    <xdr:ext cx="469744" cy="259045"/>
    <xdr:sp macro="" textlink="">
      <xdr:nvSpPr>
        <xdr:cNvPr id="848" name="n_4mainValue【公民館】&#10;一人当たり面積"/>
        <xdr:cNvSpPr txBox="1"/>
      </xdr:nvSpPr>
      <xdr:spPr>
        <a:xfrm>
          <a:off x="18421427" y="1795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公民館以外のすべての類型において、有形固定資産減価償却率が類似団体と比較して高くなっている。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児童館については、昭和６３年に建築したものであり、築３０年が経過しており老朽化が進んでいる。公共施設等総合管理計画において、他施設への機能移転も含め、施設の移管や廃止を検討している。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64,940
64,046
94.93
34,964,424
33,581,257
1,070,374
15,373,980
15,031,255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4" name="楕円 73"/>
        <xdr:cNvSpPr/>
      </xdr:nvSpPr>
      <xdr:spPr>
        <a:xfrm>
          <a:off x="4584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5" name="【図書館】&#10;有形固定資産減価償却率該当値テキスト"/>
        <xdr:cNvSpPr txBox="1"/>
      </xdr:nvSpPr>
      <xdr:spPr>
        <a:xfrm>
          <a:off x="46736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6" name="楕円 75"/>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53340</xdr:rowOff>
    </xdr:to>
    <xdr:cxnSp macro="">
      <xdr:nvCxnSpPr>
        <xdr:cNvPr id="77" name="直線コネクタ 76"/>
        <xdr:cNvCxnSpPr/>
      </xdr:nvCxnSpPr>
      <xdr:spPr>
        <a:xfrm>
          <a:off x="3797300" y="65341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105410</xdr:rowOff>
    </xdr:from>
    <xdr:to>
      <xdr:col>15</xdr:col>
      <xdr:colOff>101600</xdr:colOff>
      <xdr:row>38</xdr:row>
      <xdr:rowOff>35560</xdr:rowOff>
    </xdr:to>
    <xdr:sp macro="" textlink="">
      <xdr:nvSpPr>
        <xdr:cNvPr id="78" name="楕円 77"/>
        <xdr:cNvSpPr/>
      </xdr:nvSpPr>
      <xdr:spPr>
        <a:xfrm>
          <a:off x="2857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156210</xdr:rowOff>
    </xdr:from>
    <xdr:to>
      <xdr:col>19</xdr:col>
      <xdr:colOff>177800</xdr:colOff>
      <xdr:row>38</xdr:row>
      <xdr:rowOff>19050</xdr:rowOff>
    </xdr:to>
    <xdr:cxnSp macro="">
      <xdr:nvCxnSpPr>
        <xdr:cNvPr id="79" name="直線コネクタ 78"/>
        <xdr:cNvCxnSpPr/>
      </xdr:nvCxnSpPr>
      <xdr:spPr>
        <a:xfrm>
          <a:off x="2908300" y="6499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77651</xdr:rowOff>
    </xdr:from>
    <xdr:to>
      <xdr:col>10</xdr:col>
      <xdr:colOff>165100</xdr:colOff>
      <xdr:row>38</xdr:row>
      <xdr:rowOff>7801</xdr:rowOff>
    </xdr:to>
    <xdr:sp macro="" textlink="">
      <xdr:nvSpPr>
        <xdr:cNvPr id="80" name="楕円 79"/>
        <xdr:cNvSpPr/>
      </xdr:nvSpPr>
      <xdr:spPr>
        <a:xfrm>
          <a:off x="1968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128451</xdr:rowOff>
    </xdr:from>
    <xdr:to>
      <xdr:col>15</xdr:col>
      <xdr:colOff>50800</xdr:colOff>
      <xdr:row>37</xdr:row>
      <xdr:rowOff>156210</xdr:rowOff>
    </xdr:to>
    <xdr:cxnSp macro="">
      <xdr:nvCxnSpPr>
        <xdr:cNvPr id="81" name="直線コネクタ 80"/>
        <xdr:cNvCxnSpPr/>
      </xdr:nvCxnSpPr>
      <xdr:spPr>
        <a:xfrm>
          <a:off x="2019300" y="64721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76019</xdr:rowOff>
    </xdr:from>
    <xdr:to>
      <xdr:col>6</xdr:col>
      <xdr:colOff>38100</xdr:colOff>
      <xdr:row>38</xdr:row>
      <xdr:rowOff>6169</xdr:rowOff>
    </xdr:to>
    <xdr:sp macro="" textlink="">
      <xdr:nvSpPr>
        <xdr:cNvPr id="82" name="楕円 81"/>
        <xdr:cNvSpPr/>
      </xdr:nvSpPr>
      <xdr:spPr>
        <a:xfrm>
          <a:off x="1079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126819</xdr:rowOff>
    </xdr:from>
    <xdr:to>
      <xdr:col>10</xdr:col>
      <xdr:colOff>114300</xdr:colOff>
      <xdr:row>37</xdr:row>
      <xdr:rowOff>128451</xdr:rowOff>
    </xdr:to>
    <xdr:cxnSp macro="">
      <xdr:nvCxnSpPr>
        <xdr:cNvPr id="83" name="直線コネクタ 82"/>
        <xdr:cNvCxnSpPr/>
      </xdr:nvCxnSpPr>
      <xdr:spPr>
        <a:xfrm>
          <a:off x="1130300" y="647046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60977</xdr:rowOff>
    </xdr:from>
    <xdr:ext cx="405111" cy="259045"/>
    <xdr:sp macro="" textlink="">
      <xdr:nvSpPr>
        <xdr:cNvPr id="88" name="n_1mainValue【図書館】&#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9" name="n_2mainValue【図書館】&#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170378</xdr:rowOff>
    </xdr:from>
    <xdr:ext cx="405111" cy="259045"/>
    <xdr:sp macro="" textlink="">
      <xdr:nvSpPr>
        <xdr:cNvPr id="90" name="n_3mainValue【図書館】&#10;有形固定資産減価償却率"/>
        <xdr:cNvSpPr txBox="1"/>
      </xdr:nvSpPr>
      <xdr:spPr>
        <a:xfrm>
          <a:off x="1816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168746</xdr:rowOff>
    </xdr:from>
    <xdr:ext cx="405111" cy="259045"/>
    <xdr:sp macro="" textlink="">
      <xdr:nvSpPr>
        <xdr:cNvPr id="91" name="n_4mainValue【図書館】&#10;有形固定資産減価償却率"/>
        <xdr:cNvSpPr txBox="1"/>
      </xdr:nvSpPr>
      <xdr:spPr>
        <a:xfrm>
          <a:off x="927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152400</xdr:rowOff>
    </xdr:from>
    <xdr:to>
      <xdr:col>55</xdr:col>
      <xdr:colOff>50800</xdr:colOff>
      <xdr:row>35</xdr:row>
      <xdr:rowOff>82550</xdr:rowOff>
    </xdr:to>
    <xdr:sp macro="" textlink="">
      <xdr:nvSpPr>
        <xdr:cNvPr id="131" name="楕円 130"/>
        <xdr:cNvSpPr/>
      </xdr:nvSpPr>
      <xdr:spPr>
        <a:xfrm>
          <a:off x="10426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3827</xdr:rowOff>
    </xdr:from>
    <xdr:ext cx="469744" cy="259045"/>
    <xdr:sp macro="" textlink="">
      <xdr:nvSpPr>
        <xdr:cNvPr id="132" name="【図書館】&#10;一人当たり面積該当値テキスト"/>
        <xdr:cNvSpPr txBox="1"/>
      </xdr:nvSpPr>
      <xdr:spPr>
        <a:xfrm>
          <a:off x="10515600"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139700</xdr:rowOff>
    </xdr:from>
    <xdr:to>
      <xdr:col>50</xdr:col>
      <xdr:colOff>165100</xdr:colOff>
      <xdr:row>35</xdr:row>
      <xdr:rowOff>69850</xdr:rowOff>
    </xdr:to>
    <xdr:sp macro="" textlink="">
      <xdr:nvSpPr>
        <xdr:cNvPr id="133" name="楕円 132"/>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19050</xdr:rowOff>
    </xdr:from>
    <xdr:to>
      <xdr:col>55</xdr:col>
      <xdr:colOff>0</xdr:colOff>
      <xdr:row>35</xdr:row>
      <xdr:rowOff>31750</xdr:rowOff>
    </xdr:to>
    <xdr:cxnSp macro="">
      <xdr:nvCxnSpPr>
        <xdr:cNvPr id="134" name="直線コネクタ 133"/>
        <xdr:cNvCxnSpPr/>
      </xdr:nvCxnSpPr>
      <xdr:spPr>
        <a:xfrm>
          <a:off x="9639300" y="601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127000</xdr:rowOff>
    </xdr:from>
    <xdr:to>
      <xdr:col>46</xdr:col>
      <xdr:colOff>38100</xdr:colOff>
      <xdr:row>35</xdr:row>
      <xdr:rowOff>57150</xdr:rowOff>
    </xdr:to>
    <xdr:sp macro="" textlink="">
      <xdr:nvSpPr>
        <xdr:cNvPr id="135" name="楕円 134"/>
        <xdr:cNvSpPr/>
      </xdr:nvSpPr>
      <xdr:spPr>
        <a:xfrm>
          <a:off x="86995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6350</xdr:rowOff>
    </xdr:from>
    <xdr:to>
      <xdr:col>50</xdr:col>
      <xdr:colOff>114300</xdr:colOff>
      <xdr:row>35</xdr:row>
      <xdr:rowOff>19050</xdr:rowOff>
    </xdr:to>
    <xdr:cxnSp macro="">
      <xdr:nvCxnSpPr>
        <xdr:cNvPr id="136" name="直線コネクタ 135"/>
        <xdr:cNvCxnSpPr/>
      </xdr:nvCxnSpPr>
      <xdr:spPr>
        <a:xfrm>
          <a:off x="8750300" y="600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114300</xdr:rowOff>
    </xdr:from>
    <xdr:to>
      <xdr:col>41</xdr:col>
      <xdr:colOff>101600</xdr:colOff>
      <xdr:row>35</xdr:row>
      <xdr:rowOff>44450</xdr:rowOff>
    </xdr:to>
    <xdr:sp macro="" textlink="">
      <xdr:nvSpPr>
        <xdr:cNvPr id="137" name="楕円 136"/>
        <xdr:cNvSpPr/>
      </xdr:nvSpPr>
      <xdr:spPr>
        <a:xfrm>
          <a:off x="78105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165100</xdr:rowOff>
    </xdr:from>
    <xdr:to>
      <xdr:col>45</xdr:col>
      <xdr:colOff>177800</xdr:colOff>
      <xdr:row>35</xdr:row>
      <xdr:rowOff>6350</xdr:rowOff>
    </xdr:to>
    <xdr:cxnSp macro="">
      <xdr:nvCxnSpPr>
        <xdr:cNvPr id="138" name="直線コネクタ 137"/>
        <xdr:cNvCxnSpPr/>
      </xdr:nvCxnSpPr>
      <xdr:spPr>
        <a:xfrm>
          <a:off x="7861300" y="599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101600</xdr:rowOff>
    </xdr:from>
    <xdr:to>
      <xdr:col>36</xdr:col>
      <xdr:colOff>165100</xdr:colOff>
      <xdr:row>35</xdr:row>
      <xdr:rowOff>31750</xdr:rowOff>
    </xdr:to>
    <xdr:sp macro="" textlink="">
      <xdr:nvSpPr>
        <xdr:cNvPr id="139" name="楕円 138"/>
        <xdr:cNvSpPr/>
      </xdr:nvSpPr>
      <xdr:spPr>
        <a:xfrm>
          <a:off x="6921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152400</xdr:rowOff>
    </xdr:from>
    <xdr:to>
      <xdr:col>41</xdr:col>
      <xdr:colOff>50800</xdr:colOff>
      <xdr:row>34</xdr:row>
      <xdr:rowOff>165100</xdr:rowOff>
    </xdr:to>
    <xdr:cxnSp macro="">
      <xdr:nvCxnSpPr>
        <xdr:cNvPr id="140" name="直線コネクタ 139"/>
        <xdr:cNvCxnSpPr/>
      </xdr:nvCxnSpPr>
      <xdr:spPr>
        <a:xfrm>
          <a:off x="6972300" y="5981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86377</xdr:rowOff>
    </xdr:from>
    <xdr:ext cx="469744" cy="259045"/>
    <xdr:sp macro="" textlink="">
      <xdr:nvSpPr>
        <xdr:cNvPr id="145" name="n_1mainValue【図書館】&#10;一人当たり面積"/>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73677</xdr:rowOff>
    </xdr:from>
    <xdr:ext cx="469744" cy="259045"/>
    <xdr:sp macro="" textlink="">
      <xdr:nvSpPr>
        <xdr:cNvPr id="146" name="n_2mainValue【図書館】&#10;一人当たり面積"/>
        <xdr:cNvSpPr txBox="1"/>
      </xdr:nvSpPr>
      <xdr:spPr>
        <a:xfrm>
          <a:off x="8515427"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60977</xdr:rowOff>
    </xdr:from>
    <xdr:ext cx="469744" cy="259045"/>
    <xdr:sp macro="" textlink="">
      <xdr:nvSpPr>
        <xdr:cNvPr id="147" name="n_3mainValue【図書館】&#10;一人当たり面積"/>
        <xdr:cNvSpPr txBox="1"/>
      </xdr:nvSpPr>
      <xdr:spPr>
        <a:xfrm>
          <a:off x="7626427"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48277</xdr:rowOff>
    </xdr:from>
    <xdr:ext cx="469744" cy="259045"/>
    <xdr:sp macro="" textlink="">
      <xdr:nvSpPr>
        <xdr:cNvPr id="148" name="n_4mainValue【図書館】&#10;一人当たり面積"/>
        <xdr:cNvSpPr txBox="1"/>
      </xdr:nvSpPr>
      <xdr:spPr>
        <a:xfrm>
          <a:off x="67374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35741</xdr:rowOff>
    </xdr:from>
    <xdr:to>
      <xdr:col>24</xdr:col>
      <xdr:colOff>114300</xdr:colOff>
      <xdr:row>62</xdr:row>
      <xdr:rowOff>137341</xdr:rowOff>
    </xdr:to>
    <xdr:sp macro="" textlink="">
      <xdr:nvSpPr>
        <xdr:cNvPr id="190" name="楕円 189"/>
        <xdr:cNvSpPr/>
      </xdr:nvSpPr>
      <xdr:spPr>
        <a:xfrm>
          <a:off x="45847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14168</xdr:rowOff>
    </xdr:from>
    <xdr:ext cx="405111" cy="259045"/>
    <xdr:sp macro="" textlink="">
      <xdr:nvSpPr>
        <xdr:cNvPr id="191" name="【体育館・プール】&#10;有形固定資産減価償却率該当値テキスト"/>
        <xdr:cNvSpPr txBox="1"/>
      </xdr:nvSpPr>
      <xdr:spPr>
        <a:xfrm>
          <a:off x="4673600"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171269</xdr:rowOff>
    </xdr:from>
    <xdr:to>
      <xdr:col>20</xdr:col>
      <xdr:colOff>38100</xdr:colOff>
      <xdr:row>62</xdr:row>
      <xdr:rowOff>101419</xdr:rowOff>
    </xdr:to>
    <xdr:sp macro="" textlink="">
      <xdr:nvSpPr>
        <xdr:cNvPr id="192" name="楕円 191"/>
        <xdr:cNvSpPr/>
      </xdr:nvSpPr>
      <xdr:spPr>
        <a:xfrm>
          <a:off x="3746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50619</xdr:rowOff>
    </xdr:from>
    <xdr:to>
      <xdr:col>24</xdr:col>
      <xdr:colOff>63500</xdr:colOff>
      <xdr:row>62</xdr:row>
      <xdr:rowOff>86541</xdr:rowOff>
    </xdr:to>
    <xdr:cxnSp macro="">
      <xdr:nvCxnSpPr>
        <xdr:cNvPr id="193" name="直線コネクタ 192"/>
        <xdr:cNvCxnSpPr/>
      </xdr:nvCxnSpPr>
      <xdr:spPr>
        <a:xfrm>
          <a:off x="3797300" y="1068051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135346</xdr:rowOff>
    </xdr:from>
    <xdr:to>
      <xdr:col>15</xdr:col>
      <xdr:colOff>101600</xdr:colOff>
      <xdr:row>62</xdr:row>
      <xdr:rowOff>65496</xdr:rowOff>
    </xdr:to>
    <xdr:sp macro="" textlink="">
      <xdr:nvSpPr>
        <xdr:cNvPr id="194" name="楕円 193"/>
        <xdr:cNvSpPr/>
      </xdr:nvSpPr>
      <xdr:spPr>
        <a:xfrm>
          <a:off x="2857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14696</xdr:rowOff>
    </xdr:from>
    <xdr:to>
      <xdr:col>19</xdr:col>
      <xdr:colOff>177800</xdr:colOff>
      <xdr:row>62</xdr:row>
      <xdr:rowOff>50619</xdr:rowOff>
    </xdr:to>
    <xdr:cxnSp macro="">
      <xdr:nvCxnSpPr>
        <xdr:cNvPr id="195" name="直線コネクタ 194"/>
        <xdr:cNvCxnSpPr/>
      </xdr:nvCxnSpPr>
      <xdr:spPr>
        <a:xfrm>
          <a:off x="2908300" y="106445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99423</xdr:rowOff>
    </xdr:from>
    <xdr:to>
      <xdr:col>10</xdr:col>
      <xdr:colOff>165100</xdr:colOff>
      <xdr:row>62</xdr:row>
      <xdr:rowOff>29573</xdr:rowOff>
    </xdr:to>
    <xdr:sp macro="" textlink="">
      <xdr:nvSpPr>
        <xdr:cNvPr id="196" name="楕円 195"/>
        <xdr:cNvSpPr/>
      </xdr:nvSpPr>
      <xdr:spPr>
        <a:xfrm>
          <a:off x="1968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150223</xdr:rowOff>
    </xdr:from>
    <xdr:to>
      <xdr:col>15</xdr:col>
      <xdr:colOff>50800</xdr:colOff>
      <xdr:row>62</xdr:row>
      <xdr:rowOff>14696</xdr:rowOff>
    </xdr:to>
    <xdr:cxnSp macro="">
      <xdr:nvCxnSpPr>
        <xdr:cNvPr id="197" name="直線コネクタ 196"/>
        <xdr:cNvCxnSpPr/>
      </xdr:nvCxnSpPr>
      <xdr:spPr>
        <a:xfrm>
          <a:off x="2019300" y="1060867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70031</xdr:rowOff>
    </xdr:from>
    <xdr:to>
      <xdr:col>6</xdr:col>
      <xdr:colOff>38100</xdr:colOff>
      <xdr:row>62</xdr:row>
      <xdr:rowOff>181</xdr:rowOff>
    </xdr:to>
    <xdr:sp macro="" textlink="">
      <xdr:nvSpPr>
        <xdr:cNvPr id="198" name="楕円 197"/>
        <xdr:cNvSpPr/>
      </xdr:nvSpPr>
      <xdr:spPr>
        <a:xfrm>
          <a:off x="1079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120831</xdr:rowOff>
    </xdr:from>
    <xdr:to>
      <xdr:col>10</xdr:col>
      <xdr:colOff>114300</xdr:colOff>
      <xdr:row>61</xdr:row>
      <xdr:rowOff>150223</xdr:rowOff>
    </xdr:to>
    <xdr:cxnSp macro="">
      <xdr:nvCxnSpPr>
        <xdr:cNvPr id="199" name="直線コネクタ 198"/>
        <xdr:cNvCxnSpPr/>
      </xdr:nvCxnSpPr>
      <xdr:spPr>
        <a:xfrm>
          <a:off x="1130300" y="1057928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92546</xdr:rowOff>
    </xdr:from>
    <xdr:ext cx="405111" cy="259045"/>
    <xdr:sp macro="" textlink="">
      <xdr:nvSpPr>
        <xdr:cNvPr id="204" name="n_1mainValue【体育館・プール】&#10;有形固定資産減価償却率"/>
        <xdr:cNvSpPr txBox="1"/>
      </xdr:nvSpPr>
      <xdr:spPr>
        <a:xfrm>
          <a:off x="35820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56623</xdr:rowOff>
    </xdr:from>
    <xdr:ext cx="405111" cy="259045"/>
    <xdr:sp macro="" textlink="">
      <xdr:nvSpPr>
        <xdr:cNvPr id="205" name="n_2mainValue【体育館・プール】&#10;有形固定資産減価償却率"/>
        <xdr:cNvSpPr txBox="1"/>
      </xdr:nvSpPr>
      <xdr:spPr>
        <a:xfrm>
          <a:off x="2705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20700</xdr:rowOff>
    </xdr:from>
    <xdr:ext cx="405111" cy="259045"/>
    <xdr:sp macro="" textlink="">
      <xdr:nvSpPr>
        <xdr:cNvPr id="206" name="n_3mainValue【体育館・プール】&#10;有形固定資産減価償却率"/>
        <xdr:cNvSpPr txBox="1"/>
      </xdr:nvSpPr>
      <xdr:spPr>
        <a:xfrm>
          <a:off x="1816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162758</xdr:rowOff>
    </xdr:from>
    <xdr:ext cx="405111" cy="259045"/>
    <xdr:sp macro="" textlink="">
      <xdr:nvSpPr>
        <xdr:cNvPr id="207" name="n_4mainValue【体育館・プール】&#10;有形固定資産減価償却率"/>
        <xdr:cNvSpPr txBox="1"/>
      </xdr:nvSpPr>
      <xdr:spPr>
        <a:xfrm>
          <a:off x="927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141605</xdr:rowOff>
    </xdr:from>
    <xdr:to>
      <xdr:col>55</xdr:col>
      <xdr:colOff>50800</xdr:colOff>
      <xdr:row>63</xdr:row>
      <xdr:rowOff>71755</xdr:rowOff>
    </xdr:to>
    <xdr:sp macro="" textlink="">
      <xdr:nvSpPr>
        <xdr:cNvPr id="247" name="楕円 246"/>
        <xdr:cNvSpPr/>
      </xdr:nvSpPr>
      <xdr:spPr>
        <a:xfrm>
          <a:off x="104267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120032</xdr:rowOff>
    </xdr:from>
    <xdr:ext cx="469744" cy="259045"/>
    <xdr:sp macro="" textlink="">
      <xdr:nvSpPr>
        <xdr:cNvPr id="248" name="【体育館・プール】&#10;一人当たり面積該当値テキスト"/>
        <xdr:cNvSpPr txBox="1"/>
      </xdr:nvSpPr>
      <xdr:spPr>
        <a:xfrm>
          <a:off x="10515600" y="1074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249" name="楕円 248"/>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19050</xdr:rowOff>
    </xdr:from>
    <xdr:to>
      <xdr:col>55</xdr:col>
      <xdr:colOff>0</xdr:colOff>
      <xdr:row>63</xdr:row>
      <xdr:rowOff>20955</xdr:rowOff>
    </xdr:to>
    <xdr:cxnSp macro="">
      <xdr:nvCxnSpPr>
        <xdr:cNvPr id="250" name="直線コネクタ 249"/>
        <xdr:cNvCxnSpPr/>
      </xdr:nvCxnSpPr>
      <xdr:spPr>
        <a:xfrm>
          <a:off x="9639300" y="108204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137795</xdr:rowOff>
    </xdr:from>
    <xdr:to>
      <xdr:col>46</xdr:col>
      <xdr:colOff>38100</xdr:colOff>
      <xdr:row>63</xdr:row>
      <xdr:rowOff>67945</xdr:rowOff>
    </xdr:to>
    <xdr:sp macro="" textlink="">
      <xdr:nvSpPr>
        <xdr:cNvPr id="251" name="楕円 250"/>
        <xdr:cNvSpPr/>
      </xdr:nvSpPr>
      <xdr:spPr>
        <a:xfrm>
          <a:off x="8699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17145</xdr:rowOff>
    </xdr:from>
    <xdr:to>
      <xdr:col>50</xdr:col>
      <xdr:colOff>114300</xdr:colOff>
      <xdr:row>63</xdr:row>
      <xdr:rowOff>19050</xdr:rowOff>
    </xdr:to>
    <xdr:cxnSp macro="">
      <xdr:nvCxnSpPr>
        <xdr:cNvPr id="252" name="直線コネクタ 251"/>
        <xdr:cNvCxnSpPr/>
      </xdr:nvCxnSpPr>
      <xdr:spPr>
        <a:xfrm>
          <a:off x="8750300" y="108184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135890</xdr:rowOff>
    </xdr:from>
    <xdr:to>
      <xdr:col>41</xdr:col>
      <xdr:colOff>101600</xdr:colOff>
      <xdr:row>63</xdr:row>
      <xdr:rowOff>66040</xdr:rowOff>
    </xdr:to>
    <xdr:sp macro="" textlink="">
      <xdr:nvSpPr>
        <xdr:cNvPr id="253" name="楕円 252"/>
        <xdr:cNvSpPr/>
      </xdr:nvSpPr>
      <xdr:spPr>
        <a:xfrm>
          <a:off x="781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15240</xdr:rowOff>
    </xdr:from>
    <xdr:to>
      <xdr:col>45</xdr:col>
      <xdr:colOff>177800</xdr:colOff>
      <xdr:row>63</xdr:row>
      <xdr:rowOff>17145</xdr:rowOff>
    </xdr:to>
    <xdr:cxnSp macro="">
      <xdr:nvCxnSpPr>
        <xdr:cNvPr id="254" name="直線コネクタ 253"/>
        <xdr:cNvCxnSpPr/>
      </xdr:nvCxnSpPr>
      <xdr:spPr>
        <a:xfrm>
          <a:off x="7861300" y="108165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55" name="楕円 254"/>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15240</xdr:rowOff>
    </xdr:to>
    <xdr:cxnSp macro="">
      <xdr:nvCxnSpPr>
        <xdr:cNvPr id="256" name="直線コネクタ 255"/>
        <xdr:cNvCxnSpPr/>
      </xdr:nvCxnSpPr>
      <xdr:spPr>
        <a:xfrm>
          <a:off x="6972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60977</xdr:rowOff>
    </xdr:from>
    <xdr:ext cx="469744" cy="259045"/>
    <xdr:sp macro="" textlink="">
      <xdr:nvSpPr>
        <xdr:cNvPr id="261" name="n_1mainValue【体育館・プール】&#10;一人当たり面積"/>
        <xdr:cNvSpPr txBox="1"/>
      </xdr:nvSpPr>
      <xdr:spPr>
        <a:xfrm>
          <a:off x="9391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59072</xdr:rowOff>
    </xdr:from>
    <xdr:ext cx="469744" cy="259045"/>
    <xdr:sp macro="" textlink="">
      <xdr:nvSpPr>
        <xdr:cNvPr id="262" name="n_2mainValue【体育館・プール】&#10;一人当たり面積"/>
        <xdr:cNvSpPr txBox="1"/>
      </xdr:nvSpPr>
      <xdr:spPr>
        <a:xfrm>
          <a:off x="8515427" y="1086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57167</xdr:rowOff>
    </xdr:from>
    <xdr:ext cx="469744" cy="259045"/>
    <xdr:sp macro="" textlink="">
      <xdr:nvSpPr>
        <xdr:cNvPr id="263" name="n_3mainValue【体育館・プール】&#10;一人当たり面積"/>
        <xdr:cNvSpPr txBox="1"/>
      </xdr:nvSpPr>
      <xdr:spPr>
        <a:xfrm>
          <a:off x="7626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64" name="n_4mainValue【体育館・プール】&#10;一人当たり面積"/>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154939</xdr:rowOff>
    </xdr:from>
    <xdr:to>
      <xdr:col>24</xdr:col>
      <xdr:colOff>114300</xdr:colOff>
      <xdr:row>85</xdr:row>
      <xdr:rowOff>85089</xdr:rowOff>
    </xdr:to>
    <xdr:sp macro="" textlink="">
      <xdr:nvSpPr>
        <xdr:cNvPr id="305" name="楕円 304"/>
        <xdr:cNvSpPr/>
      </xdr:nvSpPr>
      <xdr:spPr>
        <a:xfrm>
          <a:off x="45847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133366</xdr:rowOff>
    </xdr:from>
    <xdr:ext cx="405111" cy="259045"/>
    <xdr:sp macro="" textlink="">
      <xdr:nvSpPr>
        <xdr:cNvPr id="306" name="【福祉施設】&#10;有形固定資産減価償却率該当値テキスト"/>
        <xdr:cNvSpPr txBox="1"/>
      </xdr:nvSpPr>
      <xdr:spPr>
        <a:xfrm>
          <a:off x="4673600"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124461</xdr:rowOff>
    </xdr:from>
    <xdr:to>
      <xdr:col>20</xdr:col>
      <xdr:colOff>38100</xdr:colOff>
      <xdr:row>85</xdr:row>
      <xdr:rowOff>54611</xdr:rowOff>
    </xdr:to>
    <xdr:sp macro="" textlink="">
      <xdr:nvSpPr>
        <xdr:cNvPr id="307" name="楕円 306"/>
        <xdr:cNvSpPr/>
      </xdr:nvSpPr>
      <xdr:spPr>
        <a:xfrm>
          <a:off x="3746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3811</xdr:rowOff>
    </xdr:from>
    <xdr:to>
      <xdr:col>24</xdr:col>
      <xdr:colOff>63500</xdr:colOff>
      <xdr:row>85</xdr:row>
      <xdr:rowOff>34289</xdr:rowOff>
    </xdr:to>
    <xdr:cxnSp macro="">
      <xdr:nvCxnSpPr>
        <xdr:cNvPr id="308" name="直線コネクタ 307"/>
        <xdr:cNvCxnSpPr/>
      </xdr:nvCxnSpPr>
      <xdr:spPr>
        <a:xfrm>
          <a:off x="3797300" y="145770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122555</xdr:rowOff>
    </xdr:from>
    <xdr:to>
      <xdr:col>15</xdr:col>
      <xdr:colOff>101600</xdr:colOff>
      <xdr:row>85</xdr:row>
      <xdr:rowOff>52705</xdr:rowOff>
    </xdr:to>
    <xdr:sp macro="" textlink="">
      <xdr:nvSpPr>
        <xdr:cNvPr id="309" name="楕円 308"/>
        <xdr:cNvSpPr/>
      </xdr:nvSpPr>
      <xdr:spPr>
        <a:xfrm>
          <a:off x="2857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1905</xdr:rowOff>
    </xdr:from>
    <xdr:to>
      <xdr:col>19</xdr:col>
      <xdr:colOff>177800</xdr:colOff>
      <xdr:row>85</xdr:row>
      <xdr:rowOff>3811</xdr:rowOff>
    </xdr:to>
    <xdr:cxnSp macro="">
      <xdr:nvCxnSpPr>
        <xdr:cNvPr id="310" name="直線コネクタ 309"/>
        <xdr:cNvCxnSpPr/>
      </xdr:nvCxnSpPr>
      <xdr:spPr>
        <a:xfrm>
          <a:off x="2908300" y="145751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92075</xdr:rowOff>
    </xdr:from>
    <xdr:to>
      <xdr:col>10</xdr:col>
      <xdr:colOff>165100</xdr:colOff>
      <xdr:row>85</xdr:row>
      <xdr:rowOff>22225</xdr:rowOff>
    </xdr:to>
    <xdr:sp macro="" textlink="">
      <xdr:nvSpPr>
        <xdr:cNvPr id="311" name="楕円 310"/>
        <xdr:cNvSpPr/>
      </xdr:nvSpPr>
      <xdr:spPr>
        <a:xfrm>
          <a:off x="1968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142875</xdr:rowOff>
    </xdr:from>
    <xdr:to>
      <xdr:col>15</xdr:col>
      <xdr:colOff>50800</xdr:colOff>
      <xdr:row>85</xdr:row>
      <xdr:rowOff>1905</xdr:rowOff>
    </xdr:to>
    <xdr:cxnSp macro="">
      <xdr:nvCxnSpPr>
        <xdr:cNvPr id="312" name="直線コネクタ 311"/>
        <xdr:cNvCxnSpPr/>
      </xdr:nvCxnSpPr>
      <xdr:spPr>
        <a:xfrm>
          <a:off x="2019300" y="145446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63500</xdr:rowOff>
    </xdr:from>
    <xdr:to>
      <xdr:col>6</xdr:col>
      <xdr:colOff>38100</xdr:colOff>
      <xdr:row>84</xdr:row>
      <xdr:rowOff>165100</xdr:rowOff>
    </xdr:to>
    <xdr:sp macro="" textlink="">
      <xdr:nvSpPr>
        <xdr:cNvPr id="313" name="楕円 312"/>
        <xdr:cNvSpPr/>
      </xdr:nvSpPr>
      <xdr:spPr>
        <a:xfrm>
          <a:off x="107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114300</xdr:rowOff>
    </xdr:from>
    <xdr:to>
      <xdr:col>10</xdr:col>
      <xdr:colOff>114300</xdr:colOff>
      <xdr:row>84</xdr:row>
      <xdr:rowOff>142875</xdr:rowOff>
    </xdr:to>
    <xdr:cxnSp macro="">
      <xdr:nvCxnSpPr>
        <xdr:cNvPr id="314" name="直線コネクタ 313"/>
        <xdr:cNvCxnSpPr/>
      </xdr:nvCxnSpPr>
      <xdr:spPr>
        <a:xfrm>
          <a:off x="1130300" y="14516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45738</xdr:rowOff>
    </xdr:from>
    <xdr:ext cx="405111" cy="259045"/>
    <xdr:sp macro="" textlink="">
      <xdr:nvSpPr>
        <xdr:cNvPr id="319" name="n_1mainValue【福祉施設】&#10;有形固定資産減価償却率"/>
        <xdr:cNvSpPr txBox="1"/>
      </xdr:nvSpPr>
      <xdr:spPr>
        <a:xfrm>
          <a:off x="3582044" y="1461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43832</xdr:rowOff>
    </xdr:from>
    <xdr:ext cx="405111" cy="259045"/>
    <xdr:sp macro="" textlink="">
      <xdr:nvSpPr>
        <xdr:cNvPr id="320" name="n_2mainValue【福祉施設】&#10;有形固定資産減価償却率"/>
        <xdr:cNvSpPr txBox="1"/>
      </xdr:nvSpPr>
      <xdr:spPr>
        <a:xfrm>
          <a:off x="27057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13352</xdr:rowOff>
    </xdr:from>
    <xdr:ext cx="405111" cy="259045"/>
    <xdr:sp macro="" textlink="">
      <xdr:nvSpPr>
        <xdr:cNvPr id="321" name="n_3mainValue【福祉施設】&#10;有形固定資産減価償却率"/>
        <xdr:cNvSpPr txBox="1"/>
      </xdr:nvSpPr>
      <xdr:spPr>
        <a:xfrm>
          <a:off x="1816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156227</xdr:rowOff>
    </xdr:from>
    <xdr:ext cx="405111" cy="259045"/>
    <xdr:sp macro="" textlink="">
      <xdr:nvSpPr>
        <xdr:cNvPr id="322" name="n_4mainValue【福祉施設】&#10;有形固定資産減価償却率"/>
        <xdr:cNvSpPr txBox="1"/>
      </xdr:nvSpPr>
      <xdr:spPr>
        <a:xfrm>
          <a:off x="927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133604</xdr:rowOff>
    </xdr:from>
    <xdr:to>
      <xdr:col>55</xdr:col>
      <xdr:colOff>50800</xdr:colOff>
      <xdr:row>85</xdr:row>
      <xdr:rowOff>63754</xdr:rowOff>
    </xdr:to>
    <xdr:sp macro="" textlink="">
      <xdr:nvSpPr>
        <xdr:cNvPr id="360" name="楕円 359"/>
        <xdr:cNvSpPr/>
      </xdr:nvSpPr>
      <xdr:spPr>
        <a:xfrm>
          <a:off x="10426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112031</xdr:rowOff>
    </xdr:from>
    <xdr:ext cx="469744" cy="259045"/>
    <xdr:sp macro="" textlink="">
      <xdr:nvSpPr>
        <xdr:cNvPr id="361" name="【福祉施設】&#10;一人当たり面積該当値テキスト"/>
        <xdr:cNvSpPr txBox="1"/>
      </xdr:nvSpPr>
      <xdr:spPr>
        <a:xfrm>
          <a:off x="10515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129032</xdr:rowOff>
    </xdr:from>
    <xdr:to>
      <xdr:col>50</xdr:col>
      <xdr:colOff>165100</xdr:colOff>
      <xdr:row>85</xdr:row>
      <xdr:rowOff>59182</xdr:rowOff>
    </xdr:to>
    <xdr:sp macro="" textlink="">
      <xdr:nvSpPr>
        <xdr:cNvPr id="362" name="楕円 361"/>
        <xdr:cNvSpPr/>
      </xdr:nvSpPr>
      <xdr:spPr>
        <a:xfrm>
          <a:off x="9588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xdr:rowOff>
    </xdr:from>
    <xdr:to>
      <xdr:col>55</xdr:col>
      <xdr:colOff>0</xdr:colOff>
      <xdr:row>85</xdr:row>
      <xdr:rowOff>12954</xdr:rowOff>
    </xdr:to>
    <xdr:cxnSp macro="">
      <xdr:nvCxnSpPr>
        <xdr:cNvPr id="363" name="直線コネクタ 362"/>
        <xdr:cNvCxnSpPr/>
      </xdr:nvCxnSpPr>
      <xdr:spPr>
        <a:xfrm>
          <a:off x="9639300" y="14581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64" name="楕円 363"/>
        <xdr:cNvSpPr/>
      </xdr:nvSpPr>
      <xdr:spPr>
        <a:xfrm>
          <a:off x="8699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xdr:rowOff>
    </xdr:from>
    <xdr:to>
      <xdr:col>50</xdr:col>
      <xdr:colOff>114300</xdr:colOff>
      <xdr:row>85</xdr:row>
      <xdr:rowOff>8382</xdr:rowOff>
    </xdr:to>
    <xdr:cxnSp macro="">
      <xdr:nvCxnSpPr>
        <xdr:cNvPr id="365" name="直線コネクタ 364"/>
        <xdr:cNvCxnSpPr/>
      </xdr:nvCxnSpPr>
      <xdr:spPr>
        <a:xfrm>
          <a:off x="8750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124461</xdr:rowOff>
    </xdr:from>
    <xdr:to>
      <xdr:col>41</xdr:col>
      <xdr:colOff>101600</xdr:colOff>
      <xdr:row>85</xdr:row>
      <xdr:rowOff>54611</xdr:rowOff>
    </xdr:to>
    <xdr:sp macro="" textlink="">
      <xdr:nvSpPr>
        <xdr:cNvPr id="366" name="楕円 365"/>
        <xdr:cNvSpPr/>
      </xdr:nvSpPr>
      <xdr:spPr>
        <a:xfrm>
          <a:off x="7810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3811</xdr:rowOff>
    </xdr:from>
    <xdr:to>
      <xdr:col>45</xdr:col>
      <xdr:colOff>177800</xdr:colOff>
      <xdr:row>85</xdr:row>
      <xdr:rowOff>8382</xdr:rowOff>
    </xdr:to>
    <xdr:cxnSp macro="">
      <xdr:nvCxnSpPr>
        <xdr:cNvPr id="367" name="直線コネクタ 366"/>
        <xdr:cNvCxnSpPr/>
      </xdr:nvCxnSpPr>
      <xdr:spPr>
        <a:xfrm>
          <a:off x="7861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124461</xdr:rowOff>
    </xdr:from>
    <xdr:to>
      <xdr:col>36</xdr:col>
      <xdr:colOff>165100</xdr:colOff>
      <xdr:row>85</xdr:row>
      <xdr:rowOff>54611</xdr:rowOff>
    </xdr:to>
    <xdr:sp macro="" textlink="">
      <xdr:nvSpPr>
        <xdr:cNvPr id="368" name="楕円 367"/>
        <xdr:cNvSpPr/>
      </xdr:nvSpPr>
      <xdr:spPr>
        <a:xfrm>
          <a:off x="6921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3811</xdr:rowOff>
    </xdr:from>
    <xdr:to>
      <xdr:col>41</xdr:col>
      <xdr:colOff>50800</xdr:colOff>
      <xdr:row>85</xdr:row>
      <xdr:rowOff>3811</xdr:rowOff>
    </xdr:to>
    <xdr:cxnSp macro="">
      <xdr:nvCxnSpPr>
        <xdr:cNvPr id="369" name="直線コネクタ 368"/>
        <xdr:cNvCxnSpPr/>
      </xdr:nvCxnSpPr>
      <xdr:spPr>
        <a:xfrm>
          <a:off x="6972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50309</xdr:rowOff>
    </xdr:from>
    <xdr:ext cx="469744" cy="259045"/>
    <xdr:sp macro="" textlink="">
      <xdr:nvSpPr>
        <xdr:cNvPr id="374" name="n_1mainValue【福祉施設】&#10;一人当たり面積"/>
        <xdr:cNvSpPr txBox="1"/>
      </xdr:nvSpPr>
      <xdr:spPr>
        <a:xfrm>
          <a:off x="9391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75" name="n_2mainValue【福祉施設】&#10;一人当たり面積"/>
        <xdr:cNvSpPr txBox="1"/>
      </xdr:nvSpPr>
      <xdr:spPr>
        <a:xfrm>
          <a:off x="8515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45738</xdr:rowOff>
    </xdr:from>
    <xdr:ext cx="469744" cy="259045"/>
    <xdr:sp macro="" textlink="">
      <xdr:nvSpPr>
        <xdr:cNvPr id="376" name="n_3mainValue【福祉施設】&#10;一人当たり面積"/>
        <xdr:cNvSpPr txBox="1"/>
      </xdr:nvSpPr>
      <xdr:spPr>
        <a:xfrm>
          <a:off x="7626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45738</xdr:rowOff>
    </xdr:from>
    <xdr:ext cx="469744" cy="259045"/>
    <xdr:sp macro="" textlink="">
      <xdr:nvSpPr>
        <xdr:cNvPr id="377" name="n_4mainValue【福祉施設】&#10;一人当たり面積"/>
        <xdr:cNvSpPr txBox="1"/>
      </xdr:nvSpPr>
      <xdr:spPr>
        <a:xfrm>
          <a:off x="6737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43362</xdr:rowOff>
    </xdr:from>
    <xdr:to>
      <xdr:col>24</xdr:col>
      <xdr:colOff>114300</xdr:colOff>
      <xdr:row>106</xdr:row>
      <xdr:rowOff>144962</xdr:rowOff>
    </xdr:to>
    <xdr:sp macro="" textlink="">
      <xdr:nvSpPr>
        <xdr:cNvPr id="419" name="楕円 418"/>
        <xdr:cNvSpPr/>
      </xdr:nvSpPr>
      <xdr:spPr>
        <a:xfrm>
          <a:off x="45847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21789</xdr:rowOff>
    </xdr:from>
    <xdr:ext cx="405111" cy="259045"/>
    <xdr:sp macro="" textlink="">
      <xdr:nvSpPr>
        <xdr:cNvPr id="420" name="【市民会館】&#10;有形固定資産減価償却率該当値テキスト"/>
        <xdr:cNvSpPr txBox="1"/>
      </xdr:nvSpPr>
      <xdr:spPr>
        <a:xfrm>
          <a:off x="4673600"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9071</xdr:rowOff>
    </xdr:from>
    <xdr:to>
      <xdr:col>20</xdr:col>
      <xdr:colOff>38100</xdr:colOff>
      <xdr:row>106</xdr:row>
      <xdr:rowOff>110671</xdr:rowOff>
    </xdr:to>
    <xdr:sp macro="" textlink="">
      <xdr:nvSpPr>
        <xdr:cNvPr id="421" name="楕円 420"/>
        <xdr:cNvSpPr/>
      </xdr:nvSpPr>
      <xdr:spPr>
        <a:xfrm>
          <a:off x="3746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59871</xdr:rowOff>
    </xdr:from>
    <xdr:to>
      <xdr:col>24</xdr:col>
      <xdr:colOff>63500</xdr:colOff>
      <xdr:row>106</xdr:row>
      <xdr:rowOff>94162</xdr:rowOff>
    </xdr:to>
    <xdr:cxnSp macro="">
      <xdr:nvCxnSpPr>
        <xdr:cNvPr id="422" name="直線コネクタ 421"/>
        <xdr:cNvCxnSpPr/>
      </xdr:nvCxnSpPr>
      <xdr:spPr>
        <a:xfrm>
          <a:off x="3797300" y="1823357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61323</xdr:rowOff>
    </xdr:from>
    <xdr:to>
      <xdr:col>15</xdr:col>
      <xdr:colOff>101600</xdr:colOff>
      <xdr:row>106</xdr:row>
      <xdr:rowOff>162923</xdr:rowOff>
    </xdr:to>
    <xdr:sp macro="" textlink="">
      <xdr:nvSpPr>
        <xdr:cNvPr id="423" name="楕円 422"/>
        <xdr:cNvSpPr/>
      </xdr:nvSpPr>
      <xdr:spPr>
        <a:xfrm>
          <a:off x="2857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59871</xdr:rowOff>
    </xdr:from>
    <xdr:to>
      <xdr:col>19</xdr:col>
      <xdr:colOff>177800</xdr:colOff>
      <xdr:row>106</xdr:row>
      <xdr:rowOff>112123</xdr:rowOff>
    </xdr:to>
    <xdr:cxnSp macro="">
      <xdr:nvCxnSpPr>
        <xdr:cNvPr id="424" name="直線コネクタ 423"/>
        <xdr:cNvCxnSpPr/>
      </xdr:nvCxnSpPr>
      <xdr:spPr>
        <a:xfrm flipV="1">
          <a:off x="2908300" y="1823357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27032</xdr:rowOff>
    </xdr:from>
    <xdr:to>
      <xdr:col>10</xdr:col>
      <xdr:colOff>165100</xdr:colOff>
      <xdr:row>106</xdr:row>
      <xdr:rowOff>128632</xdr:rowOff>
    </xdr:to>
    <xdr:sp macro="" textlink="">
      <xdr:nvSpPr>
        <xdr:cNvPr id="425" name="楕円 424"/>
        <xdr:cNvSpPr/>
      </xdr:nvSpPr>
      <xdr:spPr>
        <a:xfrm>
          <a:off x="1968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77832</xdr:rowOff>
    </xdr:from>
    <xdr:to>
      <xdr:col>15</xdr:col>
      <xdr:colOff>50800</xdr:colOff>
      <xdr:row>106</xdr:row>
      <xdr:rowOff>112123</xdr:rowOff>
    </xdr:to>
    <xdr:cxnSp macro="">
      <xdr:nvCxnSpPr>
        <xdr:cNvPr id="426" name="直線コネクタ 425"/>
        <xdr:cNvCxnSpPr/>
      </xdr:nvCxnSpPr>
      <xdr:spPr>
        <a:xfrm>
          <a:off x="2019300" y="1825153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84182</xdr:rowOff>
    </xdr:from>
    <xdr:to>
      <xdr:col>6</xdr:col>
      <xdr:colOff>38100</xdr:colOff>
      <xdr:row>107</xdr:row>
      <xdr:rowOff>14332</xdr:rowOff>
    </xdr:to>
    <xdr:sp macro="" textlink="">
      <xdr:nvSpPr>
        <xdr:cNvPr id="427" name="楕円 426"/>
        <xdr:cNvSpPr/>
      </xdr:nvSpPr>
      <xdr:spPr>
        <a:xfrm>
          <a:off x="1079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77832</xdr:rowOff>
    </xdr:from>
    <xdr:to>
      <xdr:col>10</xdr:col>
      <xdr:colOff>114300</xdr:colOff>
      <xdr:row>106</xdr:row>
      <xdr:rowOff>134982</xdr:rowOff>
    </xdr:to>
    <xdr:cxnSp macro="">
      <xdr:nvCxnSpPr>
        <xdr:cNvPr id="428" name="直線コネクタ 427"/>
        <xdr:cNvCxnSpPr/>
      </xdr:nvCxnSpPr>
      <xdr:spPr>
        <a:xfrm flipV="1">
          <a:off x="1130300" y="1825153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101798</xdr:rowOff>
    </xdr:from>
    <xdr:ext cx="405111" cy="259045"/>
    <xdr:sp macro="" textlink="">
      <xdr:nvSpPr>
        <xdr:cNvPr id="433" name="n_1mainValue【市民会館】&#10;有形固定資産減価償却率"/>
        <xdr:cNvSpPr txBox="1"/>
      </xdr:nvSpPr>
      <xdr:spPr>
        <a:xfrm>
          <a:off x="35820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154050</xdr:rowOff>
    </xdr:from>
    <xdr:ext cx="405111" cy="259045"/>
    <xdr:sp macro="" textlink="">
      <xdr:nvSpPr>
        <xdr:cNvPr id="434" name="n_2mainValue【市民会館】&#10;有形固定資産減価償却率"/>
        <xdr:cNvSpPr txBox="1"/>
      </xdr:nvSpPr>
      <xdr:spPr>
        <a:xfrm>
          <a:off x="27057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119759</xdr:rowOff>
    </xdr:from>
    <xdr:ext cx="405111" cy="259045"/>
    <xdr:sp macro="" textlink="">
      <xdr:nvSpPr>
        <xdr:cNvPr id="435" name="n_3mainValue【市民会館】&#10;有形固定資産減価償却率"/>
        <xdr:cNvSpPr txBox="1"/>
      </xdr:nvSpPr>
      <xdr:spPr>
        <a:xfrm>
          <a:off x="1816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5459</xdr:rowOff>
    </xdr:from>
    <xdr:ext cx="405111" cy="259045"/>
    <xdr:sp macro="" textlink="">
      <xdr:nvSpPr>
        <xdr:cNvPr id="436" name="n_4mainValue【市民会館】&#10;有形固定資産減価償却率"/>
        <xdr:cNvSpPr txBox="1"/>
      </xdr:nvSpPr>
      <xdr:spPr>
        <a:xfrm>
          <a:off x="9277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118473</xdr:rowOff>
    </xdr:from>
    <xdr:to>
      <xdr:col>55</xdr:col>
      <xdr:colOff>50800</xdr:colOff>
      <xdr:row>108</xdr:row>
      <xdr:rowOff>48623</xdr:rowOff>
    </xdr:to>
    <xdr:sp macro="" textlink="">
      <xdr:nvSpPr>
        <xdr:cNvPr id="478" name="楕円 477"/>
        <xdr:cNvSpPr/>
      </xdr:nvSpPr>
      <xdr:spPr>
        <a:xfrm>
          <a:off x="104267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96900</xdr:rowOff>
    </xdr:from>
    <xdr:ext cx="469744" cy="259045"/>
    <xdr:sp macro="" textlink="">
      <xdr:nvSpPr>
        <xdr:cNvPr id="479" name="【市民会館】&#10;一人当たり面積該当値テキスト"/>
        <xdr:cNvSpPr txBox="1"/>
      </xdr:nvSpPr>
      <xdr:spPr>
        <a:xfrm>
          <a:off x="10515600"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118473</xdr:rowOff>
    </xdr:from>
    <xdr:to>
      <xdr:col>50</xdr:col>
      <xdr:colOff>165100</xdr:colOff>
      <xdr:row>108</xdr:row>
      <xdr:rowOff>48623</xdr:rowOff>
    </xdr:to>
    <xdr:sp macro="" textlink="">
      <xdr:nvSpPr>
        <xdr:cNvPr id="480" name="楕円 479"/>
        <xdr:cNvSpPr/>
      </xdr:nvSpPr>
      <xdr:spPr>
        <a:xfrm>
          <a:off x="9588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169273</xdr:rowOff>
    </xdr:from>
    <xdr:to>
      <xdr:col>55</xdr:col>
      <xdr:colOff>0</xdr:colOff>
      <xdr:row>107</xdr:row>
      <xdr:rowOff>169273</xdr:rowOff>
    </xdr:to>
    <xdr:cxnSp macro="">
      <xdr:nvCxnSpPr>
        <xdr:cNvPr id="481" name="直線コネクタ 480"/>
        <xdr:cNvCxnSpPr/>
      </xdr:nvCxnSpPr>
      <xdr:spPr>
        <a:xfrm>
          <a:off x="9639300" y="18514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115207</xdr:rowOff>
    </xdr:from>
    <xdr:to>
      <xdr:col>46</xdr:col>
      <xdr:colOff>38100</xdr:colOff>
      <xdr:row>108</xdr:row>
      <xdr:rowOff>45357</xdr:rowOff>
    </xdr:to>
    <xdr:sp macro="" textlink="">
      <xdr:nvSpPr>
        <xdr:cNvPr id="482" name="楕円 481"/>
        <xdr:cNvSpPr/>
      </xdr:nvSpPr>
      <xdr:spPr>
        <a:xfrm>
          <a:off x="8699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166007</xdr:rowOff>
    </xdr:from>
    <xdr:to>
      <xdr:col>50</xdr:col>
      <xdr:colOff>114300</xdr:colOff>
      <xdr:row>107</xdr:row>
      <xdr:rowOff>169273</xdr:rowOff>
    </xdr:to>
    <xdr:cxnSp macro="">
      <xdr:nvCxnSpPr>
        <xdr:cNvPr id="483" name="直線コネクタ 482"/>
        <xdr:cNvCxnSpPr/>
      </xdr:nvCxnSpPr>
      <xdr:spPr>
        <a:xfrm>
          <a:off x="8750300" y="185111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111942</xdr:rowOff>
    </xdr:from>
    <xdr:to>
      <xdr:col>41</xdr:col>
      <xdr:colOff>101600</xdr:colOff>
      <xdr:row>108</xdr:row>
      <xdr:rowOff>42092</xdr:rowOff>
    </xdr:to>
    <xdr:sp macro="" textlink="">
      <xdr:nvSpPr>
        <xdr:cNvPr id="484" name="楕円 483"/>
        <xdr:cNvSpPr/>
      </xdr:nvSpPr>
      <xdr:spPr>
        <a:xfrm>
          <a:off x="7810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162742</xdr:rowOff>
    </xdr:from>
    <xdr:to>
      <xdr:col>45</xdr:col>
      <xdr:colOff>177800</xdr:colOff>
      <xdr:row>107</xdr:row>
      <xdr:rowOff>166007</xdr:rowOff>
    </xdr:to>
    <xdr:cxnSp macro="">
      <xdr:nvCxnSpPr>
        <xdr:cNvPr id="485" name="直線コネクタ 484"/>
        <xdr:cNvCxnSpPr/>
      </xdr:nvCxnSpPr>
      <xdr:spPr>
        <a:xfrm>
          <a:off x="7861300" y="185078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111942</xdr:rowOff>
    </xdr:from>
    <xdr:to>
      <xdr:col>36</xdr:col>
      <xdr:colOff>165100</xdr:colOff>
      <xdr:row>108</xdr:row>
      <xdr:rowOff>42092</xdr:rowOff>
    </xdr:to>
    <xdr:sp macro="" textlink="">
      <xdr:nvSpPr>
        <xdr:cNvPr id="486" name="楕円 485"/>
        <xdr:cNvSpPr/>
      </xdr:nvSpPr>
      <xdr:spPr>
        <a:xfrm>
          <a:off x="6921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162742</xdr:rowOff>
    </xdr:from>
    <xdr:to>
      <xdr:col>41</xdr:col>
      <xdr:colOff>50800</xdr:colOff>
      <xdr:row>107</xdr:row>
      <xdr:rowOff>162742</xdr:rowOff>
    </xdr:to>
    <xdr:cxnSp macro="">
      <xdr:nvCxnSpPr>
        <xdr:cNvPr id="487" name="直線コネクタ 486"/>
        <xdr:cNvCxnSpPr/>
      </xdr:nvCxnSpPr>
      <xdr:spPr>
        <a:xfrm>
          <a:off x="6972300" y="18507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39750</xdr:rowOff>
    </xdr:from>
    <xdr:ext cx="469744" cy="259045"/>
    <xdr:sp macro="" textlink="">
      <xdr:nvSpPr>
        <xdr:cNvPr id="492" name="n_1mainValue【市民会館】&#10;一人当たり面積"/>
        <xdr:cNvSpPr txBox="1"/>
      </xdr:nvSpPr>
      <xdr:spPr>
        <a:xfrm>
          <a:off x="9391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36484</xdr:rowOff>
    </xdr:from>
    <xdr:ext cx="469744" cy="259045"/>
    <xdr:sp macro="" textlink="">
      <xdr:nvSpPr>
        <xdr:cNvPr id="493" name="n_2mainValue【市民会館】&#10;一人当たり面積"/>
        <xdr:cNvSpPr txBox="1"/>
      </xdr:nvSpPr>
      <xdr:spPr>
        <a:xfrm>
          <a:off x="8515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33219</xdr:rowOff>
    </xdr:from>
    <xdr:ext cx="469744" cy="259045"/>
    <xdr:sp macro="" textlink="">
      <xdr:nvSpPr>
        <xdr:cNvPr id="494" name="n_3mainValue【市民会館】&#10;一人当たり面積"/>
        <xdr:cNvSpPr txBox="1"/>
      </xdr:nvSpPr>
      <xdr:spPr>
        <a:xfrm>
          <a:off x="7626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33219</xdr:rowOff>
    </xdr:from>
    <xdr:ext cx="469744" cy="259045"/>
    <xdr:sp macro="" textlink="">
      <xdr:nvSpPr>
        <xdr:cNvPr id="495" name="n_4mainValue【市民会館】&#10;一人当たり面積"/>
        <xdr:cNvSpPr txBox="1"/>
      </xdr:nvSpPr>
      <xdr:spPr>
        <a:xfrm>
          <a:off x="6737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160927</xdr:rowOff>
    </xdr:from>
    <xdr:to>
      <xdr:col>85</xdr:col>
      <xdr:colOff>177800</xdr:colOff>
      <xdr:row>41</xdr:row>
      <xdr:rowOff>91077</xdr:rowOff>
    </xdr:to>
    <xdr:sp macro="" textlink="">
      <xdr:nvSpPr>
        <xdr:cNvPr id="537" name="楕円 536"/>
        <xdr:cNvSpPr/>
      </xdr:nvSpPr>
      <xdr:spPr>
        <a:xfrm>
          <a:off x="162687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139354</xdr:rowOff>
    </xdr:from>
    <xdr:ext cx="405111" cy="259045"/>
    <xdr:sp macro="" textlink="">
      <xdr:nvSpPr>
        <xdr:cNvPr id="538" name="【一般廃棄物処理施設】&#10;有形固定資産減価償却率該当値テキスト"/>
        <xdr:cNvSpPr txBox="1"/>
      </xdr:nvSpPr>
      <xdr:spPr>
        <a:xfrm>
          <a:off x="16357600" y="699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167459</xdr:rowOff>
    </xdr:from>
    <xdr:to>
      <xdr:col>81</xdr:col>
      <xdr:colOff>101600</xdr:colOff>
      <xdr:row>41</xdr:row>
      <xdr:rowOff>97609</xdr:rowOff>
    </xdr:to>
    <xdr:sp macro="" textlink="">
      <xdr:nvSpPr>
        <xdr:cNvPr id="539" name="楕円 538"/>
        <xdr:cNvSpPr/>
      </xdr:nvSpPr>
      <xdr:spPr>
        <a:xfrm>
          <a:off x="154305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40277</xdr:rowOff>
    </xdr:from>
    <xdr:to>
      <xdr:col>85</xdr:col>
      <xdr:colOff>127000</xdr:colOff>
      <xdr:row>41</xdr:row>
      <xdr:rowOff>46809</xdr:rowOff>
    </xdr:to>
    <xdr:cxnSp macro="">
      <xdr:nvCxnSpPr>
        <xdr:cNvPr id="540" name="直線コネクタ 539"/>
        <xdr:cNvCxnSpPr/>
      </xdr:nvCxnSpPr>
      <xdr:spPr>
        <a:xfrm flipV="1">
          <a:off x="15481300" y="706972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33565</xdr:rowOff>
    </xdr:from>
    <xdr:to>
      <xdr:col>76</xdr:col>
      <xdr:colOff>165100</xdr:colOff>
      <xdr:row>41</xdr:row>
      <xdr:rowOff>135165</xdr:rowOff>
    </xdr:to>
    <xdr:sp macro="" textlink="">
      <xdr:nvSpPr>
        <xdr:cNvPr id="541" name="楕円 540"/>
        <xdr:cNvSpPr/>
      </xdr:nvSpPr>
      <xdr:spPr>
        <a:xfrm>
          <a:off x="14541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46809</xdr:rowOff>
    </xdr:from>
    <xdr:to>
      <xdr:col>81</xdr:col>
      <xdr:colOff>50800</xdr:colOff>
      <xdr:row>41</xdr:row>
      <xdr:rowOff>84365</xdr:rowOff>
    </xdr:to>
    <xdr:cxnSp macro="">
      <xdr:nvCxnSpPr>
        <xdr:cNvPr id="542" name="直線コネクタ 541"/>
        <xdr:cNvCxnSpPr/>
      </xdr:nvCxnSpPr>
      <xdr:spPr>
        <a:xfrm flipV="1">
          <a:off x="14592300" y="707625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169091</xdr:rowOff>
    </xdr:from>
    <xdr:to>
      <xdr:col>72</xdr:col>
      <xdr:colOff>38100</xdr:colOff>
      <xdr:row>41</xdr:row>
      <xdr:rowOff>99241</xdr:rowOff>
    </xdr:to>
    <xdr:sp macro="" textlink="">
      <xdr:nvSpPr>
        <xdr:cNvPr id="543" name="楕円 542"/>
        <xdr:cNvSpPr/>
      </xdr:nvSpPr>
      <xdr:spPr>
        <a:xfrm>
          <a:off x="13652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48441</xdr:rowOff>
    </xdr:from>
    <xdr:to>
      <xdr:col>76</xdr:col>
      <xdr:colOff>114300</xdr:colOff>
      <xdr:row>41</xdr:row>
      <xdr:rowOff>84365</xdr:rowOff>
    </xdr:to>
    <xdr:cxnSp macro="">
      <xdr:nvCxnSpPr>
        <xdr:cNvPr id="544" name="直線コネクタ 543"/>
        <xdr:cNvCxnSpPr/>
      </xdr:nvCxnSpPr>
      <xdr:spPr>
        <a:xfrm>
          <a:off x="13703300" y="70778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118473</xdr:rowOff>
    </xdr:from>
    <xdr:to>
      <xdr:col>67</xdr:col>
      <xdr:colOff>101600</xdr:colOff>
      <xdr:row>41</xdr:row>
      <xdr:rowOff>48623</xdr:rowOff>
    </xdr:to>
    <xdr:sp macro="" textlink="">
      <xdr:nvSpPr>
        <xdr:cNvPr id="545" name="楕円 544"/>
        <xdr:cNvSpPr/>
      </xdr:nvSpPr>
      <xdr:spPr>
        <a:xfrm>
          <a:off x="12763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169273</xdr:rowOff>
    </xdr:from>
    <xdr:to>
      <xdr:col>71</xdr:col>
      <xdr:colOff>177800</xdr:colOff>
      <xdr:row>41</xdr:row>
      <xdr:rowOff>48441</xdr:rowOff>
    </xdr:to>
    <xdr:cxnSp macro="">
      <xdr:nvCxnSpPr>
        <xdr:cNvPr id="546" name="直線コネクタ 545"/>
        <xdr:cNvCxnSpPr/>
      </xdr:nvCxnSpPr>
      <xdr:spPr>
        <a:xfrm>
          <a:off x="12814300" y="702727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88736</xdr:rowOff>
    </xdr:from>
    <xdr:ext cx="405111" cy="259045"/>
    <xdr:sp macro="" textlink="">
      <xdr:nvSpPr>
        <xdr:cNvPr id="551" name="n_1mainValue【一般廃棄物処理施設】&#10;有形固定資産減価償却率"/>
        <xdr:cNvSpPr txBox="1"/>
      </xdr:nvSpPr>
      <xdr:spPr>
        <a:xfrm>
          <a:off x="15266044" y="711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126292</xdr:rowOff>
    </xdr:from>
    <xdr:ext cx="405111" cy="259045"/>
    <xdr:sp macro="" textlink="">
      <xdr:nvSpPr>
        <xdr:cNvPr id="552" name="n_2mainValue【一般廃棄物処理施設】&#10;有形固定資産減価償却率"/>
        <xdr:cNvSpPr txBox="1"/>
      </xdr:nvSpPr>
      <xdr:spPr>
        <a:xfrm>
          <a:off x="14389744"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90368</xdr:rowOff>
    </xdr:from>
    <xdr:ext cx="405111" cy="259045"/>
    <xdr:sp macro="" textlink="">
      <xdr:nvSpPr>
        <xdr:cNvPr id="553" name="n_3mainValue【一般廃棄物処理施設】&#10;有形固定資産減価償却率"/>
        <xdr:cNvSpPr txBox="1"/>
      </xdr:nvSpPr>
      <xdr:spPr>
        <a:xfrm>
          <a:off x="13500744" y="711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39750</xdr:rowOff>
    </xdr:from>
    <xdr:ext cx="405111" cy="259045"/>
    <xdr:sp macro="" textlink="">
      <xdr:nvSpPr>
        <xdr:cNvPr id="554" name="n_4mainValue【一般廃棄物処理施設】&#10;有形固定資産減価償却率"/>
        <xdr:cNvSpPr txBox="1"/>
      </xdr:nvSpPr>
      <xdr:spPr>
        <a:xfrm>
          <a:off x="126117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100602</xdr:rowOff>
    </xdr:from>
    <xdr:to>
      <xdr:col>116</xdr:col>
      <xdr:colOff>114300</xdr:colOff>
      <xdr:row>41</xdr:row>
      <xdr:rowOff>30752</xdr:rowOff>
    </xdr:to>
    <xdr:sp macro="" textlink="">
      <xdr:nvSpPr>
        <xdr:cNvPr id="592" name="楕円 591"/>
        <xdr:cNvSpPr/>
      </xdr:nvSpPr>
      <xdr:spPr>
        <a:xfrm>
          <a:off x="22110700" y="695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79029</xdr:rowOff>
    </xdr:from>
    <xdr:ext cx="534377" cy="259045"/>
    <xdr:sp macro="" textlink="">
      <xdr:nvSpPr>
        <xdr:cNvPr id="593" name="【一般廃棄物処理施設】&#10;一人当たり有形固定資産（償却資産）額該当値テキスト"/>
        <xdr:cNvSpPr txBox="1"/>
      </xdr:nvSpPr>
      <xdr:spPr>
        <a:xfrm>
          <a:off x="22199600" y="693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102353</xdr:rowOff>
    </xdr:from>
    <xdr:to>
      <xdr:col>112</xdr:col>
      <xdr:colOff>38100</xdr:colOff>
      <xdr:row>41</xdr:row>
      <xdr:rowOff>32503</xdr:rowOff>
    </xdr:to>
    <xdr:sp macro="" textlink="">
      <xdr:nvSpPr>
        <xdr:cNvPr id="594" name="楕円 593"/>
        <xdr:cNvSpPr/>
      </xdr:nvSpPr>
      <xdr:spPr>
        <a:xfrm>
          <a:off x="21272500" y="696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151402</xdr:rowOff>
    </xdr:from>
    <xdr:to>
      <xdr:col>116</xdr:col>
      <xdr:colOff>63500</xdr:colOff>
      <xdr:row>40</xdr:row>
      <xdr:rowOff>153153</xdr:rowOff>
    </xdr:to>
    <xdr:cxnSp macro="">
      <xdr:nvCxnSpPr>
        <xdr:cNvPr id="595" name="直線コネクタ 594"/>
        <xdr:cNvCxnSpPr/>
      </xdr:nvCxnSpPr>
      <xdr:spPr>
        <a:xfrm flipV="1">
          <a:off x="21323300" y="7009402"/>
          <a:ext cx="8382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107417</xdr:rowOff>
    </xdr:from>
    <xdr:to>
      <xdr:col>107</xdr:col>
      <xdr:colOff>101600</xdr:colOff>
      <xdr:row>41</xdr:row>
      <xdr:rowOff>37567</xdr:rowOff>
    </xdr:to>
    <xdr:sp macro="" textlink="">
      <xdr:nvSpPr>
        <xdr:cNvPr id="596" name="楕円 595"/>
        <xdr:cNvSpPr/>
      </xdr:nvSpPr>
      <xdr:spPr>
        <a:xfrm>
          <a:off x="20383500" y="69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153153</xdr:rowOff>
    </xdr:from>
    <xdr:to>
      <xdr:col>111</xdr:col>
      <xdr:colOff>177800</xdr:colOff>
      <xdr:row>40</xdr:row>
      <xdr:rowOff>158217</xdr:rowOff>
    </xdr:to>
    <xdr:cxnSp macro="">
      <xdr:nvCxnSpPr>
        <xdr:cNvPr id="597" name="直線コネクタ 596"/>
        <xdr:cNvCxnSpPr/>
      </xdr:nvCxnSpPr>
      <xdr:spPr>
        <a:xfrm flipV="1">
          <a:off x="20434300" y="7011153"/>
          <a:ext cx="8890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106985</xdr:rowOff>
    </xdr:from>
    <xdr:to>
      <xdr:col>102</xdr:col>
      <xdr:colOff>165100</xdr:colOff>
      <xdr:row>41</xdr:row>
      <xdr:rowOff>37135</xdr:rowOff>
    </xdr:to>
    <xdr:sp macro="" textlink="">
      <xdr:nvSpPr>
        <xdr:cNvPr id="598" name="楕円 597"/>
        <xdr:cNvSpPr/>
      </xdr:nvSpPr>
      <xdr:spPr>
        <a:xfrm>
          <a:off x="19494500" y="696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157785</xdr:rowOff>
    </xdr:from>
    <xdr:to>
      <xdr:col>107</xdr:col>
      <xdr:colOff>50800</xdr:colOff>
      <xdr:row>40</xdr:row>
      <xdr:rowOff>158217</xdr:rowOff>
    </xdr:to>
    <xdr:cxnSp macro="">
      <xdr:nvCxnSpPr>
        <xdr:cNvPr id="599" name="直線コネクタ 598"/>
        <xdr:cNvCxnSpPr/>
      </xdr:nvCxnSpPr>
      <xdr:spPr>
        <a:xfrm>
          <a:off x="19545300" y="7015785"/>
          <a:ext cx="8890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105590</xdr:rowOff>
    </xdr:from>
    <xdr:to>
      <xdr:col>98</xdr:col>
      <xdr:colOff>38100</xdr:colOff>
      <xdr:row>41</xdr:row>
      <xdr:rowOff>35740</xdr:rowOff>
    </xdr:to>
    <xdr:sp macro="" textlink="">
      <xdr:nvSpPr>
        <xdr:cNvPr id="600" name="楕円 599"/>
        <xdr:cNvSpPr/>
      </xdr:nvSpPr>
      <xdr:spPr>
        <a:xfrm>
          <a:off x="18605500" y="69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156390</xdr:rowOff>
    </xdr:from>
    <xdr:to>
      <xdr:col>102</xdr:col>
      <xdr:colOff>114300</xdr:colOff>
      <xdr:row>40</xdr:row>
      <xdr:rowOff>157785</xdr:rowOff>
    </xdr:to>
    <xdr:cxnSp macro="">
      <xdr:nvCxnSpPr>
        <xdr:cNvPr id="601" name="直線コネクタ 600"/>
        <xdr:cNvCxnSpPr/>
      </xdr:nvCxnSpPr>
      <xdr:spPr>
        <a:xfrm>
          <a:off x="18656300" y="7014390"/>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23630</xdr:rowOff>
    </xdr:from>
    <xdr:ext cx="534377" cy="259045"/>
    <xdr:sp macro="" textlink="">
      <xdr:nvSpPr>
        <xdr:cNvPr id="606" name="n_1mainValue【一般廃棄物処理施設】&#10;一人当たり有形固定資産（償却資産）額"/>
        <xdr:cNvSpPr txBox="1"/>
      </xdr:nvSpPr>
      <xdr:spPr>
        <a:xfrm>
          <a:off x="21043411" y="705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28694</xdr:rowOff>
    </xdr:from>
    <xdr:ext cx="534377" cy="259045"/>
    <xdr:sp macro="" textlink="">
      <xdr:nvSpPr>
        <xdr:cNvPr id="607" name="n_2mainValue【一般廃棄物処理施設】&#10;一人当たり有形固定資産（償却資産）額"/>
        <xdr:cNvSpPr txBox="1"/>
      </xdr:nvSpPr>
      <xdr:spPr>
        <a:xfrm>
          <a:off x="20167111" y="70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28262</xdr:rowOff>
    </xdr:from>
    <xdr:ext cx="534377" cy="259045"/>
    <xdr:sp macro="" textlink="">
      <xdr:nvSpPr>
        <xdr:cNvPr id="608" name="n_3mainValue【一般廃棄物処理施設】&#10;一人当たり有形固定資産（償却資産）額"/>
        <xdr:cNvSpPr txBox="1"/>
      </xdr:nvSpPr>
      <xdr:spPr>
        <a:xfrm>
          <a:off x="19278111" y="705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26867</xdr:rowOff>
    </xdr:from>
    <xdr:ext cx="534377" cy="259045"/>
    <xdr:sp macro="" textlink="">
      <xdr:nvSpPr>
        <xdr:cNvPr id="609" name="n_4mainValue【一般廃棄物処理施設】&#10;一人当たり有形固定資産（償却資産）額"/>
        <xdr:cNvSpPr txBox="1"/>
      </xdr:nvSpPr>
      <xdr:spPr>
        <a:xfrm>
          <a:off x="18389111" y="70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112485</xdr:rowOff>
    </xdr:from>
    <xdr:to>
      <xdr:col>85</xdr:col>
      <xdr:colOff>177800</xdr:colOff>
      <xdr:row>61</xdr:row>
      <xdr:rowOff>42635</xdr:rowOff>
    </xdr:to>
    <xdr:sp macro="" textlink="">
      <xdr:nvSpPr>
        <xdr:cNvPr id="651" name="楕円 650"/>
        <xdr:cNvSpPr/>
      </xdr:nvSpPr>
      <xdr:spPr>
        <a:xfrm>
          <a:off x="16268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90912</xdr:rowOff>
    </xdr:from>
    <xdr:ext cx="405111" cy="259045"/>
    <xdr:sp macro="" textlink="">
      <xdr:nvSpPr>
        <xdr:cNvPr id="652" name="【保健センター・保健所】&#10;有形固定資産減価償却率該当値テキスト"/>
        <xdr:cNvSpPr txBox="1"/>
      </xdr:nvSpPr>
      <xdr:spPr>
        <a:xfrm>
          <a:off x="16357600"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653" name="楕円 652"/>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130628</xdr:rowOff>
    </xdr:from>
    <xdr:to>
      <xdr:col>85</xdr:col>
      <xdr:colOff>127000</xdr:colOff>
      <xdr:row>60</xdr:row>
      <xdr:rowOff>163285</xdr:rowOff>
    </xdr:to>
    <xdr:cxnSp macro="">
      <xdr:nvCxnSpPr>
        <xdr:cNvPr id="654" name="直線コネクタ 653"/>
        <xdr:cNvCxnSpPr/>
      </xdr:nvCxnSpPr>
      <xdr:spPr>
        <a:xfrm>
          <a:off x="15481300" y="104176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655" name="楕円 654"/>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97972</xdr:rowOff>
    </xdr:from>
    <xdr:to>
      <xdr:col>81</xdr:col>
      <xdr:colOff>50800</xdr:colOff>
      <xdr:row>60</xdr:row>
      <xdr:rowOff>130628</xdr:rowOff>
    </xdr:to>
    <xdr:cxnSp macro="">
      <xdr:nvCxnSpPr>
        <xdr:cNvPr id="656" name="直線コネクタ 655"/>
        <xdr:cNvCxnSpPr/>
      </xdr:nvCxnSpPr>
      <xdr:spPr>
        <a:xfrm>
          <a:off x="14592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14515</xdr:rowOff>
    </xdr:from>
    <xdr:to>
      <xdr:col>72</xdr:col>
      <xdr:colOff>38100</xdr:colOff>
      <xdr:row>60</xdr:row>
      <xdr:rowOff>116115</xdr:rowOff>
    </xdr:to>
    <xdr:sp macro="" textlink="">
      <xdr:nvSpPr>
        <xdr:cNvPr id="657" name="楕円 656"/>
        <xdr:cNvSpPr/>
      </xdr:nvSpPr>
      <xdr:spPr>
        <a:xfrm>
          <a:off x="13652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65315</xdr:rowOff>
    </xdr:from>
    <xdr:to>
      <xdr:col>76</xdr:col>
      <xdr:colOff>114300</xdr:colOff>
      <xdr:row>60</xdr:row>
      <xdr:rowOff>97972</xdr:rowOff>
    </xdr:to>
    <xdr:cxnSp macro="">
      <xdr:nvCxnSpPr>
        <xdr:cNvPr id="658" name="直線コネクタ 657"/>
        <xdr:cNvCxnSpPr/>
      </xdr:nvCxnSpPr>
      <xdr:spPr>
        <a:xfrm>
          <a:off x="13703300" y="1035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153307</xdr:rowOff>
    </xdr:from>
    <xdr:to>
      <xdr:col>67</xdr:col>
      <xdr:colOff>101600</xdr:colOff>
      <xdr:row>60</xdr:row>
      <xdr:rowOff>83457</xdr:rowOff>
    </xdr:to>
    <xdr:sp macro="" textlink="">
      <xdr:nvSpPr>
        <xdr:cNvPr id="659" name="楕円 658"/>
        <xdr:cNvSpPr/>
      </xdr:nvSpPr>
      <xdr:spPr>
        <a:xfrm>
          <a:off x="12763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32657</xdr:rowOff>
    </xdr:from>
    <xdr:to>
      <xdr:col>71</xdr:col>
      <xdr:colOff>177800</xdr:colOff>
      <xdr:row>60</xdr:row>
      <xdr:rowOff>65315</xdr:rowOff>
    </xdr:to>
    <xdr:cxnSp macro="">
      <xdr:nvCxnSpPr>
        <xdr:cNvPr id="660" name="直線コネクタ 659"/>
        <xdr:cNvCxnSpPr/>
      </xdr:nvCxnSpPr>
      <xdr:spPr>
        <a:xfrm>
          <a:off x="12814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xdr:rowOff>
    </xdr:from>
    <xdr:ext cx="405111" cy="259045"/>
    <xdr:sp macro="" textlink="">
      <xdr:nvSpPr>
        <xdr:cNvPr id="665"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666"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107242</xdr:rowOff>
    </xdr:from>
    <xdr:ext cx="405111" cy="259045"/>
    <xdr:sp macro="" textlink="">
      <xdr:nvSpPr>
        <xdr:cNvPr id="667" name="n_3mainValue【保健センター・保健所】&#10;有形固定資産減価償却率"/>
        <xdr:cNvSpPr txBox="1"/>
      </xdr:nvSpPr>
      <xdr:spPr>
        <a:xfrm>
          <a:off x="13500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74584</xdr:rowOff>
    </xdr:from>
    <xdr:ext cx="405111" cy="259045"/>
    <xdr:sp macro="" textlink="">
      <xdr:nvSpPr>
        <xdr:cNvPr id="668" name="n_4mainValue【保健センター・保健所】&#10;有形固定資産減価償却率"/>
        <xdr:cNvSpPr txBox="1"/>
      </xdr:nvSpPr>
      <xdr:spPr>
        <a:xfrm>
          <a:off x="12611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708" name="楕円 707"/>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709" name="【保健センター・保健所】&#10;一人当たり面積該当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10" name="楕円 709"/>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19050</xdr:rowOff>
    </xdr:to>
    <xdr:cxnSp macro="">
      <xdr:nvCxnSpPr>
        <xdr:cNvPr id="711" name="直線コネクタ 710"/>
        <xdr:cNvCxnSpPr/>
      </xdr:nvCxnSpPr>
      <xdr:spPr>
        <a:xfrm>
          <a:off x="21323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712" name="楕円 711"/>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713" name="直線コネクタ 712"/>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127000</xdr:rowOff>
    </xdr:from>
    <xdr:to>
      <xdr:col>102</xdr:col>
      <xdr:colOff>165100</xdr:colOff>
      <xdr:row>63</xdr:row>
      <xdr:rowOff>57150</xdr:rowOff>
    </xdr:to>
    <xdr:sp macro="" textlink="">
      <xdr:nvSpPr>
        <xdr:cNvPr id="714" name="楕円 713"/>
        <xdr:cNvSpPr/>
      </xdr:nvSpPr>
      <xdr:spPr>
        <a:xfrm>
          <a:off x="19494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6350</xdr:rowOff>
    </xdr:from>
    <xdr:to>
      <xdr:col>107</xdr:col>
      <xdr:colOff>50800</xdr:colOff>
      <xdr:row>63</xdr:row>
      <xdr:rowOff>19050</xdr:rowOff>
    </xdr:to>
    <xdr:cxnSp macro="">
      <xdr:nvCxnSpPr>
        <xdr:cNvPr id="715" name="直線コネクタ 714"/>
        <xdr:cNvCxnSpPr/>
      </xdr:nvCxnSpPr>
      <xdr:spPr>
        <a:xfrm>
          <a:off x="19545300" y="1080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127000</xdr:rowOff>
    </xdr:from>
    <xdr:to>
      <xdr:col>98</xdr:col>
      <xdr:colOff>38100</xdr:colOff>
      <xdr:row>63</xdr:row>
      <xdr:rowOff>57150</xdr:rowOff>
    </xdr:to>
    <xdr:sp macro="" textlink="">
      <xdr:nvSpPr>
        <xdr:cNvPr id="716" name="楕円 715"/>
        <xdr:cNvSpPr/>
      </xdr:nvSpPr>
      <xdr:spPr>
        <a:xfrm>
          <a:off x="18605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6350</xdr:rowOff>
    </xdr:from>
    <xdr:to>
      <xdr:col>102</xdr:col>
      <xdr:colOff>114300</xdr:colOff>
      <xdr:row>63</xdr:row>
      <xdr:rowOff>6350</xdr:rowOff>
    </xdr:to>
    <xdr:cxnSp macro="">
      <xdr:nvCxnSpPr>
        <xdr:cNvPr id="717" name="直線コネクタ 716"/>
        <xdr:cNvCxnSpPr/>
      </xdr:nvCxnSpPr>
      <xdr:spPr>
        <a:xfrm>
          <a:off x="18656300" y="1080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22"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723"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48277</xdr:rowOff>
    </xdr:from>
    <xdr:ext cx="469744" cy="259045"/>
    <xdr:sp macro="" textlink="">
      <xdr:nvSpPr>
        <xdr:cNvPr id="724" name="n_3mainValue【保健センター・保健所】&#10;一人当たり面積"/>
        <xdr:cNvSpPr txBox="1"/>
      </xdr:nvSpPr>
      <xdr:spPr>
        <a:xfrm>
          <a:off x="193104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48277</xdr:rowOff>
    </xdr:from>
    <xdr:ext cx="469744" cy="259045"/>
    <xdr:sp macro="" textlink="">
      <xdr:nvSpPr>
        <xdr:cNvPr id="725" name="n_4mainValue【保健センター・保健所】&#10;一人当たり面積"/>
        <xdr:cNvSpPr txBox="1"/>
      </xdr:nvSpPr>
      <xdr:spPr>
        <a:xfrm>
          <a:off x="184214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18324</xdr:rowOff>
    </xdr:from>
    <xdr:to>
      <xdr:col>85</xdr:col>
      <xdr:colOff>177800</xdr:colOff>
      <xdr:row>84</xdr:row>
      <xdr:rowOff>119924</xdr:rowOff>
    </xdr:to>
    <xdr:sp macro="" textlink="">
      <xdr:nvSpPr>
        <xdr:cNvPr id="767" name="楕円 766"/>
        <xdr:cNvSpPr/>
      </xdr:nvSpPr>
      <xdr:spPr>
        <a:xfrm>
          <a:off x="162687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168201</xdr:rowOff>
    </xdr:from>
    <xdr:ext cx="405111" cy="259045"/>
    <xdr:sp macro="" textlink="">
      <xdr:nvSpPr>
        <xdr:cNvPr id="768" name="【消防施設】&#10;有形固定資産減価償却率該当値テキスト"/>
        <xdr:cNvSpPr txBox="1"/>
      </xdr:nvSpPr>
      <xdr:spPr>
        <a:xfrm>
          <a:off x="16357600"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165281</xdr:rowOff>
    </xdr:from>
    <xdr:to>
      <xdr:col>81</xdr:col>
      <xdr:colOff>101600</xdr:colOff>
      <xdr:row>84</xdr:row>
      <xdr:rowOff>95431</xdr:rowOff>
    </xdr:to>
    <xdr:sp macro="" textlink="">
      <xdr:nvSpPr>
        <xdr:cNvPr id="769" name="楕円 768"/>
        <xdr:cNvSpPr/>
      </xdr:nvSpPr>
      <xdr:spPr>
        <a:xfrm>
          <a:off x="15430500" y="14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44631</xdr:rowOff>
    </xdr:from>
    <xdr:to>
      <xdr:col>85</xdr:col>
      <xdr:colOff>127000</xdr:colOff>
      <xdr:row>84</xdr:row>
      <xdr:rowOff>69124</xdr:rowOff>
    </xdr:to>
    <xdr:cxnSp macro="">
      <xdr:nvCxnSpPr>
        <xdr:cNvPr id="770" name="直線コネクタ 769"/>
        <xdr:cNvCxnSpPr/>
      </xdr:nvCxnSpPr>
      <xdr:spPr>
        <a:xfrm>
          <a:off x="15481300" y="1444643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147320</xdr:rowOff>
    </xdr:from>
    <xdr:to>
      <xdr:col>76</xdr:col>
      <xdr:colOff>165100</xdr:colOff>
      <xdr:row>84</xdr:row>
      <xdr:rowOff>77470</xdr:rowOff>
    </xdr:to>
    <xdr:sp macro="" textlink="">
      <xdr:nvSpPr>
        <xdr:cNvPr id="771" name="楕円 770"/>
        <xdr:cNvSpPr/>
      </xdr:nvSpPr>
      <xdr:spPr>
        <a:xfrm>
          <a:off x="14541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26670</xdr:rowOff>
    </xdr:from>
    <xdr:to>
      <xdr:col>81</xdr:col>
      <xdr:colOff>50800</xdr:colOff>
      <xdr:row>84</xdr:row>
      <xdr:rowOff>44631</xdr:rowOff>
    </xdr:to>
    <xdr:cxnSp macro="">
      <xdr:nvCxnSpPr>
        <xdr:cNvPr id="772" name="直線コネクタ 771"/>
        <xdr:cNvCxnSpPr/>
      </xdr:nvCxnSpPr>
      <xdr:spPr>
        <a:xfrm>
          <a:off x="14592300" y="1442847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114663</xdr:rowOff>
    </xdr:from>
    <xdr:to>
      <xdr:col>72</xdr:col>
      <xdr:colOff>38100</xdr:colOff>
      <xdr:row>82</xdr:row>
      <xdr:rowOff>44813</xdr:rowOff>
    </xdr:to>
    <xdr:sp macro="" textlink="">
      <xdr:nvSpPr>
        <xdr:cNvPr id="773" name="楕円 772"/>
        <xdr:cNvSpPr/>
      </xdr:nvSpPr>
      <xdr:spPr>
        <a:xfrm>
          <a:off x="13652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165463</xdr:rowOff>
    </xdr:from>
    <xdr:to>
      <xdr:col>76</xdr:col>
      <xdr:colOff>114300</xdr:colOff>
      <xdr:row>84</xdr:row>
      <xdr:rowOff>26670</xdr:rowOff>
    </xdr:to>
    <xdr:cxnSp macro="">
      <xdr:nvCxnSpPr>
        <xdr:cNvPr id="774" name="直線コネクタ 773"/>
        <xdr:cNvCxnSpPr/>
      </xdr:nvCxnSpPr>
      <xdr:spPr>
        <a:xfrm>
          <a:off x="13703300" y="14052913"/>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93436</xdr:rowOff>
    </xdr:from>
    <xdr:to>
      <xdr:col>67</xdr:col>
      <xdr:colOff>101600</xdr:colOff>
      <xdr:row>82</xdr:row>
      <xdr:rowOff>23586</xdr:rowOff>
    </xdr:to>
    <xdr:sp macro="" textlink="">
      <xdr:nvSpPr>
        <xdr:cNvPr id="775" name="楕円 774"/>
        <xdr:cNvSpPr/>
      </xdr:nvSpPr>
      <xdr:spPr>
        <a:xfrm>
          <a:off x="12763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144236</xdr:rowOff>
    </xdr:from>
    <xdr:to>
      <xdr:col>71</xdr:col>
      <xdr:colOff>177800</xdr:colOff>
      <xdr:row>81</xdr:row>
      <xdr:rowOff>165463</xdr:rowOff>
    </xdr:to>
    <xdr:cxnSp macro="">
      <xdr:nvCxnSpPr>
        <xdr:cNvPr id="776" name="直線コネクタ 775"/>
        <xdr:cNvCxnSpPr/>
      </xdr:nvCxnSpPr>
      <xdr:spPr>
        <a:xfrm>
          <a:off x="12814300" y="1403168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86558</xdr:rowOff>
    </xdr:from>
    <xdr:ext cx="405111" cy="259045"/>
    <xdr:sp macro="" textlink="">
      <xdr:nvSpPr>
        <xdr:cNvPr id="781" name="n_1mainValue【消防施設】&#10;有形固定資産減価償却率"/>
        <xdr:cNvSpPr txBox="1"/>
      </xdr:nvSpPr>
      <xdr:spPr>
        <a:xfrm>
          <a:off x="15266044"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68597</xdr:rowOff>
    </xdr:from>
    <xdr:ext cx="405111" cy="259045"/>
    <xdr:sp macro="" textlink="">
      <xdr:nvSpPr>
        <xdr:cNvPr id="782" name="n_2mainValue【消防施設】&#10;有形固定資産減価償却率"/>
        <xdr:cNvSpPr txBox="1"/>
      </xdr:nvSpPr>
      <xdr:spPr>
        <a:xfrm>
          <a:off x="14389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783" name="n_3mainValue【消防施設】&#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40113</xdr:rowOff>
    </xdr:from>
    <xdr:ext cx="405111" cy="259045"/>
    <xdr:sp macro="" textlink="">
      <xdr:nvSpPr>
        <xdr:cNvPr id="784" name="n_4mainValue【消防施設】&#10;有形固定資産減価償却率"/>
        <xdr:cNvSpPr txBox="1"/>
      </xdr:nvSpPr>
      <xdr:spPr>
        <a:xfrm>
          <a:off x="12611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822" name="楕円 821"/>
        <xdr:cNvSpPr/>
      </xdr:nvSpPr>
      <xdr:spPr>
        <a:xfrm>
          <a:off x="22110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114316</xdr:rowOff>
    </xdr:from>
    <xdr:ext cx="469744" cy="259045"/>
    <xdr:sp macro="" textlink="">
      <xdr:nvSpPr>
        <xdr:cNvPr id="823" name="【消防施設】&#10;一人当たり面積該当値テキスト"/>
        <xdr:cNvSpPr txBox="1"/>
      </xdr:nvSpPr>
      <xdr:spPr>
        <a:xfrm>
          <a:off x="22199600"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122174</xdr:rowOff>
    </xdr:from>
    <xdr:to>
      <xdr:col>112</xdr:col>
      <xdr:colOff>38100</xdr:colOff>
      <xdr:row>84</xdr:row>
      <xdr:rowOff>52324</xdr:rowOff>
    </xdr:to>
    <xdr:sp macro="" textlink="">
      <xdr:nvSpPr>
        <xdr:cNvPr id="824" name="楕円 823"/>
        <xdr:cNvSpPr/>
      </xdr:nvSpPr>
      <xdr:spPr>
        <a:xfrm>
          <a:off x="21272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xdr:rowOff>
    </xdr:from>
    <xdr:to>
      <xdr:col>116</xdr:col>
      <xdr:colOff>63500</xdr:colOff>
      <xdr:row>84</xdr:row>
      <xdr:rowOff>15239</xdr:rowOff>
    </xdr:to>
    <xdr:cxnSp macro="">
      <xdr:nvCxnSpPr>
        <xdr:cNvPr id="825" name="直線コネクタ 824"/>
        <xdr:cNvCxnSpPr/>
      </xdr:nvCxnSpPr>
      <xdr:spPr>
        <a:xfrm>
          <a:off x="21323300" y="144033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126746</xdr:rowOff>
    </xdr:from>
    <xdr:to>
      <xdr:col>107</xdr:col>
      <xdr:colOff>101600</xdr:colOff>
      <xdr:row>84</xdr:row>
      <xdr:rowOff>56896</xdr:rowOff>
    </xdr:to>
    <xdr:sp macro="" textlink="">
      <xdr:nvSpPr>
        <xdr:cNvPr id="826" name="楕円 825"/>
        <xdr:cNvSpPr/>
      </xdr:nvSpPr>
      <xdr:spPr>
        <a:xfrm>
          <a:off x="20383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xdr:rowOff>
    </xdr:from>
    <xdr:to>
      <xdr:col>111</xdr:col>
      <xdr:colOff>177800</xdr:colOff>
      <xdr:row>84</xdr:row>
      <xdr:rowOff>6096</xdr:rowOff>
    </xdr:to>
    <xdr:cxnSp macro="">
      <xdr:nvCxnSpPr>
        <xdr:cNvPr id="827" name="直線コネクタ 826"/>
        <xdr:cNvCxnSpPr/>
      </xdr:nvCxnSpPr>
      <xdr:spPr>
        <a:xfrm flipV="1">
          <a:off x="20434300" y="1440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828" name="楕円 827"/>
        <xdr:cNvSpPr/>
      </xdr:nvSpPr>
      <xdr:spPr>
        <a:xfrm>
          <a:off x="19494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xdr:rowOff>
    </xdr:from>
    <xdr:to>
      <xdr:col>107</xdr:col>
      <xdr:colOff>50800</xdr:colOff>
      <xdr:row>84</xdr:row>
      <xdr:rowOff>97537</xdr:rowOff>
    </xdr:to>
    <xdr:cxnSp macro="">
      <xdr:nvCxnSpPr>
        <xdr:cNvPr id="829" name="直線コネクタ 828"/>
        <xdr:cNvCxnSpPr/>
      </xdr:nvCxnSpPr>
      <xdr:spPr>
        <a:xfrm flipV="1">
          <a:off x="19545300" y="14407896"/>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42163</xdr:rowOff>
    </xdr:from>
    <xdr:to>
      <xdr:col>98</xdr:col>
      <xdr:colOff>38100</xdr:colOff>
      <xdr:row>84</xdr:row>
      <xdr:rowOff>143763</xdr:rowOff>
    </xdr:to>
    <xdr:sp macro="" textlink="">
      <xdr:nvSpPr>
        <xdr:cNvPr id="830" name="楕円 829"/>
        <xdr:cNvSpPr/>
      </xdr:nvSpPr>
      <xdr:spPr>
        <a:xfrm>
          <a:off x="18605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92963</xdr:rowOff>
    </xdr:from>
    <xdr:to>
      <xdr:col>102</xdr:col>
      <xdr:colOff>114300</xdr:colOff>
      <xdr:row>84</xdr:row>
      <xdr:rowOff>97537</xdr:rowOff>
    </xdr:to>
    <xdr:cxnSp macro="">
      <xdr:nvCxnSpPr>
        <xdr:cNvPr id="831" name="直線コネクタ 830"/>
        <xdr:cNvCxnSpPr/>
      </xdr:nvCxnSpPr>
      <xdr:spPr>
        <a:xfrm>
          <a:off x="18656300" y="14494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43451</xdr:rowOff>
    </xdr:from>
    <xdr:ext cx="469744" cy="259045"/>
    <xdr:sp macro="" textlink="">
      <xdr:nvSpPr>
        <xdr:cNvPr id="836" name="n_1mainValue【消防施設】&#10;一人当たり面積"/>
        <xdr:cNvSpPr txBox="1"/>
      </xdr:nvSpPr>
      <xdr:spPr>
        <a:xfrm>
          <a:off x="210757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48023</xdr:rowOff>
    </xdr:from>
    <xdr:ext cx="469744" cy="259045"/>
    <xdr:sp macro="" textlink="">
      <xdr:nvSpPr>
        <xdr:cNvPr id="837" name="n_2mainValue【消防施設】&#10;一人当たり面積"/>
        <xdr:cNvSpPr txBox="1"/>
      </xdr:nvSpPr>
      <xdr:spPr>
        <a:xfrm>
          <a:off x="201994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139464</xdr:rowOff>
    </xdr:from>
    <xdr:ext cx="469744" cy="259045"/>
    <xdr:sp macro="" textlink="">
      <xdr:nvSpPr>
        <xdr:cNvPr id="838" name="n_3mainValue【消防施設】&#10;一人当たり面積"/>
        <xdr:cNvSpPr txBox="1"/>
      </xdr:nvSpPr>
      <xdr:spPr>
        <a:xfrm>
          <a:off x="19310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134890</xdr:rowOff>
    </xdr:from>
    <xdr:ext cx="469744" cy="259045"/>
    <xdr:sp macro="" textlink="">
      <xdr:nvSpPr>
        <xdr:cNvPr id="839" name="n_4mainValue【消防施設】&#10;一人当たり面積"/>
        <xdr:cNvSpPr txBox="1"/>
      </xdr:nvSpPr>
      <xdr:spPr>
        <a:xfrm>
          <a:off x="18421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76019</xdr:rowOff>
    </xdr:from>
    <xdr:to>
      <xdr:col>85</xdr:col>
      <xdr:colOff>177800</xdr:colOff>
      <xdr:row>108</xdr:row>
      <xdr:rowOff>6169</xdr:rowOff>
    </xdr:to>
    <xdr:sp macro="" textlink="">
      <xdr:nvSpPr>
        <xdr:cNvPr id="881" name="楕円 880"/>
        <xdr:cNvSpPr/>
      </xdr:nvSpPr>
      <xdr:spPr>
        <a:xfrm>
          <a:off x="16268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54446</xdr:rowOff>
    </xdr:from>
    <xdr:ext cx="405111" cy="259045"/>
    <xdr:sp macro="" textlink="">
      <xdr:nvSpPr>
        <xdr:cNvPr id="882" name="【庁舎】&#10;有形固定資産減価償却率該当値テキスト"/>
        <xdr:cNvSpPr txBox="1"/>
      </xdr:nvSpPr>
      <xdr:spPr>
        <a:xfrm>
          <a:off x="16357600"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44994</xdr:rowOff>
    </xdr:from>
    <xdr:to>
      <xdr:col>81</xdr:col>
      <xdr:colOff>101600</xdr:colOff>
      <xdr:row>107</xdr:row>
      <xdr:rowOff>146594</xdr:rowOff>
    </xdr:to>
    <xdr:sp macro="" textlink="">
      <xdr:nvSpPr>
        <xdr:cNvPr id="883" name="楕円 882"/>
        <xdr:cNvSpPr/>
      </xdr:nvSpPr>
      <xdr:spPr>
        <a:xfrm>
          <a:off x="15430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95794</xdr:rowOff>
    </xdr:from>
    <xdr:to>
      <xdr:col>85</xdr:col>
      <xdr:colOff>127000</xdr:colOff>
      <xdr:row>107</xdr:row>
      <xdr:rowOff>126819</xdr:rowOff>
    </xdr:to>
    <xdr:cxnSp macro="">
      <xdr:nvCxnSpPr>
        <xdr:cNvPr id="884" name="直線コネクタ 883"/>
        <xdr:cNvCxnSpPr/>
      </xdr:nvCxnSpPr>
      <xdr:spPr>
        <a:xfrm>
          <a:off x="15481300" y="184409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17236</xdr:rowOff>
    </xdr:from>
    <xdr:to>
      <xdr:col>76</xdr:col>
      <xdr:colOff>165100</xdr:colOff>
      <xdr:row>107</xdr:row>
      <xdr:rowOff>118836</xdr:rowOff>
    </xdr:to>
    <xdr:sp macro="" textlink="">
      <xdr:nvSpPr>
        <xdr:cNvPr id="885" name="楕円 884"/>
        <xdr:cNvSpPr/>
      </xdr:nvSpPr>
      <xdr:spPr>
        <a:xfrm>
          <a:off x="14541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68036</xdr:rowOff>
    </xdr:from>
    <xdr:to>
      <xdr:col>81</xdr:col>
      <xdr:colOff>50800</xdr:colOff>
      <xdr:row>107</xdr:row>
      <xdr:rowOff>95794</xdr:rowOff>
    </xdr:to>
    <xdr:cxnSp macro="">
      <xdr:nvCxnSpPr>
        <xdr:cNvPr id="886" name="直線コネクタ 885"/>
        <xdr:cNvCxnSpPr/>
      </xdr:nvCxnSpPr>
      <xdr:spPr>
        <a:xfrm>
          <a:off x="14592300" y="184131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157662</xdr:rowOff>
    </xdr:from>
    <xdr:to>
      <xdr:col>72</xdr:col>
      <xdr:colOff>38100</xdr:colOff>
      <xdr:row>107</xdr:row>
      <xdr:rowOff>87812</xdr:rowOff>
    </xdr:to>
    <xdr:sp macro="" textlink="">
      <xdr:nvSpPr>
        <xdr:cNvPr id="887" name="楕円 886"/>
        <xdr:cNvSpPr/>
      </xdr:nvSpPr>
      <xdr:spPr>
        <a:xfrm>
          <a:off x="13652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37012</xdr:rowOff>
    </xdr:from>
    <xdr:to>
      <xdr:col>76</xdr:col>
      <xdr:colOff>114300</xdr:colOff>
      <xdr:row>107</xdr:row>
      <xdr:rowOff>68036</xdr:rowOff>
    </xdr:to>
    <xdr:cxnSp macro="">
      <xdr:nvCxnSpPr>
        <xdr:cNvPr id="888" name="直線コネクタ 887"/>
        <xdr:cNvCxnSpPr/>
      </xdr:nvCxnSpPr>
      <xdr:spPr>
        <a:xfrm>
          <a:off x="13703300" y="1838216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131536</xdr:rowOff>
    </xdr:from>
    <xdr:to>
      <xdr:col>67</xdr:col>
      <xdr:colOff>101600</xdr:colOff>
      <xdr:row>107</xdr:row>
      <xdr:rowOff>61686</xdr:rowOff>
    </xdr:to>
    <xdr:sp macro="" textlink="">
      <xdr:nvSpPr>
        <xdr:cNvPr id="889" name="楕円 888"/>
        <xdr:cNvSpPr/>
      </xdr:nvSpPr>
      <xdr:spPr>
        <a:xfrm>
          <a:off x="12763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10886</xdr:rowOff>
    </xdr:from>
    <xdr:to>
      <xdr:col>71</xdr:col>
      <xdr:colOff>177800</xdr:colOff>
      <xdr:row>107</xdr:row>
      <xdr:rowOff>37012</xdr:rowOff>
    </xdr:to>
    <xdr:cxnSp macro="">
      <xdr:nvCxnSpPr>
        <xdr:cNvPr id="890" name="直線コネクタ 889"/>
        <xdr:cNvCxnSpPr/>
      </xdr:nvCxnSpPr>
      <xdr:spPr>
        <a:xfrm>
          <a:off x="12814300" y="183560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137721</xdr:rowOff>
    </xdr:from>
    <xdr:ext cx="405111" cy="259045"/>
    <xdr:sp macro="" textlink="">
      <xdr:nvSpPr>
        <xdr:cNvPr id="895" name="n_1mainValue【庁舎】&#10;有形固定資産減価償却率"/>
        <xdr:cNvSpPr txBox="1"/>
      </xdr:nvSpPr>
      <xdr:spPr>
        <a:xfrm>
          <a:off x="152660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109963</xdr:rowOff>
    </xdr:from>
    <xdr:ext cx="405111" cy="259045"/>
    <xdr:sp macro="" textlink="">
      <xdr:nvSpPr>
        <xdr:cNvPr id="896" name="n_2mainValue【庁舎】&#10;有形固定資産減価償却率"/>
        <xdr:cNvSpPr txBox="1"/>
      </xdr:nvSpPr>
      <xdr:spPr>
        <a:xfrm>
          <a:off x="14389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78939</xdr:rowOff>
    </xdr:from>
    <xdr:ext cx="405111" cy="259045"/>
    <xdr:sp macro="" textlink="">
      <xdr:nvSpPr>
        <xdr:cNvPr id="897" name="n_3mainValue【庁舎】&#10;有形固定資産減価償却率"/>
        <xdr:cNvSpPr txBox="1"/>
      </xdr:nvSpPr>
      <xdr:spPr>
        <a:xfrm>
          <a:off x="13500744" y="1842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52813</xdr:rowOff>
    </xdr:from>
    <xdr:ext cx="405111" cy="259045"/>
    <xdr:sp macro="" textlink="">
      <xdr:nvSpPr>
        <xdr:cNvPr id="898" name="n_4mainValue【庁舎】&#10;有形固定資産減価償却率"/>
        <xdr:cNvSpPr txBox="1"/>
      </xdr:nvSpPr>
      <xdr:spPr>
        <a:xfrm>
          <a:off x="12611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941" name="楕円 940"/>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116495</xdr:rowOff>
    </xdr:from>
    <xdr:ext cx="469744" cy="259045"/>
    <xdr:sp macro="" textlink="">
      <xdr:nvSpPr>
        <xdr:cNvPr id="942" name="【庁舎】&#10;一人当たり面積該当値テキスト"/>
        <xdr:cNvSpPr txBox="1"/>
      </xdr:nvSpPr>
      <xdr:spPr>
        <a:xfrm>
          <a:off x="22199600"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134801</xdr:rowOff>
    </xdr:from>
    <xdr:to>
      <xdr:col>112</xdr:col>
      <xdr:colOff>38100</xdr:colOff>
      <xdr:row>108</xdr:row>
      <xdr:rowOff>64951</xdr:rowOff>
    </xdr:to>
    <xdr:sp macro="" textlink="">
      <xdr:nvSpPr>
        <xdr:cNvPr id="943" name="楕円 942"/>
        <xdr:cNvSpPr/>
      </xdr:nvSpPr>
      <xdr:spPr>
        <a:xfrm>
          <a:off x="21272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14151</xdr:rowOff>
    </xdr:from>
    <xdr:to>
      <xdr:col>116</xdr:col>
      <xdr:colOff>63500</xdr:colOff>
      <xdr:row>108</xdr:row>
      <xdr:rowOff>17418</xdr:rowOff>
    </xdr:to>
    <xdr:cxnSp macro="">
      <xdr:nvCxnSpPr>
        <xdr:cNvPr id="944" name="直線コネクタ 943"/>
        <xdr:cNvCxnSpPr/>
      </xdr:nvCxnSpPr>
      <xdr:spPr>
        <a:xfrm>
          <a:off x="21323300" y="185307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945" name="楕円 944"/>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xdr:rowOff>
    </xdr:from>
    <xdr:to>
      <xdr:col>111</xdr:col>
      <xdr:colOff>177800</xdr:colOff>
      <xdr:row>108</xdr:row>
      <xdr:rowOff>14151</xdr:rowOff>
    </xdr:to>
    <xdr:cxnSp macro="">
      <xdr:nvCxnSpPr>
        <xdr:cNvPr id="946" name="直線コネクタ 945"/>
        <xdr:cNvCxnSpPr/>
      </xdr:nvCxnSpPr>
      <xdr:spPr>
        <a:xfrm>
          <a:off x="20434300" y="185242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121738</xdr:rowOff>
    </xdr:from>
    <xdr:to>
      <xdr:col>102</xdr:col>
      <xdr:colOff>165100</xdr:colOff>
      <xdr:row>108</xdr:row>
      <xdr:rowOff>51888</xdr:rowOff>
    </xdr:to>
    <xdr:sp macro="" textlink="">
      <xdr:nvSpPr>
        <xdr:cNvPr id="947" name="楕円 946"/>
        <xdr:cNvSpPr/>
      </xdr:nvSpPr>
      <xdr:spPr>
        <a:xfrm>
          <a:off x="19494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xdr:rowOff>
    </xdr:from>
    <xdr:to>
      <xdr:col>107</xdr:col>
      <xdr:colOff>50800</xdr:colOff>
      <xdr:row>108</xdr:row>
      <xdr:rowOff>7620</xdr:rowOff>
    </xdr:to>
    <xdr:cxnSp macro="">
      <xdr:nvCxnSpPr>
        <xdr:cNvPr id="948" name="直線コネクタ 947"/>
        <xdr:cNvCxnSpPr/>
      </xdr:nvCxnSpPr>
      <xdr:spPr>
        <a:xfrm>
          <a:off x="19545300" y="185176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115207</xdr:rowOff>
    </xdr:from>
    <xdr:to>
      <xdr:col>98</xdr:col>
      <xdr:colOff>38100</xdr:colOff>
      <xdr:row>108</xdr:row>
      <xdr:rowOff>45357</xdr:rowOff>
    </xdr:to>
    <xdr:sp macro="" textlink="">
      <xdr:nvSpPr>
        <xdr:cNvPr id="949" name="楕円 948"/>
        <xdr:cNvSpPr/>
      </xdr:nvSpPr>
      <xdr:spPr>
        <a:xfrm>
          <a:off x="18605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166007</xdr:rowOff>
    </xdr:from>
    <xdr:to>
      <xdr:col>102</xdr:col>
      <xdr:colOff>114300</xdr:colOff>
      <xdr:row>108</xdr:row>
      <xdr:rowOff>1088</xdr:rowOff>
    </xdr:to>
    <xdr:cxnSp macro="">
      <xdr:nvCxnSpPr>
        <xdr:cNvPr id="950" name="直線コネクタ 949"/>
        <xdr:cNvCxnSpPr/>
      </xdr:nvCxnSpPr>
      <xdr:spPr>
        <a:xfrm>
          <a:off x="18656300" y="185111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56078</xdr:rowOff>
    </xdr:from>
    <xdr:ext cx="469744" cy="259045"/>
    <xdr:sp macro="" textlink="">
      <xdr:nvSpPr>
        <xdr:cNvPr id="955" name="n_1mainValue【庁舎】&#10;一人当たり面積"/>
        <xdr:cNvSpPr txBox="1"/>
      </xdr:nvSpPr>
      <xdr:spPr>
        <a:xfrm>
          <a:off x="21075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956" name="n_2mainValue【庁舎】&#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43015</xdr:rowOff>
    </xdr:from>
    <xdr:ext cx="469744" cy="259045"/>
    <xdr:sp macro="" textlink="">
      <xdr:nvSpPr>
        <xdr:cNvPr id="957" name="n_3mainValue【庁舎】&#10;一人当たり面積"/>
        <xdr:cNvSpPr txBox="1"/>
      </xdr:nvSpPr>
      <xdr:spPr>
        <a:xfrm>
          <a:off x="19310427" y="1855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36484</xdr:rowOff>
    </xdr:from>
    <xdr:ext cx="469744" cy="259045"/>
    <xdr:sp macro="" textlink="">
      <xdr:nvSpPr>
        <xdr:cNvPr id="958" name="n_4mainValue【庁舎】&#10;一人当たり面積"/>
        <xdr:cNvSpPr txBox="1"/>
      </xdr:nvSpPr>
      <xdr:spPr>
        <a:xfrm>
          <a:off x="18421427" y="185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すべての類型において、有形固定資産減価償却率は類似団体を上回っている。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福祉施設については、社会福祉センター、福祉作業所と老人福祉会館がある。社会福祉センターは平成３年建築、福祉作業所は平成３年建築と平成１２年建築、老人福祉会館は昭和５２年建築であり、施設の老朽化が進んでいる。公共施設等総合管理計画にお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地域福祉活動の拠点施設として設置されている</a:t>
          </a:r>
          <a:r>
            <a:rPr kumimoji="1" lang="ja-JP" altLang="en-US" sz="1100">
              <a:latin typeface="ＭＳ Ｐゴシック" panose="020B0600070205080204" pitchFamily="50" charset="-128"/>
              <a:ea typeface="ＭＳ Ｐゴシック" panose="020B0600070205080204" pitchFamily="50" charset="-128"/>
            </a:rPr>
            <a:t>社会福祉センターについては、適正な維持管理、計画的な改修等により長寿命化を図っていくこととする。障がい者の自立した生活を支援するための施設として設置されている福祉作業所と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高齢者の憩いの場として設置されている老人福祉会館</a:t>
          </a:r>
          <a:r>
            <a:rPr kumimoji="1" lang="ja-JP" altLang="en-US" sz="1100">
              <a:latin typeface="ＭＳ Ｐゴシック" panose="020B0600070205080204" pitchFamily="50" charset="-128"/>
              <a:ea typeface="ＭＳ Ｐゴシック" panose="020B0600070205080204" pitchFamily="50" charset="-128"/>
            </a:rPr>
            <a:t>については、現在の利用状況や今後の動向、また施設の老朽化を踏まえ、今後のあり方を検討していくこととする。</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庁舎については、南庁舎が昭和４５年建築、中庁舎が昭和５５年建築であり、耐震性が低く倒壊もしくは著しい損傷の恐れがある。公共施設等総合管理計画において、南庁舎は耐震性能やバリアフリー化など、改修工事では問題点を根本的に解決することが困難であるため建て替えることとし、中庁舎は耐震補強と大規模改修により長寿命化を図ることとしている。また激甚化する自然災害などから市民の生命・財産を守るための防災拠点とするため、新たに新庁舎を建築することとしている。建替え、大規模改修や新築することにより、有形固定資産減価償却率は低くなる見込みであり、今後の維持管理費用も減少を見込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64,940
64,046
94.93
34,964,424
33,581,257
1,070,374
15,373,980
15,031,255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財政力指数については、歳入面で、市税収入が堅調に推移したことから、０．０１ポイント上昇した。</a:t>
          </a:r>
        </a:p>
        <a:p>
          <a:r>
            <a:rPr kumimoji="1" lang="ja-JP" altLang="en-US" sz="1300">
              <a:latin typeface="ＭＳ Ｐゴシック" panose="020B0600070205080204" pitchFamily="50" charset="-128"/>
              <a:ea typeface="ＭＳ Ｐゴシック" panose="020B0600070205080204" pitchFamily="50" charset="-128"/>
            </a:rPr>
            <a:t>　臨海部の大企業からの税収により、類似団体と比較し、依然として高い水準を維持しているが、新型コロナウイルス感染症により社会情勢の先行きが不透明であるため、持続可能な財政運営を継続していくために投資的経費の抑制や、経常経費の見直し等歳出削減に取り組み、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161572</xdr:rowOff>
    </xdr:from>
    <xdr:to>
      <xdr:col>23</xdr:col>
      <xdr:colOff>133350</xdr:colOff>
      <xdr:row>39</xdr:row>
      <xdr:rowOff>3528</xdr:rowOff>
    </xdr:to>
    <xdr:cxnSp macro="">
      <xdr:nvCxnSpPr>
        <xdr:cNvPr id="69" name="直線コネクタ 68"/>
        <xdr:cNvCxnSpPr/>
      </xdr:nvCxnSpPr>
      <xdr:spPr>
        <a:xfrm flipV="1">
          <a:off x="4114800" y="66766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3528</xdr:rowOff>
    </xdr:from>
    <xdr:to>
      <xdr:col>19</xdr:col>
      <xdr:colOff>133350</xdr:colOff>
      <xdr:row>39</xdr:row>
      <xdr:rowOff>16933</xdr:rowOff>
    </xdr:to>
    <xdr:cxnSp macro="">
      <xdr:nvCxnSpPr>
        <xdr:cNvPr id="72" name="直線コネクタ 71"/>
        <xdr:cNvCxnSpPr/>
      </xdr:nvCxnSpPr>
      <xdr:spPr>
        <a:xfrm flipV="1">
          <a:off x="3225800" y="66900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43745</xdr:rowOff>
    </xdr:to>
    <xdr:cxnSp macro="">
      <xdr:nvCxnSpPr>
        <xdr:cNvPr id="75" name="直線コネクタ 74"/>
        <xdr:cNvCxnSpPr/>
      </xdr:nvCxnSpPr>
      <xdr:spPr>
        <a:xfrm flipV="1">
          <a:off x="2336800" y="67034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43745</xdr:rowOff>
    </xdr:from>
    <xdr:to>
      <xdr:col>11</xdr:col>
      <xdr:colOff>31750</xdr:colOff>
      <xdr:row>39</xdr:row>
      <xdr:rowOff>43745</xdr:rowOff>
    </xdr:to>
    <xdr:cxnSp macro="">
      <xdr:nvCxnSpPr>
        <xdr:cNvPr id="78" name="直線コネクタ 77"/>
        <xdr:cNvCxnSpPr/>
      </xdr:nvCxnSpPr>
      <xdr:spPr>
        <a:xfrm>
          <a:off x="1447800" y="67302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110772</xdr:rowOff>
    </xdr:from>
    <xdr:to>
      <xdr:col>23</xdr:col>
      <xdr:colOff>184150</xdr:colOff>
      <xdr:row>39</xdr:row>
      <xdr:rowOff>40922</xdr:rowOff>
    </xdr:to>
    <xdr:sp macro="" textlink="">
      <xdr:nvSpPr>
        <xdr:cNvPr id="88" name="楕円 87"/>
        <xdr:cNvSpPr/>
      </xdr:nvSpPr>
      <xdr:spPr>
        <a:xfrm>
          <a:off x="49022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127299</xdr:rowOff>
    </xdr:from>
    <xdr:ext cx="762000" cy="259045"/>
    <xdr:sp macro="" textlink="">
      <xdr:nvSpPr>
        <xdr:cNvPr id="89" name="財政力該当値テキスト"/>
        <xdr:cNvSpPr txBox="1"/>
      </xdr:nvSpPr>
      <xdr:spPr>
        <a:xfrm>
          <a:off x="5041900" y="64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124178</xdr:rowOff>
    </xdr:from>
    <xdr:to>
      <xdr:col>19</xdr:col>
      <xdr:colOff>184150</xdr:colOff>
      <xdr:row>39</xdr:row>
      <xdr:rowOff>54328</xdr:rowOff>
    </xdr:to>
    <xdr:sp macro="" textlink="">
      <xdr:nvSpPr>
        <xdr:cNvPr id="90" name="楕円 89"/>
        <xdr:cNvSpPr/>
      </xdr:nvSpPr>
      <xdr:spPr>
        <a:xfrm>
          <a:off x="4064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64505</xdr:rowOff>
    </xdr:from>
    <xdr:ext cx="736600" cy="259045"/>
    <xdr:sp macro="" textlink="">
      <xdr:nvSpPr>
        <xdr:cNvPr id="91" name="テキスト ボックス 90"/>
        <xdr:cNvSpPr txBox="1"/>
      </xdr:nvSpPr>
      <xdr:spPr>
        <a:xfrm>
          <a:off x="3733800" y="640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164395</xdr:rowOff>
    </xdr:from>
    <xdr:to>
      <xdr:col>11</xdr:col>
      <xdr:colOff>82550</xdr:colOff>
      <xdr:row>39</xdr:row>
      <xdr:rowOff>94545</xdr:rowOff>
    </xdr:to>
    <xdr:sp macro="" textlink="">
      <xdr:nvSpPr>
        <xdr:cNvPr id="94" name="楕円 93"/>
        <xdr:cNvSpPr/>
      </xdr:nvSpPr>
      <xdr:spPr>
        <a:xfrm>
          <a:off x="2286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104722</xdr:rowOff>
    </xdr:from>
    <xdr:ext cx="762000" cy="259045"/>
    <xdr:sp macro="" textlink="">
      <xdr:nvSpPr>
        <xdr:cNvPr id="95" name="テキスト ボックス 94"/>
        <xdr:cNvSpPr txBox="1"/>
      </xdr:nvSpPr>
      <xdr:spPr>
        <a:xfrm>
          <a:off x="1955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164395</xdr:rowOff>
    </xdr:from>
    <xdr:to>
      <xdr:col>7</xdr:col>
      <xdr:colOff>31750</xdr:colOff>
      <xdr:row>39</xdr:row>
      <xdr:rowOff>94545</xdr:rowOff>
    </xdr:to>
    <xdr:sp macro="" textlink="">
      <xdr:nvSpPr>
        <xdr:cNvPr id="96" name="楕円 95"/>
        <xdr:cNvSpPr/>
      </xdr:nvSpPr>
      <xdr:spPr>
        <a:xfrm>
          <a:off x="1397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104722</xdr:rowOff>
    </xdr:from>
    <xdr:ext cx="762000" cy="259045"/>
    <xdr:sp macro="" textlink="">
      <xdr:nvSpPr>
        <xdr:cNvPr id="97" name="テキスト ボックス 96"/>
        <xdr:cNvSpPr txBox="1"/>
      </xdr:nvSpPr>
      <xdr:spPr>
        <a:xfrm>
          <a:off x="1066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経常収支比率については、個人住民税や固定資産税などの歳入増のほか、下水道事業会計の地方公営企業法適用に伴う繰出金などの歳出減により、５．２ポイント改善した。</a:t>
          </a:r>
        </a:p>
        <a:p>
          <a:r>
            <a:rPr kumimoji="1" lang="ja-JP" altLang="en-US" sz="1300">
              <a:latin typeface="ＭＳ Ｐゴシック" panose="020B0600070205080204" pitchFamily="50" charset="-128"/>
              <a:ea typeface="ＭＳ Ｐゴシック" panose="020B0600070205080204" pitchFamily="50" charset="-128"/>
            </a:rPr>
            <a:t>　一方で、充実した公共施設の維持管理費や、類似団体と比較して人件費等が高い水準にあるほか、今後は、庁舎の建替え等に伴って公債費の増加が見込まれているので、財政の弾力性を維持するため、人件費を含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159068</xdr:rowOff>
    </xdr:from>
    <xdr:to>
      <xdr:col>23</xdr:col>
      <xdr:colOff>133350</xdr:colOff>
      <xdr:row>64</xdr:row>
      <xdr:rowOff>129857</xdr:rowOff>
    </xdr:to>
    <xdr:cxnSp macro="">
      <xdr:nvCxnSpPr>
        <xdr:cNvPr id="128" name="直線コネクタ 127"/>
        <xdr:cNvCxnSpPr/>
      </xdr:nvCxnSpPr>
      <xdr:spPr>
        <a:xfrm flipV="1">
          <a:off x="4114800" y="10788968"/>
          <a:ext cx="8382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93663</xdr:rowOff>
    </xdr:from>
    <xdr:to>
      <xdr:col>19</xdr:col>
      <xdr:colOff>133350</xdr:colOff>
      <xdr:row>64</xdr:row>
      <xdr:rowOff>129857</xdr:rowOff>
    </xdr:to>
    <xdr:cxnSp macro="">
      <xdr:nvCxnSpPr>
        <xdr:cNvPr id="131" name="直線コネクタ 130"/>
        <xdr:cNvCxnSpPr/>
      </xdr:nvCxnSpPr>
      <xdr:spPr>
        <a:xfrm>
          <a:off x="3225800" y="1106646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33338</xdr:rowOff>
    </xdr:from>
    <xdr:to>
      <xdr:col>15</xdr:col>
      <xdr:colOff>82550</xdr:colOff>
      <xdr:row>64</xdr:row>
      <xdr:rowOff>93663</xdr:rowOff>
    </xdr:to>
    <xdr:cxnSp macro="">
      <xdr:nvCxnSpPr>
        <xdr:cNvPr id="134" name="直線コネクタ 133"/>
        <xdr:cNvCxnSpPr/>
      </xdr:nvCxnSpPr>
      <xdr:spPr>
        <a:xfrm>
          <a:off x="2336800" y="1100613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108268</xdr:rowOff>
    </xdr:from>
    <xdr:to>
      <xdr:col>11</xdr:col>
      <xdr:colOff>31750</xdr:colOff>
      <xdr:row>64</xdr:row>
      <xdr:rowOff>33338</xdr:rowOff>
    </xdr:to>
    <xdr:cxnSp macro="">
      <xdr:nvCxnSpPr>
        <xdr:cNvPr id="137" name="直線コネクタ 136"/>
        <xdr:cNvCxnSpPr/>
      </xdr:nvCxnSpPr>
      <xdr:spPr>
        <a:xfrm>
          <a:off x="1447800" y="1090961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47" name="楕円 146"/>
        <xdr:cNvSpPr/>
      </xdr:nvSpPr>
      <xdr:spPr>
        <a:xfrm>
          <a:off x="49022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124795</xdr:rowOff>
    </xdr:from>
    <xdr:ext cx="762000" cy="259045"/>
    <xdr:sp macro="" textlink="">
      <xdr:nvSpPr>
        <xdr:cNvPr id="148" name="財政構造の弾力性該当値テキスト"/>
        <xdr:cNvSpPr txBox="1"/>
      </xdr:nvSpPr>
      <xdr:spPr>
        <a:xfrm>
          <a:off x="50419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79057</xdr:rowOff>
    </xdr:from>
    <xdr:to>
      <xdr:col>19</xdr:col>
      <xdr:colOff>184150</xdr:colOff>
      <xdr:row>65</xdr:row>
      <xdr:rowOff>9207</xdr:rowOff>
    </xdr:to>
    <xdr:sp macro="" textlink="">
      <xdr:nvSpPr>
        <xdr:cNvPr id="149" name="楕円 148"/>
        <xdr:cNvSpPr/>
      </xdr:nvSpPr>
      <xdr:spPr>
        <a:xfrm>
          <a:off x="4064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165434</xdr:rowOff>
    </xdr:from>
    <xdr:ext cx="736600" cy="259045"/>
    <xdr:sp macro="" textlink="">
      <xdr:nvSpPr>
        <xdr:cNvPr id="150" name="テキスト ボックス 149"/>
        <xdr:cNvSpPr txBox="1"/>
      </xdr:nvSpPr>
      <xdr:spPr>
        <a:xfrm>
          <a:off x="3733800" y="1113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42863</xdr:rowOff>
    </xdr:from>
    <xdr:to>
      <xdr:col>15</xdr:col>
      <xdr:colOff>133350</xdr:colOff>
      <xdr:row>64</xdr:row>
      <xdr:rowOff>144463</xdr:rowOff>
    </xdr:to>
    <xdr:sp macro="" textlink="">
      <xdr:nvSpPr>
        <xdr:cNvPr id="151" name="楕円 150"/>
        <xdr:cNvSpPr/>
      </xdr:nvSpPr>
      <xdr:spPr>
        <a:xfrm>
          <a:off x="3175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129240</xdr:rowOff>
    </xdr:from>
    <xdr:ext cx="762000" cy="259045"/>
    <xdr:sp macro="" textlink="">
      <xdr:nvSpPr>
        <xdr:cNvPr id="152" name="テキスト ボックス 151"/>
        <xdr:cNvSpPr txBox="1"/>
      </xdr:nvSpPr>
      <xdr:spPr>
        <a:xfrm>
          <a:off x="2844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153988</xdr:rowOff>
    </xdr:from>
    <xdr:to>
      <xdr:col>11</xdr:col>
      <xdr:colOff>82550</xdr:colOff>
      <xdr:row>64</xdr:row>
      <xdr:rowOff>84138</xdr:rowOff>
    </xdr:to>
    <xdr:sp macro="" textlink="">
      <xdr:nvSpPr>
        <xdr:cNvPr id="153" name="楕円 152"/>
        <xdr:cNvSpPr/>
      </xdr:nvSpPr>
      <xdr:spPr>
        <a:xfrm>
          <a:off x="2286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68915</xdr:rowOff>
    </xdr:from>
    <xdr:ext cx="762000" cy="259045"/>
    <xdr:sp macro="" textlink="">
      <xdr:nvSpPr>
        <xdr:cNvPr id="154" name="テキスト ボックス 153"/>
        <xdr:cNvSpPr txBox="1"/>
      </xdr:nvSpPr>
      <xdr:spPr>
        <a:xfrm>
          <a:off x="1955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55" name="楕円 154"/>
        <xdr:cNvSpPr/>
      </xdr:nvSpPr>
      <xdr:spPr>
        <a:xfrm>
          <a:off x="1397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56" name="テキスト ボックス 155"/>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口一人当たりの人件費は、類似団体と比較すると、消防部門や教育部門において職員数が多いことから高い傾向にある。さらに、会計年度任用職員制度が開始されたことで報酬等がベースアップし、人件費増の要因となっている。加えて、令和元年度の台風災害対応による時間外勤務手当が増大した分が減少したこと、また、</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級職以上の職員比率が高いことも要因である。このため、当該職員を対象とした給料の一律減額措置や昇格抑制の実施により人件費の抑制を進めている状況である。</a:t>
          </a:r>
        </a:p>
        <a:p>
          <a:r>
            <a:rPr kumimoji="1" lang="ja-JP" altLang="en-US" sz="1100">
              <a:latin typeface="ＭＳ Ｐゴシック" panose="020B0600070205080204" pitchFamily="50" charset="-128"/>
              <a:ea typeface="ＭＳ Ｐゴシック" panose="020B0600070205080204" pitchFamily="50" charset="-128"/>
            </a:rPr>
            <a:t>　物件費については、充実した公共施設の維持管理費に費用がかかっていること等から、類似団体と比較して高い水準である。</a:t>
          </a:r>
        </a:p>
        <a:p>
          <a:r>
            <a:rPr kumimoji="1" lang="ja-JP" altLang="en-US" sz="1100">
              <a:latin typeface="ＭＳ Ｐゴシック" panose="020B0600070205080204" pitchFamily="50" charset="-128"/>
              <a:ea typeface="ＭＳ Ｐゴシック" panose="020B0600070205080204" pitchFamily="50" charset="-128"/>
            </a:rPr>
            <a:t>　施設の統廃合等を推進し、人件費・物件費の抑制に努める。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39227</xdr:rowOff>
    </xdr:from>
    <xdr:to>
      <xdr:col>23</xdr:col>
      <xdr:colOff>133350</xdr:colOff>
      <xdr:row>83</xdr:row>
      <xdr:rowOff>75406</xdr:rowOff>
    </xdr:to>
    <xdr:cxnSp macro="">
      <xdr:nvCxnSpPr>
        <xdr:cNvPr id="191" name="直線コネクタ 190"/>
        <xdr:cNvCxnSpPr/>
      </xdr:nvCxnSpPr>
      <xdr:spPr>
        <a:xfrm>
          <a:off x="4114800" y="14269577"/>
          <a:ext cx="838200" cy="3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165249</xdr:rowOff>
    </xdr:from>
    <xdr:to>
      <xdr:col>19</xdr:col>
      <xdr:colOff>133350</xdr:colOff>
      <xdr:row>83</xdr:row>
      <xdr:rowOff>39227</xdr:rowOff>
    </xdr:to>
    <xdr:cxnSp macro="">
      <xdr:nvCxnSpPr>
        <xdr:cNvPr id="194" name="直線コネクタ 193"/>
        <xdr:cNvCxnSpPr/>
      </xdr:nvCxnSpPr>
      <xdr:spPr>
        <a:xfrm>
          <a:off x="3225800" y="14224149"/>
          <a:ext cx="889000" cy="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165249</xdr:rowOff>
    </xdr:from>
    <xdr:to>
      <xdr:col>15</xdr:col>
      <xdr:colOff>82550</xdr:colOff>
      <xdr:row>82</xdr:row>
      <xdr:rowOff>170782</xdr:rowOff>
    </xdr:to>
    <xdr:cxnSp macro="">
      <xdr:nvCxnSpPr>
        <xdr:cNvPr id="197" name="直線コネクタ 196"/>
        <xdr:cNvCxnSpPr/>
      </xdr:nvCxnSpPr>
      <xdr:spPr>
        <a:xfrm flipV="1">
          <a:off x="2336800" y="14224149"/>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156980</xdr:rowOff>
    </xdr:from>
    <xdr:to>
      <xdr:col>11</xdr:col>
      <xdr:colOff>31750</xdr:colOff>
      <xdr:row>82</xdr:row>
      <xdr:rowOff>170782</xdr:rowOff>
    </xdr:to>
    <xdr:cxnSp macro="">
      <xdr:nvCxnSpPr>
        <xdr:cNvPr id="200" name="直線コネクタ 199"/>
        <xdr:cNvCxnSpPr/>
      </xdr:nvCxnSpPr>
      <xdr:spPr>
        <a:xfrm>
          <a:off x="1447800" y="14215880"/>
          <a:ext cx="889000" cy="1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24606</xdr:rowOff>
    </xdr:from>
    <xdr:to>
      <xdr:col>23</xdr:col>
      <xdr:colOff>184150</xdr:colOff>
      <xdr:row>83</xdr:row>
      <xdr:rowOff>126206</xdr:rowOff>
    </xdr:to>
    <xdr:sp macro="" textlink="">
      <xdr:nvSpPr>
        <xdr:cNvPr id="210" name="楕円 209"/>
        <xdr:cNvSpPr/>
      </xdr:nvSpPr>
      <xdr:spPr>
        <a:xfrm>
          <a:off x="4902200" y="1425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168133</xdr:rowOff>
    </xdr:from>
    <xdr:ext cx="762000" cy="259045"/>
    <xdr:sp macro="" textlink="">
      <xdr:nvSpPr>
        <xdr:cNvPr id="211" name="人件費・物件費等の状況該当値テキスト"/>
        <xdr:cNvSpPr txBox="1"/>
      </xdr:nvSpPr>
      <xdr:spPr>
        <a:xfrm>
          <a:off x="5041900" y="1422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159877</xdr:rowOff>
    </xdr:from>
    <xdr:to>
      <xdr:col>19</xdr:col>
      <xdr:colOff>184150</xdr:colOff>
      <xdr:row>83</xdr:row>
      <xdr:rowOff>90027</xdr:rowOff>
    </xdr:to>
    <xdr:sp macro="" textlink="">
      <xdr:nvSpPr>
        <xdr:cNvPr id="212" name="楕円 211"/>
        <xdr:cNvSpPr/>
      </xdr:nvSpPr>
      <xdr:spPr>
        <a:xfrm>
          <a:off x="4064000" y="142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74804</xdr:rowOff>
    </xdr:from>
    <xdr:ext cx="736600" cy="259045"/>
    <xdr:sp macro="" textlink="">
      <xdr:nvSpPr>
        <xdr:cNvPr id="213" name="テキスト ボックス 212"/>
        <xdr:cNvSpPr txBox="1"/>
      </xdr:nvSpPr>
      <xdr:spPr>
        <a:xfrm>
          <a:off x="3733800" y="14305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114449</xdr:rowOff>
    </xdr:from>
    <xdr:to>
      <xdr:col>15</xdr:col>
      <xdr:colOff>133350</xdr:colOff>
      <xdr:row>83</xdr:row>
      <xdr:rowOff>44599</xdr:rowOff>
    </xdr:to>
    <xdr:sp macro="" textlink="">
      <xdr:nvSpPr>
        <xdr:cNvPr id="214" name="楕円 213"/>
        <xdr:cNvSpPr/>
      </xdr:nvSpPr>
      <xdr:spPr>
        <a:xfrm>
          <a:off x="3175000" y="1417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29376</xdr:rowOff>
    </xdr:from>
    <xdr:ext cx="762000" cy="259045"/>
    <xdr:sp macro="" textlink="">
      <xdr:nvSpPr>
        <xdr:cNvPr id="215" name="テキスト ボックス 214"/>
        <xdr:cNvSpPr txBox="1"/>
      </xdr:nvSpPr>
      <xdr:spPr>
        <a:xfrm>
          <a:off x="2844800" y="1425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119982</xdr:rowOff>
    </xdr:from>
    <xdr:to>
      <xdr:col>11</xdr:col>
      <xdr:colOff>82550</xdr:colOff>
      <xdr:row>83</xdr:row>
      <xdr:rowOff>50132</xdr:rowOff>
    </xdr:to>
    <xdr:sp macro="" textlink="">
      <xdr:nvSpPr>
        <xdr:cNvPr id="216" name="楕円 215"/>
        <xdr:cNvSpPr/>
      </xdr:nvSpPr>
      <xdr:spPr>
        <a:xfrm>
          <a:off x="2286000" y="1417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34909</xdr:rowOff>
    </xdr:from>
    <xdr:ext cx="762000" cy="259045"/>
    <xdr:sp macro="" textlink="">
      <xdr:nvSpPr>
        <xdr:cNvPr id="217" name="テキスト ボックス 216"/>
        <xdr:cNvSpPr txBox="1"/>
      </xdr:nvSpPr>
      <xdr:spPr>
        <a:xfrm>
          <a:off x="1955800" y="1426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106180</xdr:rowOff>
    </xdr:from>
    <xdr:to>
      <xdr:col>7</xdr:col>
      <xdr:colOff>31750</xdr:colOff>
      <xdr:row>83</xdr:row>
      <xdr:rowOff>36330</xdr:rowOff>
    </xdr:to>
    <xdr:sp macro="" textlink="">
      <xdr:nvSpPr>
        <xdr:cNvPr id="218" name="楕円 217"/>
        <xdr:cNvSpPr/>
      </xdr:nvSpPr>
      <xdr:spPr>
        <a:xfrm>
          <a:off x="1397000" y="14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21107</xdr:rowOff>
    </xdr:from>
    <xdr:ext cx="762000" cy="259045"/>
    <xdr:sp macro="" textlink="">
      <xdr:nvSpPr>
        <xdr:cNvPr id="219" name="テキスト ボックス 218"/>
        <xdr:cNvSpPr txBox="1"/>
      </xdr:nvSpPr>
      <xdr:spPr>
        <a:xfrm>
          <a:off x="1066800" y="14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国家公務員は、学歴による採用区分により昇格や課長級等の管理職への登用が区別されており、高卒者が管理職へ登用される割合は少ない。しかしながら、本市では人事評価を基本とした管理職への登用を行っており、国と比較すると短大卒や高校卒の職員の給料水準が高い傾向にある。他市との比較では７級職以上の管理職の割合が高く、給料水準を引き上げる要因ともなっていることから、７級職以上の職員に対する給料月額の削減を実施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53" name="直線コネクタ 252"/>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88</xdr:row>
      <xdr:rowOff>13405</xdr:rowOff>
    </xdr:to>
    <xdr:cxnSp macro="">
      <xdr:nvCxnSpPr>
        <xdr:cNvPr id="256" name="直線コネクタ 255"/>
        <xdr:cNvCxnSpPr/>
      </xdr:nvCxnSpPr>
      <xdr:spPr>
        <a:xfrm flipV="1">
          <a:off x="15290800" y="14806084"/>
          <a:ext cx="889000" cy="29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144639</xdr:rowOff>
    </xdr:from>
    <xdr:to>
      <xdr:col>72</xdr:col>
      <xdr:colOff>203200</xdr:colOff>
      <xdr:row>88</xdr:row>
      <xdr:rowOff>13405</xdr:rowOff>
    </xdr:to>
    <xdr:cxnSp macro="">
      <xdr:nvCxnSpPr>
        <xdr:cNvPr id="259" name="直線コネクタ 258"/>
        <xdr:cNvCxnSpPr/>
      </xdr:nvCxnSpPr>
      <xdr:spPr>
        <a:xfrm>
          <a:off x="14401800" y="150607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87</xdr:row>
      <xdr:rowOff>144639</xdr:rowOff>
    </xdr:to>
    <xdr:cxnSp macro="">
      <xdr:nvCxnSpPr>
        <xdr:cNvPr id="262" name="直線コネクタ 261"/>
        <xdr:cNvCxnSpPr/>
      </xdr:nvCxnSpPr>
      <xdr:spPr>
        <a:xfrm>
          <a:off x="13512800" y="14658622"/>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2" name="楕円 271"/>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3"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74" name="楕円 273"/>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75" name="テキスト ボックス 274"/>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76" name="楕円 275"/>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48982</xdr:rowOff>
    </xdr:from>
    <xdr:ext cx="762000" cy="259045"/>
    <xdr:sp macro="" textlink="">
      <xdr:nvSpPr>
        <xdr:cNvPr id="277" name="テキスト ボックス 276"/>
        <xdr:cNvSpPr txBox="1"/>
      </xdr:nvSpPr>
      <xdr:spPr>
        <a:xfrm>
          <a:off x="14909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93839</xdr:rowOff>
    </xdr:from>
    <xdr:to>
      <xdr:col>68</xdr:col>
      <xdr:colOff>203200</xdr:colOff>
      <xdr:row>88</xdr:row>
      <xdr:rowOff>23989</xdr:rowOff>
    </xdr:to>
    <xdr:sp macro="" textlink="">
      <xdr:nvSpPr>
        <xdr:cNvPr id="278" name="楕円 277"/>
        <xdr:cNvSpPr/>
      </xdr:nvSpPr>
      <xdr:spPr>
        <a:xfrm>
          <a:off x="14351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8766</xdr:rowOff>
    </xdr:from>
    <xdr:ext cx="762000" cy="259045"/>
    <xdr:sp macro="" textlink="">
      <xdr:nvSpPr>
        <xdr:cNvPr id="279" name="テキスト ボックス 278"/>
        <xdr:cNvSpPr txBox="1"/>
      </xdr:nvSpPr>
      <xdr:spPr>
        <a:xfrm>
          <a:off x="14020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80" name="楕円 279"/>
        <xdr:cNvSpPr/>
      </xdr:nvSpPr>
      <xdr:spPr>
        <a:xfrm>
          <a:off x="13462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81" name="テキスト ボックス 280"/>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臨海部は石油コンビナート等災害防止法に基づく特別防災区域に指定されており、大型化学消防車等の特殊車両の配備が必要となることから、消防部門の職員数が類似団体と比較し多くなっている。また、教育に重点を置いた施策を行っており、公民館、図書館、郷土博物館など充実した教育施設に正規職員を配置し運営していることから、教育部門の職員数も多くなっている。</a:t>
          </a:r>
        </a:p>
        <a:p>
          <a:r>
            <a:rPr kumimoji="1" lang="ja-JP" altLang="en-US" sz="1100">
              <a:latin typeface="ＭＳ Ｐゴシック" panose="020B0600070205080204" pitchFamily="50" charset="-128"/>
              <a:ea typeface="ＭＳ Ｐゴシック" panose="020B0600070205080204" pitchFamily="50" charset="-128"/>
            </a:rPr>
            <a:t>　今後は、事務事業の見直し、施設の統廃合及び民間活力の導入等の行政改革を積極的に推進するとともに、令和２年度に策定した定員管理方針のもと、業務量の調査や職員の任用形態に応じた業務内容の明確化に取り組み、職員の任用形態別に効果的な配置に取り組むことで、職員数の抑制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124354</xdr:rowOff>
    </xdr:from>
    <xdr:to>
      <xdr:col>81</xdr:col>
      <xdr:colOff>44450</xdr:colOff>
      <xdr:row>63</xdr:row>
      <xdr:rowOff>128376</xdr:rowOff>
    </xdr:to>
    <xdr:cxnSp macro="">
      <xdr:nvCxnSpPr>
        <xdr:cNvPr id="316" name="直線コネクタ 315"/>
        <xdr:cNvCxnSpPr/>
      </xdr:nvCxnSpPr>
      <xdr:spPr>
        <a:xfrm flipV="1">
          <a:off x="16179800" y="1092570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128376</xdr:rowOff>
    </xdr:from>
    <xdr:to>
      <xdr:col>77</xdr:col>
      <xdr:colOff>44450</xdr:colOff>
      <xdr:row>63</xdr:row>
      <xdr:rowOff>168593</xdr:rowOff>
    </xdr:to>
    <xdr:cxnSp macro="">
      <xdr:nvCxnSpPr>
        <xdr:cNvPr id="319" name="直線コネクタ 318"/>
        <xdr:cNvCxnSpPr/>
      </xdr:nvCxnSpPr>
      <xdr:spPr>
        <a:xfrm flipV="1">
          <a:off x="15290800" y="1092972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168593</xdr:rowOff>
    </xdr:from>
    <xdr:to>
      <xdr:col>72</xdr:col>
      <xdr:colOff>203200</xdr:colOff>
      <xdr:row>64</xdr:row>
      <xdr:rowOff>11219</xdr:rowOff>
    </xdr:to>
    <xdr:cxnSp macro="">
      <xdr:nvCxnSpPr>
        <xdr:cNvPr id="322" name="直線コネクタ 321"/>
        <xdr:cNvCxnSpPr/>
      </xdr:nvCxnSpPr>
      <xdr:spPr>
        <a:xfrm flipV="1">
          <a:off x="14401800" y="1096994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11219</xdr:rowOff>
    </xdr:from>
    <xdr:to>
      <xdr:col>68</xdr:col>
      <xdr:colOff>152400</xdr:colOff>
      <xdr:row>64</xdr:row>
      <xdr:rowOff>21272</xdr:rowOff>
    </xdr:to>
    <xdr:cxnSp macro="">
      <xdr:nvCxnSpPr>
        <xdr:cNvPr id="325" name="直線コネクタ 324"/>
        <xdr:cNvCxnSpPr/>
      </xdr:nvCxnSpPr>
      <xdr:spPr>
        <a:xfrm flipV="1">
          <a:off x="13512800" y="10984019"/>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73554</xdr:rowOff>
    </xdr:from>
    <xdr:to>
      <xdr:col>81</xdr:col>
      <xdr:colOff>95250</xdr:colOff>
      <xdr:row>64</xdr:row>
      <xdr:rowOff>3704</xdr:rowOff>
    </xdr:to>
    <xdr:sp macro="" textlink="">
      <xdr:nvSpPr>
        <xdr:cNvPr id="335" name="楕円 334"/>
        <xdr:cNvSpPr/>
      </xdr:nvSpPr>
      <xdr:spPr>
        <a:xfrm>
          <a:off x="16967200" y="108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45631</xdr:rowOff>
    </xdr:from>
    <xdr:ext cx="762000" cy="259045"/>
    <xdr:sp macro="" textlink="">
      <xdr:nvSpPr>
        <xdr:cNvPr id="336" name="定員管理の状況該当値テキスト"/>
        <xdr:cNvSpPr txBox="1"/>
      </xdr:nvSpPr>
      <xdr:spPr>
        <a:xfrm>
          <a:off x="17106900" y="1084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77576</xdr:rowOff>
    </xdr:from>
    <xdr:to>
      <xdr:col>77</xdr:col>
      <xdr:colOff>95250</xdr:colOff>
      <xdr:row>64</xdr:row>
      <xdr:rowOff>7726</xdr:rowOff>
    </xdr:to>
    <xdr:sp macro="" textlink="">
      <xdr:nvSpPr>
        <xdr:cNvPr id="337" name="楕円 336"/>
        <xdr:cNvSpPr/>
      </xdr:nvSpPr>
      <xdr:spPr>
        <a:xfrm>
          <a:off x="161290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163953</xdr:rowOff>
    </xdr:from>
    <xdr:ext cx="736600" cy="259045"/>
    <xdr:sp macro="" textlink="">
      <xdr:nvSpPr>
        <xdr:cNvPr id="338" name="テキスト ボックス 337"/>
        <xdr:cNvSpPr txBox="1"/>
      </xdr:nvSpPr>
      <xdr:spPr>
        <a:xfrm>
          <a:off x="15798800" y="1096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117793</xdr:rowOff>
    </xdr:from>
    <xdr:to>
      <xdr:col>73</xdr:col>
      <xdr:colOff>44450</xdr:colOff>
      <xdr:row>64</xdr:row>
      <xdr:rowOff>47943</xdr:rowOff>
    </xdr:to>
    <xdr:sp macro="" textlink="">
      <xdr:nvSpPr>
        <xdr:cNvPr id="339" name="楕円 338"/>
        <xdr:cNvSpPr/>
      </xdr:nvSpPr>
      <xdr:spPr>
        <a:xfrm>
          <a:off x="152400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32720</xdr:rowOff>
    </xdr:from>
    <xdr:ext cx="762000" cy="259045"/>
    <xdr:sp macro="" textlink="">
      <xdr:nvSpPr>
        <xdr:cNvPr id="340" name="テキスト ボックス 339"/>
        <xdr:cNvSpPr txBox="1"/>
      </xdr:nvSpPr>
      <xdr:spPr>
        <a:xfrm>
          <a:off x="14909800" y="1100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131869</xdr:rowOff>
    </xdr:from>
    <xdr:to>
      <xdr:col>68</xdr:col>
      <xdr:colOff>203200</xdr:colOff>
      <xdr:row>64</xdr:row>
      <xdr:rowOff>62019</xdr:rowOff>
    </xdr:to>
    <xdr:sp macro="" textlink="">
      <xdr:nvSpPr>
        <xdr:cNvPr id="341" name="楕円 340"/>
        <xdr:cNvSpPr/>
      </xdr:nvSpPr>
      <xdr:spPr>
        <a:xfrm>
          <a:off x="14351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46796</xdr:rowOff>
    </xdr:from>
    <xdr:ext cx="762000" cy="259045"/>
    <xdr:sp macro="" textlink="">
      <xdr:nvSpPr>
        <xdr:cNvPr id="342" name="テキスト ボックス 341"/>
        <xdr:cNvSpPr txBox="1"/>
      </xdr:nvSpPr>
      <xdr:spPr>
        <a:xfrm>
          <a:off x="14020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141922</xdr:rowOff>
    </xdr:from>
    <xdr:to>
      <xdr:col>64</xdr:col>
      <xdr:colOff>152400</xdr:colOff>
      <xdr:row>64</xdr:row>
      <xdr:rowOff>72072</xdr:rowOff>
    </xdr:to>
    <xdr:sp macro="" textlink="">
      <xdr:nvSpPr>
        <xdr:cNvPr id="343" name="楕円 342"/>
        <xdr:cNvSpPr/>
      </xdr:nvSpPr>
      <xdr:spPr>
        <a:xfrm>
          <a:off x="13462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56849</xdr:rowOff>
    </xdr:from>
    <xdr:ext cx="762000" cy="259045"/>
    <xdr:sp macro="" textlink="">
      <xdr:nvSpPr>
        <xdr:cNvPr id="344" name="テキスト ボックス 343"/>
        <xdr:cNvSpPr txBox="1"/>
      </xdr:nvSpPr>
      <xdr:spPr>
        <a:xfrm>
          <a:off x="13131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実質公債費比率については、前年度と比較して０．７ポイント増となった。これは大型事業（椎の森工業団地整備事業等）に係る借入の据え置き期間が終了したことなどによるものである。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類似団体と比較しても良好な数値を維持しているものの、今後も庁舎の建替えに伴う借入の増などにより、実質公債費比率の上昇が見込まれる。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81534</xdr:rowOff>
    </xdr:to>
    <xdr:cxnSp macro="">
      <xdr:nvCxnSpPr>
        <xdr:cNvPr id="376" name="直線コネクタ 375"/>
        <xdr:cNvCxnSpPr/>
      </xdr:nvCxnSpPr>
      <xdr:spPr>
        <a:xfrm>
          <a:off x="16179800" y="635762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156464</xdr:rowOff>
    </xdr:from>
    <xdr:to>
      <xdr:col>77</xdr:col>
      <xdr:colOff>44450</xdr:colOff>
      <xdr:row>37</xdr:row>
      <xdr:rowOff>13970</xdr:rowOff>
    </xdr:to>
    <xdr:cxnSp macro="">
      <xdr:nvCxnSpPr>
        <xdr:cNvPr id="379" name="直線コネクタ 378"/>
        <xdr:cNvCxnSpPr/>
      </xdr:nvCxnSpPr>
      <xdr:spPr>
        <a:xfrm>
          <a:off x="15290800" y="63286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156464</xdr:rowOff>
    </xdr:from>
    <xdr:to>
      <xdr:col>72</xdr:col>
      <xdr:colOff>203200</xdr:colOff>
      <xdr:row>36</xdr:row>
      <xdr:rowOff>156464</xdr:rowOff>
    </xdr:to>
    <xdr:cxnSp macro="">
      <xdr:nvCxnSpPr>
        <xdr:cNvPr id="382" name="直線コネクタ 381"/>
        <xdr:cNvCxnSpPr/>
      </xdr:nvCxnSpPr>
      <xdr:spPr>
        <a:xfrm>
          <a:off x="14401800" y="6328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146812</xdr:rowOff>
    </xdr:from>
    <xdr:to>
      <xdr:col>68</xdr:col>
      <xdr:colOff>152400</xdr:colOff>
      <xdr:row>36</xdr:row>
      <xdr:rowOff>156464</xdr:rowOff>
    </xdr:to>
    <xdr:cxnSp macro="">
      <xdr:nvCxnSpPr>
        <xdr:cNvPr id="385" name="直線コネクタ 384"/>
        <xdr:cNvCxnSpPr/>
      </xdr:nvCxnSpPr>
      <xdr:spPr>
        <a:xfrm>
          <a:off x="13512800" y="63190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30734</xdr:rowOff>
    </xdr:from>
    <xdr:to>
      <xdr:col>81</xdr:col>
      <xdr:colOff>95250</xdr:colOff>
      <xdr:row>37</xdr:row>
      <xdr:rowOff>132334</xdr:rowOff>
    </xdr:to>
    <xdr:sp macro="" textlink="">
      <xdr:nvSpPr>
        <xdr:cNvPr id="395" name="楕円 394"/>
        <xdr:cNvSpPr/>
      </xdr:nvSpPr>
      <xdr:spPr>
        <a:xfrm>
          <a:off x="169672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47261</xdr:rowOff>
    </xdr:from>
    <xdr:ext cx="762000" cy="259045"/>
    <xdr:sp macro="" textlink="">
      <xdr:nvSpPr>
        <xdr:cNvPr id="396" name="公債費負担の状況該当値テキスト"/>
        <xdr:cNvSpPr txBox="1"/>
      </xdr:nvSpPr>
      <xdr:spPr>
        <a:xfrm>
          <a:off x="17106900" y="62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134620</xdr:rowOff>
    </xdr:from>
    <xdr:to>
      <xdr:col>77</xdr:col>
      <xdr:colOff>95250</xdr:colOff>
      <xdr:row>37</xdr:row>
      <xdr:rowOff>64770</xdr:rowOff>
    </xdr:to>
    <xdr:sp macro="" textlink="">
      <xdr:nvSpPr>
        <xdr:cNvPr id="397" name="楕円 396"/>
        <xdr:cNvSpPr/>
      </xdr:nvSpPr>
      <xdr:spPr>
        <a:xfrm>
          <a:off x="16129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74947</xdr:rowOff>
    </xdr:from>
    <xdr:ext cx="736600" cy="259045"/>
    <xdr:sp macro="" textlink="">
      <xdr:nvSpPr>
        <xdr:cNvPr id="398" name="テキスト ボックス 397"/>
        <xdr:cNvSpPr txBox="1"/>
      </xdr:nvSpPr>
      <xdr:spPr>
        <a:xfrm>
          <a:off x="15798800" y="607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105664</xdr:rowOff>
    </xdr:from>
    <xdr:to>
      <xdr:col>73</xdr:col>
      <xdr:colOff>44450</xdr:colOff>
      <xdr:row>37</xdr:row>
      <xdr:rowOff>35814</xdr:rowOff>
    </xdr:to>
    <xdr:sp macro="" textlink="">
      <xdr:nvSpPr>
        <xdr:cNvPr id="399" name="楕円 398"/>
        <xdr:cNvSpPr/>
      </xdr:nvSpPr>
      <xdr:spPr>
        <a:xfrm>
          <a:off x="15240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45991</xdr:rowOff>
    </xdr:from>
    <xdr:ext cx="762000" cy="259045"/>
    <xdr:sp macro="" textlink="">
      <xdr:nvSpPr>
        <xdr:cNvPr id="400" name="テキスト ボックス 399"/>
        <xdr:cNvSpPr txBox="1"/>
      </xdr:nvSpPr>
      <xdr:spPr>
        <a:xfrm>
          <a:off x="14909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105664</xdr:rowOff>
    </xdr:from>
    <xdr:to>
      <xdr:col>68</xdr:col>
      <xdr:colOff>203200</xdr:colOff>
      <xdr:row>37</xdr:row>
      <xdr:rowOff>35814</xdr:rowOff>
    </xdr:to>
    <xdr:sp macro="" textlink="">
      <xdr:nvSpPr>
        <xdr:cNvPr id="401" name="楕円 400"/>
        <xdr:cNvSpPr/>
      </xdr:nvSpPr>
      <xdr:spPr>
        <a:xfrm>
          <a:off x="143510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45991</xdr:rowOff>
    </xdr:from>
    <xdr:ext cx="762000" cy="259045"/>
    <xdr:sp macro="" textlink="">
      <xdr:nvSpPr>
        <xdr:cNvPr id="402" name="テキスト ボックス 401"/>
        <xdr:cNvSpPr txBox="1"/>
      </xdr:nvSpPr>
      <xdr:spPr>
        <a:xfrm>
          <a:off x="14020800" y="604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96012</xdr:rowOff>
    </xdr:from>
    <xdr:to>
      <xdr:col>64</xdr:col>
      <xdr:colOff>152400</xdr:colOff>
      <xdr:row>37</xdr:row>
      <xdr:rowOff>26162</xdr:rowOff>
    </xdr:to>
    <xdr:sp macro="" textlink="">
      <xdr:nvSpPr>
        <xdr:cNvPr id="403" name="楕円 402"/>
        <xdr:cNvSpPr/>
      </xdr:nvSpPr>
      <xdr:spPr>
        <a:xfrm>
          <a:off x="13462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36339</xdr:rowOff>
    </xdr:from>
    <xdr:ext cx="762000" cy="259045"/>
    <xdr:sp macro="" textlink="">
      <xdr:nvSpPr>
        <xdr:cNvPr id="404" name="テキスト ボックス 403"/>
        <xdr:cNvSpPr txBox="1"/>
      </xdr:nvSpPr>
      <xdr:spPr>
        <a:xfrm>
          <a:off x="13131800" y="603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令和元年度は、災害対応のために大きく財政調整基金を取り崩したことから将来負担比率が大きく上昇したが、令和２年度決算では</a:t>
          </a:r>
          <a:r>
            <a:rPr kumimoji="1" lang="ja-JP" altLang="en-US" sz="1300">
              <a:solidFill>
                <a:schemeClr val="tx1"/>
              </a:solidFill>
              <a:latin typeface="ＭＳ Ｐゴシック" panose="020B0600070205080204" pitchFamily="50" charset="-128"/>
              <a:ea typeface="ＭＳ Ｐゴシック" panose="020B0600070205080204" pitchFamily="50" charset="-128"/>
            </a:rPr>
            <a:t>基金の積み増し</a:t>
          </a:r>
          <a:r>
            <a:rPr kumimoji="1" lang="ja-JP" altLang="en-US" sz="1300">
              <a:latin typeface="ＭＳ Ｐゴシック" panose="020B0600070205080204" pitchFamily="50" charset="-128"/>
              <a:ea typeface="ＭＳ Ｐゴシック" panose="020B0600070205080204" pitchFamily="50" charset="-128"/>
            </a:rPr>
            <a:t>等により９．６ポイント低下し、７．３％となった。</a:t>
          </a:r>
        </a:p>
        <a:p>
          <a:r>
            <a:rPr kumimoji="1" lang="ja-JP" altLang="en-US" sz="1300">
              <a:latin typeface="ＭＳ Ｐゴシック" panose="020B0600070205080204" pitchFamily="50" charset="-128"/>
              <a:ea typeface="ＭＳ Ｐゴシック" panose="020B0600070205080204" pitchFamily="50" charset="-128"/>
            </a:rPr>
            <a:t>　今後は庁舎の建替えや公共施設の老朽化対策が予定されており、借入残高が増加見込みであるため、計画的な事業実施により、将来負担の低減に努める。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29083</xdr:rowOff>
    </xdr:from>
    <xdr:to>
      <xdr:col>81</xdr:col>
      <xdr:colOff>44450</xdr:colOff>
      <xdr:row>14</xdr:row>
      <xdr:rowOff>106299</xdr:rowOff>
    </xdr:to>
    <xdr:cxnSp macro="">
      <xdr:nvCxnSpPr>
        <xdr:cNvPr id="438" name="直線コネクタ 437"/>
        <xdr:cNvCxnSpPr/>
      </xdr:nvCxnSpPr>
      <xdr:spPr>
        <a:xfrm flipV="1">
          <a:off x="16179800" y="2429383"/>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1" name="フローチャート: 判断 440"/>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2" name="テキスト ボックス 441"/>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6562</xdr:rowOff>
    </xdr:from>
    <xdr:to>
      <xdr:col>68</xdr:col>
      <xdr:colOff>152400</xdr:colOff>
      <xdr:row>14</xdr:row>
      <xdr:rowOff>40344</xdr:rowOff>
    </xdr:to>
    <xdr:cxnSp macro="">
      <xdr:nvCxnSpPr>
        <xdr:cNvPr id="443" name="直線コネクタ 442"/>
        <xdr:cNvCxnSpPr/>
      </xdr:nvCxnSpPr>
      <xdr:spPr>
        <a:xfrm>
          <a:off x="13512800" y="24068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4" name="フローチャート: 判断 443"/>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5" name="テキスト ボックス 444"/>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6" name="フローチャート: 判断 445"/>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7" name="テキスト ボックス 446"/>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8" name="フローチャート: 判断 447"/>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49" name="テキスト ボックス 448"/>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149733</xdr:rowOff>
    </xdr:from>
    <xdr:to>
      <xdr:col>81</xdr:col>
      <xdr:colOff>95250</xdr:colOff>
      <xdr:row>14</xdr:row>
      <xdr:rowOff>79883</xdr:rowOff>
    </xdr:to>
    <xdr:sp macro="" textlink="">
      <xdr:nvSpPr>
        <xdr:cNvPr id="455" name="楕円 454"/>
        <xdr:cNvSpPr/>
      </xdr:nvSpPr>
      <xdr:spPr>
        <a:xfrm>
          <a:off x="169672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71010</xdr:rowOff>
    </xdr:from>
    <xdr:ext cx="762000" cy="259045"/>
    <xdr:sp macro="" textlink="">
      <xdr:nvSpPr>
        <xdr:cNvPr id="456" name="将来負担の状況該当値テキスト"/>
        <xdr:cNvSpPr txBox="1"/>
      </xdr:nvSpPr>
      <xdr:spPr>
        <a:xfrm>
          <a:off x="17106900" y="22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55499</xdr:rowOff>
    </xdr:from>
    <xdr:to>
      <xdr:col>77</xdr:col>
      <xdr:colOff>95250</xdr:colOff>
      <xdr:row>14</xdr:row>
      <xdr:rowOff>157099</xdr:rowOff>
    </xdr:to>
    <xdr:sp macro="" textlink="">
      <xdr:nvSpPr>
        <xdr:cNvPr id="457" name="楕円 456"/>
        <xdr:cNvSpPr/>
      </xdr:nvSpPr>
      <xdr:spPr>
        <a:xfrm>
          <a:off x="161290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167276</xdr:rowOff>
    </xdr:from>
    <xdr:ext cx="736600" cy="259045"/>
    <xdr:sp macro="" textlink="">
      <xdr:nvSpPr>
        <xdr:cNvPr id="458" name="テキスト ボックス 457"/>
        <xdr:cNvSpPr txBox="1"/>
      </xdr:nvSpPr>
      <xdr:spPr>
        <a:xfrm>
          <a:off x="15798800" y="2224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160994</xdr:rowOff>
    </xdr:from>
    <xdr:to>
      <xdr:col>68</xdr:col>
      <xdr:colOff>203200</xdr:colOff>
      <xdr:row>14</xdr:row>
      <xdr:rowOff>91144</xdr:rowOff>
    </xdr:to>
    <xdr:sp macro="" textlink="">
      <xdr:nvSpPr>
        <xdr:cNvPr id="459" name="楕円 458"/>
        <xdr:cNvSpPr/>
      </xdr:nvSpPr>
      <xdr:spPr>
        <a:xfrm>
          <a:off x="14351000" y="23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101321</xdr:rowOff>
    </xdr:from>
    <xdr:ext cx="762000" cy="259045"/>
    <xdr:sp macro="" textlink="">
      <xdr:nvSpPr>
        <xdr:cNvPr id="460" name="テキスト ボックス 459"/>
        <xdr:cNvSpPr txBox="1"/>
      </xdr:nvSpPr>
      <xdr:spPr>
        <a:xfrm>
          <a:off x="14020800" y="215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61" name="楕円 460"/>
        <xdr:cNvSpPr/>
      </xdr:nvSpPr>
      <xdr:spPr>
        <a:xfrm>
          <a:off x="13462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62" name="テキスト ボックス 461"/>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64,940
64,046
94.93
34,964,424
33,581,257
1,070,374
15,373,980
15,031,255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臨海部は石油コンビナート等災害防止法に基づく特別防災区域に指定されており、大型化学消防車等の特殊車両の配備が必要となることから消防部門の職員数が多くなっている。また、教育に重点を置いた施策を行っており、公民館、図書館、郷土博物館等充実した教育施設に正規職員を配置し運営していることから、教育部門の職員数も多くなっている。</a:t>
          </a:r>
        </a:p>
        <a:p>
          <a:r>
            <a:rPr kumimoji="1" lang="ja-JP" altLang="en-US" sz="1200">
              <a:latin typeface="ＭＳ Ｐゴシック" panose="020B0600070205080204" pitchFamily="50" charset="-128"/>
              <a:ea typeface="ＭＳ Ｐゴシック" panose="020B0600070205080204" pitchFamily="50" charset="-128"/>
            </a:rPr>
            <a:t>　今後は、事務事業の見直し、施設の統廃合及び民間活力の導入等の行政改革を積極的に推進し、人件費の抑制に努めていく。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92710</xdr:rowOff>
    </xdr:from>
    <xdr:to>
      <xdr:col>24</xdr:col>
      <xdr:colOff>25400</xdr:colOff>
      <xdr:row>40</xdr:row>
      <xdr:rowOff>49276</xdr:rowOff>
    </xdr:to>
    <xdr:cxnSp macro="">
      <xdr:nvCxnSpPr>
        <xdr:cNvPr id="64" name="直線コネクタ 63"/>
        <xdr:cNvCxnSpPr/>
      </xdr:nvCxnSpPr>
      <xdr:spPr>
        <a:xfrm flipV="1">
          <a:off x="3987800" y="677926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49276</xdr:rowOff>
    </xdr:from>
    <xdr:to>
      <xdr:col>19</xdr:col>
      <xdr:colOff>187325</xdr:colOff>
      <xdr:row>40</xdr:row>
      <xdr:rowOff>159004</xdr:rowOff>
    </xdr:to>
    <xdr:cxnSp macro="">
      <xdr:nvCxnSpPr>
        <xdr:cNvPr id="67" name="直線コネクタ 66"/>
        <xdr:cNvCxnSpPr/>
      </xdr:nvCxnSpPr>
      <xdr:spPr>
        <a:xfrm flipV="1">
          <a:off x="3098800" y="69072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131572</xdr:rowOff>
    </xdr:from>
    <xdr:to>
      <xdr:col>15</xdr:col>
      <xdr:colOff>98425</xdr:colOff>
      <xdr:row>40</xdr:row>
      <xdr:rowOff>159004</xdr:rowOff>
    </xdr:to>
    <xdr:cxnSp macro="">
      <xdr:nvCxnSpPr>
        <xdr:cNvPr id="70" name="直線コネクタ 69"/>
        <xdr:cNvCxnSpPr/>
      </xdr:nvCxnSpPr>
      <xdr:spPr>
        <a:xfrm>
          <a:off x="2209800" y="69895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131572</xdr:rowOff>
    </xdr:from>
    <xdr:to>
      <xdr:col>11</xdr:col>
      <xdr:colOff>9525</xdr:colOff>
      <xdr:row>41</xdr:row>
      <xdr:rowOff>69850</xdr:rowOff>
    </xdr:to>
    <xdr:cxnSp macro="">
      <xdr:nvCxnSpPr>
        <xdr:cNvPr id="73" name="直線コネクタ 72"/>
        <xdr:cNvCxnSpPr/>
      </xdr:nvCxnSpPr>
      <xdr:spPr>
        <a:xfrm flipV="1">
          <a:off x="1320800" y="698957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41910</xdr:rowOff>
    </xdr:from>
    <xdr:to>
      <xdr:col>24</xdr:col>
      <xdr:colOff>76200</xdr:colOff>
      <xdr:row>39</xdr:row>
      <xdr:rowOff>143510</xdr:rowOff>
    </xdr:to>
    <xdr:sp macro="" textlink="">
      <xdr:nvSpPr>
        <xdr:cNvPr id="83" name="楕円 82"/>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13987</xdr:rowOff>
    </xdr:from>
    <xdr:ext cx="762000" cy="259045"/>
    <xdr:sp macro="" textlink="">
      <xdr:nvSpPr>
        <xdr:cNvPr id="84"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169926</xdr:rowOff>
    </xdr:from>
    <xdr:to>
      <xdr:col>20</xdr:col>
      <xdr:colOff>38100</xdr:colOff>
      <xdr:row>40</xdr:row>
      <xdr:rowOff>100076</xdr:rowOff>
    </xdr:to>
    <xdr:sp macro="" textlink="">
      <xdr:nvSpPr>
        <xdr:cNvPr id="85" name="楕円 84"/>
        <xdr:cNvSpPr/>
      </xdr:nvSpPr>
      <xdr:spPr>
        <a:xfrm>
          <a:off x="3937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84853</xdr:rowOff>
    </xdr:from>
    <xdr:ext cx="736600" cy="259045"/>
    <xdr:sp macro="" textlink="">
      <xdr:nvSpPr>
        <xdr:cNvPr id="86" name="テキスト ボックス 85"/>
        <xdr:cNvSpPr txBox="1"/>
      </xdr:nvSpPr>
      <xdr:spPr>
        <a:xfrm>
          <a:off x="3606800" y="6942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108204</xdr:rowOff>
    </xdr:from>
    <xdr:to>
      <xdr:col>15</xdr:col>
      <xdr:colOff>149225</xdr:colOff>
      <xdr:row>41</xdr:row>
      <xdr:rowOff>38354</xdr:rowOff>
    </xdr:to>
    <xdr:sp macro="" textlink="">
      <xdr:nvSpPr>
        <xdr:cNvPr id="87" name="楕円 86"/>
        <xdr:cNvSpPr/>
      </xdr:nvSpPr>
      <xdr:spPr>
        <a:xfrm>
          <a:off x="3048000" y="69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23131</xdr:rowOff>
    </xdr:from>
    <xdr:ext cx="762000" cy="259045"/>
    <xdr:sp macro="" textlink="">
      <xdr:nvSpPr>
        <xdr:cNvPr id="88" name="テキスト ボックス 87"/>
        <xdr:cNvSpPr txBox="1"/>
      </xdr:nvSpPr>
      <xdr:spPr>
        <a:xfrm>
          <a:off x="2717800" y="705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80772</xdr:rowOff>
    </xdr:from>
    <xdr:to>
      <xdr:col>11</xdr:col>
      <xdr:colOff>60325</xdr:colOff>
      <xdr:row>41</xdr:row>
      <xdr:rowOff>10922</xdr:rowOff>
    </xdr:to>
    <xdr:sp macro="" textlink="">
      <xdr:nvSpPr>
        <xdr:cNvPr id="89" name="楕円 88"/>
        <xdr:cNvSpPr/>
      </xdr:nvSpPr>
      <xdr:spPr>
        <a:xfrm>
          <a:off x="2159000" y="69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167149</xdr:rowOff>
    </xdr:from>
    <xdr:ext cx="762000" cy="259045"/>
    <xdr:sp macro="" textlink="">
      <xdr:nvSpPr>
        <xdr:cNvPr id="90" name="テキスト ボックス 89"/>
        <xdr:cNvSpPr txBox="1"/>
      </xdr:nvSpPr>
      <xdr:spPr>
        <a:xfrm>
          <a:off x="1828800" y="70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19050</xdr:rowOff>
    </xdr:from>
    <xdr:to>
      <xdr:col>6</xdr:col>
      <xdr:colOff>171450</xdr:colOff>
      <xdr:row>41</xdr:row>
      <xdr:rowOff>120650</xdr:rowOff>
    </xdr:to>
    <xdr:sp macro="" textlink="">
      <xdr:nvSpPr>
        <xdr:cNvPr id="91" name="楕円 90"/>
        <xdr:cNvSpPr/>
      </xdr:nvSpPr>
      <xdr:spPr>
        <a:xfrm>
          <a:off x="1270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105427</xdr:rowOff>
    </xdr:from>
    <xdr:ext cx="762000" cy="259045"/>
    <xdr:sp macro="" textlink="">
      <xdr:nvSpPr>
        <xdr:cNvPr id="92" name="テキスト ボックス 91"/>
        <xdr:cNvSpPr txBox="1"/>
      </xdr:nvSpPr>
      <xdr:spPr>
        <a:xfrm>
          <a:off x="939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物件費の経常収支比率は、前年度と比較して０．４ポイント低下したものの、依然として類似団体の平均を大きく上回っている。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これは、ごみの全量搬出委託処理を行っていることや当市の充実した公共施設における指定管理者制度の導入等を含むこれら施設の運営・維持・管理等の外部委託を行っているためである。</a:t>
          </a:r>
        </a:p>
        <a:p>
          <a:r>
            <a:rPr kumimoji="1" lang="ja-JP" altLang="en-US" sz="1300">
              <a:latin typeface="ＭＳ Ｐゴシック" panose="020B0600070205080204" pitchFamily="50" charset="-128"/>
              <a:ea typeface="ＭＳ Ｐゴシック" panose="020B0600070205080204" pitchFamily="50" charset="-128"/>
            </a:rPr>
            <a:t>　今後も業務委託の内容の見直し等を継続して行い物件費の抑制に努める。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119380</xdr:rowOff>
    </xdr:from>
    <xdr:to>
      <xdr:col>82</xdr:col>
      <xdr:colOff>107950</xdr:colOff>
      <xdr:row>20</xdr:row>
      <xdr:rowOff>149860</xdr:rowOff>
    </xdr:to>
    <xdr:cxnSp macro="">
      <xdr:nvCxnSpPr>
        <xdr:cNvPr id="125" name="直線コネクタ 124"/>
        <xdr:cNvCxnSpPr/>
      </xdr:nvCxnSpPr>
      <xdr:spPr>
        <a:xfrm flipV="1">
          <a:off x="15671800" y="3548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104140</xdr:rowOff>
    </xdr:from>
    <xdr:to>
      <xdr:col>78</xdr:col>
      <xdr:colOff>69850</xdr:colOff>
      <xdr:row>20</xdr:row>
      <xdr:rowOff>149860</xdr:rowOff>
    </xdr:to>
    <xdr:cxnSp macro="">
      <xdr:nvCxnSpPr>
        <xdr:cNvPr id="128" name="直線コネクタ 127"/>
        <xdr:cNvCxnSpPr/>
      </xdr:nvCxnSpPr>
      <xdr:spPr>
        <a:xfrm>
          <a:off x="14782800" y="3533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20</xdr:row>
      <xdr:rowOff>104140</xdr:rowOff>
    </xdr:to>
    <xdr:cxnSp macro="">
      <xdr:nvCxnSpPr>
        <xdr:cNvPr id="131" name="直線コネクタ 130"/>
        <xdr:cNvCxnSpPr/>
      </xdr:nvCxnSpPr>
      <xdr:spPr>
        <a:xfrm>
          <a:off x="13893800" y="3479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50800</xdr:rowOff>
    </xdr:from>
    <xdr:to>
      <xdr:col>69</xdr:col>
      <xdr:colOff>92075</xdr:colOff>
      <xdr:row>20</xdr:row>
      <xdr:rowOff>88900</xdr:rowOff>
    </xdr:to>
    <xdr:cxnSp macro="">
      <xdr:nvCxnSpPr>
        <xdr:cNvPr id="134" name="直線コネクタ 133"/>
        <xdr:cNvCxnSpPr/>
      </xdr:nvCxnSpPr>
      <xdr:spPr>
        <a:xfrm flipV="1">
          <a:off x="13004800" y="347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68580</xdr:rowOff>
    </xdr:from>
    <xdr:to>
      <xdr:col>82</xdr:col>
      <xdr:colOff>158750</xdr:colOff>
      <xdr:row>20</xdr:row>
      <xdr:rowOff>170180</xdr:rowOff>
    </xdr:to>
    <xdr:sp macro="" textlink="">
      <xdr:nvSpPr>
        <xdr:cNvPr id="144" name="楕円 143"/>
        <xdr:cNvSpPr/>
      </xdr:nvSpPr>
      <xdr:spPr>
        <a:xfrm>
          <a:off x="16459200" y="34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148607</xdr:rowOff>
    </xdr:from>
    <xdr:ext cx="762000" cy="259045"/>
    <xdr:sp macro="" textlink="">
      <xdr:nvSpPr>
        <xdr:cNvPr id="145" name="物件費該当値テキスト"/>
        <xdr:cNvSpPr txBox="1"/>
      </xdr:nvSpPr>
      <xdr:spPr>
        <a:xfrm>
          <a:off x="16598900" y="340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99060</xdr:rowOff>
    </xdr:from>
    <xdr:to>
      <xdr:col>78</xdr:col>
      <xdr:colOff>120650</xdr:colOff>
      <xdr:row>21</xdr:row>
      <xdr:rowOff>29210</xdr:rowOff>
    </xdr:to>
    <xdr:sp macro="" textlink="">
      <xdr:nvSpPr>
        <xdr:cNvPr id="146" name="楕円 145"/>
        <xdr:cNvSpPr/>
      </xdr:nvSpPr>
      <xdr:spPr>
        <a:xfrm>
          <a:off x="15621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13987</xdr:rowOff>
    </xdr:from>
    <xdr:ext cx="736600" cy="259045"/>
    <xdr:sp macro="" textlink="">
      <xdr:nvSpPr>
        <xdr:cNvPr id="147" name="テキスト ボックス 146"/>
        <xdr:cNvSpPr txBox="1"/>
      </xdr:nvSpPr>
      <xdr:spPr>
        <a:xfrm>
          <a:off x="15290800" y="361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53340</xdr:rowOff>
    </xdr:from>
    <xdr:to>
      <xdr:col>74</xdr:col>
      <xdr:colOff>31750</xdr:colOff>
      <xdr:row>20</xdr:row>
      <xdr:rowOff>154940</xdr:rowOff>
    </xdr:to>
    <xdr:sp macro="" textlink="">
      <xdr:nvSpPr>
        <xdr:cNvPr id="148" name="楕円 147"/>
        <xdr:cNvSpPr/>
      </xdr:nvSpPr>
      <xdr:spPr>
        <a:xfrm>
          <a:off x="14732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139717</xdr:rowOff>
    </xdr:from>
    <xdr:ext cx="762000" cy="259045"/>
    <xdr:sp macro="" textlink="">
      <xdr:nvSpPr>
        <xdr:cNvPr id="149" name="テキスト ボックス 148"/>
        <xdr:cNvSpPr txBox="1"/>
      </xdr:nvSpPr>
      <xdr:spPr>
        <a:xfrm>
          <a:off x="14401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50" name="楕円 149"/>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51" name="テキスト ボックス 150"/>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38100</xdr:rowOff>
    </xdr:from>
    <xdr:to>
      <xdr:col>65</xdr:col>
      <xdr:colOff>53975</xdr:colOff>
      <xdr:row>20</xdr:row>
      <xdr:rowOff>139700</xdr:rowOff>
    </xdr:to>
    <xdr:sp macro="" textlink="">
      <xdr:nvSpPr>
        <xdr:cNvPr id="152" name="楕円 151"/>
        <xdr:cNvSpPr/>
      </xdr:nvSpPr>
      <xdr:spPr>
        <a:xfrm>
          <a:off x="12954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124477</xdr:rowOff>
    </xdr:from>
    <xdr:ext cx="762000" cy="259045"/>
    <xdr:sp macro="" textlink="">
      <xdr:nvSpPr>
        <xdr:cNvPr id="153" name="テキスト ボックス 152"/>
        <xdr:cNvSpPr txBox="1"/>
      </xdr:nvSpPr>
      <xdr:spPr>
        <a:xfrm>
          <a:off x="12623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扶助費の経常収支比率については、前年度と比較して０．６ポイント低下した。</a:t>
          </a:r>
        </a:p>
        <a:p>
          <a:r>
            <a:rPr kumimoji="1" lang="ja-JP" altLang="en-US" sz="1200">
              <a:latin typeface="ＭＳ Ｐゴシック" panose="020B0600070205080204" pitchFamily="50" charset="-128"/>
              <a:ea typeface="ＭＳ Ｐゴシック" panose="020B0600070205080204" pitchFamily="50" charset="-128"/>
            </a:rPr>
            <a:t>　低下の要因としては、令和元年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月からの保育無償化に伴う国県補助金の増のほか、新型コロナウイルス感染症拡大に伴う医療の受診控えなどによるものと考えられる。</a:t>
          </a:r>
        </a:p>
        <a:p>
          <a:r>
            <a:rPr kumimoji="1" lang="ja-JP" altLang="en-US" sz="1200">
              <a:latin typeface="ＭＳ Ｐゴシック" panose="020B0600070205080204" pitchFamily="50" charset="-128"/>
              <a:ea typeface="ＭＳ Ｐゴシック" panose="020B0600070205080204" pitchFamily="50" charset="-128"/>
            </a:rPr>
            <a:t>　児童福祉、高齢者福祉、障がい者福祉等については上昇傾向が続くと予測しており、数値の低下は一時的なものと捉えている。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1815</xdr:rowOff>
    </xdr:to>
    <xdr:cxnSp macro="">
      <xdr:nvCxnSpPr>
        <xdr:cNvPr id="188" name="直線コネクタ 187"/>
        <xdr:cNvCxnSpPr/>
      </xdr:nvCxnSpPr>
      <xdr:spPr>
        <a:xfrm flipV="1">
          <a:off x="3987800" y="9537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56</xdr:row>
      <xdr:rowOff>1815</xdr:rowOff>
    </xdr:to>
    <xdr:cxnSp macro="">
      <xdr:nvCxnSpPr>
        <xdr:cNvPr id="191" name="直線コネクタ 190"/>
        <xdr:cNvCxnSpPr/>
      </xdr:nvCxnSpPr>
      <xdr:spPr>
        <a:xfrm>
          <a:off x="3098800" y="95485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75293</xdr:rowOff>
    </xdr:from>
    <xdr:to>
      <xdr:col>15</xdr:col>
      <xdr:colOff>98425</xdr:colOff>
      <xdr:row>55</xdr:row>
      <xdr:rowOff>118835</xdr:rowOff>
    </xdr:to>
    <xdr:cxnSp macro="">
      <xdr:nvCxnSpPr>
        <xdr:cNvPr id="194" name="直線コネクタ 193"/>
        <xdr:cNvCxnSpPr/>
      </xdr:nvCxnSpPr>
      <xdr:spPr>
        <a:xfrm>
          <a:off x="2209800" y="9505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75293</xdr:rowOff>
    </xdr:to>
    <xdr:cxnSp macro="">
      <xdr:nvCxnSpPr>
        <xdr:cNvPr id="197" name="直線コネクタ 196"/>
        <xdr:cNvCxnSpPr/>
      </xdr:nvCxnSpPr>
      <xdr:spPr>
        <a:xfrm>
          <a:off x="1320800" y="9428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8"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9" name="楕円 208"/>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37392</xdr:rowOff>
    </xdr:from>
    <xdr:ext cx="736600" cy="259045"/>
    <xdr:sp macro="" textlink="">
      <xdr:nvSpPr>
        <xdr:cNvPr id="210" name="テキスト ボックス 209"/>
        <xdr:cNvSpPr txBox="1"/>
      </xdr:nvSpPr>
      <xdr:spPr>
        <a:xfrm>
          <a:off x="3606800" y="9638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1" name="楕円 210"/>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212" name="テキスト ボックス 211"/>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24493</xdr:rowOff>
    </xdr:from>
    <xdr:to>
      <xdr:col>11</xdr:col>
      <xdr:colOff>60325</xdr:colOff>
      <xdr:row>55</xdr:row>
      <xdr:rowOff>126093</xdr:rowOff>
    </xdr:to>
    <xdr:sp macro="" textlink="">
      <xdr:nvSpPr>
        <xdr:cNvPr id="213" name="楕円 212"/>
        <xdr:cNvSpPr/>
      </xdr:nvSpPr>
      <xdr:spPr>
        <a:xfrm>
          <a:off x="2159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136270</xdr:rowOff>
    </xdr:from>
    <xdr:ext cx="762000" cy="259045"/>
    <xdr:sp macro="" textlink="">
      <xdr:nvSpPr>
        <xdr:cNvPr id="214" name="テキスト ボックス 213"/>
        <xdr:cNvSpPr txBox="1"/>
      </xdr:nvSpPr>
      <xdr:spPr>
        <a:xfrm>
          <a:off x="1828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5" name="楕円 214"/>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16" name="テキスト ボックス 215"/>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その他の経常収支比率については、前年度と比較すると下水道事業の地方公営企業法適用による繰出金の減などにより４．１ポイント低下した。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31750</xdr:rowOff>
    </xdr:from>
    <xdr:to>
      <xdr:col>82</xdr:col>
      <xdr:colOff>107950</xdr:colOff>
      <xdr:row>58</xdr:row>
      <xdr:rowOff>60325</xdr:rowOff>
    </xdr:to>
    <xdr:cxnSp macro="">
      <xdr:nvCxnSpPr>
        <xdr:cNvPr id="253" name="直線コネクタ 252"/>
        <xdr:cNvCxnSpPr/>
      </xdr:nvCxnSpPr>
      <xdr:spPr>
        <a:xfrm flipV="1">
          <a:off x="15671800" y="9632950"/>
          <a:ext cx="838200" cy="3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60325</xdr:rowOff>
    </xdr:to>
    <xdr:cxnSp macro="">
      <xdr:nvCxnSpPr>
        <xdr:cNvPr id="256" name="直線コネクタ 255"/>
        <xdr:cNvCxnSpPr/>
      </xdr:nvCxnSpPr>
      <xdr:spPr>
        <a:xfrm>
          <a:off x="14782800" y="99568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88900</xdr:rowOff>
    </xdr:to>
    <xdr:cxnSp macro="">
      <xdr:nvCxnSpPr>
        <xdr:cNvPr id="259" name="直線コネクタ 258"/>
        <xdr:cNvCxnSpPr/>
      </xdr:nvCxnSpPr>
      <xdr:spPr>
        <a:xfrm flipV="1">
          <a:off x="13893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155575</xdr:rowOff>
    </xdr:from>
    <xdr:to>
      <xdr:col>69</xdr:col>
      <xdr:colOff>92075</xdr:colOff>
      <xdr:row>58</xdr:row>
      <xdr:rowOff>88900</xdr:rowOff>
    </xdr:to>
    <xdr:cxnSp macro="">
      <xdr:nvCxnSpPr>
        <xdr:cNvPr id="262" name="直線コネクタ 261"/>
        <xdr:cNvCxnSpPr/>
      </xdr:nvCxnSpPr>
      <xdr:spPr>
        <a:xfrm>
          <a:off x="13004800" y="9756775"/>
          <a:ext cx="889000" cy="27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72" name="楕円 271"/>
        <xdr:cNvSpPr/>
      </xdr:nvSpPr>
      <xdr:spPr>
        <a:xfrm>
          <a:off x="16459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168927</xdr:rowOff>
    </xdr:from>
    <xdr:ext cx="762000" cy="259045"/>
    <xdr:sp macro="" textlink="">
      <xdr:nvSpPr>
        <xdr:cNvPr id="273" name="その他該当値テキスト"/>
        <xdr:cNvSpPr txBox="1"/>
      </xdr:nvSpPr>
      <xdr:spPr>
        <a:xfrm>
          <a:off x="165989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9525</xdr:rowOff>
    </xdr:from>
    <xdr:to>
      <xdr:col>78</xdr:col>
      <xdr:colOff>120650</xdr:colOff>
      <xdr:row>58</xdr:row>
      <xdr:rowOff>111125</xdr:rowOff>
    </xdr:to>
    <xdr:sp macro="" textlink="">
      <xdr:nvSpPr>
        <xdr:cNvPr id="274" name="楕円 273"/>
        <xdr:cNvSpPr/>
      </xdr:nvSpPr>
      <xdr:spPr>
        <a:xfrm>
          <a:off x="15621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75" name="テキスト ボックス 274"/>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6" name="楕円 27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7" name="テキスト ボックス 276"/>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8" name="楕円 277"/>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79" name="テキスト ボックス 278"/>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104775</xdr:rowOff>
    </xdr:from>
    <xdr:to>
      <xdr:col>65</xdr:col>
      <xdr:colOff>53975</xdr:colOff>
      <xdr:row>57</xdr:row>
      <xdr:rowOff>34925</xdr:rowOff>
    </xdr:to>
    <xdr:sp macro="" textlink="">
      <xdr:nvSpPr>
        <xdr:cNvPr id="280" name="楕円 279"/>
        <xdr:cNvSpPr/>
      </xdr:nvSpPr>
      <xdr:spPr>
        <a:xfrm>
          <a:off x="12954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45102</xdr:rowOff>
    </xdr:from>
    <xdr:ext cx="762000" cy="259045"/>
    <xdr:sp macro="" textlink="">
      <xdr:nvSpPr>
        <xdr:cNvPr id="281" name="テキスト ボックス 280"/>
        <xdr:cNvSpPr txBox="1"/>
      </xdr:nvSpPr>
      <xdr:spPr>
        <a:xfrm>
          <a:off x="12623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補助費等の経常収支比率については、</a:t>
          </a:r>
          <a:r>
            <a:rPr kumimoji="1" lang="ja-JP" altLang="en-US" sz="1300">
              <a:solidFill>
                <a:schemeClr val="tx1"/>
              </a:solidFill>
              <a:latin typeface="ＭＳ Ｐゴシック" panose="020B0600070205080204" pitchFamily="50" charset="-128"/>
              <a:ea typeface="ＭＳ Ｐゴシック" panose="020B0600070205080204" pitchFamily="50" charset="-128"/>
            </a:rPr>
            <a:t>下水道事業会計の地方公営企業法適用の影響により</a:t>
          </a:r>
          <a:r>
            <a:rPr kumimoji="1" lang="ja-JP" altLang="en-US" sz="1300">
              <a:latin typeface="ＭＳ Ｐゴシック" panose="020B0600070205080204" pitchFamily="50" charset="-128"/>
              <a:ea typeface="ＭＳ Ｐゴシック" panose="020B0600070205080204" pitchFamily="50" charset="-128"/>
            </a:rPr>
            <a:t>前年度と比較して０．５ポイント上昇した。</a:t>
          </a:r>
        </a:p>
        <a:p>
          <a:r>
            <a:rPr kumimoji="1" lang="ja-JP" altLang="en-US" sz="1300">
              <a:latin typeface="ＭＳ Ｐゴシック" panose="020B0600070205080204" pitchFamily="50" charset="-128"/>
              <a:ea typeface="ＭＳ Ｐゴシック" panose="020B0600070205080204" pitchFamily="50" charset="-128"/>
            </a:rPr>
            <a:t>　引き続き類似団体平均を下回る良好な状況であることから、今後も補助金・負担金について廃止を含めた見直しを定期的に実施することにより、経常経費の削減に努める。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35</xdr:row>
      <xdr:rowOff>51562</xdr:rowOff>
    </xdr:to>
    <xdr:cxnSp macro="">
      <xdr:nvCxnSpPr>
        <xdr:cNvPr id="311" name="直線コネクタ 310"/>
        <xdr:cNvCxnSpPr/>
      </xdr:nvCxnSpPr>
      <xdr:spPr>
        <a:xfrm>
          <a:off x="15671800" y="60294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37846</xdr:rowOff>
    </xdr:to>
    <xdr:cxnSp macro="">
      <xdr:nvCxnSpPr>
        <xdr:cNvPr id="314" name="直線コネクタ 313"/>
        <xdr:cNvCxnSpPr/>
      </xdr:nvCxnSpPr>
      <xdr:spPr>
        <a:xfrm flipV="1">
          <a:off x="14782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33274</xdr:rowOff>
    </xdr:from>
    <xdr:to>
      <xdr:col>73</xdr:col>
      <xdr:colOff>180975</xdr:colOff>
      <xdr:row>35</xdr:row>
      <xdr:rowOff>37846</xdr:rowOff>
    </xdr:to>
    <xdr:cxnSp macro="">
      <xdr:nvCxnSpPr>
        <xdr:cNvPr id="317" name="直線コネクタ 316"/>
        <xdr:cNvCxnSpPr/>
      </xdr:nvCxnSpPr>
      <xdr:spPr>
        <a:xfrm>
          <a:off x="13893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33274</xdr:rowOff>
    </xdr:from>
    <xdr:to>
      <xdr:col>69</xdr:col>
      <xdr:colOff>92075</xdr:colOff>
      <xdr:row>35</xdr:row>
      <xdr:rowOff>37846</xdr:rowOff>
    </xdr:to>
    <xdr:cxnSp macro="">
      <xdr:nvCxnSpPr>
        <xdr:cNvPr id="320" name="直線コネクタ 319"/>
        <xdr:cNvCxnSpPr/>
      </xdr:nvCxnSpPr>
      <xdr:spPr>
        <a:xfrm flipV="1">
          <a:off x="13004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xdr:rowOff>
    </xdr:from>
    <xdr:to>
      <xdr:col>82</xdr:col>
      <xdr:colOff>158750</xdr:colOff>
      <xdr:row>35</xdr:row>
      <xdr:rowOff>102362</xdr:rowOff>
    </xdr:to>
    <xdr:sp macro="" textlink="">
      <xdr:nvSpPr>
        <xdr:cNvPr id="330" name="楕円 329"/>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80789</xdr:rowOff>
    </xdr:from>
    <xdr:ext cx="762000" cy="259045"/>
    <xdr:sp macro="" textlink="">
      <xdr:nvSpPr>
        <xdr:cNvPr id="331" name="補助費等該当値テキスト"/>
        <xdr:cNvSpPr txBox="1"/>
      </xdr:nvSpPr>
      <xdr:spPr>
        <a:xfrm>
          <a:off x="16598900" y="59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32" name="楕円 331"/>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33" name="テキスト ボックス 332"/>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34" name="楕円 333"/>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35" name="テキスト ボックス 334"/>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153924</xdr:rowOff>
    </xdr:from>
    <xdr:to>
      <xdr:col>69</xdr:col>
      <xdr:colOff>142875</xdr:colOff>
      <xdr:row>35</xdr:row>
      <xdr:rowOff>84074</xdr:rowOff>
    </xdr:to>
    <xdr:sp macro="" textlink="">
      <xdr:nvSpPr>
        <xdr:cNvPr id="336" name="楕円 335"/>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94251</xdr:rowOff>
    </xdr:from>
    <xdr:ext cx="762000" cy="259045"/>
    <xdr:sp macro="" textlink="">
      <xdr:nvSpPr>
        <xdr:cNvPr id="337" name="テキスト ボックス 336"/>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38" name="楕円 337"/>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39" name="テキスト ボックス 338"/>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公債費の経常収支比率については、前年度と比較し０．６ポイント上昇したものの、過度な公債費負担とはなっておらず、比率も類似団体平均を大きく下回っている。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しかしながら、近年の大規模な社会資本整備および庁舎の建替え等により、償還金の増加が見込まれる。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83566</xdr:rowOff>
    </xdr:from>
    <xdr:to>
      <xdr:col>24</xdr:col>
      <xdr:colOff>25400</xdr:colOff>
      <xdr:row>75</xdr:row>
      <xdr:rowOff>110998</xdr:rowOff>
    </xdr:to>
    <xdr:cxnSp macro="">
      <xdr:nvCxnSpPr>
        <xdr:cNvPr id="369" name="直線コネクタ 368"/>
        <xdr:cNvCxnSpPr/>
      </xdr:nvCxnSpPr>
      <xdr:spPr>
        <a:xfrm>
          <a:off x="3987800" y="129423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65278</xdr:rowOff>
    </xdr:from>
    <xdr:to>
      <xdr:col>19</xdr:col>
      <xdr:colOff>187325</xdr:colOff>
      <xdr:row>75</xdr:row>
      <xdr:rowOff>83566</xdr:rowOff>
    </xdr:to>
    <xdr:cxnSp macro="">
      <xdr:nvCxnSpPr>
        <xdr:cNvPr id="372" name="直線コネクタ 371"/>
        <xdr:cNvCxnSpPr/>
      </xdr:nvCxnSpPr>
      <xdr:spPr>
        <a:xfrm>
          <a:off x="3098800" y="12924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51562</xdr:rowOff>
    </xdr:from>
    <xdr:to>
      <xdr:col>15</xdr:col>
      <xdr:colOff>98425</xdr:colOff>
      <xdr:row>75</xdr:row>
      <xdr:rowOff>65278</xdr:rowOff>
    </xdr:to>
    <xdr:cxnSp macro="">
      <xdr:nvCxnSpPr>
        <xdr:cNvPr id="375" name="直線コネクタ 374"/>
        <xdr:cNvCxnSpPr/>
      </xdr:nvCxnSpPr>
      <xdr:spPr>
        <a:xfrm>
          <a:off x="2209800" y="129103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51562</xdr:rowOff>
    </xdr:from>
    <xdr:to>
      <xdr:col>11</xdr:col>
      <xdr:colOff>9525</xdr:colOff>
      <xdr:row>75</xdr:row>
      <xdr:rowOff>60706</xdr:rowOff>
    </xdr:to>
    <xdr:cxnSp macro="">
      <xdr:nvCxnSpPr>
        <xdr:cNvPr id="378" name="直線コネクタ 377"/>
        <xdr:cNvCxnSpPr/>
      </xdr:nvCxnSpPr>
      <xdr:spPr>
        <a:xfrm flipV="1">
          <a:off x="1320800" y="129103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60198</xdr:rowOff>
    </xdr:from>
    <xdr:to>
      <xdr:col>24</xdr:col>
      <xdr:colOff>76200</xdr:colOff>
      <xdr:row>75</xdr:row>
      <xdr:rowOff>161798</xdr:rowOff>
    </xdr:to>
    <xdr:sp macro="" textlink="">
      <xdr:nvSpPr>
        <xdr:cNvPr id="388" name="楕円 387"/>
        <xdr:cNvSpPr/>
      </xdr:nvSpPr>
      <xdr:spPr>
        <a:xfrm>
          <a:off x="4775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76725</xdr:rowOff>
    </xdr:from>
    <xdr:ext cx="762000" cy="259045"/>
    <xdr:sp macro="" textlink="">
      <xdr:nvSpPr>
        <xdr:cNvPr id="389" name="公債費該当値テキスト"/>
        <xdr:cNvSpPr txBox="1"/>
      </xdr:nvSpPr>
      <xdr:spPr>
        <a:xfrm>
          <a:off x="4914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32766</xdr:rowOff>
    </xdr:from>
    <xdr:to>
      <xdr:col>20</xdr:col>
      <xdr:colOff>38100</xdr:colOff>
      <xdr:row>75</xdr:row>
      <xdr:rowOff>134366</xdr:rowOff>
    </xdr:to>
    <xdr:sp macro="" textlink="">
      <xdr:nvSpPr>
        <xdr:cNvPr id="390" name="楕円 389"/>
        <xdr:cNvSpPr/>
      </xdr:nvSpPr>
      <xdr:spPr>
        <a:xfrm>
          <a:off x="3937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144543</xdr:rowOff>
    </xdr:from>
    <xdr:ext cx="736600" cy="259045"/>
    <xdr:sp macro="" textlink="">
      <xdr:nvSpPr>
        <xdr:cNvPr id="391" name="テキスト ボックス 390"/>
        <xdr:cNvSpPr txBox="1"/>
      </xdr:nvSpPr>
      <xdr:spPr>
        <a:xfrm>
          <a:off x="3606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xdr:rowOff>
    </xdr:from>
    <xdr:to>
      <xdr:col>15</xdr:col>
      <xdr:colOff>149225</xdr:colOff>
      <xdr:row>75</xdr:row>
      <xdr:rowOff>116078</xdr:rowOff>
    </xdr:to>
    <xdr:sp macro="" textlink="">
      <xdr:nvSpPr>
        <xdr:cNvPr id="392" name="楕円 391"/>
        <xdr:cNvSpPr/>
      </xdr:nvSpPr>
      <xdr:spPr>
        <a:xfrm>
          <a:off x="3048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126255</xdr:rowOff>
    </xdr:from>
    <xdr:ext cx="762000" cy="259045"/>
    <xdr:sp macro="" textlink="">
      <xdr:nvSpPr>
        <xdr:cNvPr id="393" name="テキスト ボックス 392"/>
        <xdr:cNvSpPr txBox="1"/>
      </xdr:nvSpPr>
      <xdr:spPr>
        <a:xfrm>
          <a:off x="2717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762</xdr:rowOff>
    </xdr:from>
    <xdr:to>
      <xdr:col>11</xdr:col>
      <xdr:colOff>60325</xdr:colOff>
      <xdr:row>75</xdr:row>
      <xdr:rowOff>102362</xdr:rowOff>
    </xdr:to>
    <xdr:sp macro="" textlink="">
      <xdr:nvSpPr>
        <xdr:cNvPr id="394" name="楕円 393"/>
        <xdr:cNvSpPr/>
      </xdr:nvSpPr>
      <xdr:spPr>
        <a:xfrm>
          <a:off x="2159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112539</xdr:rowOff>
    </xdr:from>
    <xdr:ext cx="762000" cy="259045"/>
    <xdr:sp macro="" textlink="">
      <xdr:nvSpPr>
        <xdr:cNvPr id="395" name="テキスト ボックス 394"/>
        <xdr:cNvSpPr txBox="1"/>
      </xdr:nvSpPr>
      <xdr:spPr>
        <a:xfrm>
          <a:off x="1828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9906</xdr:rowOff>
    </xdr:from>
    <xdr:to>
      <xdr:col>6</xdr:col>
      <xdr:colOff>171450</xdr:colOff>
      <xdr:row>75</xdr:row>
      <xdr:rowOff>111506</xdr:rowOff>
    </xdr:to>
    <xdr:sp macro="" textlink="">
      <xdr:nvSpPr>
        <xdr:cNvPr id="396" name="楕円 395"/>
        <xdr:cNvSpPr/>
      </xdr:nvSpPr>
      <xdr:spPr>
        <a:xfrm>
          <a:off x="1270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121683</xdr:rowOff>
    </xdr:from>
    <xdr:ext cx="762000" cy="259045"/>
    <xdr:sp macro="" textlink="">
      <xdr:nvSpPr>
        <xdr:cNvPr id="397" name="テキスト ボックス 396"/>
        <xdr:cNvSpPr txBox="1"/>
      </xdr:nvSpPr>
      <xdr:spPr>
        <a:xfrm>
          <a:off x="939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公債費以外の経常収支比率については、前年度と比較し５．８</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ポイント低下したものの、依然として類似団体平均より高い状況が続いている。</a:t>
          </a:r>
        </a:p>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要因としては、人件費及び物件費の比率が類似団体に比較し高いことが挙げられることから、職員数や職員給与の抑制による人件費の抑制、施設の統廃合等による物件費の抑制を一体的に取り組んでいく。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80</xdr:row>
      <xdr:rowOff>117856</xdr:rowOff>
    </xdr:to>
    <xdr:cxnSp macro="">
      <xdr:nvCxnSpPr>
        <xdr:cNvPr id="428" name="直線コネクタ 427"/>
        <xdr:cNvCxnSpPr/>
      </xdr:nvCxnSpPr>
      <xdr:spPr>
        <a:xfrm flipV="1">
          <a:off x="15671800" y="13568680"/>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108713</xdr:rowOff>
    </xdr:from>
    <xdr:to>
      <xdr:col>78</xdr:col>
      <xdr:colOff>69850</xdr:colOff>
      <xdr:row>80</xdr:row>
      <xdr:rowOff>117856</xdr:rowOff>
    </xdr:to>
    <xdr:cxnSp macro="">
      <xdr:nvCxnSpPr>
        <xdr:cNvPr id="431" name="直線コネクタ 430"/>
        <xdr:cNvCxnSpPr/>
      </xdr:nvCxnSpPr>
      <xdr:spPr>
        <a:xfrm>
          <a:off x="14782800" y="138247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76708</xdr:rowOff>
    </xdr:from>
    <xdr:to>
      <xdr:col>73</xdr:col>
      <xdr:colOff>180975</xdr:colOff>
      <xdr:row>80</xdr:row>
      <xdr:rowOff>108713</xdr:rowOff>
    </xdr:to>
    <xdr:cxnSp macro="">
      <xdr:nvCxnSpPr>
        <xdr:cNvPr id="434" name="直線コネクタ 433"/>
        <xdr:cNvCxnSpPr/>
      </xdr:nvCxnSpPr>
      <xdr:spPr>
        <a:xfrm>
          <a:off x="13893800" y="137927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165863</xdr:rowOff>
    </xdr:from>
    <xdr:to>
      <xdr:col>69</xdr:col>
      <xdr:colOff>92075</xdr:colOff>
      <xdr:row>80</xdr:row>
      <xdr:rowOff>76708</xdr:rowOff>
    </xdr:to>
    <xdr:cxnSp macro="">
      <xdr:nvCxnSpPr>
        <xdr:cNvPr id="437" name="直線コネクタ 436"/>
        <xdr:cNvCxnSpPr/>
      </xdr:nvCxnSpPr>
      <xdr:spPr>
        <a:xfrm>
          <a:off x="13004800" y="137104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47" name="楕円 446"/>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48"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67056</xdr:rowOff>
    </xdr:from>
    <xdr:to>
      <xdr:col>78</xdr:col>
      <xdr:colOff>120650</xdr:colOff>
      <xdr:row>80</xdr:row>
      <xdr:rowOff>168656</xdr:rowOff>
    </xdr:to>
    <xdr:sp macro="" textlink="">
      <xdr:nvSpPr>
        <xdr:cNvPr id="449" name="楕円 448"/>
        <xdr:cNvSpPr/>
      </xdr:nvSpPr>
      <xdr:spPr>
        <a:xfrm>
          <a:off x="15621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153433</xdr:rowOff>
    </xdr:from>
    <xdr:ext cx="736600" cy="259045"/>
    <xdr:sp macro="" textlink="">
      <xdr:nvSpPr>
        <xdr:cNvPr id="450" name="テキスト ボックス 449"/>
        <xdr:cNvSpPr txBox="1"/>
      </xdr:nvSpPr>
      <xdr:spPr>
        <a:xfrm>
          <a:off x="15290800" y="1386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57913</xdr:rowOff>
    </xdr:from>
    <xdr:to>
      <xdr:col>74</xdr:col>
      <xdr:colOff>31750</xdr:colOff>
      <xdr:row>80</xdr:row>
      <xdr:rowOff>159513</xdr:rowOff>
    </xdr:to>
    <xdr:sp macro="" textlink="">
      <xdr:nvSpPr>
        <xdr:cNvPr id="451" name="楕円 450"/>
        <xdr:cNvSpPr/>
      </xdr:nvSpPr>
      <xdr:spPr>
        <a:xfrm>
          <a:off x="14732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144290</xdr:rowOff>
    </xdr:from>
    <xdr:ext cx="762000" cy="259045"/>
    <xdr:sp macro="" textlink="">
      <xdr:nvSpPr>
        <xdr:cNvPr id="452" name="テキスト ボックス 451"/>
        <xdr:cNvSpPr txBox="1"/>
      </xdr:nvSpPr>
      <xdr:spPr>
        <a:xfrm>
          <a:off x="14401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25908</xdr:rowOff>
    </xdr:from>
    <xdr:to>
      <xdr:col>69</xdr:col>
      <xdr:colOff>142875</xdr:colOff>
      <xdr:row>80</xdr:row>
      <xdr:rowOff>127508</xdr:rowOff>
    </xdr:to>
    <xdr:sp macro="" textlink="">
      <xdr:nvSpPr>
        <xdr:cNvPr id="453" name="楕円 452"/>
        <xdr:cNvSpPr/>
      </xdr:nvSpPr>
      <xdr:spPr>
        <a:xfrm>
          <a:off x="13843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112285</xdr:rowOff>
    </xdr:from>
    <xdr:ext cx="762000" cy="259045"/>
    <xdr:sp macro="" textlink="">
      <xdr:nvSpPr>
        <xdr:cNvPr id="454" name="テキスト ボックス 453"/>
        <xdr:cNvSpPr txBox="1"/>
      </xdr:nvSpPr>
      <xdr:spPr>
        <a:xfrm>
          <a:off x="13512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115063</xdr:rowOff>
    </xdr:from>
    <xdr:to>
      <xdr:col>65</xdr:col>
      <xdr:colOff>53975</xdr:colOff>
      <xdr:row>80</xdr:row>
      <xdr:rowOff>45213</xdr:rowOff>
    </xdr:to>
    <xdr:sp macro="" textlink="">
      <xdr:nvSpPr>
        <xdr:cNvPr id="455" name="楕円 454"/>
        <xdr:cNvSpPr/>
      </xdr:nvSpPr>
      <xdr:spPr>
        <a:xfrm>
          <a:off x="12954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29990</xdr:rowOff>
    </xdr:from>
    <xdr:ext cx="762000" cy="259045"/>
    <xdr:sp macro="" textlink="">
      <xdr:nvSpPr>
        <xdr:cNvPr id="456" name="テキスト ボックス 455"/>
        <xdr:cNvSpPr txBox="1"/>
      </xdr:nvSpPr>
      <xdr:spPr>
        <a:xfrm>
          <a:off x="12623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28501</xdr:rowOff>
    </xdr:from>
    <xdr:to>
      <xdr:col>29</xdr:col>
      <xdr:colOff>127000</xdr:colOff>
      <xdr:row>16</xdr:row>
      <xdr:rowOff>91023</xdr:rowOff>
    </xdr:to>
    <xdr:cxnSp macro="">
      <xdr:nvCxnSpPr>
        <xdr:cNvPr id="52" name="直線コネクタ 51"/>
        <xdr:cNvCxnSpPr/>
      </xdr:nvCxnSpPr>
      <xdr:spPr bwMode="auto">
        <a:xfrm>
          <a:off x="5003800" y="2819326"/>
          <a:ext cx="647700" cy="62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28501</xdr:rowOff>
    </xdr:from>
    <xdr:to>
      <xdr:col>26</xdr:col>
      <xdr:colOff>50800</xdr:colOff>
      <xdr:row>16</xdr:row>
      <xdr:rowOff>54234</xdr:rowOff>
    </xdr:to>
    <xdr:cxnSp macro="">
      <xdr:nvCxnSpPr>
        <xdr:cNvPr id="55" name="直線コネクタ 54"/>
        <xdr:cNvCxnSpPr/>
      </xdr:nvCxnSpPr>
      <xdr:spPr bwMode="auto">
        <a:xfrm flipV="1">
          <a:off x="4305300" y="2819326"/>
          <a:ext cx="698500" cy="25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34118</xdr:rowOff>
    </xdr:from>
    <xdr:to>
      <xdr:col>22</xdr:col>
      <xdr:colOff>114300</xdr:colOff>
      <xdr:row>16</xdr:row>
      <xdr:rowOff>54234</xdr:rowOff>
    </xdr:to>
    <xdr:cxnSp macro="">
      <xdr:nvCxnSpPr>
        <xdr:cNvPr id="58" name="直線コネクタ 57"/>
        <xdr:cNvCxnSpPr/>
      </xdr:nvCxnSpPr>
      <xdr:spPr bwMode="auto">
        <a:xfrm>
          <a:off x="3606800" y="2824943"/>
          <a:ext cx="698500" cy="20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34118</xdr:rowOff>
    </xdr:from>
    <xdr:to>
      <xdr:col>18</xdr:col>
      <xdr:colOff>177800</xdr:colOff>
      <xdr:row>16</xdr:row>
      <xdr:rowOff>44323</xdr:rowOff>
    </xdr:to>
    <xdr:cxnSp macro="">
      <xdr:nvCxnSpPr>
        <xdr:cNvPr id="61" name="直線コネクタ 60"/>
        <xdr:cNvCxnSpPr/>
      </xdr:nvCxnSpPr>
      <xdr:spPr bwMode="auto">
        <a:xfrm flipV="1">
          <a:off x="2908300" y="2824943"/>
          <a:ext cx="698500" cy="10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40223</xdr:rowOff>
    </xdr:from>
    <xdr:to>
      <xdr:col>29</xdr:col>
      <xdr:colOff>177800</xdr:colOff>
      <xdr:row>16</xdr:row>
      <xdr:rowOff>141823</xdr:rowOff>
    </xdr:to>
    <xdr:sp macro="" textlink="">
      <xdr:nvSpPr>
        <xdr:cNvPr id="71" name="楕円 70"/>
        <xdr:cNvSpPr/>
      </xdr:nvSpPr>
      <xdr:spPr bwMode="auto">
        <a:xfrm>
          <a:off x="5600700" y="2831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56750</xdr:rowOff>
    </xdr:from>
    <xdr:ext cx="762000" cy="259045"/>
    <xdr:sp macro="" textlink="">
      <xdr:nvSpPr>
        <xdr:cNvPr id="72" name="人口1人当たり決算額の推移該当値テキスト130"/>
        <xdr:cNvSpPr txBox="1"/>
      </xdr:nvSpPr>
      <xdr:spPr>
        <a:xfrm>
          <a:off x="5740400" y="267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149151</xdr:rowOff>
    </xdr:from>
    <xdr:to>
      <xdr:col>26</xdr:col>
      <xdr:colOff>101600</xdr:colOff>
      <xdr:row>16</xdr:row>
      <xdr:rowOff>79301</xdr:rowOff>
    </xdr:to>
    <xdr:sp macro="" textlink="">
      <xdr:nvSpPr>
        <xdr:cNvPr id="73" name="楕円 72"/>
        <xdr:cNvSpPr/>
      </xdr:nvSpPr>
      <xdr:spPr bwMode="auto">
        <a:xfrm>
          <a:off x="4953000" y="2768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89478</xdr:rowOff>
    </xdr:from>
    <xdr:ext cx="736600" cy="259045"/>
    <xdr:sp macro="" textlink="">
      <xdr:nvSpPr>
        <xdr:cNvPr id="74" name="テキスト ボックス 73"/>
        <xdr:cNvSpPr txBox="1"/>
      </xdr:nvSpPr>
      <xdr:spPr>
        <a:xfrm>
          <a:off x="4622800" y="2537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3434</xdr:rowOff>
    </xdr:from>
    <xdr:to>
      <xdr:col>22</xdr:col>
      <xdr:colOff>165100</xdr:colOff>
      <xdr:row>16</xdr:row>
      <xdr:rowOff>105034</xdr:rowOff>
    </xdr:to>
    <xdr:sp macro="" textlink="">
      <xdr:nvSpPr>
        <xdr:cNvPr id="75" name="楕円 74"/>
        <xdr:cNvSpPr/>
      </xdr:nvSpPr>
      <xdr:spPr bwMode="auto">
        <a:xfrm>
          <a:off x="4254500" y="2794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115211</xdr:rowOff>
    </xdr:from>
    <xdr:ext cx="762000" cy="259045"/>
    <xdr:sp macro="" textlink="">
      <xdr:nvSpPr>
        <xdr:cNvPr id="76" name="テキスト ボックス 75"/>
        <xdr:cNvSpPr txBox="1"/>
      </xdr:nvSpPr>
      <xdr:spPr>
        <a:xfrm>
          <a:off x="3924300" y="256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154768</xdr:rowOff>
    </xdr:from>
    <xdr:to>
      <xdr:col>19</xdr:col>
      <xdr:colOff>38100</xdr:colOff>
      <xdr:row>16</xdr:row>
      <xdr:rowOff>84918</xdr:rowOff>
    </xdr:to>
    <xdr:sp macro="" textlink="">
      <xdr:nvSpPr>
        <xdr:cNvPr id="77" name="楕円 76"/>
        <xdr:cNvSpPr/>
      </xdr:nvSpPr>
      <xdr:spPr bwMode="auto">
        <a:xfrm>
          <a:off x="3556000" y="2774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95095</xdr:rowOff>
    </xdr:from>
    <xdr:ext cx="762000" cy="259045"/>
    <xdr:sp macro="" textlink="">
      <xdr:nvSpPr>
        <xdr:cNvPr id="78" name="テキスト ボックス 77"/>
        <xdr:cNvSpPr txBox="1"/>
      </xdr:nvSpPr>
      <xdr:spPr>
        <a:xfrm>
          <a:off x="3225800" y="254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164973</xdr:rowOff>
    </xdr:from>
    <xdr:to>
      <xdr:col>15</xdr:col>
      <xdr:colOff>101600</xdr:colOff>
      <xdr:row>16</xdr:row>
      <xdr:rowOff>95123</xdr:rowOff>
    </xdr:to>
    <xdr:sp macro="" textlink="">
      <xdr:nvSpPr>
        <xdr:cNvPr id="79" name="楕円 78"/>
        <xdr:cNvSpPr/>
      </xdr:nvSpPr>
      <xdr:spPr bwMode="auto">
        <a:xfrm>
          <a:off x="2857500" y="278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105300</xdr:rowOff>
    </xdr:from>
    <xdr:ext cx="762000" cy="259045"/>
    <xdr:sp macro="" textlink="">
      <xdr:nvSpPr>
        <xdr:cNvPr id="80" name="テキスト ボックス 79"/>
        <xdr:cNvSpPr txBox="1"/>
      </xdr:nvSpPr>
      <xdr:spPr>
        <a:xfrm>
          <a:off x="2527300" y="25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218136</xdr:rowOff>
    </xdr:from>
    <xdr:to>
      <xdr:col>29</xdr:col>
      <xdr:colOff>127000</xdr:colOff>
      <xdr:row>37</xdr:row>
      <xdr:rowOff>318719</xdr:rowOff>
    </xdr:to>
    <xdr:cxnSp macro="">
      <xdr:nvCxnSpPr>
        <xdr:cNvPr id="114" name="直線コネクタ 113"/>
        <xdr:cNvCxnSpPr/>
      </xdr:nvCxnSpPr>
      <xdr:spPr bwMode="auto">
        <a:xfrm flipV="1">
          <a:off x="5003800" y="7342836"/>
          <a:ext cx="647700" cy="100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318719</xdr:rowOff>
    </xdr:from>
    <xdr:to>
      <xdr:col>26</xdr:col>
      <xdr:colOff>50800</xdr:colOff>
      <xdr:row>37</xdr:row>
      <xdr:rowOff>335750</xdr:rowOff>
    </xdr:to>
    <xdr:cxnSp macro="">
      <xdr:nvCxnSpPr>
        <xdr:cNvPr id="117" name="直線コネクタ 116"/>
        <xdr:cNvCxnSpPr/>
      </xdr:nvCxnSpPr>
      <xdr:spPr bwMode="auto">
        <a:xfrm flipV="1">
          <a:off x="4305300" y="7443419"/>
          <a:ext cx="698500" cy="1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335750</xdr:rowOff>
    </xdr:from>
    <xdr:to>
      <xdr:col>22</xdr:col>
      <xdr:colOff>114300</xdr:colOff>
      <xdr:row>38</xdr:row>
      <xdr:rowOff>46342</xdr:rowOff>
    </xdr:to>
    <xdr:cxnSp macro="">
      <xdr:nvCxnSpPr>
        <xdr:cNvPr id="120" name="直線コネクタ 119"/>
        <xdr:cNvCxnSpPr/>
      </xdr:nvCxnSpPr>
      <xdr:spPr bwMode="auto">
        <a:xfrm flipV="1">
          <a:off x="3606800" y="7460450"/>
          <a:ext cx="698500" cy="53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46342</xdr:rowOff>
    </xdr:from>
    <xdr:to>
      <xdr:col>18</xdr:col>
      <xdr:colOff>177800</xdr:colOff>
      <xdr:row>38</xdr:row>
      <xdr:rowOff>54648</xdr:rowOff>
    </xdr:to>
    <xdr:cxnSp macro="">
      <xdr:nvCxnSpPr>
        <xdr:cNvPr id="123" name="直線コネクタ 122"/>
        <xdr:cNvCxnSpPr/>
      </xdr:nvCxnSpPr>
      <xdr:spPr bwMode="auto">
        <a:xfrm flipV="1">
          <a:off x="2908300" y="7513942"/>
          <a:ext cx="698500" cy="8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167336</xdr:rowOff>
    </xdr:from>
    <xdr:to>
      <xdr:col>29</xdr:col>
      <xdr:colOff>177800</xdr:colOff>
      <xdr:row>37</xdr:row>
      <xdr:rowOff>268936</xdr:rowOff>
    </xdr:to>
    <xdr:sp macro="" textlink="">
      <xdr:nvSpPr>
        <xdr:cNvPr id="133" name="楕円 132"/>
        <xdr:cNvSpPr/>
      </xdr:nvSpPr>
      <xdr:spPr bwMode="auto">
        <a:xfrm>
          <a:off x="5600700" y="729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139413</xdr:rowOff>
    </xdr:from>
    <xdr:ext cx="762000" cy="259045"/>
    <xdr:sp macro="" textlink="">
      <xdr:nvSpPr>
        <xdr:cNvPr id="134" name="人口1人当たり決算額の推移該当値テキスト445"/>
        <xdr:cNvSpPr txBox="1"/>
      </xdr:nvSpPr>
      <xdr:spPr>
        <a:xfrm>
          <a:off x="5740400" y="726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267919</xdr:rowOff>
    </xdr:from>
    <xdr:to>
      <xdr:col>26</xdr:col>
      <xdr:colOff>101600</xdr:colOff>
      <xdr:row>38</xdr:row>
      <xdr:rowOff>26619</xdr:rowOff>
    </xdr:to>
    <xdr:sp macro="" textlink="">
      <xdr:nvSpPr>
        <xdr:cNvPr id="135" name="楕円 134"/>
        <xdr:cNvSpPr/>
      </xdr:nvSpPr>
      <xdr:spPr bwMode="auto">
        <a:xfrm>
          <a:off x="4953000" y="7392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11396</xdr:rowOff>
    </xdr:from>
    <xdr:ext cx="736600" cy="259045"/>
    <xdr:sp macro="" textlink="">
      <xdr:nvSpPr>
        <xdr:cNvPr id="136" name="テキスト ボックス 135"/>
        <xdr:cNvSpPr txBox="1"/>
      </xdr:nvSpPr>
      <xdr:spPr>
        <a:xfrm>
          <a:off x="4622800" y="7478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284950</xdr:rowOff>
    </xdr:from>
    <xdr:to>
      <xdr:col>22</xdr:col>
      <xdr:colOff>165100</xdr:colOff>
      <xdr:row>38</xdr:row>
      <xdr:rowOff>43650</xdr:rowOff>
    </xdr:to>
    <xdr:sp macro="" textlink="">
      <xdr:nvSpPr>
        <xdr:cNvPr id="137" name="楕円 136"/>
        <xdr:cNvSpPr/>
      </xdr:nvSpPr>
      <xdr:spPr bwMode="auto">
        <a:xfrm>
          <a:off x="4254500" y="7409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28427</xdr:rowOff>
    </xdr:from>
    <xdr:ext cx="762000" cy="259045"/>
    <xdr:sp macro="" textlink="">
      <xdr:nvSpPr>
        <xdr:cNvPr id="138" name="テキスト ボックス 137"/>
        <xdr:cNvSpPr txBox="1"/>
      </xdr:nvSpPr>
      <xdr:spPr>
        <a:xfrm>
          <a:off x="3924300" y="74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338442</xdr:rowOff>
    </xdr:from>
    <xdr:to>
      <xdr:col>19</xdr:col>
      <xdr:colOff>38100</xdr:colOff>
      <xdr:row>38</xdr:row>
      <xdr:rowOff>97142</xdr:rowOff>
    </xdr:to>
    <xdr:sp macro="" textlink="">
      <xdr:nvSpPr>
        <xdr:cNvPr id="139" name="楕円 138"/>
        <xdr:cNvSpPr/>
      </xdr:nvSpPr>
      <xdr:spPr bwMode="auto">
        <a:xfrm>
          <a:off x="3556000" y="7463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81919</xdr:rowOff>
    </xdr:from>
    <xdr:ext cx="762000" cy="259045"/>
    <xdr:sp macro="" textlink="">
      <xdr:nvSpPr>
        <xdr:cNvPr id="140" name="テキスト ボックス 139"/>
        <xdr:cNvSpPr txBox="1"/>
      </xdr:nvSpPr>
      <xdr:spPr>
        <a:xfrm>
          <a:off x="3225800" y="754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3848</xdr:rowOff>
    </xdr:from>
    <xdr:to>
      <xdr:col>15</xdr:col>
      <xdr:colOff>101600</xdr:colOff>
      <xdr:row>38</xdr:row>
      <xdr:rowOff>105448</xdr:rowOff>
    </xdr:to>
    <xdr:sp macro="" textlink="">
      <xdr:nvSpPr>
        <xdr:cNvPr id="141" name="楕円 140"/>
        <xdr:cNvSpPr/>
      </xdr:nvSpPr>
      <xdr:spPr bwMode="auto">
        <a:xfrm>
          <a:off x="2857500" y="7471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90225</xdr:rowOff>
    </xdr:from>
    <xdr:ext cx="762000" cy="259045"/>
    <xdr:sp macro="" textlink="">
      <xdr:nvSpPr>
        <xdr:cNvPr id="142" name="テキスト ボックス 141"/>
        <xdr:cNvSpPr txBox="1"/>
      </xdr:nvSpPr>
      <xdr:spPr>
        <a:xfrm>
          <a:off x="2527300" y="755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64,940
64,046
94.93
34,964,424
33,581,257
1,070,374
15,373,980
15,031,255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53518</xdr:rowOff>
    </xdr:from>
    <xdr:to>
      <xdr:col>24</xdr:col>
      <xdr:colOff>63500</xdr:colOff>
      <xdr:row>34</xdr:row>
      <xdr:rowOff>93961</xdr:rowOff>
    </xdr:to>
    <xdr:cxnSp macro="">
      <xdr:nvCxnSpPr>
        <xdr:cNvPr id="61" name="直線コネクタ 60"/>
        <xdr:cNvCxnSpPr/>
      </xdr:nvCxnSpPr>
      <xdr:spPr>
        <a:xfrm>
          <a:off x="3797300" y="5882818"/>
          <a:ext cx="838200" cy="4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35954</xdr:rowOff>
    </xdr:from>
    <xdr:to>
      <xdr:col>19</xdr:col>
      <xdr:colOff>177800</xdr:colOff>
      <xdr:row>34</xdr:row>
      <xdr:rowOff>53518</xdr:rowOff>
    </xdr:to>
    <xdr:cxnSp macro="">
      <xdr:nvCxnSpPr>
        <xdr:cNvPr id="64" name="直線コネクタ 63"/>
        <xdr:cNvCxnSpPr/>
      </xdr:nvCxnSpPr>
      <xdr:spPr>
        <a:xfrm>
          <a:off x="2908300" y="5865254"/>
          <a:ext cx="8890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26734</xdr:rowOff>
    </xdr:from>
    <xdr:to>
      <xdr:col>15</xdr:col>
      <xdr:colOff>50800</xdr:colOff>
      <xdr:row>34</xdr:row>
      <xdr:rowOff>35954</xdr:rowOff>
    </xdr:to>
    <xdr:cxnSp macro="">
      <xdr:nvCxnSpPr>
        <xdr:cNvPr id="67" name="直線コネクタ 66"/>
        <xdr:cNvCxnSpPr/>
      </xdr:nvCxnSpPr>
      <xdr:spPr>
        <a:xfrm>
          <a:off x="2019300" y="5856034"/>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21514</xdr:rowOff>
    </xdr:from>
    <xdr:to>
      <xdr:col>10</xdr:col>
      <xdr:colOff>114300</xdr:colOff>
      <xdr:row>34</xdr:row>
      <xdr:rowOff>26734</xdr:rowOff>
    </xdr:to>
    <xdr:cxnSp macro="">
      <xdr:nvCxnSpPr>
        <xdr:cNvPr id="70" name="直線コネクタ 69"/>
        <xdr:cNvCxnSpPr/>
      </xdr:nvCxnSpPr>
      <xdr:spPr>
        <a:xfrm>
          <a:off x="1130300" y="5850814"/>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43161</xdr:rowOff>
    </xdr:from>
    <xdr:to>
      <xdr:col>24</xdr:col>
      <xdr:colOff>114300</xdr:colOff>
      <xdr:row>34</xdr:row>
      <xdr:rowOff>144761</xdr:rowOff>
    </xdr:to>
    <xdr:sp macro="" textlink="">
      <xdr:nvSpPr>
        <xdr:cNvPr id="80" name="楕円 79"/>
        <xdr:cNvSpPr/>
      </xdr:nvSpPr>
      <xdr:spPr>
        <a:xfrm>
          <a:off x="4584700" y="587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66038</xdr:rowOff>
    </xdr:from>
    <xdr:ext cx="534377" cy="259045"/>
    <xdr:sp macro="" textlink="">
      <xdr:nvSpPr>
        <xdr:cNvPr id="81" name="人件費該当値テキスト"/>
        <xdr:cNvSpPr txBox="1"/>
      </xdr:nvSpPr>
      <xdr:spPr>
        <a:xfrm>
          <a:off x="4686300" y="572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2718</xdr:rowOff>
    </xdr:from>
    <xdr:to>
      <xdr:col>20</xdr:col>
      <xdr:colOff>38100</xdr:colOff>
      <xdr:row>34</xdr:row>
      <xdr:rowOff>104318</xdr:rowOff>
    </xdr:to>
    <xdr:sp macro="" textlink="">
      <xdr:nvSpPr>
        <xdr:cNvPr id="82" name="楕円 81"/>
        <xdr:cNvSpPr/>
      </xdr:nvSpPr>
      <xdr:spPr>
        <a:xfrm>
          <a:off x="3746500" y="58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120845</xdr:rowOff>
    </xdr:from>
    <xdr:ext cx="534377" cy="259045"/>
    <xdr:sp macro="" textlink="">
      <xdr:nvSpPr>
        <xdr:cNvPr id="83" name="テキスト ボックス 82"/>
        <xdr:cNvSpPr txBox="1"/>
      </xdr:nvSpPr>
      <xdr:spPr>
        <a:xfrm>
          <a:off x="3530111" y="560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156604</xdr:rowOff>
    </xdr:from>
    <xdr:to>
      <xdr:col>15</xdr:col>
      <xdr:colOff>101600</xdr:colOff>
      <xdr:row>34</xdr:row>
      <xdr:rowOff>86754</xdr:rowOff>
    </xdr:to>
    <xdr:sp macro="" textlink="">
      <xdr:nvSpPr>
        <xdr:cNvPr id="84" name="楕円 83"/>
        <xdr:cNvSpPr/>
      </xdr:nvSpPr>
      <xdr:spPr>
        <a:xfrm>
          <a:off x="2857500" y="58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103281</xdr:rowOff>
    </xdr:from>
    <xdr:ext cx="534377" cy="259045"/>
    <xdr:sp macro="" textlink="">
      <xdr:nvSpPr>
        <xdr:cNvPr id="85" name="テキスト ボックス 84"/>
        <xdr:cNvSpPr txBox="1"/>
      </xdr:nvSpPr>
      <xdr:spPr>
        <a:xfrm>
          <a:off x="2641111" y="558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147384</xdr:rowOff>
    </xdr:from>
    <xdr:to>
      <xdr:col>10</xdr:col>
      <xdr:colOff>165100</xdr:colOff>
      <xdr:row>34</xdr:row>
      <xdr:rowOff>77534</xdr:rowOff>
    </xdr:to>
    <xdr:sp macro="" textlink="">
      <xdr:nvSpPr>
        <xdr:cNvPr id="86" name="楕円 85"/>
        <xdr:cNvSpPr/>
      </xdr:nvSpPr>
      <xdr:spPr>
        <a:xfrm>
          <a:off x="1968500" y="580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94061</xdr:rowOff>
    </xdr:from>
    <xdr:ext cx="534377" cy="259045"/>
    <xdr:sp macro="" textlink="">
      <xdr:nvSpPr>
        <xdr:cNvPr id="87" name="テキスト ボックス 86"/>
        <xdr:cNvSpPr txBox="1"/>
      </xdr:nvSpPr>
      <xdr:spPr>
        <a:xfrm>
          <a:off x="1752111" y="558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142164</xdr:rowOff>
    </xdr:from>
    <xdr:to>
      <xdr:col>6</xdr:col>
      <xdr:colOff>38100</xdr:colOff>
      <xdr:row>34</xdr:row>
      <xdr:rowOff>72314</xdr:rowOff>
    </xdr:to>
    <xdr:sp macro="" textlink="">
      <xdr:nvSpPr>
        <xdr:cNvPr id="88" name="楕円 87"/>
        <xdr:cNvSpPr/>
      </xdr:nvSpPr>
      <xdr:spPr>
        <a:xfrm>
          <a:off x="1079500" y="58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88841</xdr:rowOff>
    </xdr:from>
    <xdr:ext cx="534377" cy="259045"/>
    <xdr:sp macro="" textlink="">
      <xdr:nvSpPr>
        <xdr:cNvPr id="89" name="テキスト ボックス 88"/>
        <xdr:cNvSpPr txBox="1"/>
      </xdr:nvSpPr>
      <xdr:spPr>
        <a:xfrm>
          <a:off x="863111" y="557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27293</xdr:rowOff>
    </xdr:from>
    <xdr:to>
      <xdr:col>24</xdr:col>
      <xdr:colOff>63500</xdr:colOff>
      <xdr:row>57</xdr:row>
      <xdr:rowOff>85303</xdr:rowOff>
    </xdr:to>
    <xdr:cxnSp macro="">
      <xdr:nvCxnSpPr>
        <xdr:cNvPr id="117" name="直線コネクタ 116"/>
        <xdr:cNvCxnSpPr/>
      </xdr:nvCxnSpPr>
      <xdr:spPr>
        <a:xfrm flipV="1">
          <a:off x="3797300" y="9799943"/>
          <a:ext cx="838200" cy="5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85303</xdr:rowOff>
    </xdr:from>
    <xdr:to>
      <xdr:col>19</xdr:col>
      <xdr:colOff>177800</xdr:colOff>
      <xdr:row>57</xdr:row>
      <xdr:rowOff>129870</xdr:rowOff>
    </xdr:to>
    <xdr:cxnSp macro="">
      <xdr:nvCxnSpPr>
        <xdr:cNvPr id="120" name="直線コネクタ 119"/>
        <xdr:cNvCxnSpPr/>
      </xdr:nvCxnSpPr>
      <xdr:spPr>
        <a:xfrm flipV="1">
          <a:off x="2908300" y="9857953"/>
          <a:ext cx="889000" cy="4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129870</xdr:rowOff>
    </xdr:from>
    <xdr:to>
      <xdr:col>15</xdr:col>
      <xdr:colOff>50800</xdr:colOff>
      <xdr:row>57</xdr:row>
      <xdr:rowOff>142598</xdr:rowOff>
    </xdr:to>
    <xdr:cxnSp macro="">
      <xdr:nvCxnSpPr>
        <xdr:cNvPr id="123" name="直線コネクタ 122"/>
        <xdr:cNvCxnSpPr/>
      </xdr:nvCxnSpPr>
      <xdr:spPr>
        <a:xfrm flipV="1">
          <a:off x="2019300" y="9902520"/>
          <a:ext cx="889000" cy="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142598</xdr:rowOff>
    </xdr:from>
    <xdr:to>
      <xdr:col>10</xdr:col>
      <xdr:colOff>114300</xdr:colOff>
      <xdr:row>57</xdr:row>
      <xdr:rowOff>148094</xdr:rowOff>
    </xdr:to>
    <xdr:cxnSp macro="">
      <xdr:nvCxnSpPr>
        <xdr:cNvPr id="126" name="直線コネクタ 125"/>
        <xdr:cNvCxnSpPr/>
      </xdr:nvCxnSpPr>
      <xdr:spPr>
        <a:xfrm flipV="1">
          <a:off x="1130300" y="9915248"/>
          <a:ext cx="8890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23692</xdr:rowOff>
    </xdr:from>
    <xdr:ext cx="534377" cy="259045"/>
    <xdr:sp macro="" textlink="">
      <xdr:nvSpPr>
        <xdr:cNvPr id="130" name="テキスト ボックス 129"/>
        <xdr:cNvSpPr txBox="1"/>
      </xdr:nvSpPr>
      <xdr:spPr>
        <a:xfrm>
          <a:off x="863111" y="99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147943</xdr:rowOff>
    </xdr:from>
    <xdr:to>
      <xdr:col>24</xdr:col>
      <xdr:colOff>114300</xdr:colOff>
      <xdr:row>57</xdr:row>
      <xdr:rowOff>78093</xdr:rowOff>
    </xdr:to>
    <xdr:sp macro="" textlink="">
      <xdr:nvSpPr>
        <xdr:cNvPr id="136" name="楕円 135"/>
        <xdr:cNvSpPr/>
      </xdr:nvSpPr>
      <xdr:spPr>
        <a:xfrm>
          <a:off x="4584700" y="974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170820</xdr:rowOff>
    </xdr:from>
    <xdr:ext cx="534377" cy="259045"/>
    <xdr:sp macro="" textlink="">
      <xdr:nvSpPr>
        <xdr:cNvPr id="137" name="物件費該当値テキスト"/>
        <xdr:cNvSpPr txBox="1"/>
      </xdr:nvSpPr>
      <xdr:spPr>
        <a:xfrm>
          <a:off x="4686300" y="960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34503</xdr:rowOff>
    </xdr:from>
    <xdr:to>
      <xdr:col>20</xdr:col>
      <xdr:colOff>38100</xdr:colOff>
      <xdr:row>57</xdr:row>
      <xdr:rowOff>136103</xdr:rowOff>
    </xdr:to>
    <xdr:sp macro="" textlink="">
      <xdr:nvSpPr>
        <xdr:cNvPr id="138" name="楕円 137"/>
        <xdr:cNvSpPr/>
      </xdr:nvSpPr>
      <xdr:spPr>
        <a:xfrm>
          <a:off x="3746500" y="980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152630</xdr:rowOff>
    </xdr:from>
    <xdr:ext cx="534377" cy="259045"/>
    <xdr:sp macro="" textlink="">
      <xdr:nvSpPr>
        <xdr:cNvPr id="139" name="テキスト ボックス 138"/>
        <xdr:cNvSpPr txBox="1"/>
      </xdr:nvSpPr>
      <xdr:spPr>
        <a:xfrm>
          <a:off x="3530111" y="958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79070</xdr:rowOff>
    </xdr:from>
    <xdr:to>
      <xdr:col>15</xdr:col>
      <xdr:colOff>101600</xdr:colOff>
      <xdr:row>58</xdr:row>
      <xdr:rowOff>9220</xdr:rowOff>
    </xdr:to>
    <xdr:sp macro="" textlink="">
      <xdr:nvSpPr>
        <xdr:cNvPr id="140" name="楕円 139"/>
        <xdr:cNvSpPr/>
      </xdr:nvSpPr>
      <xdr:spPr>
        <a:xfrm>
          <a:off x="2857500" y="98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25747</xdr:rowOff>
    </xdr:from>
    <xdr:ext cx="534377" cy="259045"/>
    <xdr:sp macro="" textlink="">
      <xdr:nvSpPr>
        <xdr:cNvPr id="141" name="テキスト ボックス 140"/>
        <xdr:cNvSpPr txBox="1"/>
      </xdr:nvSpPr>
      <xdr:spPr>
        <a:xfrm>
          <a:off x="2641111" y="96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91798</xdr:rowOff>
    </xdr:from>
    <xdr:to>
      <xdr:col>10</xdr:col>
      <xdr:colOff>165100</xdr:colOff>
      <xdr:row>58</xdr:row>
      <xdr:rowOff>21948</xdr:rowOff>
    </xdr:to>
    <xdr:sp macro="" textlink="">
      <xdr:nvSpPr>
        <xdr:cNvPr id="142" name="楕円 141"/>
        <xdr:cNvSpPr/>
      </xdr:nvSpPr>
      <xdr:spPr>
        <a:xfrm>
          <a:off x="1968500" y="986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38475</xdr:rowOff>
    </xdr:from>
    <xdr:ext cx="534377" cy="259045"/>
    <xdr:sp macro="" textlink="">
      <xdr:nvSpPr>
        <xdr:cNvPr id="143" name="テキスト ボックス 142"/>
        <xdr:cNvSpPr txBox="1"/>
      </xdr:nvSpPr>
      <xdr:spPr>
        <a:xfrm>
          <a:off x="1752111" y="963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97294</xdr:rowOff>
    </xdr:from>
    <xdr:to>
      <xdr:col>6</xdr:col>
      <xdr:colOff>38100</xdr:colOff>
      <xdr:row>58</xdr:row>
      <xdr:rowOff>27444</xdr:rowOff>
    </xdr:to>
    <xdr:sp macro="" textlink="">
      <xdr:nvSpPr>
        <xdr:cNvPr id="144" name="楕円 143"/>
        <xdr:cNvSpPr/>
      </xdr:nvSpPr>
      <xdr:spPr>
        <a:xfrm>
          <a:off x="1079500" y="98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43971</xdr:rowOff>
    </xdr:from>
    <xdr:ext cx="534377" cy="259045"/>
    <xdr:sp macro="" textlink="">
      <xdr:nvSpPr>
        <xdr:cNvPr id="145" name="テキスト ボックス 144"/>
        <xdr:cNvSpPr txBox="1"/>
      </xdr:nvSpPr>
      <xdr:spPr>
        <a:xfrm>
          <a:off x="863111" y="96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170447</xdr:rowOff>
    </xdr:from>
    <xdr:to>
      <xdr:col>24</xdr:col>
      <xdr:colOff>63500</xdr:colOff>
      <xdr:row>77</xdr:row>
      <xdr:rowOff>7683</xdr:rowOff>
    </xdr:to>
    <xdr:cxnSp macro="">
      <xdr:nvCxnSpPr>
        <xdr:cNvPr id="170" name="直線コネクタ 169"/>
        <xdr:cNvCxnSpPr/>
      </xdr:nvCxnSpPr>
      <xdr:spPr>
        <a:xfrm>
          <a:off x="3797300" y="13200647"/>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142387</xdr:rowOff>
    </xdr:from>
    <xdr:to>
      <xdr:col>19</xdr:col>
      <xdr:colOff>177800</xdr:colOff>
      <xdr:row>76</xdr:row>
      <xdr:rowOff>170447</xdr:rowOff>
    </xdr:to>
    <xdr:cxnSp macro="">
      <xdr:nvCxnSpPr>
        <xdr:cNvPr id="173" name="直線コネクタ 172"/>
        <xdr:cNvCxnSpPr/>
      </xdr:nvCxnSpPr>
      <xdr:spPr>
        <a:xfrm>
          <a:off x="2908300" y="13172587"/>
          <a:ext cx="889000" cy="2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68720</xdr:rowOff>
    </xdr:from>
    <xdr:to>
      <xdr:col>15</xdr:col>
      <xdr:colOff>50800</xdr:colOff>
      <xdr:row>76</xdr:row>
      <xdr:rowOff>142387</xdr:rowOff>
    </xdr:to>
    <xdr:cxnSp macro="">
      <xdr:nvCxnSpPr>
        <xdr:cNvPr id="176" name="直線コネクタ 175"/>
        <xdr:cNvCxnSpPr/>
      </xdr:nvCxnSpPr>
      <xdr:spPr>
        <a:xfrm>
          <a:off x="2019300" y="13098920"/>
          <a:ext cx="889000" cy="7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68720</xdr:rowOff>
    </xdr:from>
    <xdr:to>
      <xdr:col>10</xdr:col>
      <xdr:colOff>114300</xdr:colOff>
      <xdr:row>76</xdr:row>
      <xdr:rowOff>139815</xdr:rowOff>
    </xdr:to>
    <xdr:cxnSp macro="">
      <xdr:nvCxnSpPr>
        <xdr:cNvPr id="179" name="直線コネクタ 178"/>
        <xdr:cNvCxnSpPr/>
      </xdr:nvCxnSpPr>
      <xdr:spPr>
        <a:xfrm flipV="1">
          <a:off x="1130300" y="13098920"/>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128333</xdr:rowOff>
    </xdr:from>
    <xdr:to>
      <xdr:col>24</xdr:col>
      <xdr:colOff>114300</xdr:colOff>
      <xdr:row>77</xdr:row>
      <xdr:rowOff>58483</xdr:rowOff>
    </xdr:to>
    <xdr:sp macro="" textlink="">
      <xdr:nvSpPr>
        <xdr:cNvPr id="189" name="楕円 188"/>
        <xdr:cNvSpPr/>
      </xdr:nvSpPr>
      <xdr:spPr>
        <a:xfrm>
          <a:off x="4584700" y="131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106760</xdr:rowOff>
    </xdr:from>
    <xdr:ext cx="469744" cy="259045"/>
    <xdr:sp macro="" textlink="">
      <xdr:nvSpPr>
        <xdr:cNvPr id="190" name="維持補修費該当値テキスト"/>
        <xdr:cNvSpPr txBox="1"/>
      </xdr:nvSpPr>
      <xdr:spPr>
        <a:xfrm>
          <a:off x="4686300" y="1313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119647</xdr:rowOff>
    </xdr:from>
    <xdr:to>
      <xdr:col>20</xdr:col>
      <xdr:colOff>38100</xdr:colOff>
      <xdr:row>77</xdr:row>
      <xdr:rowOff>49797</xdr:rowOff>
    </xdr:to>
    <xdr:sp macro="" textlink="">
      <xdr:nvSpPr>
        <xdr:cNvPr id="191" name="楕円 190"/>
        <xdr:cNvSpPr/>
      </xdr:nvSpPr>
      <xdr:spPr>
        <a:xfrm>
          <a:off x="3746500" y="131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40924</xdr:rowOff>
    </xdr:from>
    <xdr:ext cx="469744" cy="259045"/>
    <xdr:sp macro="" textlink="">
      <xdr:nvSpPr>
        <xdr:cNvPr id="192" name="テキスト ボックス 191"/>
        <xdr:cNvSpPr txBox="1"/>
      </xdr:nvSpPr>
      <xdr:spPr>
        <a:xfrm>
          <a:off x="3562428" y="132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91587</xdr:rowOff>
    </xdr:from>
    <xdr:to>
      <xdr:col>15</xdr:col>
      <xdr:colOff>101600</xdr:colOff>
      <xdr:row>77</xdr:row>
      <xdr:rowOff>21737</xdr:rowOff>
    </xdr:to>
    <xdr:sp macro="" textlink="">
      <xdr:nvSpPr>
        <xdr:cNvPr id="193" name="楕円 192"/>
        <xdr:cNvSpPr/>
      </xdr:nvSpPr>
      <xdr:spPr>
        <a:xfrm>
          <a:off x="2857500" y="1312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12864</xdr:rowOff>
    </xdr:from>
    <xdr:ext cx="469744" cy="259045"/>
    <xdr:sp macro="" textlink="">
      <xdr:nvSpPr>
        <xdr:cNvPr id="194" name="テキスト ボックス 193"/>
        <xdr:cNvSpPr txBox="1"/>
      </xdr:nvSpPr>
      <xdr:spPr>
        <a:xfrm>
          <a:off x="2673428" y="1321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17920</xdr:rowOff>
    </xdr:from>
    <xdr:to>
      <xdr:col>10</xdr:col>
      <xdr:colOff>165100</xdr:colOff>
      <xdr:row>76</xdr:row>
      <xdr:rowOff>119520</xdr:rowOff>
    </xdr:to>
    <xdr:sp macro="" textlink="">
      <xdr:nvSpPr>
        <xdr:cNvPr id="195" name="楕円 194"/>
        <xdr:cNvSpPr/>
      </xdr:nvSpPr>
      <xdr:spPr>
        <a:xfrm>
          <a:off x="1968500" y="130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136047</xdr:rowOff>
    </xdr:from>
    <xdr:ext cx="469744" cy="259045"/>
    <xdr:sp macro="" textlink="">
      <xdr:nvSpPr>
        <xdr:cNvPr id="196" name="テキスト ボックス 195"/>
        <xdr:cNvSpPr txBox="1"/>
      </xdr:nvSpPr>
      <xdr:spPr>
        <a:xfrm>
          <a:off x="1784428" y="128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89015</xdr:rowOff>
    </xdr:from>
    <xdr:to>
      <xdr:col>6</xdr:col>
      <xdr:colOff>38100</xdr:colOff>
      <xdr:row>77</xdr:row>
      <xdr:rowOff>19165</xdr:rowOff>
    </xdr:to>
    <xdr:sp macro="" textlink="">
      <xdr:nvSpPr>
        <xdr:cNvPr id="197" name="楕円 196"/>
        <xdr:cNvSpPr/>
      </xdr:nvSpPr>
      <xdr:spPr>
        <a:xfrm>
          <a:off x="1079500" y="131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35691</xdr:rowOff>
    </xdr:from>
    <xdr:ext cx="469744" cy="259045"/>
    <xdr:sp macro="" textlink="">
      <xdr:nvSpPr>
        <xdr:cNvPr id="198" name="テキスト ボックス 197"/>
        <xdr:cNvSpPr txBox="1"/>
      </xdr:nvSpPr>
      <xdr:spPr>
        <a:xfrm>
          <a:off x="895428" y="128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26924</xdr:rowOff>
    </xdr:from>
    <xdr:to>
      <xdr:col>24</xdr:col>
      <xdr:colOff>63500</xdr:colOff>
      <xdr:row>97</xdr:row>
      <xdr:rowOff>85370</xdr:rowOff>
    </xdr:to>
    <xdr:cxnSp macro="">
      <xdr:nvCxnSpPr>
        <xdr:cNvPr id="228" name="直線コネクタ 227"/>
        <xdr:cNvCxnSpPr/>
      </xdr:nvCxnSpPr>
      <xdr:spPr>
        <a:xfrm flipV="1">
          <a:off x="3797300" y="16657574"/>
          <a:ext cx="838200" cy="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85370</xdr:rowOff>
    </xdr:from>
    <xdr:to>
      <xdr:col>19</xdr:col>
      <xdr:colOff>177800</xdr:colOff>
      <xdr:row>97</xdr:row>
      <xdr:rowOff>152984</xdr:rowOff>
    </xdr:to>
    <xdr:cxnSp macro="">
      <xdr:nvCxnSpPr>
        <xdr:cNvPr id="231" name="直線コネクタ 230"/>
        <xdr:cNvCxnSpPr/>
      </xdr:nvCxnSpPr>
      <xdr:spPr>
        <a:xfrm flipV="1">
          <a:off x="2908300" y="16716020"/>
          <a:ext cx="889000" cy="6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152984</xdr:rowOff>
    </xdr:from>
    <xdr:to>
      <xdr:col>15</xdr:col>
      <xdr:colOff>50800</xdr:colOff>
      <xdr:row>98</xdr:row>
      <xdr:rowOff>23394</xdr:rowOff>
    </xdr:to>
    <xdr:cxnSp macro="">
      <xdr:nvCxnSpPr>
        <xdr:cNvPr id="234" name="直線コネクタ 233"/>
        <xdr:cNvCxnSpPr/>
      </xdr:nvCxnSpPr>
      <xdr:spPr>
        <a:xfrm flipV="1">
          <a:off x="2019300" y="16783634"/>
          <a:ext cx="889000" cy="4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23394</xdr:rowOff>
    </xdr:from>
    <xdr:to>
      <xdr:col>10</xdr:col>
      <xdr:colOff>114300</xdr:colOff>
      <xdr:row>98</xdr:row>
      <xdr:rowOff>43638</xdr:rowOff>
    </xdr:to>
    <xdr:cxnSp macro="">
      <xdr:nvCxnSpPr>
        <xdr:cNvPr id="237" name="直線コネクタ 236"/>
        <xdr:cNvCxnSpPr/>
      </xdr:nvCxnSpPr>
      <xdr:spPr>
        <a:xfrm flipV="1">
          <a:off x="1130300" y="16825494"/>
          <a:ext cx="889000" cy="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147574</xdr:rowOff>
    </xdr:from>
    <xdr:to>
      <xdr:col>24</xdr:col>
      <xdr:colOff>114300</xdr:colOff>
      <xdr:row>97</xdr:row>
      <xdr:rowOff>77724</xdr:rowOff>
    </xdr:to>
    <xdr:sp macro="" textlink="">
      <xdr:nvSpPr>
        <xdr:cNvPr id="247" name="楕円 246"/>
        <xdr:cNvSpPr/>
      </xdr:nvSpPr>
      <xdr:spPr>
        <a:xfrm>
          <a:off x="4584700" y="1660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170451</xdr:rowOff>
    </xdr:from>
    <xdr:ext cx="534377" cy="259045"/>
    <xdr:sp macro="" textlink="">
      <xdr:nvSpPr>
        <xdr:cNvPr id="248" name="扶助費該当値テキスト"/>
        <xdr:cNvSpPr txBox="1"/>
      </xdr:nvSpPr>
      <xdr:spPr>
        <a:xfrm>
          <a:off x="4686300" y="164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34570</xdr:rowOff>
    </xdr:from>
    <xdr:to>
      <xdr:col>20</xdr:col>
      <xdr:colOff>38100</xdr:colOff>
      <xdr:row>97</xdr:row>
      <xdr:rowOff>136170</xdr:rowOff>
    </xdr:to>
    <xdr:sp macro="" textlink="">
      <xdr:nvSpPr>
        <xdr:cNvPr id="249" name="楕円 248"/>
        <xdr:cNvSpPr/>
      </xdr:nvSpPr>
      <xdr:spPr>
        <a:xfrm>
          <a:off x="3746500" y="1666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127297</xdr:rowOff>
    </xdr:from>
    <xdr:ext cx="534377" cy="259045"/>
    <xdr:sp macro="" textlink="">
      <xdr:nvSpPr>
        <xdr:cNvPr id="250" name="テキスト ボックス 249"/>
        <xdr:cNvSpPr txBox="1"/>
      </xdr:nvSpPr>
      <xdr:spPr>
        <a:xfrm>
          <a:off x="3530111" y="167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102184</xdr:rowOff>
    </xdr:from>
    <xdr:to>
      <xdr:col>15</xdr:col>
      <xdr:colOff>101600</xdr:colOff>
      <xdr:row>98</xdr:row>
      <xdr:rowOff>32334</xdr:rowOff>
    </xdr:to>
    <xdr:sp macro="" textlink="">
      <xdr:nvSpPr>
        <xdr:cNvPr id="251" name="楕円 250"/>
        <xdr:cNvSpPr/>
      </xdr:nvSpPr>
      <xdr:spPr>
        <a:xfrm>
          <a:off x="2857500" y="167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23461</xdr:rowOff>
    </xdr:from>
    <xdr:ext cx="534377" cy="259045"/>
    <xdr:sp macro="" textlink="">
      <xdr:nvSpPr>
        <xdr:cNvPr id="252" name="テキスト ボックス 251"/>
        <xdr:cNvSpPr txBox="1"/>
      </xdr:nvSpPr>
      <xdr:spPr>
        <a:xfrm>
          <a:off x="2641111" y="168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144044</xdr:rowOff>
    </xdr:from>
    <xdr:to>
      <xdr:col>10</xdr:col>
      <xdr:colOff>165100</xdr:colOff>
      <xdr:row>98</xdr:row>
      <xdr:rowOff>74194</xdr:rowOff>
    </xdr:to>
    <xdr:sp macro="" textlink="">
      <xdr:nvSpPr>
        <xdr:cNvPr id="253" name="楕円 252"/>
        <xdr:cNvSpPr/>
      </xdr:nvSpPr>
      <xdr:spPr>
        <a:xfrm>
          <a:off x="1968500" y="167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65321</xdr:rowOff>
    </xdr:from>
    <xdr:ext cx="534377" cy="259045"/>
    <xdr:sp macro="" textlink="">
      <xdr:nvSpPr>
        <xdr:cNvPr id="254" name="テキスト ボックス 253"/>
        <xdr:cNvSpPr txBox="1"/>
      </xdr:nvSpPr>
      <xdr:spPr>
        <a:xfrm>
          <a:off x="1752111" y="168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164288</xdr:rowOff>
    </xdr:from>
    <xdr:to>
      <xdr:col>6</xdr:col>
      <xdr:colOff>38100</xdr:colOff>
      <xdr:row>98</xdr:row>
      <xdr:rowOff>94438</xdr:rowOff>
    </xdr:to>
    <xdr:sp macro="" textlink="">
      <xdr:nvSpPr>
        <xdr:cNvPr id="255" name="楕円 254"/>
        <xdr:cNvSpPr/>
      </xdr:nvSpPr>
      <xdr:spPr>
        <a:xfrm>
          <a:off x="1079500" y="167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85565</xdr:rowOff>
    </xdr:from>
    <xdr:ext cx="534377" cy="259045"/>
    <xdr:sp macro="" textlink="">
      <xdr:nvSpPr>
        <xdr:cNvPr id="256" name="テキスト ボックス 255"/>
        <xdr:cNvSpPr txBox="1"/>
      </xdr:nvSpPr>
      <xdr:spPr>
        <a:xfrm>
          <a:off x="863111" y="1688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12658</xdr:rowOff>
    </xdr:from>
    <xdr:to>
      <xdr:col>55</xdr:col>
      <xdr:colOff>0</xdr:colOff>
      <xdr:row>38</xdr:row>
      <xdr:rowOff>17907</xdr:rowOff>
    </xdr:to>
    <xdr:cxnSp macro="">
      <xdr:nvCxnSpPr>
        <xdr:cNvPr id="283" name="直線コネクタ 282"/>
        <xdr:cNvCxnSpPr/>
      </xdr:nvCxnSpPr>
      <xdr:spPr>
        <a:xfrm flipV="1">
          <a:off x="9639300" y="6013408"/>
          <a:ext cx="838200" cy="51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10729</xdr:rowOff>
    </xdr:from>
    <xdr:to>
      <xdr:col>50</xdr:col>
      <xdr:colOff>114300</xdr:colOff>
      <xdr:row>38</xdr:row>
      <xdr:rowOff>17907</xdr:rowOff>
    </xdr:to>
    <xdr:cxnSp macro="">
      <xdr:nvCxnSpPr>
        <xdr:cNvPr id="286" name="直線コネクタ 285"/>
        <xdr:cNvCxnSpPr/>
      </xdr:nvCxnSpPr>
      <xdr:spPr>
        <a:xfrm>
          <a:off x="8750300" y="6525829"/>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6152</xdr:rowOff>
    </xdr:from>
    <xdr:to>
      <xdr:col>45</xdr:col>
      <xdr:colOff>177800</xdr:colOff>
      <xdr:row>38</xdr:row>
      <xdr:rowOff>10729</xdr:rowOff>
    </xdr:to>
    <xdr:cxnSp macro="">
      <xdr:nvCxnSpPr>
        <xdr:cNvPr id="289" name="直線コネクタ 288"/>
        <xdr:cNvCxnSpPr/>
      </xdr:nvCxnSpPr>
      <xdr:spPr>
        <a:xfrm>
          <a:off x="7861300" y="6521252"/>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5946</xdr:rowOff>
    </xdr:from>
    <xdr:to>
      <xdr:col>41</xdr:col>
      <xdr:colOff>50800</xdr:colOff>
      <xdr:row>38</xdr:row>
      <xdr:rowOff>6152</xdr:rowOff>
    </xdr:to>
    <xdr:cxnSp macro="">
      <xdr:nvCxnSpPr>
        <xdr:cNvPr id="292" name="直線コネクタ 291"/>
        <xdr:cNvCxnSpPr/>
      </xdr:nvCxnSpPr>
      <xdr:spPr>
        <a:xfrm>
          <a:off x="6972300" y="6521046"/>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133308</xdr:rowOff>
    </xdr:from>
    <xdr:to>
      <xdr:col>55</xdr:col>
      <xdr:colOff>50800</xdr:colOff>
      <xdr:row>35</xdr:row>
      <xdr:rowOff>63458</xdr:rowOff>
    </xdr:to>
    <xdr:sp macro="" textlink="">
      <xdr:nvSpPr>
        <xdr:cNvPr id="302" name="楕円 301"/>
        <xdr:cNvSpPr/>
      </xdr:nvSpPr>
      <xdr:spPr>
        <a:xfrm>
          <a:off x="10426700" y="59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48235</xdr:rowOff>
    </xdr:from>
    <xdr:ext cx="599010" cy="259045"/>
    <xdr:sp macro="" textlink="">
      <xdr:nvSpPr>
        <xdr:cNvPr id="303" name="補助費等該当値テキスト"/>
        <xdr:cNvSpPr txBox="1"/>
      </xdr:nvSpPr>
      <xdr:spPr>
        <a:xfrm>
          <a:off x="10528300" y="58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138557</xdr:rowOff>
    </xdr:from>
    <xdr:to>
      <xdr:col>50</xdr:col>
      <xdr:colOff>165100</xdr:colOff>
      <xdr:row>38</xdr:row>
      <xdr:rowOff>68707</xdr:rowOff>
    </xdr:to>
    <xdr:sp macro="" textlink="">
      <xdr:nvSpPr>
        <xdr:cNvPr id="304" name="楕円 303"/>
        <xdr:cNvSpPr/>
      </xdr:nvSpPr>
      <xdr:spPr>
        <a:xfrm>
          <a:off x="9588500" y="64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59834</xdr:rowOff>
    </xdr:from>
    <xdr:ext cx="534377" cy="259045"/>
    <xdr:sp macro="" textlink="">
      <xdr:nvSpPr>
        <xdr:cNvPr id="305" name="テキスト ボックス 304"/>
        <xdr:cNvSpPr txBox="1"/>
      </xdr:nvSpPr>
      <xdr:spPr>
        <a:xfrm>
          <a:off x="9372111" y="657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131378</xdr:rowOff>
    </xdr:from>
    <xdr:to>
      <xdr:col>46</xdr:col>
      <xdr:colOff>38100</xdr:colOff>
      <xdr:row>38</xdr:row>
      <xdr:rowOff>61528</xdr:rowOff>
    </xdr:to>
    <xdr:sp macro="" textlink="">
      <xdr:nvSpPr>
        <xdr:cNvPr id="306" name="楕円 305"/>
        <xdr:cNvSpPr/>
      </xdr:nvSpPr>
      <xdr:spPr>
        <a:xfrm>
          <a:off x="8699500" y="64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52656</xdr:rowOff>
    </xdr:from>
    <xdr:ext cx="534377" cy="259045"/>
    <xdr:sp macro="" textlink="">
      <xdr:nvSpPr>
        <xdr:cNvPr id="307" name="テキスト ボックス 306"/>
        <xdr:cNvSpPr txBox="1"/>
      </xdr:nvSpPr>
      <xdr:spPr>
        <a:xfrm>
          <a:off x="8483111" y="656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126802</xdr:rowOff>
    </xdr:from>
    <xdr:to>
      <xdr:col>41</xdr:col>
      <xdr:colOff>101600</xdr:colOff>
      <xdr:row>38</xdr:row>
      <xdr:rowOff>56952</xdr:rowOff>
    </xdr:to>
    <xdr:sp macro="" textlink="">
      <xdr:nvSpPr>
        <xdr:cNvPr id="308" name="楕円 307"/>
        <xdr:cNvSpPr/>
      </xdr:nvSpPr>
      <xdr:spPr>
        <a:xfrm>
          <a:off x="7810500" y="64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48079</xdr:rowOff>
    </xdr:from>
    <xdr:ext cx="534377" cy="259045"/>
    <xdr:sp macro="" textlink="">
      <xdr:nvSpPr>
        <xdr:cNvPr id="309" name="テキスト ボックス 308"/>
        <xdr:cNvSpPr txBox="1"/>
      </xdr:nvSpPr>
      <xdr:spPr>
        <a:xfrm>
          <a:off x="7594111" y="65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126596</xdr:rowOff>
    </xdr:from>
    <xdr:to>
      <xdr:col>36</xdr:col>
      <xdr:colOff>165100</xdr:colOff>
      <xdr:row>38</xdr:row>
      <xdr:rowOff>56746</xdr:rowOff>
    </xdr:to>
    <xdr:sp macro="" textlink="">
      <xdr:nvSpPr>
        <xdr:cNvPr id="310" name="楕円 309"/>
        <xdr:cNvSpPr/>
      </xdr:nvSpPr>
      <xdr:spPr>
        <a:xfrm>
          <a:off x="6921500" y="64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47873</xdr:rowOff>
    </xdr:from>
    <xdr:ext cx="534377" cy="259045"/>
    <xdr:sp macro="" textlink="">
      <xdr:nvSpPr>
        <xdr:cNvPr id="311" name="テキスト ボックス 310"/>
        <xdr:cNvSpPr txBox="1"/>
      </xdr:nvSpPr>
      <xdr:spPr>
        <a:xfrm>
          <a:off x="6705111" y="65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112343</xdr:rowOff>
    </xdr:from>
    <xdr:to>
      <xdr:col>55</xdr:col>
      <xdr:colOff>0</xdr:colOff>
      <xdr:row>59</xdr:row>
      <xdr:rowOff>12066</xdr:rowOff>
    </xdr:to>
    <xdr:cxnSp macro="">
      <xdr:nvCxnSpPr>
        <xdr:cNvPr id="342" name="直線コネクタ 341"/>
        <xdr:cNvCxnSpPr/>
      </xdr:nvCxnSpPr>
      <xdr:spPr>
        <a:xfrm flipV="1">
          <a:off x="9639300" y="10056443"/>
          <a:ext cx="838200" cy="7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161962</xdr:rowOff>
    </xdr:from>
    <xdr:to>
      <xdr:col>50</xdr:col>
      <xdr:colOff>114300</xdr:colOff>
      <xdr:row>59</xdr:row>
      <xdr:rowOff>12066</xdr:rowOff>
    </xdr:to>
    <xdr:cxnSp macro="">
      <xdr:nvCxnSpPr>
        <xdr:cNvPr id="345" name="直線コネクタ 344"/>
        <xdr:cNvCxnSpPr/>
      </xdr:nvCxnSpPr>
      <xdr:spPr>
        <a:xfrm>
          <a:off x="8750300" y="10106062"/>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91397</xdr:rowOff>
    </xdr:from>
    <xdr:to>
      <xdr:col>45</xdr:col>
      <xdr:colOff>177800</xdr:colOff>
      <xdr:row>58</xdr:row>
      <xdr:rowOff>161962</xdr:rowOff>
    </xdr:to>
    <xdr:cxnSp macro="">
      <xdr:nvCxnSpPr>
        <xdr:cNvPr id="348" name="直線コネクタ 347"/>
        <xdr:cNvCxnSpPr/>
      </xdr:nvCxnSpPr>
      <xdr:spPr>
        <a:xfrm>
          <a:off x="7861300" y="10035497"/>
          <a:ext cx="889000" cy="7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91397</xdr:rowOff>
    </xdr:from>
    <xdr:to>
      <xdr:col>41</xdr:col>
      <xdr:colOff>50800</xdr:colOff>
      <xdr:row>58</xdr:row>
      <xdr:rowOff>134984</xdr:rowOff>
    </xdr:to>
    <xdr:cxnSp macro="">
      <xdr:nvCxnSpPr>
        <xdr:cNvPr id="351" name="直線コネクタ 350"/>
        <xdr:cNvCxnSpPr/>
      </xdr:nvCxnSpPr>
      <xdr:spPr>
        <a:xfrm flipV="1">
          <a:off x="6972300" y="10035497"/>
          <a:ext cx="8890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61543</xdr:rowOff>
    </xdr:from>
    <xdr:to>
      <xdr:col>55</xdr:col>
      <xdr:colOff>50800</xdr:colOff>
      <xdr:row>58</xdr:row>
      <xdr:rowOff>163143</xdr:rowOff>
    </xdr:to>
    <xdr:sp macro="" textlink="">
      <xdr:nvSpPr>
        <xdr:cNvPr id="361" name="楕円 360"/>
        <xdr:cNvSpPr/>
      </xdr:nvSpPr>
      <xdr:spPr>
        <a:xfrm>
          <a:off x="10426700" y="1000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161014</xdr:rowOff>
    </xdr:from>
    <xdr:ext cx="534377" cy="259045"/>
    <xdr:sp macro="" textlink="">
      <xdr:nvSpPr>
        <xdr:cNvPr id="362" name="普通建設事業費該当値テキスト"/>
        <xdr:cNvSpPr txBox="1"/>
      </xdr:nvSpPr>
      <xdr:spPr>
        <a:xfrm>
          <a:off x="10528300" y="99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132716</xdr:rowOff>
    </xdr:from>
    <xdr:to>
      <xdr:col>50</xdr:col>
      <xdr:colOff>165100</xdr:colOff>
      <xdr:row>59</xdr:row>
      <xdr:rowOff>62866</xdr:rowOff>
    </xdr:to>
    <xdr:sp macro="" textlink="">
      <xdr:nvSpPr>
        <xdr:cNvPr id="363" name="楕円 362"/>
        <xdr:cNvSpPr/>
      </xdr:nvSpPr>
      <xdr:spPr>
        <a:xfrm>
          <a:off x="9588500" y="100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53993</xdr:rowOff>
    </xdr:from>
    <xdr:ext cx="534377" cy="259045"/>
    <xdr:sp macro="" textlink="">
      <xdr:nvSpPr>
        <xdr:cNvPr id="364" name="テキスト ボックス 363"/>
        <xdr:cNvSpPr txBox="1"/>
      </xdr:nvSpPr>
      <xdr:spPr>
        <a:xfrm>
          <a:off x="9372111" y="1016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111162</xdr:rowOff>
    </xdr:from>
    <xdr:to>
      <xdr:col>46</xdr:col>
      <xdr:colOff>38100</xdr:colOff>
      <xdr:row>59</xdr:row>
      <xdr:rowOff>41312</xdr:rowOff>
    </xdr:to>
    <xdr:sp macro="" textlink="">
      <xdr:nvSpPr>
        <xdr:cNvPr id="365" name="楕円 364"/>
        <xdr:cNvSpPr/>
      </xdr:nvSpPr>
      <xdr:spPr>
        <a:xfrm>
          <a:off x="8699500" y="100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32439</xdr:rowOff>
    </xdr:from>
    <xdr:ext cx="534377" cy="259045"/>
    <xdr:sp macro="" textlink="">
      <xdr:nvSpPr>
        <xdr:cNvPr id="366" name="テキスト ボックス 365"/>
        <xdr:cNvSpPr txBox="1"/>
      </xdr:nvSpPr>
      <xdr:spPr>
        <a:xfrm>
          <a:off x="8483111" y="1014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40597</xdr:rowOff>
    </xdr:from>
    <xdr:to>
      <xdr:col>41</xdr:col>
      <xdr:colOff>101600</xdr:colOff>
      <xdr:row>58</xdr:row>
      <xdr:rowOff>142197</xdr:rowOff>
    </xdr:to>
    <xdr:sp macro="" textlink="">
      <xdr:nvSpPr>
        <xdr:cNvPr id="367" name="楕円 366"/>
        <xdr:cNvSpPr/>
      </xdr:nvSpPr>
      <xdr:spPr>
        <a:xfrm>
          <a:off x="7810500" y="998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158724</xdr:rowOff>
    </xdr:from>
    <xdr:ext cx="534377" cy="259045"/>
    <xdr:sp macro="" textlink="">
      <xdr:nvSpPr>
        <xdr:cNvPr id="368" name="テキスト ボックス 367"/>
        <xdr:cNvSpPr txBox="1"/>
      </xdr:nvSpPr>
      <xdr:spPr>
        <a:xfrm>
          <a:off x="7594111" y="975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84184</xdr:rowOff>
    </xdr:from>
    <xdr:to>
      <xdr:col>36</xdr:col>
      <xdr:colOff>165100</xdr:colOff>
      <xdr:row>59</xdr:row>
      <xdr:rowOff>14334</xdr:rowOff>
    </xdr:to>
    <xdr:sp macro="" textlink="">
      <xdr:nvSpPr>
        <xdr:cNvPr id="369" name="楕円 368"/>
        <xdr:cNvSpPr/>
      </xdr:nvSpPr>
      <xdr:spPr>
        <a:xfrm>
          <a:off x="6921500" y="1002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5461</xdr:rowOff>
    </xdr:from>
    <xdr:ext cx="534377" cy="259045"/>
    <xdr:sp macro="" textlink="">
      <xdr:nvSpPr>
        <xdr:cNvPr id="370" name="テキスト ボックス 369"/>
        <xdr:cNvSpPr txBox="1"/>
      </xdr:nvSpPr>
      <xdr:spPr>
        <a:xfrm>
          <a:off x="6705111" y="1012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63822</xdr:rowOff>
    </xdr:from>
    <xdr:to>
      <xdr:col>55</xdr:col>
      <xdr:colOff>0</xdr:colOff>
      <xdr:row>78</xdr:row>
      <xdr:rowOff>115057</xdr:rowOff>
    </xdr:to>
    <xdr:cxnSp macro="">
      <xdr:nvCxnSpPr>
        <xdr:cNvPr id="397" name="直線コネクタ 396"/>
        <xdr:cNvCxnSpPr/>
      </xdr:nvCxnSpPr>
      <xdr:spPr>
        <a:xfrm flipV="1">
          <a:off x="9639300" y="13436922"/>
          <a:ext cx="838200" cy="5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75757</xdr:rowOff>
    </xdr:from>
    <xdr:to>
      <xdr:col>50</xdr:col>
      <xdr:colOff>114300</xdr:colOff>
      <xdr:row>78</xdr:row>
      <xdr:rowOff>115057</xdr:rowOff>
    </xdr:to>
    <xdr:cxnSp macro="">
      <xdr:nvCxnSpPr>
        <xdr:cNvPr id="400" name="直線コネクタ 399"/>
        <xdr:cNvCxnSpPr/>
      </xdr:nvCxnSpPr>
      <xdr:spPr>
        <a:xfrm>
          <a:off x="8750300" y="13448857"/>
          <a:ext cx="889000" cy="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53499</xdr:rowOff>
    </xdr:from>
    <xdr:to>
      <xdr:col>45</xdr:col>
      <xdr:colOff>177800</xdr:colOff>
      <xdr:row>78</xdr:row>
      <xdr:rowOff>75757</xdr:rowOff>
    </xdr:to>
    <xdr:cxnSp macro="">
      <xdr:nvCxnSpPr>
        <xdr:cNvPr id="403" name="直線コネクタ 402"/>
        <xdr:cNvCxnSpPr/>
      </xdr:nvCxnSpPr>
      <xdr:spPr>
        <a:xfrm>
          <a:off x="7861300" y="13426599"/>
          <a:ext cx="889000" cy="2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42139</xdr:rowOff>
    </xdr:from>
    <xdr:to>
      <xdr:col>41</xdr:col>
      <xdr:colOff>50800</xdr:colOff>
      <xdr:row>78</xdr:row>
      <xdr:rowOff>53499</xdr:rowOff>
    </xdr:to>
    <xdr:cxnSp macro="">
      <xdr:nvCxnSpPr>
        <xdr:cNvPr id="406" name="直線コネクタ 405"/>
        <xdr:cNvCxnSpPr/>
      </xdr:nvCxnSpPr>
      <xdr:spPr>
        <a:xfrm>
          <a:off x="6972300" y="13415239"/>
          <a:ext cx="889000" cy="1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13022</xdr:rowOff>
    </xdr:from>
    <xdr:to>
      <xdr:col>55</xdr:col>
      <xdr:colOff>50800</xdr:colOff>
      <xdr:row>78</xdr:row>
      <xdr:rowOff>114622</xdr:rowOff>
    </xdr:to>
    <xdr:sp macro="" textlink="">
      <xdr:nvSpPr>
        <xdr:cNvPr id="416" name="楕円 415"/>
        <xdr:cNvSpPr/>
      </xdr:nvSpPr>
      <xdr:spPr>
        <a:xfrm>
          <a:off x="10426700" y="1338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153988</xdr:rowOff>
    </xdr:from>
    <xdr:ext cx="534377" cy="259045"/>
    <xdr:sp macro="" textlink="">
      <xdr:nvSpPr>
        <xdr:cNvPr id="417" name="普通建設事業費 （ うち新規整備　）該当値テキスト"/>
        <xdr:cNvSpPr txBox="1"/>
      </xdr:nvSpPr>
      <xdr:spPr>
        <a:xfrm>
          <a:off x="10528300" y="133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64257</xdr:rowOff>
    </xdr:from>
    <xdr:to>
      <xdr:col>50</xdr:col>
      <xdr:colOff>165100</xdr:colOff>
      <xdr:row>78</xdr:row>
      <xdr:rowOff>165857</xdr:rowOff>
    </xdr:to>
    <xdr:sp macro="" textlink="">
      <xdr:nvSpPr>
        <xdr:cNvPr id="418" name="楕円 417"/>
        <xdr:cNvSpPr/>
      </xdr:nvSpPr>
      <xdr:spPr>
        <a:xfrm>
          <a:off x="9588500" y="1343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156984</xdr:rowOff>
    </xdr:from>
    <xdr:ext cx="469744" cy="259045"/>
    <xdr:sp macro="" textlink="">
      <xdr:nvSpPr>
        <xdr:cNvPr id="419" name="テキスト ボックス 418"/>
        <xdr:cNvSpPr txBox="1"/>
      </xdr:nvSpPr>
      <xdr:spPr>
        <a:xfrm>
          <a:off x="9404428" y="1353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24957</xdr:rowOff>
    </xdr:from>
    <xdr:to>
      <xdr:col>46</xdr:col>
      <xdr:colOff>38100</xdr:colOff>
      <xdr:row>78</xdr:row>
      <xdr:rowOff>126557</xdr:rowOff>
    </xdr:to>
    <xdr:sp macro="" textlink="">
      <xdr:nvSpPr>
        <xdr:cNvPr id="420" name="楕円 419"/>
        <xdr:cNvSpPr/>
      </xdr:nvSpPr>
      <xdr:spPr>
        <a:xfrm>
          <a:off x="8699500" y="133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117684</xdr:rowOff>
    </xdr:from>
    <xdr:ext cx="534377" cy="259045"/>
    <xdr:sp macro="" textlink="">
      <xdr:nvSpPr>
        <xdr:cNvPr id="421" name="テキスト ボックス 420"/>
        <xdr:cNvSpPr txBox="1"/>
      </xdr:nvSpPr>
      <xdr:spPr>
        <a:xfrm>
          <a:off x="8483111" y="1349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2699</xdr:rowOff>
    </xdr:from>
    <xdr:to>
      <xdr:col>41</xdr:col>
      <xdr:colOff>101600</xdr:colOff>
      <xdr:row>78</xdr:row>
      <xdr:rowOff>104299</xdr:rowOff>
    </xdr:to>
    <xdr:sp macro="" textlink="">
      <xdr:nvSpPr>
        <xdr:cNvPr id="422" name="楕円 421"/>
        <xdr:cNvSpPr/>
      </xdr:nvSpPr>
      <xdr:spPr>
        <a:xfrm>
          <a:off x="7810500" y="133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120826</xdr:rowOff>
    </xdr:from>
    <xdr:ext cx="534377" cy="259045"/>
    <xdr:sp macro="" textlink="">
      <xdr:nvSpPr>
        <xdr:cNvPr id="423" name="テキスト ボックス 422"/>
        <xdr:cNvSpPr txBox="1"/>
      </xdr:nvSpPr>
      <xdr:spPr>
        <a:xfrm>
          <a:off x="7594111" y="131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162789</xdr:rowOff>
    </xdr:from>
    <xdr:to>
      <xdr:col>36</xdr:col>
      <xdr:colOff>165100</xdr:colOff>
      <xdr:row>78</xdr:row>
      <xdr:rowOff>92939</xdr:rowOff>
    </xdr:to>
    <xdr:sp macro="" textlink="">
      <xdr:nvSpPr>
        <xdr:cNvPr id="424" name="楕円 423"/>
        <xdr:cNvSpPr/>
      </xdr:nvSpPr>
      <xdr:spPr>
        <a:xfrm>
          <a:off x="6921500" y="133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109466</xdr:rowOff>
    </xdr:from>
    <xdr:ext cx="534377" cy="259045"/>
    <xdr:sp macro="" textlink="">
      <xdr:nvSpPr>
        <xdr:cNvPr id="425" name="テキスト ボックス 424"/>
        <xdr:cNvSpPr txBox="1"/>
      </xdr:nvSpPr>
      <xdr:spPr>
        <a:xfrm>
          <a:off x="6705111" y="1313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58133</xdr:rowOff>
    </xdr:from>
    <xdr:to>
      <xdr:col>55</xdr:col>
      <xdr:colOff>0</xdr:colOff>
      <xdr:row>98</xdr:row>
      <xdr:rowOff>103755</xdr:rowOff>
    </xdr:to>
    <xdr:cxnSp macro="">
      <xdr:nvCxnSpPr>
        <xdr:cNvPr id="456" name="直線コネクタ 455"/>
        <xdr:cNvCxnSpPr/>
      </xdr:nvCxnSpPr>
      <xdr:spPr>
        <a:xfrm flipV="1">
          <a:off x="9639300" y="16860233"/>
          <a:ext cx="8382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103755</xdr:rowOff>
    </xdr:from>
    <xdr:to>
      <xdr:col>50</xdr:col>
      <xdr:colOff>114300</xdr:colOff>
      <xdr:row>98</xdr:row>
      <xdr:rowOff>112486</xdr:rowOff>
    </xdr:to>
    <xdr:cxnSp macro="">
      <xdr:nvCxnSpPr>
        <xdr:cNvPr id="459" name="直線コネクタ 458"/>
        <xdr:cNvCxnSpPr/>
      </xdr:nvCxnSpPr>
      <xdr:spPr>
        <a:xfrm flipV="1">
          <a:off x="8750300" y="16905855"/>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93861</xdr:rowOff>
    </xdr:from>
    <xdr:to>
      <xdr:col>45</xdr:col>
      <xdr:colOff>177800</xdr:colOff>
      <xdr:row>98</xdr:row>
      <xdr:rowOff>112486</xdr:rowOff>
    </xdr:to>
    <xdr:cxnSp macro="">
      <xdr:nvCxnSpPr>
        <xdr:cNvPr id="462" name="直線コネクタ 461"/>
        <xdr:cNvCxnSpPr/>
      </xdr:nvCxnSpPr>
      <xdr:spPr>
        <a:xfrm>
          <a:off x="7861300" y="16895961"/>
          <a:ext cx="889000" cy="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93861</xdr:rowOff>
    </xdr:from>
    <xdr:to>
      <xdr:col>41</xdr:col>
      <xdr:colOff>50800</xdr:colOff>
      <xdr:row>99</xdr:row>
      <xdr:rowOff>2322</xdr:rowOff>
    </xdr:to>
    <xdr:cxnSp macro="">
      <xdr:nvCxnSpPr>
        <xdr:cNvPr id="465" name="直線コネクタ 464"/>
        <xdr:cNvCxnSpPr/>
      </xdr:nvCxnSpPr>
      <xdr:spPr>
        <a:xfrm flipV="1">
          <a:off x="6972300" y="16895961"/>
          <a:ext cx="889000" cy="7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7333</xdr:rowOff>
    </xdr:from>
    <xdr:to>
      <xdr:col>55</xdr:col>
      <xdr:colOff>50800</xdr:colOff>
      <xdr:row>98</xdr:row>
      <xdr:rowOff>108933</xdr:rowOff>
    </xdr:to>
    <xdr:sp macro="" textlink="">
      <xdr:nvSpPr>
        <xdr:cNvPr id="475" name="楕円 474"/>
        <xdr:cNvSpPr/>
      </xdr:nvSpPr>
      <xdr:spPr>
        <a:xfrm>
          <a:off x="10426700" y="168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93710</xdr:rowOff>
    </xdr:from>
    <xdr:ext cx="534377" cy="259045"/>
    <xdr:sp macro="" textlink="">
      <xdr:nvSpPr>
        <xdr:cNvPr id="476" name="普通建設事業費 （ うち更新整備　）該当値テキスト"/>
        <xdr:cNvSpPr txBox="1"/>
      </xdr:nvSpPr>
      <xdr:spPr>
        <a:xfrm>
          <a:off x="10528300" y="1672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52955</xdr:rowOff>
    </xdr:from>
    <xdr:to>
      <xdr:col>50</xdr:col>
      <xdr:colOff>165100</xdr:colOff>
      <xdr:row>98</xdr:row>
      <xdr:rowOff>154555</xdr:rowOff>
    </xdr:to>
    <xdr:sp macro="" textlink="">
      <xdr:nvSpPr>
        <xdr:cNvPr id="477" name="楕円 476"/>
        <xdr:cNvSpPr/>
      </xdr:nvSpPr>
      <xdr:spPr>
        <a:xfrm>
          <a:off x="9588500" y="168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145682</xdr:rowOff>
    </xdr:from>
    <xdr:ext cx="534377" cy="259045"/>
    <xdr:sp macro="" textlink="">
      <xdr:nvSpPr>
        <xdr:cNvPr id="478" name="テキスト ボックス 477"/>
        <xdr:cNvSpPr txBox="1"/>
      </xdr:nvSpPr>
      <xdr:spPr>
        <a:xfrm>
          <a:off x="9372111" y="169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61686</xdr:rowOff>
    </xdr:from>
    <xdr:to>
      <xdr:col>46</xdr:col>
      <xdr:colOff>38100</xdr:colOff>
      <xdr:row>98</xdr:row>
      <xdr:rowOff>163286</xdr:rowOff>
    </xdr:to>
    <xdr:sp macro="" textlink="">
      <xdr:nvSpPr>
        <xdr:cNvPr id="479" name="楕円 478"/>
        <xdr:cNvSpPr/>
      </xdr:nvSpPr>
      <xdr:spPr>
        <a:xfrm>
          <a:off x="8699500" y="168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154413</xdr:rowOff>
    </xdr:from>
    <xdr:ext cx="534377" cy="259045"/>
    <xdr:sp macro="" textlink="">
      <xdr:nvSpPr>
        <xdr:cNvPr id="480" name="テキスト ボックス 479"/>
        <xdr:cNvSpPr txBox="1"/>
      </xdr:nvSpPr>
      <xdr:spPr>
        <a:xfrm>
          <a:off x="8483111" y="1695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43061</xdr:rowOff>
    </xdr:from>
    <xdr:to>
      <xdr:col>41</xdr:col>
      <xdr:colOff>101600</xdr:colOff>
      <xdr:row>98</xdr:row>
      <xdr:rowOff>144661</xdr:rowOff>
    </xdr:to>
    <xdr:sp macro="" textlink="">
      <xdr:nvSpPr>
        <xdr:cNvPr id="481" name="楕円 480"/>
        <xdr:cNvSpPr/>
      </xdr:nvSpPr>
      <xdr:spPr>
        <a:xfrm>
          <a:off x="7810500" y="168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135788</xdr:rowOff>
    </xdr:from>
    <xdr:ext cx="534377" cy="259045"/>
    <xdr:sp macro="" textlink="">
      <xdr:nvSpPr>
        <xdr:cNvPr id="482" name="テキスト ボックス 481"/>
        <xdr:cNvSpPr txBox="1"/>
      </xdr:nvSpPr>
      <xdr:spPr>
        <a:xfrm>
          <a:off x="7594111" y="1693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122972</xdr:rowOff>
    </xdr:from>
    <xdr:to>
      <xdr:col>36</xdr:col>
      <xdr:colOff>165100</xdr:colOff>
      <xdr:row>99</xdr:row>
      <xdr:rowOff>53122</xdr:rowOff>
    </xdr:to>
    <xdr:sp macro="" textlink="">
      <xdr:nvSpPr>
        <xdr:cNvPr id="483" name="楕円 482"/>
        <xdr:cNvSpPr/>
      </xdr:nvSpPr>
      <xdr:spPr>
        <a:xfrm>
          <a:off x="6921500" y="169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44249</xdr:rowOff>
    </xdr:from>
    <xdr:ext cx="469744" cy="259045"/>
    <xdr:sp macro="" textlink="">
      <xdr:nvSpPr>
        <xdr:cNvPr id="484" name="テキスト ボックス 483"/>
        <xdr:cNvSpPr txBox="1"/>
      </xdr:nvSpPr>
      <xdr:spPr>
        <a:xfrm>
          <a:off x="6737428" y="1701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21720</xdr:rowOff>
    </xdr:from>
    <xdr:to>
      <xdr:col>85</xdr:col>
      <xdr:colOff>127000</xdr:colOff>
      <xdr:row>39</xdr:row>
      <xdr:rowOff>33134</xdr:rowOff>
    </xdr:to>
    <xdr:cxnSp macro="">
      <xdr:nvCxnSpPr>
        <xdr:cNvPr id="513" name="直線コネクタ 512"/>
        <xdr:cNvCxnSpPr/>
      </xdr:nvCxnSpPr>
      <xdr:spPr>
        <a:xfrm>
          <a:off x="15481300" y="6708270"/>
          <a:ext cx="838200" cy="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21720</xdr:rowOff>
    </xdr:from>
    <xdr:to>
      <xdr:col>81</xdr:col>
      <xdr:colOff>50800</xdr:colOff>
      <xdr:row>39</xdr:row>
      <xdr:rowOff>41501</xdr:rowOff>
    </xdr:to>
    <xdr:cxnSp macro="">
      <xdr:nvCxnSpPr>
        <xdr:cNvPr id="516" name="直線コネクタ 515"/>
        <xdr:cNvCxnSpPr/>
      </xdr:nvCxnSpPr>
      <xdr:spPr>
        <a:xfrm flipV="1">
          <a:off x="14592300" y="6708270"/>
          <a:ext cx="889000" cy="1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39855</xdr:rowOff>
    </xdr:from>
    <xdr:to>
      <xdr:col>76</xdr:col>
      <xdr:colOff>114300</xdr:colOff>
      <xdr:row>39</xdr:row>
      <xdr:rowOff>41501</xdr:rowOff>
    </xdr:to>
    <xdr:cxnSp macro="">
      <xdr:nvCxnSpPr>
        <xdr:cNvPr id="519" name="直線コネクタ 518"/>
        <xdr:cNvCxnSpPr/>
      </xdr:nvCxnSpPr>
      <xdr:spPr>
        <a:xfrm>
          <a:off x="13703300" y="6726405"/>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39855</xdr:rowOff>
    </xdr:from>
    <xdr:to>
      <xdr:col>71</xdr:col>
      <xdr:colOff>177800</xdr:colOff>
      <xdr:row>39</xdr:row>
      <xdr:rowOff>43246</xdr:rowOff>
    </xdr:to>
    <xdr:cxnSp macro="">
      <xdr:nvCxnSpPr>
        <xdr:cNvPr id="522" name="直線コネクタ 521"/>
        <xdr:cNvCxnSpPr/>
      </xdr:nvCxnSpPr>
      <xdr:spPr>
        <a:xfrm flipV="1">
          <a:off x="12814300" y="6726405"/>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153784</xdr:rowOff>
    </xdr:from>
    <xdr:to>
      <xdr:col>85</xdr:col>
      <xdr:colOff>177800</xdr:colOff>
      <xdr:row>39</xdr:row>
      <xdr:rowOff>83934</xdr:rowOff>
    </xdr:to>
    <xdr:sp macro="" textlink="">
      <xdr:nvSpPr>
        <xdr:cNvPr id="532" name="楕円 531"/>
        <xdr:cNvSpPr/>
      </xdr:nvSpPr>
      <xdr:spPr>
        <a:xfrm>
          <a:off x="16268700" y="66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469744" cy="259045"/>
    <xdr:sp macro="" textlink="">
      <xdr:nvSpPr>
        <xdr:cNvPr id="533" name="災害復旧事業費該当値テキスト"/>
        <xdr:cNvSpPr txBox="1"/>
      </xdr:nvSpPr>
      <xdr:spPr>
        <a:xfrm>
          <a:off x="16370300" y="662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142370</xdr:rowOff>
    </xdr:from>
    <xdr:to>
      <xdr:col>81</xdr:col>
      <xdr:colOff>101600</xdr:colOff>
      <xdr:row>39</xdr:row>
      <xdr:rowOff>72520</xdr:rowOff>
    </xdr:to>
    <xdr:sp macro="" textlink="">
      <xdr:nvSpPr>
        <xdr:cNvPr id="534" name="楕円 533"/>
        <xdr:cNvSpPr/>
      </xdr:nvSpPr>
      <xdr:spPr>
        <a:xfrm>
          <a:off x="15430500" y="66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63647</xdr:rowOff>
    </xdr:from>
    <xdr:ext cx="469744" cy="259045"/>
    <xdr:sp macro="" textlink="">
      <xdr:nvSpPr>
        <xdr:cNvPr id="535" name="テキスト ボックス 534"/>
        <xdr:cNvSpPr txBox="1"/>
      </xdr:nvSpPr>
      <xdr:spPr>
        <a:xfrm>
          <a:off x="15246428" y="67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162151</xdr:rowOff>
    </xdr:from>
    <xdr:to>
      <xdr:col>76</xdr:col>
      <xdr:colOff>165100</xdr:colOff>
      <xdr:row>39</xdr:row>
      <xdr:rowOff>92301</xdr:rowOff>
    </xdr:to>
    <xdr:sp macro="" textlink="">
      <xdr:nvSpPr>
        <xdr:cNvPr id="536" name="楕円 535"/>
        <xdr:cNvSpPr/>
      </xdr:nvSpPr>
      <xdr:spPr>
        <a:xfrm>
          <a:off x="14541500" y="667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83428</xdr:rowOff>
    </xdr:from>
    <xdr:ext cx="378565" cy="259045"/>
    <xdr:sp macro="" textlink="">
      <xdr:nvSpPr>
        <xdr:cNvPr id="537" name="テキスト ボックス 536"/>
        <xdr:cNvSpPr txBox="1"/>
      </xdr:nvSpPr>
      <xdr:spPr>
        <a:xfrm>
          <a:off x="14403017" y="676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160505</xdr:rowOff>
    </xdr:from>
    <xdr:to>
      <xdr:col>72</xdr:col>
      <xdr:colOff>38100</xdr:colOff>
      <xdr:row>39</xdr:row>
      <xdr:rowOff>90655</xdr:rowOff>
    </xdr:to>
    <xdr:sp macro="" textlink="">
      <xdr:nvSpPr>
        <xdr:cNvPr id="538" name="楕円 537"/>
        <xdr:cNvSpPr/>
      </xdr:nvSpPr>
      <xdr:spPr>
        <a:xfrm>
          <a:off x="13652500" y="66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81782</xdr:rowOff>
    </xdr:from>
    <xdr:ext cx="378565" cy="259045"/>
    <xdr:sp macro="" textlink="">
      <xdr:nvSpPr>
        <xdr:cNvPr id="539" name="テキスト ボックス 538"/>
        <xdr:cNvSpPr txBox="1"/>
      </xdr:nvSpPr>
      <xdr:spPr>
        <a:xfrm>
          <a:off x="13514017" y="6768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163896</xdr:rowOff>
    </xdr:from>
    <xdr:to>
      <xdr:col>67</xdr:col>
      <xdr:colOff>101600</xdr:colOff>
      <xdr:row>39</xdr:row>
      <xdr:rowOff>94046</xdr:rowOff>
    </xdr:to>
    <xdr:sp macro="" textlink="">
      <xdr:nvSpPr>
        <xdr:cNvPr id="540" name="楕円 539"/>
        <xdr:cNvSpPr/>
      </xdr:nvSpPr>
      <xdr:spPr>
        <a:xfrm>
          <a:off x="12763500" y="667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85173</xdr:rowOff>
    </xdr:from>
    <xdr:ext cx="378565" cy="259045"/>
    <xdr:sp macro="" textlink="">
      <xdr:nvSpPr>
        <xdr:cNvPr id="541" name="テキスト ボックス 540"/>
        <xdr:cNvSpPr txBox="1"/>
      </xdr:nvSpPr>
      <xdr:spPr>
        <a:xfrm>
          <a:off x="12625017" y="6771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163188</xdr:rowOff>
    </xdr:from>
    <xdr:to>
      <xdr:col>85</xdr:col>
      <xdr:colOff>127000</xdr:colOff>
      <xdr:row>77</xdr:row>
      <xdr:rowOff>32220</xdr:rowOff>
    </xdr:to>
    <xdr:cxnSp macro="">
      <xdr:nvCxnSpPr>
        <xdr:cNvPr id="619" name="直線コネクタ 618"/>
        <xdr:cNvCxnSpPr/>
      </xdr:nvCxnSpPr>
      <xdr:spPr>
        <a:xfrm flipV="1">
          <a:off x="15481300" y="13193388"/>
          <a:ext cx="8382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32220</xdr:rowOff>
    </xdr:from>
    <xdr:to>
      <xdr:col>81</xdr:col>
      <xdr:colOff>50800</xdr:colOff>
      <xdr:row>77</xdr:row>
      <xdr:rowOff>54890</xdr:rowOff>
    </xdr:to>
    <xdr:cxnSp macro="">
      <xdr:nvCxnSpPr>
        <xdr:cNvPr id="622" name="直線コネクタ 621"/>
        <xdr:cNvCxnSpPr/>
      </xdr:nvCxnSpPr>
      <xdr:spPr>
        <a:xfrm flipV="1">
          <a:off x="14592300" y="13233870"/>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54890</xdr:rowOff>
    </xdr:from>
    <xdr:to>
      <xdr:col>76</xdr:col>
      <xdr:colOff>114300</xdr:colOff>
      <xdr:row>77</xdr:row>
      <xdr:rowOff>65367</xdr:rowOff>
    </xdr:to>
    <xdr:cxnSp macro="">
      <xdr:nvCxnSpPr>
        <xdr:cNvPr id="625" name="直線コネクタ 624"/>
        <xdr:cNvCxnSpPr/>
      </xdr:nvCxnSpPr>
      <xdr:spPr>
        <a:xfrm flipV="1">
          <a:off x="13703300" y="13256540"/>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65367</xdr:rowOff>
    </xdr:from>
    <xdr:to>
      <xdr:col>71</xdr:col>
      <xdr:colOff>177800</xdr:colOff>
      <xdr:row>77</xdr:row>
      <xdr:rowOff>66833</xdr:rowOff>
    </xdr:to>
    <xdr:cxnSp macro="">
      <xdr:nvCxnSpPr>
        <xdr:cNvPr id="628" name="直線コネクタ 627"/>
        <xdr:cNvCxnSpPr/>
      </xdr:nvCxnSpPr>
      <xdr:spPr>
        <a:xfrm flipV="1">
          <a:off x="12814300" y="13267017"/>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112388</xdr:rowOff>
    </xdr:from>
    <xdr:to>
      <xdr:col>85</xdr:col>
      <xdr:colOff>177800</xdr:colOff>
      <xdr:row>77</xdr:row>
      <xdr:rowOff>42538</xdr:rowOff>
    </xdr:to>
    <xdr:sp macro="" textlink="">
      <xdr:nvSpPr>
        <xdr:cNvPr id="638" name="楕円 637"/>
        <xdr:cNvSpPr/>
      </xdr:nvSpPr>
      <xdr:spPr>
        <a:xfrm>
          <a:off x="16268700" y="131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90815</xdr:rowOff>
    </xdr:from>
    <xdr:ext cx="534377" cy="259045"/>
    <xdr:sp macro="" textlink="">
      <xdr:nvSpPr>
        <xdr:cNvPr id="639" name="公債費該当値テキスト"/>
        <xdr:cNvSpPr txBox="1"/>
      </xdr:nvSpPr>
      <xdr:spPr>
        <a:xfrm>
          <a:off x="16370300" y="1312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152870</xdr:rowOff>
    </xdr:from>
    <xdr:to>
      <xdr:col>81</xdr:col>
      <xdr:colOff>101600</xdr:colOff>
      <xdr:row>77</xdr:row>
      <xdr:rowOff>83020</xdr:rowOff>
    </xdr:to>
    <xdr:sp macro="" textlink="">
      <xdr:nvSpPr>
        <xdr:cNvPr id="640" name="楕円 639"/>
        <xdr:cNvSpPr/>
      </xdr:nvSpPr>
      <xdr:spPr>
        <a:xfrm>
          <a:off x="15430500" y="131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74147</xdr:rowOff>
    </xdr:from>
    <xdr:ext cx="534377" cy="259045"/>
    <xdr:sp macro="" textlink="">
      <xdr:nvSpPr>
        <xdr:cNvPr id="641" name="テキスト ボックス 640"/>
        <xdr:cNvSpPr txBox="1"/>
      </xdr:nvSpPr>
      <xdr:spPr>
        <a:xfrm>
          <a:off x="15214111" y="132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4090</xdr:rowOff>
    </xdr:from>
    <xdr:to>
      <xdr:col>76</xdr:col>
      <xdr:colOff>165100</xdr:colOff>
      <xdr:row>77</xdr:row>
      <xdr:rowOff>105690</xdr:rowOff>
    </xdr:to>
    <xdr:sp macro="" textlink="">
      <xdr:nvSpPr>
        <xdr:cNvPr id="642" name="楕円 641"/>
        <xdr:cNvSpPr/>
      </xdr:nvSpPr>
      <xdr:spPr>
        <a:xfrm>
          <a:off x="14541500" y="132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96817</xdr:rowOff>
    </xdr:from>
    <xdr:ext cx="534377" cy="259045"/>
    <xdr:sp macro="" textlink="">
      <xdr:nvSpPr>
        <xdr:cNvPr id="643" name="テキスト ボックス 642"/>
        <xdr:cNvSpPr txBox="1"/>
      </xdr:nvSpPr>
      <xdr:spPr>
        <a:xfrm>
          <a:off x="14325111" y="132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14567</xdr:rowOff>
    </xdr:from>
    <xdr:to>
      <xdr:col>72</xdr:col>
      <xdr:colOff>38100</xdr:colOff>
      <xdr:row>77</xdr:row>
      <xdr:rowOff>116167</xdr:rowOff>
    </xdr:to>
    <xdr:sp macro="" textlink="">
      <xdr:nvSpPr>
        <xdr:cNvPr id="644" name="楕円 643"/>
        <xdr:cNvSpPr/>
      </xdr:nvSpPr>
      <xdr:spPr>
        <a:xfrm>
          <a:off x="13652500" y="132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107294</xdr:rowOff>
    </xdr:from>
    <xdr:ext cx="534377" cy="259045"/>
    <xdr:sp macro="" textlink="">
      <xdr:nvSpPr>
        <xdr:cNvPr id="645" name="テキスト ボックス 644"/>
        <xdr:cNvSpPr txBox="1"/>
      </xdr:nvSpPr>
      <xdr:spPr>
        <a:xfrm>
          <a:off x="13436111" y="1330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16033</xdr:rowOff>
    </xdr:from>
    <xdr:to>
      <xdr:col>67</xdr:col>
      <xdr:colOff>101600</xdr:colOff>
      <xdr:row>77</xdr:row>
      <xdr:rowOff>117633</xdr:rowOff>
    </xdr:to>
    <xdr:sp macro="" textlink="">
      <xdr:nvSpPr>
        <xdr:cNvPr id="646" name="楕円 645"/>
        <xdr:cNvSpPr/>
      </xdr:nvSpPr>
      <xdr:spPr>
        <a:xfrm>
          <a:off x="12763500" y="132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108760</xdr:rowOff>
    </xdr:from>
    <xdr:ext cx="534377" cy="259045"/>
    <xdr:sp macro="" textlink="">
      <xdr:nvSpPr>
        <xdr:cNvPr id="647" name="テキスト ボックス 646"/>
        <xdr:cNvSpPr txBox="1"/>
      </xdr:nvSpPr>
      <xdr:spPr>
        <a:xfrm>
          <a:off x="12547111" y="1331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6986</xdr:rowOff>
    </xdr:from>
    <xdr:to>
      <xdr:col>85</xdr:col>
      <xdr:colOff>127000</xdr:colOff>
      <xdr:row>98</xdr:row>
      <xdr:rowOff>129769</xdr:rowOff>
    </xdr:to>
    <xdr:cxnSp macro="">
      <xdr:nvCxnSpPr>
        <xdr:cNvPr id="676" name="直線コネクタ 675"/>
        <xdr:cNvCxnSpPr/>
      </xdr:nvCxnSpPr>
      <xdr:spPr>
        <a:xfrm flipV="1">
          <a:off x="15481300" y="16809086"/>
          <a:ext cx="838200" cy="1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105817</xdr:rowOff>
    </xdr:from>
    <xdr:to>
      <xdr:col>81</xdr:col>
      <xdr:colOff>50800</xdr:colOff>
      <xdr:row>98</xdr:row>
      <xdr:rowOff>129769</xdr:rowOff>
    </xdr:to>
    <xdr:cxnSp macro="">
      <xdr:nvCxnSpPr>
        <xdr:cNvPr id="679" name="直線コネクタ 678"/>
        <xdr:cNvCxnSpPr/>
      </xdr:nvCxnSpPr>
      <xdr:spPr>
        <a:xfrm>
          <a:off x="14592300" y="16907917"/>
          <a:ext cx="889000" cy="2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105817</xdr:rowOff>
    </xdr:from>
    <xdr:to>
      <xdr:col>76</xdr:col>
      <xdr:colOff>114300</xdr:colOff>
      <xdr:row>98</xdr:row>
      <xdr:rowOff>122123</xdr:rowOff>
    </xdr:to>
    <xdr:cxnSp macro="">
      <xdr:nvCxnSpPr>
        <xdr:cNvPr id="682" name="直線コネクタ 681"/>
        <xdr:cNvCxnSpPr/>
      </xdr:nvCxnSpPr>
      <xdr:spPr>
        <a:xfrm flipV="1">
          <a:off x="13703300" y="16907917"/>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107302</xdr:rowOff>
    </xdr:from>
    <xdr:to>
      <xdr:col>71</xdr:col>
      <xdr:colOff>177800</xdr:colOff>
      <xdr:row>98</xdr:row>
      <xdr:rowOff>122123</xdr:rowOff>
    </xdr:to>
    <xdr:cxnSp macro="">
      <xdr:nvCxnSpPr>
        <xdr:cNvPr id="685" name="直線コネクタ 684"/>
        <xdr:cNvCxnSpPr/>
      </xdr:nvCxnSpPr>
      <xdr:spPr>
        <a:xfrm>
          <a:off x="12814300" y="16909402"/>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127636</xdr:rowOff>
    </xdr:from>
    <xdr:to>
      <xdr:col>85</xdr:col>
      <xdr:colOff>177800</xdr:colOff>
      <xdr:row>98</xdr:row>
      <xdr:rowOff>57786</xdr:rowOff>
    </xdr:to>
    <xdr:sp macro="" textlink="">
      <xdr:nvSpPr>
        <xdr:cNvPr id="695" name="楕円 694"/>
        <xdr:cNvSpPr/>
      </xdr:nvSpPr>
      <xdr:spPr>
        <a:xfrm>
          <a:off x="16268700" y="1675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106063</xdr:rowOff>
    </xdr:from>
    <xdr:ext cx="534377" cy="259045"/>
    <xdr:sp macro="" textlink="">
      <xdr:nvSpPr>
        <xdr:cNvPr id="696" name="積立金該当値テキスト"/>
        <xdr:cNvSpPr txBox="1"/>
      </xdr:nvSpPr>
      <xdr:spPr>
        <a:xfrm>
          <a:off x="16370300" y="1673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78969</xdr:rowOff>
    </xdr:from>
    <xdr:to>
      <xdr:col>81</xdr:col>
      <xdr:colOff>101600</xdr:colOff>
      <xdr:row>99</xdr:row>
      <xdr:rowOff>9119</xdr:rowOff>
    </xdr:to>
    <xdr:sp macro="" textlink="">
      <xdr:nvSpPr>
        <xdr:cNvPr id="697" name="楕円 696"/>
        <xdr:cNvSpPr/>
      </xdr:nvSpPr>
      <xdr:spPr>
        <a:xfrm>
          <a:off x="15430500" y="168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246</xdr:rowOff>
    </xdr:from>
    <xdr:ext cx="469744" cy="259045"/>
    <xdr:sp macro="" textlink="">
      <xdr:nvSpPr>
        <xdr:cNvPr id="698" name="テキスト ボックス 697"/>
        <xdr:cNvSpPr txBox="1"/>
      </xdr:nvSpPr>
      <xdr:spPr>
        <a:xfrm>
          <a:off x="15246428" y="1697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55017</xdr:rowOff>
    </xdr:from>
    <xdr:to>
      <xdr:col>76</xdr:col>
      <xdr:colOff>165100</xdr:colOff>
      <xdr:row>98</xdr:row>
      <xdr:rowOff>156617</xdr:rowOff>
    </xdr:to>
    <xdr:sp macro="" textlink="">
      <xdr:nvSpPr>
        <xdr:cNvPr id="699" name="楕円 698"/>
        <xdr:cNvSpPr/>
      </xdr:nvSpPr>
      <xdr:spPr>
        <a:xfrm>
          <a:off x="14541500" y="168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147744</xdr:rowOff>
    </xdr:from>
    <xdr:ext cx="469744" cy="259045"/>
    <xdr:sp macro="" textlink="">
      <xdr:nvSpPr>
        <xdr:cNvPr id="700" name="テキスト ボックス 699"/>
        <xdr:cNvSpPr txBox="1"/>
      </xdr:nvSpPr>
      <xdr:spPr>
        <a:xfrm>
          <a:off x="14357428" y="1694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71323</xdr:rowOff>
    </xdr:from>
    <xdr:to>
      <xdr:col>72</xdr:col>
      <xdr:colOff>38100</xdr:colOff>
      <xdr:row>99</xdr:row>
      <xdr:rowOff>1473</xdr:rowOff>
    </xdr:to>
    <xdr:sp macro="" textlink="">
      <xdr:nvSpPr>
        <xdr:cNvPr id="701" name="楕円 700"/>
        <xdr:cNvSpPr/>
      </xdr:nvSpPr>
      <xdr:spPr>
        <a:xfrm>
          <a:off x="13652500" y="1687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164050</xdr:rowOff>
    </xdr:from>
    <xdr:ext cx="469744" cy="259045"/>
    <xdr:sp macro="" textlink="">
      <xdr:nvSpPr>
        <xdr:cNvPr id="702" name="テキスト ボックス 701"/>
        <xdr:cNvSpPr txBox="1"/>
      </xdr:nvSpPr>
      <xdr:spPr>
        <a:xfrm>
          <a:off x="13468428" y="1696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56502</xdr:rowOff>
    </xdr:from>
    <xdr:to>
      <xdr:col>67</xdr:col>
      <xdr:colOff>101600</xdr:colOff>
      <xdr:row>98</xdr:row>
      <xdr:rowOff>158102</xdr:rowOff>
    </xdr:to>
    <xdr:sp macro="" textlink="">
      <xdr:nvSpPr>
        <xdr:cNvPr id="703" name="楕円 702"/>
        <xdr:cNvSpPr/>
      </xdr:nvSpPr>
      <xdr:spPr>
        <a:xfrm>
          <a:off x="12763500" y="1685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149229</xdr:rowOff>
    </xdr:from>
    <xdr:ext cx="469744" cy="259045"/>
    <xdr:sp macro="" textlink="">
      <xdr:nvSpPr>
        <xdr:cNvPr id="704" name="テキスト ボックス 703"/>
        <xdr:cNvSpPr txBox="1"/>
      </xdr:nvSpPr>
      <xdr:spPr>
        <a:xfrm>
          <a:off x="12579428" y="1695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90018</xdr:rowOff>
    </xdr:from>
    <xdr:to>
      <xdr:col>116</xdr:col>
      <xdr:colOff>63500</xdr:colOff>
      <xdr:row>39</xdr:row>
      <xdr:rowOff>11799</xdr:rowOff>
    </xdr:to>
    <xdr:cxnSp macro="">
      <xdr:nvCxnSpPr>
        <xdr:cNvPr id="733" name="直線コネクタ 732"/>
        <xdr:cNvCxnSpPr/>
      </xdr:nvCxnSpPr>
      <xdr:spPr>
        <a:xfrm flipV="1">
          <a:off x="21323300" y="6605118"/>
          <a:ext cx="838200" cy="9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11799</xdr:rowOff>
    </xdr:from>
    <xdr:to>
      <xdr:col>111</xdr:col>
      <xdr:colOff>177800</xdr:colOff>
      <xdr:row>39</xdr:row>
      <xdr:rowOff>40525</xdr:rowOff>
    </xdr:to>
    <xdr:cxnSp macro="">
      <xdr:nvCxnSpPr>
        <xdr:cNvPr id="736" name="直線コネクタ 735"/>
        <xdr:cNvCxnSpPr/>
      </xdr:nvCxnSpPr>
      <xdr:spPr>
        <a:xfrm flipV="1">
          <a:off x="20434300" y="6698349"/>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36602</xdr:rowOff>
    </xdr:from>
    <xdr:to>
      <xdr:col>107</xdr:col>
      <xdr:colOff>50800</xdr:colOff>
      <xdr:row>39</xdr:row>
      <xdr:rowOff>40525</xdr:rowOff>
    </xdr:to>
    <xdr:cxnSp macro="">
      <xdr:nvCxnSpPr>
        <xdr:cNvPr id="739" name="直線コネクタ 738"/>
        <xdr:cNvCxnSpPr/>
      </xdr:nvCxnSpPr>
      <xdr:spPr>
        <a:xfrm>
          <a:off x="19545300" y="6723152"/>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29096</xdr:rowOff>
    </xdr:from>
    <xdr:to>
      <xdr:col>102</xdr:col>
      <xdr:colOff>114300</xdr:colOff>
      <xdr:row>39</xdr:row>
      <xdr:rowOff>36602</xdr:rowOff>
    </xdr:to>
    <xdr:cxnSp macro="">
      <xdr:nvCxnSpPr>
        <xdr:cNvPr id="742" name="直線コネクタ 741"/>
        <xdr:cNvCxnSpPr/>
      </xdr:nvCxnSpPr>
      <xdr:spPr>
        <a:xfrm>
          <a:off x="18656300" y="6715646"/>
          <a:ext cx="889000" cy="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39218</xdr:rowOff>
    </xdr:from>
    <xdr:to>
      <xdr:col>116</xdr:col>
      <xdr:colOff>114300</xdr:colOff>
      <xdr:row>38</xdr:row>
      <xdr:rowOff>140818</xdr:rowOff>
    </xdr:to>
    <xdr:sp macro="" textlink="">
      <xdr:nvSpPr>
        <xdr:cNvPr id="752" name="楕円 751"/>
        <xdr:cNvSpPr/>
      </xdr:nvSpPr>
      <xdr:spPr>
        <a:xfrm>
          <a:off x="22110700" y="65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3700</xdr:rowOff>
    </xdr:from>
    <xdr:ext cx="469744" cy="259045"/>
    <xdr:sp macro="" textlink="">
      <xdr:nvSpPr>
        <xdr:cNvPr id="753" name="投資及び出資金該当値テキスト"/>
        <xdr:cNvSpPr txBox="1"/>
      </xdr:nvSpPr>
      <xdr:spPr>
        <a:xfrm>
          <a:off x="22212300" y="65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132449</xdr:rowOff>
    </xdr:from>
    <xdr:to>
      <xdr:col>112</xdr:col>
      <xdr:colOff>38100</xdr:colOff>
      <xdr:row>39</xdr:row>
      <xdr:rowOff>62599</xdr:rowOff>
    </xdr:to>
    <xdr:sp macro="" textlink="">
      <xdr:nvSpPr>
        <xdr:cNvPr id="754" name="楕円 753"/>
        <xdr:cNvSpPr/>
      </xdr:nvSpPr>
      <xdr:spPr>
        <a:xfrm>
          <a:off x="21272500" y="66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53726</xdr:rowOff>
    </xdr:from>
    <xdr:ext cx="378565" cy="259045"/>
    <xdr:sp macro="" textlink="">
      <xdr:nvSpPr>
        <xdr:cNvPr id="755" name="テキスト ボックス 754"/>
        <xdr:cNvSpPr txBox="1"/>
      </xdr:nvSpPr>
      <xdr:spPr>
        <a:xfrm>
          <a:off x="21134017" y="6740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161175</xdr:rowOff>
    </xdr:from>
    <xdr:to>
      <xdr:col>107</xdr:col>
      <xdr:colOff>101600</xdr:colOff>
      <xdr:row>39</xdr:row>
      <xdr:rowOff>91325</xdr:rowOff>
    </xdr:to>
    <xdr:sp macro="" textlink="">
      <xdr:nvSpPr>
        <xdr:cNvPr id="756" name="楕円 755"/>
        <xdr:cNvSpPr/>
      </xdr:nvSpPr>
      <xdr:spPr>
        <a:xfrm>
          <a:off x="20383500" y="66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82452</xdr:rowOff>
    </xdr:from>
    <xdr:ext cx="378565" cy="259045"/>
    <xdr:sp macro="" textlink="">
      <xdr:nvSpPr>
        <xdr:cNvPr id="757" name="テキスト ボックス 756"/>
        <xdr:cNvSpPr txBox="1"/>
      </xdr:nvSpPr>
      <xdr:spPr>
        <a:xfrm>
          <a:off x="20245017" y="676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157252</xdr:rowOff>
    </xdr:from>
    <xdr:to>
      <xdr:col>102</xdr:col>
      <xdr:colOff>165100</xdr:colOff>
      <xdr:row>39</xdr:row>
      <xdr:rowOff>87402</xdr:rowOff>
    </xdr:to>
    <xdr:sp macro="" textlink="">
      <xdr:nvSpPr>
        <xdr:cNvPr id="758" name="楕円 757"/>
        <xdr:cNvSpPr/>
      </xdr:nvSpPr>
      <xdr:spPr>
        <a:xfrm>
          <a:off x="19494500" y="66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78529</xdr:rowOff>
    </xdr:from>
    <xdr:ext cx="378565" cy="259045"/>
    <xdr:sp macro="" textlink="">
      <xdr:nvSpPr>
        <xdr:cNvPr id="759" name="テキスト ボックス 758"/>
        <xdr:cNvSpPr txBox="1"/>
      </xdr:nvSpPr>
      <xdr:spPr>
        <a:xfrm>
          <a:off x="19356017" y="67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149746</xdr:rowOff>
    </xdr:from>
    <xdr:to>
      <xdr:col>98</xdr:col>
      <xdr:colOff>38100</xdr:colOff>
      <xdr:row>39</xdr:row>
      <xdr:rowOff>79896</xdr:rowOff>
    </xdr:to>
    <xdr:sp macro="" textlink="">
      <xdr:nvSpPr>
        <xdr:cNvPr id="760" name="楕円 759"/>
        <xdr:cNvSpPr/>
      </xdr:nvSpPr>
      <xdr:spPr>
        <a:xfrm>
          <a:off x="18605500" y="66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71023</xdr:rowOff>
    </xdr:from>
    <xdr:ext cx="378565" cy="259045"/>
    <xdr:sp macro="" textlink="">
      <xdr:nvSpPr>
        <xdr:cNvPr id="761" name="テキスト ボックス 760"/>
        <xdr:cNvSpPr txBox="1"/>
      </xdr:nvSpPr>
      <xdr:spPr>
        <a:xfrm>
          <a:off x="18467017" y="675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78321</xdr:rowOff>
    </xdr:from>
    <xdr:to>
      <xdr:col>116</xdr:col>
      <xdr:colOff>63500</xdr:colOff>
      <xdr:row>58</xdr:row>
      <xdr:rowOff>82131</xdr:rowOff>
    </xdr:to>
    <xdr:cxnSp macro="">
      <xdr:nvCxnSpPr>
        <xdr:cNvPr id="790" name="直線コネクタ 789"/>
        <xdr:cNvCxnSpPr/>
      </xdr:nvCxnSpPr>
      <xdr:spPr>
        <a:xfrm>
          <a:off x="21323300" y="10022421"/>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74320</xdr:rowOff>
    </xdr:from>
    <xdr:to>
      <xdr:col>111</xdr:col>
      <xdr:colOff>177800</xdr:colOff>
      <xdr:row>58</xdr:row>
      <xdr:rowOff>78321</xdr:rowOff>
    </xdr:to>
    <xdr:cxnSp macro="">
      <xdr:nvCxnSpPr>
        <xdr:cNvPr id="793" name="直線コネクタ 792"/>
        <xdr:cNvCxnSpPr/>
      </xdr:nvCxnSpPr>
      <xdr:spPr>
        <a:xfrm>
          <a:off x="20434300" y="10018420"/>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74320</xdr:rowOff>
    </xdr:from>
    <xdr:to>
      <xdr:col>107</xdr:col>
      <xdr:colOff>50800</xdr:colOff>
      <xdr:row>58</xdr:row>
      <xdr:rowOff>74968</xdr:rowOff>
    </xdr:to>
    <xdr:cxnSp macro="">
      <xdr:nvCxnSpPr>
        <xdr:cNvPr id="796" name="直線コネクタ 795"/>
        <xdr:cNvCxnSpPr/>
      </xdr:nvCxnSpPr>
      <xdr:spPr>
        <a:xfrm flipV="1">
          <a:off x="19545300" y="10018420"/>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73520</xdr:rowOff>
    </xdr:from>
    <xdr:to>
      <xdr:col>102</xdr:col>
      <xdr:colOff>114300</xdr:colOff>
      <xdr:row>58</xdr:row>
      <xdr:rowOff>74968</xdr:rowOff>
    </xdr:to>
    <xdr:cxnSp macro="">
      <xdr:nvCxnSpPr>
        <xdr:cNvPr id="799" name="直線コネクタ 798"/>
        <xdr:cNvCxnSpPr/>
      </xdr:nvCxnSpPr>
      <xdr:spPr>
        <a:xfrm>
          <a:off x="18656300" y="10017620"/>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31331</xdr:rowOff>
    </xdr:from>
    <xdr:to>
      <xdr:col>116</xdr:col>
      <xdr:colOff>114300</xdr:colOff>
      <xdr:row>58</xdr:row>
      <xdr:rowOff>132931</xdr:rowOff>
    </xdr:to>
    <xdr:sp macro="" textlink="">
      <xdr:nvSpPr>
        <xdr:cNvPr id="809" name="楕円 808"/>
        <xdr:cNvSpPr/>
      </xdr:nvSpPr>
      <xdr:spPr>
        <a:xfrm>
          <a:off x="22110700" y="99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9758</xdr:rowOff>
    </xdr:from>
    <xdr:ext cx="469744" cy="259045"/>
    <xdr:sp macro="" textlink="">
      <xdr:nvSpPr>
        <xdr:cNvPr id="810" name="貸付金該当値テキスト"/>
        <xdr:cNvSpPr txBox="1"/>
      </xdr:nvSpPr>
      <xdr:spPr>
        <a:xfrm>
          <a:off x="22212300" y="995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27521</xdr:rowOff>
    </xdr:from>
    <xdr:to>
      <xdr:col>112</xdr:col>
      <xdr:colOff>38100</xdr:colOff>
      <xdr:row>58</xdr:row>
      <xdr:rowOff>129121</xdr:rowOff>
    </xdr:to>
    <xdr:sp macro="" textlink="">
      <xdr:nvSpPr>
        <xdr:cNvPr id="811" name="楕円 810"/>
        <xdr:cNvSpPr/>
      </xdr:nvSpPr>
      <xdr:spPr>
        <a:xfrm>
          <a:off x="21272500" y="997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120248</xdr:rowOff>
    </xdr:from>
    <xdr:ext cx="469744" cy="259045"/>
    <xdr:sp macro="" textlink="">
      <xdr:nvSpPr>
        <xdr:cNvPr id="812" name="テキスト ボックス 811"/>
        <xdr:cNvSpPr txBox="1"/>
      </xdr:nvSpPr>
      <xdr:spPr>
        <a:xfrm>
          <a:off x="21088428" y="1006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23520</xdr:rowOff>
    </xdr:from>
    <xdr:to>
      <xdr:col>107</xdr:col>
      <xdr:colOff>101600</xdr:colOff>
      <xdr:row>58</xdr:row>
      <xdr:rowOff>125120</xdr:rowOff>
    </xdr:to>
    <xdr:sp macro="" textlink="">
      <xdr:nvSpPr>
        <xdr:cNvPr id="813" name="楕円 812"/>
        <xdr:cNvSpPr/>
      </xdr:nvSpPr>
      <xdr:spPr>
        <a:xfrm>
          <a:off x="20383500" y="99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116247</xdr:rowOff>
    </xdr:from>
    <xdr:ext cx="469744" cy="259045"/>
    <xdr:sp macro="" textlink="">
      <xdr:nvSpPr>
        <xdr:cNvPr id="814" name="テキスト ボックス 813"/>
        <xdr:cNvSpPr txBox="1"/>
      </xdr:nvSpPr>
      <xdr:spPr>
        <a:xfrm>
          <a:off x="20199428" y="100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24168</xdr:rowOff>
    </xdr:from>
    <xdr:to>
      <xdr:col>102</xdr:col>
      <xdr:colOff>165100</xdr:colOff>
      <xdr:row>58</xdr:row>
      <xdr:rowOff>125768</xdr:rowOff>
    </xdr:to>
    <xdr:sp macro="" textlink="">
      <xdr:nvSpPr>
        <xdr:cNvPr id="815" name="楕円 814"/>
        <xdr:cNvSpPr/>
      </xdr:nvSpPr>
      <xdr:spPr>
        <a:xfrm>
          <a:off x="19494500" y="996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116895</xdr:rowOff>
    </xdr:from>
    <xdr:ext cx="469744" cy="259045"/>
    <xdr:sp macro="" textlink="">
      <xdr:nvSpPr>
        <xdr:cNvPr id="816" name="テキスト ボックス 815"/>
        <xdr:cNvSpPr txBox="1"/>
      </xdr:nvSpPr>
      <xdr:spPr>
        <a:xfrm>
          <a:off x="19310428" y="1006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22720</xdr:rowOff>
    </xdr:from>
    <xdr:to>
      <xdr:col>98</xdr:col>
      <xdr:colOff>38100</xdr:colOff>
      <xdr:row>58</xdr:row>
      <xdr:rowOff>124320</xdr:rowOff>
    </xdr:to>
    <xdr:sp macro="" textlink="">
      <xdr:nvSpPr>
        <xdr:cNvPr id="817" name="楕円 816"/>
        <xdr:cNvSpPr/>
      </xdr:nvSpPr>
      <xdr:spPr>
        <a:xfrm>
          <a:off x="18605500" y="99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115447</xdr:rowOff>
    </xdr:from>
    <xdr:ext cx="469744" cy="259045"/>
    <xdr:sp macro="" textlink="">
      <xdr:nvSpPr>
        <xdr:cNvPr id="818" name="テキスト ボックス 817"/>
        <xdr:cNvSpPr txBox="1"/>
      </xdr:nvSpPr>
      <xdr:spPr>
        <a:xfrm>
          <a:off x="18421428" y="1005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126343</xdr:rowOff>
    </xdr:from>
    <xdr:to>
      <xdr:col>116</xdr:col>
      <xdr:colOff>63500</xdr:colOff>
      <xdr:row>76</xdr:row>
      <xdr:rowOff>32062</xdr:rowOff>
    </xdr:to>
    <xdr:cxnSp macro="">
      <xdr:nvCxnSpPr>
        <xdr:cNvPr id="850" name="直線コネクタ 849"/>
        <xdr:cNvCxnSpPr/>
      </xdr:nvCxnSpPr>
      <xdr:spPr>
        <a:xfrm>
          <a:off x="21323300" y="12642193"/>
          <a:ext cx="838200" cy="42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126343</xdr:rowOff>
    </xdr:from>
    <xdr:to>
      <xdr:col>111</xdr:col>
      <xdr:colOff>177800</xdr:colOff>
      <xdr:row>74</xdr:row>
      <xdr:rowOff>46006</xdr:rowOff>
    </xdr:to>
    <xdr:cxnSp macro="">
      <xdr:nvCxnSpPr>
        <xdr:cNvPr id="853" name="直線コネクタ 852"/>
        <xdr:cNvCxnSpPr/>
      </xdr:nvCxnSpPr>
      <xdr:spPr>
        <a:xfrm flipV="1">
          <a:off x="20434300" y="12642193"/>
          <a:ext cx="8890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46006</xdr:rowOff>
    </xdr:from>
    <xdr:to>
      <xdr:col>107</xdr:col>
      <xdr:colOff>50800</xdr:colOff>
      <xdr:row>74</xdr:row>
      <xdr:rowOff>67985</xdr:rowOff>
    </xdr:to>
    <xdr:cxnSp macro="">
      <xdr:nvCxnSpPr>
        <xdr:cNvPr id="856" name="直線コネクタ 855"/>
        <xdr:cNvCxnSpPr/>
      </xdr:nvCxnSpPr>
      <xdr:spPr>
        <a:xfrm flipV="1">
          <a:off x="19545300" y="12733306"/>
          <a:ext cx="889000" cy="2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67985</xdr:rowOff>
    </xdr:from>
    <xdr:to>
      <xdr:col>102</xdr:col>
      <xdr:colOff>114300</xdr:colOff>
      <xdr:row>74</xdr:row>
      <xdr:rowOff>82321</xdr:rowOff>
    </xdr:to>
    <xdr:cxnSp macro="">
      <xdr:nvCxnSpPr>
        <xdr:cNvPr id="859" name="直線コネクタ 858"/>
        <xdr:cNvCxnSpPr/>
      </xdr:nvCxnSpPr>
      <xdr:spPr>
        <a:xfrm flipV="1">
          <a:off x="18656300" y="12755285"/>
          <a:ext cx="889000" cy="1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152712</xdr:rowOff>
    </xdr:from>
    <xdr:to>
      <xdr:col>116</xdr:col>
      <xdr:colOff>114300</xdr:colOff>
      <xdr:row>76</xdr:row>
      <xdr:rowOff>82862</xdr:rowOff>
    </xdr:to>
    <xdr:sp macro="" textlink="">
      <xdr:nvSpPr>
        <xdr:cNvPr id="869" name="楕円 868"/>
        <xdr:cNvSpPr/>
      </xdr:nvSpPr>
      <xdr:spPr>
        <a:xfrm>
          <a:off x="22110700" y="1301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131139</xdr:rowOff>
    </xdr:from>
    <xdr:ext cx="534377" cy="259045"/>
    <xdr:sp macro="" textlink="">
      <xdr:nvSpPr>
        <xdr:cNvPr id="870" name="繰出金該当値テキスト"/>
        <xdr:cNvSpPr txBox="1"/>
      </xdr:nvSpPr>
      <xdr:spPr>
        <a:xfrm>
          <a:off x="22212300" y="1298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75543</xdr:rowOff>
    </xdr:from>
    <xdr:to>
      <xdr:col>112</xdr:col>
      <xdr:colOff>38100</xdr:colOff>
      <xdr:row>74</xdr:row>
      <xdr:rowOff>5693</xdr:rowOff>
    </xdr:to>
    <xdr:sp macro="" textlink="">
      <xdr:nvSpPr>
        <xdr:cNvPr id="871" name="楕円 870"/>
        <xdr:cNvSpPr/>
      </xdr:nvSpPr>
      <xdr:spPr>
        <a:xfrm>
          <a:off x="21272500" y="125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22220</xdr:rowOff>
    </xdr:from>
    <xdr:ext cx="534377" cy="259045"/>
    <xdr:sp macro="" textlink="">
      <xdr:nvSpPr>
        <xdr:cNvPr id="872" name="テキスト ボックス 871"/>
        <xdr:cNvSpPr txBox="1"/>
      </xdr:nvSpPr>
      <xdr:spPr>
        <a:xfrm>
          <a:off x="21056111" y="1236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166656</xdr:rowOff>
    </xdr:from>
    <xdr:to>
      <xdr:col>107</xdr:col>
      <xdr:colOff>101600</xdr:colOff>
      <xdr:row>74</xdr:row>
      <xdr:rowOff>96806</xdr:rowOff>
    </xdr:to>
    <xdr:sp macro="" textlink="">
      <xdr:nvSpPr>
        <xdr:cNvPr id="873" name="楕円 872"/>
        <xdr:cNvSpPr/>
      </xdr:nvSpPr>
      <xdr:spPr>
        <a:xfrm>
          <a:off x="20383500" y="1268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87933</xdr:rowOff>
    </xdr:from>
    <xdr:ext cx="534377" cy="259045"/>
    <xdr:sp macro="" textlink="">
      <xdr:nvSpPr>
        <xdr:cNvPr id="874" name="テキスト ボックス 873"/>
        <xdr:cNvSpPr txBox="1"/>
      </xdr:nvSpPr>
      <xdr:spPr>
        <a:xfrm>
          <a:off x="20167111" y="127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17185</xdr:rowOff>
    </xdr:from>
    <xdr:to>
      <xdr:col>102</xdr:col>
      <xdr:colOff>165100</xdr:colOff>
      <xdr:row>74</xdr:row>
      <xdr:rowOff>118785</xdr:rowOff>
    </xdr:to>
    <xdr:sp macro="" textlink="">
      <xdr:nvSpPr>
        <xdr:cNvPr id="875" name="楕円 874"/>
        <xdr:cNvSpPr/>
      </xdr:nvSpPr>
      <xdr:spPr>
        <a:xfrm>
          <a:off x="19494500" y="127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109912</xdr:rowOff>
    </xdr:from>
    <xdr:ext cx="534377" cy="259045"/>
    <xdr:sp macro="" textlink="">
      <xdr:nvSpPr>
        <xdr:cNvPr id="876" name="テキスト ボックス 875"/>
        <xdr:cNvSpPr txBox="1"/>
      </xdr:nvSpPr>
      <xdr:spPr>
        <a:xfrm>
          <a:off x="19278111" y="127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31521</xdr:rowOff>
    </xdr:from>
    <xdr:to>
      <xdr:col>98</xdr:col>
      <xdr:colOff>38100</xdr:colOff>
      <xdr:row>74</xdr:row>
      <xdr:rowOff>133121</xdr:rowOff>
    </xdr:to>
    <xdr:sp macro="" textlink="">
      <xdr:nvSpPr>
        <xdr:cNvPr id="877" name="楕円 876"/>
        <xdr:cNvSpPr/>
      </xdr:nvSpPr>
      <xdr:spPr>
        <a:xfrm>
          <a:off x="18605500" y="127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124248</xdr:rowOff>
    </xdr:from>
    <xdr:ext cx="534377" cy="259045"/>
    <xdr:sp macro="" textlink="">
      <xdr:nvSpPr>
        <xdr:cNvPr id="878" name="テキスト ボックス 877"/>
        <xdr:cNvSpPr txBox="1"/>
      </xdr:nvSpPr>
      <xdr:spPr>
        <a:xfrm>
          <a:off x="18389111" y="1281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住民一人当たりのコストについては、人件費や物件費が類似団体内平均よりも高い水準となっており、普通建設事業費（うち更新整備）や公債費が類似団体よりも低い水準となっている。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普通建設事業費については、今後、庁舎整備により大きく増加することが見込まれる。</a:t>
          </a:r>
        </a:p>
        <a:p>
          <a:r>
            <a:rPr kumimoji="1" lang="ja-JP" altLang="en-US" sz="1300">
              <a:latin typeface="ＭＳ Ｐゴシック" panose="020B0600070205080204" pitchFamily="50" charset="-128"/>
              <a:ea typeface="ＭＳ Ｐゴシック" panose="020B0600070205080204" pitchFamily="50" charset="-128"/>
            </a:rPr>
            <a:t>扶助費は類似団体平均と比較しても低い水準であったが、高まる保育ニーズへの対応等により増加傾向であり、類似団体平均を上回った。</a:t>
          </a:r>
        </a:p>
        <a:p>
          <a:r>
            <a:rPr kumimoji="1" lang="ja-JP" altLang="en-US" sz="1300">
              <a:latin typeface="ＭＳ Ｐゴシック" panose="020B0600070205080204" pitchFamily="50" charset="-128"/>
              <a:ea typeface="ＭＳ Ｐゴシック" panose="020B0600070205080204" pitchFamily="50" charset="-128"/>
            </a:rPr>
            <a:t>公債費についても過年度に実施した大規模な社会資本整備で活用した地方債の償還が始まっている。今後、庁舎整備に係る償還も含め、増加が見込まれる。</a:t>
          </a:r>
        </a:p>
        <a:p>
          <a:r>
            <a:rPr kumimoji="1" lang="ja-JP" altLang="en-US" sz="1300">
              <a:latin typeface="ＭＳ Ｐゴシック" panose="020B0600070205080204" pitchFamily="50" charset="-128"/>
              <a:ea typeface="ＭＳ Ｐゴシック" panose="020B0600070205080204" pitchFamily="50" charset="-128"/>
            </a:rPr>
            <a:t>今後は上記のとおり扶助費、普通建設費等の増が見込まれているため、それに対応するために人件費や物件費等の抑制に取り組む。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千葉県袖ケ浦市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64,940
64,046
94.93
34,964,424
33,581,257
1,070,374
15,373,980
15,031,255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75692</xdr:rowOff>
    </xdr:from>
    <xdr:to>
      <xdr:col>24</xdr:col>
      <xdr:colOff>63500</xdr:colOff>
      <xdr:row>33</xdr:row>
      <xdr:rowOff>107696</xdr:rowOff>
    </xdr:to>
    <xdr:cxnSp macro="">
      <xdr:nvCxnSpPr>
        <xdr:cNvPr id="59" name="直線コネクタ 58"/>
        <xdr:cNvCxnSpPr/>
      </xdr:nvCxnSpPr>
      <xdr:spPr>
        <a:xfrm>
          <a:off x="3797300" y="573354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34544</xdr:rowOff>
    </xdr:from>
    <xdr:to>
      <xdr:col>19</xdr:col>
      <xdr:colOff>177800</xdr:colOff>
      <xdr:row>33</xdr:row>
      <xdr:rowOff>75692</xdr:rowOff>
    </xdr:to>
    <xdr:cxnSp macro="">
      <xdr:nvCxnSpPr>
        <xdr:cNvPr id="62" name="直線コネクタ 61"/>
        <xdr:cNvCxnSpPr/>
      </xdr:nvCxnSpPr>
      <xdr:spPr>
        <a:xfrm>
          <a:off x="2908300" y="569239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99466</xdr:rowOff>
    </xdr:from>
    <xdr:to>
      <xdr:col>15</xdr:col>
      <xdr:colOff>50800</xdr:colOff>
      <xdr:row>33</xdr:row>
      <xdr:rowOff>34544</xdr:rowOff>
    </xdr:to>
    <xdr:cxnSp macro="">
      <xdr:nvCxnSpPr>
        <xdr:cNvPr id="65" name="直線コネクタ 64"/>
        <xdr:cNvCxnSpPr/>
      </xdr:nvCxnSpPr>
      <xdr:spPr>
        <a:xfrm>
          <a:off x="2019300" y="5585866"/>
          <a:ext cx="889000" cy="10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159817</xdr:rowOff>
    </xdr:from>
    <xdr:to>
      <xdr:col>10</xdr:col>
      <xdr:colOff>114300</xdr:colOff>
      <xdr:row>32</xdr:row>
      <xdr:rowOff>99466</xdr:rowOff>
    </xdr:to>
    <xdr:cxnSp macro="">
      <xdr:nvCxnSpPr>
        <xdr:cNvPr id="68" name="直線コネクタ 67"/>
        <xdr:cNvCxnSpPr/>
      </xdr:nvCxnSpPr>
      <xdr:spPr>
        <a:xfrm>
          <a:off x="1130300" y="5474767"/>
          <a:ext cx="889000" cy="1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56896</xdr:rowOff>
    </xdr:from>
    <xdr:to>
      <xdr:col>24</xdr:col>
      <xdr:colOff>114300</xdr:colOff>
      <xdr:row>33</xdr:row>
      <xdr:rowOff>158496</xdr:rowOff>
    </xdr:to>
    <xdr:sp macro="" textlink="">
      <xdr:nvSpPr>
        <xdr:cNvPr id="78" name="楕円 77"/>
        <xdr:cNvSpPr/>
      </xdr:nvSpPr>
      <xdr:spPr>
        <a:xfrm>
          <a:off x="4584700" y="571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79773</xdr:rowOff>
    </xdr:from>
    <xdr:ext cx="469744" cy="259045"/>
    <xdr:sp macro="" textlink="">
      <xdr:nvSpPr>
        <xdr:cNvPr id="79" name="議会費該当値テキスト"/>
        <xdr:cNvSpPr txBox="1"/>
      </xdr:nvSpPr>
      <xdr:spPr>
        <a:xfrm>
          <a:off x="4686300" y="556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24892</xdr:rowOff>
    </xdr:from>
    <xdr:to>
      <xdr:col>20</xdr:col>
      <xdr:colOff>38100</xdr:colOff>
      <xdr:row>33</xdr:row>
      <xdr:rowOff>126492</xdr:rowOff>
    </xdr:to>
    <xdr:sp macro="" textlink="">
      <xdr:nvSpPr>
        <xdr:cNvPr id="80" name="楕円 79"/>
        <xdr:cNvSpPr/>
      </xdr:nvSpPr>
      <xdr:spPr>
        <a:xfrm>
          <a:off x="3746500" y="56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143019</xdr:rowOff>
    </xdr:from>
    <xdr:ext cx="469744" cy="259045"/>
    <xdr:sp macro="" textlink="">
      <xdr:nvSpPr>
        <xdr:cNvPr id="81" name="テキスト ボックス 80"/>
        <xdr:cNvSpPr txBox="1"/>
      </xdr:nvSpPr>
      <xdr:spPr>
        <a:xfrm>
          <a:off x="3562428" y="545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155194</xdr:rowOff>
    </xdr:from>
    <xdr:to>
      <xdr:col>15</xdr:col>
      <xdr:colOff>101600</xdr:colOff>
      <xdr:row>33</xdr:row>
      <xdr:rowOff>85344</xdr:rowOff>
    </xdr:to>
    <xdr:sp macro="" textlink="">
      <xdr:nvSpPr>
        <xdr:cNvPr id="82" name="楕円 81"/>
        <xdr:cNvSpPr/>
      </xdr:nvSpPr>
      <xdr:spPr>
        <a:xfrm>
          <a:off x="2857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101871</xdr:rowOff>
    </xdr:from>
    <xdr:ext cx="469744" cy="259045"/>
    <xdr:sp macro="" textlink="">
      <xdr:nvSpPr>
        <xdr:cNvPr id="83" name="テキスト ボックス 82"/>
        <xdr:cNvSpPr txBox="1"/>
      </xdr:nvSpPr>
      <xdr:spPr>
        <a:xfrm>
          <a:off x="2673428"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48666</xdr:rowOff>
    </xdr:from>
    <xdr:to>
      <xdr:col>10</xdr:col>
      <xdr:colOff>165100</xdr:colOff>
      <xdr:row>32</xdr:row>
      <xdr:rowOff>150266</xdr:rowOff>
    </xdr:to>
    <xdr:sp macro="" textlink="">
      <xdr:nvSpPr>
        <xdr:cNvPr id="84" name="楕円 83"/>
        <xdr:cNvSpPr/>
      </xdr:nvSpPr>
      <xdr:spPr>
        <a:xfrm>
          <a:off x="1968500" y="553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166793</xdr:rowOff>
    </xdr:from>
    <xdr:ext cx="469744" cy="259045"/>
    <xdr:sp macro="" textlink="">
      <xdr:nvSpPr>
        <xdr:cNvPr id="85" name="テキスト ボックス 84"/>
        <xdr:cNvSpPr txBox="1"/>
      </xdr:nvSpPr>
      <xdr:spPr>
        <a:xfrm>
          <a:off x="1784428" y="531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109017</xdr:rowOff>
    </xdr:from>
    <xdr:to>
      <xdr:col>6</xdr:col>
      <xdr:colOff>38100</xdr:colOff>
      <xdr:row>32</xdr:row>
      <xdr:rowOff>39167</xdr:rowOff>
    </xdr:to>
    <xdr:sp macro="" textlink="">
      <xdr:nvSpPr>
        <xdr:cNvPr id="86" name="楕円 85"/>
        <xdr:cNvSpPr/>
      </xdr:nvSpPr>
      <xdr:spPr>
        <a:xfrm>
          <a:off x="1079500" y="54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55694</xdr:rowOff>
    </xdr:from>
    <xdr:ext cx="469744" cy="259045"/>
    <xdr:sp macro="" textlink="">
      <xdr:nvSpPr>
        <xdr:cNvPr id="87" name="テキスト ボックス 86"/>
        <xdr:cNvSpPr txBox="1"/>
      </xdr:nvSpPr>
      <xdr:spPr>
        <a:xfrm>
          <a:off x="895428" y="519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103261</xdr:rowOff>
    </xdr:from>
    <xdr:to>
      <xdr:col>24</xdr:col>
      <xdr:colOff>63500</xdr:colOff>
      <xdr:row>58</xdr:row>
      <xdr:rowOff>36910</xdr:rowOff>
    </xdr:to>
    <xdr:cxnSp macro="">
      <xdr:nvCxnSpPr>
        <xdr:cNvPr id="116" name="直線コネクタ 115"/>
        <xdr:cNvCxnSpPr/>
      </xdr:nvCxnSpPr>
      <xdr:spPr>
        <a:xfrm flipV="1">
          <a:off x="3797300" y="9533011"/>
          <a:ext cx="838200" cy="44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31176</xdr:rowOff>
    </xdr:from>
    <xdr:to>
      <xdr:col>19</xdr:col>
      <xdr:colOff>177800</xdr:colOff>
      <xdr:row>58</xdr:row>
      <xdr:rowOff>36910</xdr:rowOff>
    </xdr:to>
    <xdr:cxnSp macro="">
      <xdr:nvCxnSpPr>
        <xdr:cNvPr id="119" name="直線コネクタ 118"/>
        <xdr:cNvCxnSpPr/>
      </xdr:nvCxnSpPr>
      <xdr:spPr>
        <a:xfrm>
          <a:off x="2908300" y="9975276"/>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31176</xdr:rowOff>
    </xdr:from>
    <xdr:to>
      <xdr:col>15</xdr:col>
      <xdr:colOff>50800</xdr:colOff>
      <xdr:row>58</xdr:row>
      <xdr:rowOff>39615</xdr:rowOff>
    </xdr:to>
    <xdr:cxnSp macro="">
      <xdr:nvCxnSpPr>
        <xdr:cNvPr id="122" name="直線コネクタ 121"/>
        <xdr:cNvCxnSpPr/>
      </xdr:nvCxnSpPr>
      <xdr:spPr>
        <a:xfrm flipV="1">
          <a:off x="2019300" y="9975276"/>
          <a:ext cx="8890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36556</xdr:rowOff>
    </xdr:from>
    <xdr:to>
      <xdr:col>10</xdr:col>
      <xdr:colOff>114300</xdr:colOff>
      <xdr:row>58</xdr:row>
      <xdr:rowOff>39615</xdr:rowOff>
    </xdr:to>
    <xdr:cxnSp macro="">
      <xdr:nvCxnSpPr>
        <xdr:cNvPr id="125" name="直線コネクタ 124"/>
        <xdr:cNvCxnSpPr/>
      </xdr:nvCxnSpPr>
      <xdr:spPr>
        <a:xfrm>
          <a:off x="1130300" y="9980656"/>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52461</xdr:rowOff>
    </xdr:from>
    <xdr:to>
      <xdr:col>24</xdr:col>
      <xdr:colOff>114300</xdr:colOff>
      <xdr:row>55</xdr:row>
      <xdr:rowOff>154061</xdr:rowOff>
    </xdr:to>
    <xdr:sp macro="" textlink="">
      <xdr:nvSpPr>
        <xdr:cNvPr id="135" name="楕円 134"/>
        <xdr:cNvSpPr/>
      </xdr:nvSpPr>
      <xdr:spPr>
        <a:xfrm>
          <a:off x="4584700" y="94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157560</xdr:rowOff>
    </xdr:from>
    <xdr:to>
      <xdr:col>20</xdr:col>
      <xdr:colOff>38100</xdr:colOff>
      <xdr:row>58</xdr:row>
      <xdr:rowOff>87710</xdr:rowOff>
    </xdr:to>
    <xdr:sp macro="" textlink="">
      <xdr:nvSpPr>
        <xdr:cNvPr id="137" name="楕円 136"/>
        <xdr:cNvSpPr/>
      </xdr:nvSpPr>
      <xdr:spPr>
        <a:xfrm>
          <a:off x="3746500" y="993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78837</xdr:rowOff>
    </xdr:from>
    <xdr:ext cx="534377" cy="259045"/>
    <xdr:sp macro="" textlink="">
      <xdr:nvSpPr>
        <xdr:cNvPr id="138" name="テキスト ボックス 137"/>
        <xdr:cNvSpPr txBox="1"/>
      </xdr:nvSpPr>
      <xdr:spPr>
        <a:xfrm>
          <a:off x="3530111" y="10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151826</xdr:rowOff>
    </xdr:from>
    <xdr:to>
      <xdr:col>15</xdr:col>
      <xdr:colOff>101600</xdr:colOff>
      <xdr:row>58</xdr:row>
      <xdr:rowOff>81976</xdr:rowOff>
    </xdr:to>
    <xdr:sp macro="" textlink="">
      <xdr:nvSpPr>
        <xdr:cNvPr id="139" name="楕円 138"/>
        <xdr:cNvSpPr/>
      </xdr:nvSpPr>
      <xdr:spPr>
        <a:xfrm>
          <a:off x="2857500" y="992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73103</xdr:rowOff>
    </xdr:from>
    <xdr:ext cx="534377" cy="259045"/>
    <xdr:sp macro="" textlink="">
      <xdr:nvSpPr>
        <xdr:cNvPr id="140" name="テキスト ボックス 139"/>
        <xdr:cNvSpPr txBox="1"/>
      </xdr:nvSpPr>
      <xdr:spPr>
        <a:xfrm>
          <a:off x="2641111" y="100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160265</xdr:rowOff>
    </xdr:from>
    <xdr:to>
      <xdr:col>10</xdr:col>
      <xdr:colOff>165100</xdr:colOff>
      <xdr:row>58</xdr:row>
      <xdr:rowOff>90415</xdr:rowOff>
    </xdr:to>
    <xdr:sp macro="" textlink="">
      <xdr:nvSpPr>
        <xdr:cNvPr id="141" name="楕円 140"/>
        <xdr:cNvSpPr/>
      </xdr:nvSpPr>
      <xdr:spPr>
        <a:xfrm>
          <a:off x="1968500" y="99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81542</xdr:rowOff>
    </xdr:from>
    <xdr:ext cx="534377" cy="259045"/>
    <xdr:sp macro="" textlink="">
      <xdr:nvSpPr>
        <xdr:cNvPr id="142" name="テキスト ボックス 141"/>
        <xdr:cNvSpPr txBox="1"/>
      </xdr:nvSpPr>
      <xdr:spPr>
        <a:xfrm>
          <a:off x="1752111" y="1002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157206</xdr:rowOff>
    </xdr:from>
    <xdr:to>
      <xdr:col>6</xdr:col>
      <xdr:colOff>38100</xdr:colOff>
      <xdr:row>58</xdr:row>
      <xdr:rowOff>87356</xdr:rowOff>
    </xdr:to>
    <xdr:sp macro="" textlink="">
      <xdr:nvSpPr>
        <xdr:cNvPr id="143" name="楕円 142"/>
        <xdr:cNvSpPr/>
      </xdr:nvSpPr>
      <xdr:spPr>
        <a:xfrm>
          <a:off x="1079500" y="99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78483</xdr:rowOff>
    </xdr:from>
    <xdr:ext cx="534377" cy="259045"/>
    <xdr:sp macro="" textlink="">
      <xdr:nvSpPr>
        <xdr:cNvPr id="144" name="テキスト ボックス 143"/>
        <xdr:cNvSpPr txBox="1"/>
      </xdr:nvSpPr>
      <xdr:spPr>
        <a:xfrm>
          <a:off x="863111" y="1002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81200</xdr:rowOff>
    </xdr:from>
    <xdr:to>
      <xdr:col>24</xdr:col>
      <xdr:colOff>63500</xdr:colOff>
      <xdr:row>76</xdr:row>
      <xdr:rowOff>90736</xdr:rowOff>
    </xdr:to>
    <xdr:cxnSp macro="">
      <xdr:nvCxnSpPr>
        <xdr:cNvPr id="176" name="直線コネクタ 175"/>
        <xdr:cNvCxnSpPr/>
      </xdr:nvCxnSpPr>
      <xdr:spPr>
        <a:xfrm flipV="1">
          <a:off x="3797300" y="13111400"/>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90736</xdr:rowOff>
    </xdr:from>
    <xdr:to>
      <xdr:col>19</xdr:col>
      <xdr:colOff>177800</xdr:colOff>
      <xdr:row>76</xdr:row>
      <xdr:rowOff>151423</xdr:rowOff>
    </xdr:to>
    <xdr:cxnSp macro="">
      <xdr:nvCxnSpPr>
        <xdr:cNvPr id="179" name="直線コネクタ 178"/>
        <xdr:cNvCxnSpPr/>
      </xdr:nvCxnSpPr>
      <xdr:spPr>
        <a:xfrm flipV="1">
          <a:off x="2908300" y="13120936"/>
          <a:ext cx="889000" cy="6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126943</xdr:rowOff>
    </xdr:from>
    <xdr:to>
      <xdr:col>15</xdr:col>
      <xdr:colOff>50800</xdr:colOff>
      <xdr:row>76</xdr:row>
      <xdr:rowOff>151423</xdr:rowOff>
    </xdr:to>
    <xdr:cxnSp macro="">
      <xdr:nvCxnSpPr>
        <xdr:cNvPr id="182" name="直線コネクタ 181"/>
        <xdr:cNvCxnSpPr/>
      </xdr:nvCxnSpPr>
      <xdr:spPr>
        <a:xfrm>
          <a:off x="2019300" y="13157143"/>
          <a:ext cx="889000" cy="2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126943</xdr:rowOff>
    </xdr:from>
    <xdr:to>
      <xdr:col>10</xdr:col>
      <xdr:colOff>114300</xdr:colOff>
      <xdr:row>77</xdr:row>
      <xdr:rowOff>52113</xdr:rowOff>
    </xdr:to>
    <xdr:cxnSp macro="">
      <xdr:nvCxnSpPr>
        <xdr:cNvPr id="185" name="直線コネクタ 184"/>
        <xdr:cNvCxnSpPr/>
      </xdr:nvCxnSpPr>
      <xdr:spPr>
        <a:xfrm flipV="1">
          <a:off x="1130300" y="13157143"/>
          <a:ext cx="889000" cy="9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30400</xdr:rowOff>
    </xdr:from>
    <xdr:to>
      <xdr:col>24</xdr:col>
      <xdr:colOff>114300</xdr:colOff>
      <xdr:row>76</xdr:row>
      <xdr:rowOff>132000</xdr:rowOff>
    </xdr:to>
    <xdr:sp macro="" textlink="">
      <xdr:nvSpPr>
        <xdr:cNvPr id="195" name="楕円 194"/>
        <xdr:cNvSpPr/>
      </xdr:nvSpPr>
      <xdr:spPr>
        <a:xfrm>
          <a:off x="4584700" y="130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8827</xdr:rowOff>
    </xdr:from>
    <xdr:ext cx="599010" cy="259045"/>
    <xdr:sp macro="" textlink="">
      <xdr:nvSpPr>
        <xdr:cNvPr id="196" name="民生費該当値テキスト"/>
        <xdr:cNvSpPr txBox="1"/>
      </xdr:nvSpPr>
      <xdr:spPr>
        <a:xfrm>
          <a:off x="4686300" y="1303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39936</xdr:rowOff>
    </xdr:from>
    <xdr:to>
      <xdr:col>20</xdr:col>
      <xdr:colOff>38100</xdr:colOff>
      <xdr:row>76</xdr:row>
      <xdr:rowOff>141536</xdr:rowOff>
    </xdr:to>
    <xdr:sp macro="" textlink="">
      <xdr:nvSpPr>
        <xdr:cNvPr id="197" name="楕円 196"/>
        <xdr:cNvSpPr/>
      </xdr:nvSpPr>
      <xdr:spPr>
        <a:xfrm>
          <a:off x="3746500" y="1307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132663</xdr:rowOff>
    </xdr:from>
    <xdr:ext cx="599010" cy="259045"/>
    <xdr:sp macro="" textlink="">
      <xdr:nvSpPr>
        <xdr:cNvPr id="198" name="テキスト ボックス 197"/>
        <xdr:cNvSpPr txBox="1"/>
      </xdr:nvSpPr>
      <xdr:spPr>
        <a:xfrm>
          <a:off x="3497795" y="1316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100623</xdr:rowOff>
    </xdr:from>
    <xdr:to>
      <xdr:col>15</xdr:col>
      <xdr:colOff>101600</xdr:colOff>
      <xdr:row>77</xdr:row>
      <xdr:rowOff>30773</xdr:rowOff>
    </xdr:to>
    <xdr:sp macro="" textlink="">
      <xdr:nvSpPr>
        <xdr:cNvPr id="199" name="楕円 198"/>
        <xdr:cNvSpPr/>
      </xdr:nvSpPr>
      <xdr:spPr>
        <a:xfrm>
          <a:off x="2857500" y="131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21900</xdr:rowOff>
    </xdr:from>
    <xdr:ext cx="599010" cy="259045"/>
    <xdr:sp macro="" textlink="">
      <xdr:nvSpPr>
        <xdr:cNvPr id="200" name="テキスト ボックス 199"/>
        <xdr:cNvSpPr txBox="1"/>
      </xdr:nvSpPr>
      <xdr:spPr>
        <a:xfrm>
          <a:off x="2608795" y="1322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76143</xdr:rowOff>
    </xdr:from>
    <xdr:to>
      <xdr:col>10</xdr:col>
      <xdr:colOff>165100</xdr:colOff>
      <xdr:row>77</xdr:row>
      <xdr:rowOff>6293</xdr:rowOff>
    </xdr:to>
    <xdr:sp macro="" textlink="">
      <xdr:nvSpPr>
        <xdr:cNvPr id="201" name="楕円 200"/>
        <xdr:cNvSpPr/>
      </xdr:nvSpPr>
      <xdr:spPr>
        <a:xfrm>
          <a:off x="1968500" y="131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168870</xdr:rowOff>
    </xdr:from>
    <xdr:ext cx="599010" cy="259045"/>
    <xdr:sp macro="" textlink="">
      <xdr:nvSpPr>
        <xdr:cNvPr id="202" name="テキスト ボックス 201"/>
        <xdr:cNvSpPr txBox="1"/>
      </xdr:nvSpPr>
      <xdr:spPr>
        <a:xfrm>
          <a:off x="1719795" y="1319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1313</xdr:rowOff>
    </xdr:from>
    <xdr:to>
      <xdr:col>6</xdr:col>
      <xdr:colOff>38100</xdr:colOff>
      <xdr:row>77</xdr:row>
      <xdr:rowOff>102913</xdr:rowOff>
    </xdr:to>
    <xdr:sp macro="" textlink="">
      <xdr:nvSpPr>
        <xdr:cNvPr id="203" name="楕円 202"/>
        <xdr:cNvSpPr/>
      </xdr:nvSpPr>
      <xdr:spPr>
        <a:xfrm>
          <a:off x="1079500" y="1320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94040</xdr:rowOff>
    </xdr:from>
    <xdr:ext cx="599010" cy="259045"/>
    <xdr:sp macro="" textlink="">
      <xdr:nvSpPr>
        <xdr:cNvPr id="204" name="テキスト ボックス 203"/>
        <xdr:cNvSpPr txBox="1"/>
      </xdr:nvSpPr>
      <xdr:spPr>
        <a:xfrm>
          <a:off x="830795" y="13295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28257</xdr:rowOff>
    </xdr:from>
    <xdr:to>
      <xdr:col>24</xdr:col>
      <xdr:colOff>63500</xdr:colOff>
      <xdr:row>97</xdr:row>
      <xdr:rowOff>51560</xdr:rowOff>
    </xdr:to>
    <xdr:cxnSp macro="">
      <xdr:nvCxnSpPr>
        <xdr:cNvPr id="233" name="直線コネクタ 232"/>
        <xdr:cNvCxnSpPr/>
      </xdr:nvCxnSpPr>
      <xdr:spPr>
        <a:xfrm flipV="1">
          <a:off x="3797300" y="16658907"/>
          <a:ext cx="838200" cy="2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51560</xdr:rowOff>
    </xdr:from>
    <xdr:to>
      <xdr:col>19</xdr:col>
      <xdr:colOff>177800</xdr:colOff>
      <xdr:row>97</xdr:row>
      <xdr:rowOff>86558</xdr:rowOff>
    </xdr:to>
    <xdr:cxnSp macro="">
      <xdr:nvCxnSpPr>
        <xdr:cNvPr id="236" name="直線コネクタ 235"/>
        <xdr:cNvCxnSpPr/>
      </xdr:nvCxnSpPr>
      <xdr:spPr>
        <a:xfrm flipV="1">
          <a:off x="2908300" y="16682210"/>
          <a:ext cx="889000" cy="3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86558</xdr:rowOff>
    </xdr:from>
    <xdr:to>
      <xdr:col>15</xdr:col>
      <xdr:colOff>50800</xdr:colOff>
      <xdr:row>97</xdr:row>
      <xdr:rowOff>88447</xdr:rowOff>
    </xdr:to>
    <xdr:cxnSp macro="">
      <xdr:nvCxnSpPr>
        <xdr:cNvPr id="239" name="直線コネクタ 238"/>
        <xdr:cNvCxnSpPr/>
      </xdr:nvCxnSpPr>
      <xdr:spPr>
        <a:xfrm flipV="1">
          <a:off x="2019300" y="16717208"/>
          <a:ext cx="889000" cy="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83373</xdr:rowOff>
    </xdr:from>
    <xdr:to>
      <xdr:col>10</xdr:col>
      <xdr:colOff>114300</xdr:colOff>
      <xdr:row>97</xdr:row>
      <xdr:rowOff>88447</xdr:rowOff>
    </xdr:to>
    <xdr:cxnSp macro="">
      <xdr:nvCxnSpPr>
        <xdr:cNvPr id="242" name="直線コネクタ 241"/>
        <xdr:cNvCxnSpPr/>
      </xdr:nvCxnSpPr>
      <xdr:spPr>
        <a:xfrm>
          <a:off x="1130300" y="16714023"/>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148907</xdr:rowOff>
    </xdr:from>
    <xdr:to>
      <xdr:col>24</xdr:col>
      <xdr:colOff>114300</xdr:colOff>
      <xdr:row>97</xdr:row>
      <xdr:rowOff>79057</xdr:rowOff>
    </xdr:to>
    <xdr:sp macro="" textlink="">
      <xdr:nvSpPr>
        <xdr:cNvPr id="252" name="楕円 251"/>
        <xdr:cNvSpPr/>
      </xdr:nvSpPr>
      <xdr:spPr>
        <a:xfrm>
          <a:off x="4584700" y="166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334</xdr:rowOff>
    </xdr:from>
    <xdr:ext cx="534377" cy="259045"/>
    <xdr:sp macro="" textlink="">
      <xdr:nvSpPr>
        <xdr:cNvPr id="253" name="衛生費該当値テキスト"/>
        <xdr:cNvSpPr txBox="1"/>
      </xdr:nvSpPr>
      <xdr:spPr>
        <a:xfrm>
          <a:off x="4686300" y="164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760</xdr:rowOff>
    </xdr:from>
    <xdr:to>
      <xdr:col>20</xdr:col>
      <xdr:colOff>38100</xdr:colOff>
      <xdr:row>97</xdr:row>
      <xdr:rowOff>102360</xdr:rowOff>
    </xdr:to>
    <xdr:sp macro="" textlink="">
      <xdr:nvSpPr>
        <xdr:cNvPr id="254" name="楕円 253"/>
        <xdr:cNvSpPr/>
      </xdr:nvSpPr>
      <xdr:spPr>
        <a:xfrm>
          <a:off x="3746500" y="1663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118887</xdr:rowOff>
    </xdr:from>
    <xdr:ext cx="534377" cy="259045"/>
    <xdr:sp macro="" textlink="">
      <xdr:nvSpPr>
        <xdr:cNvPr id="255" name="テキスト ボックス 254"/>
        <xdr:cNvSpPr txBox="1"/>
      </xdr:nvSpPr>
      <xdr:spPr>
        <a:xfrm>
          <a:off x="3530111" y="1640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35758</xdr:rowOff>
    </xdr:from>
    <xdr:to>
      <xdr:col>15</xdr:col>
      <xdr:colOff>101600</xdr:colOff>
      <xdr:row>97</xdr:row>
      <xdr:rowOff>137358</xdr:rowOff>
    </xdr:to>
    <xdr:sp macro="" textlink="">
      <xdr:nvSpPr>
        <xdr:cNvPr id="256" name="楕円 255"/>
        <xdr:cNvSpPr/>
      </xdr:nvSpPr>
      <xdr:spPr>
        <a:xfrm>
          <a:off x="2857500" y="166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153885</xdr:rowOff>
    </xdr:from>
    <xdr:ext cx="534377" cy="259045"/>
    <xdr:sp macro="" textlink="">
      <xdr:nvSpPr>
        <xdr:cNvPr id="257" name="テキスト ボックス 256"/>
        <xdr:cNvSpPr txBox="1"/>
      </xdr:nvSpPr>
      <xdr:spPr>
        <a:xfrm>
          <a:off x="2641111" y="1644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37647</xdr:rowOff>
    </xdr:from>
    <xdr:to>
      <xdr:col>10</xdr:col>
      <xdr:colOff>165100</xdr:colOff>
      <xdr:row>97</xdr:row>
      <xdr:rowOff>139247</xdr:rowOff>
    </xdr:to>
    <xdr:sp macro="" textlink="">
      <xdr:nvSpPr>
        <xdr:cNvPr id="258" name="楕円 257"/>
        <xdr:cNvSpPr/>
      </xdr:nvSpPr>
      <xdr:spPr>
        <a:xfrm>
          <a:off x="1968500" y="166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155774</xdr:rowOff>
    </xdr:from>
    <xdr:ext cx="534377" cy="259045"/>
    <xdr:sp macro="" textlink="">
      <xdr:nvSpPr>
        <xdr:cNvPr id="259" name="テキスト ボックス 258"/>
        <xdr:cNvSpPr txBox="1"/>
      </xdr:nvSpPr>
      <xdr:spPr>
        <a:xfrm>
          <a:off x="1752111" y="1644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32573</xdr:rowOff>
    </xdr:from>
    <xdr:to>
      <xdr:col>6</xdr:col>
      <xdr:colOff>38100</xdr:colOff>
      <xdr:row>97</xdr:row>
      <xdr:rowOff>134173</xdr:rowOff>
    </xdr:to>
    <xdr:sp macro="" textlink="">
      <xdr:nvSpPr>
        <xdr:cNvPr id="260" name="楕円 259"/>
        <xdr:cNvSpPr/>
      </xdr:nvSpPr>
      <xdr:spPr>
        <a:xfrm>
          <a:off x="1079500" y="1666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150700</xdr:rowOff>
    </xdr:from>
    <xdr:ext cx="534377" cy="259045"/>
    <xdr:sp macro="" textlink="">
      <xdr:nvSpPr>
        <xdr:cNvPr id="261" name="テキスト ボックス 260"/>
        <xdr:cNvSpPr txBox="1"/>
      </xdr:nvSpPr>
      <xdr:spPr>
        <a:xfrm>
          <a:off x="863111" y="164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22599</xdr:rowOff>
    </xdr:from>
    <xdr:to>
      <xdr:col>55</xdr:col>
      <xdr:colOff>0</xdr:colOff>
      <xdr:row>38</xdr:row>
      <xdr:rowOff>24429</xdr:rowOff>
    </xdr:to>
    <xdr:cxnSp macro="">
      <xdr:nvCxnSpPr>
        <xdr:cNvPr id="286" name="直線コネクタ 285"/>
        <xdr:cNvCxnSpPr/>
      </xdr:nvCxnSpPr>
      <xdr:spPr>
        <a:xfrm>
          <a:off x="9639300" y="6537699"/>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21857</xdr:rowOff>
    </xdr:from>
    <xdr:to>
      <xdr:col>50</xdr:col>
      <xdr:colOff>114300</xdr:colOff>
      <xdr:row>38</xdr:row>
      <xdr:rowOff>22599</xdr:rowOff>
    </xdr:to>
    <xdr:cxnSp macro="">
      <xdr:nvCxnSpPr>
        <xdr:cNvPr id="289" name="直線コネクタ 288"/>
        <xdr:cNvCxnSpPr/>
      </xdr:nvCxnSpPr>
      <xdr:spPr>
        <a:xfrm>
          <a:off x="8750300" y="6536957"/>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21857</xdr:rowOff>
    </xdr:from>
    <xdr:to>
      <xdr:col>45</xdr:col>
      <xdr:colOff>177800</xdr:colOff>
      <xdr:row>38</xdr:row>
      <xdr:rowOff>23228</xdr:rowOff>
    </xdr:to>
    <xdr:cxnSp macro="">
      <xdr:nvCxnSpPr>
        <xdr:cNvPr id="292" name="直線コネクタ 291"/>
        <xdr:cNvCxnSpPr/>
      </xdr:nvCxnSpPr>
      <xdr:spPr>
        <a:xfrm flipV="1">
          <a:off x="7861300" y="653695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23057</xdr:rowOff>
    </xdr:from>
    <xdr:to>
      <xdr:col>41</xdr:col>
      <xdr:colOff>50800</xdr:colOff>
      <xdr:row>38</xdr:row>
      <xdr:rowOff>23228</xdr:rowOff>
    </xdr:to>
    <xdr:cxnSp macro="">
      <xdr:nvCxnSpPr>
        <xdr:cNvPr id="295" name="直線コネクタ 294"/>
        <xdr:cNvCxnSpPr/>
      </xdr:nvCxnSpPr>
      <xdr:spPr>
        <a:xfrm>
          <a:off x="6972300" y="6538157"/>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145078</xdr:rowOff>
    </xdr:from>
    <xdr:to>
      <xdr:col>55</xdr:col>
      <xdr:colOff>50800</xdr:colOff>
      <xdr:row>38</xdr:row>
      <xdr:rowOff>75228</xdr:rowOff>
    </xdr:to>
    <xdr:sp macro="" textlink="">
      <xdr:nvSpPr>
        <xdr:cNvPr id="305" name="楕円 304"/>
        <xdr:cNvSpPr/>
      </xdr:nvSpPr>
      <xdr:spPr>
        <a:xfrm>
          <a:off x="10426700" y="64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60005</xdr:rowOff>
    </xdr:from>
    <xdr:ext cx="313932" cy="259045"/>
    <xdr:sp macro="" textlink="">
      <xdr:nvSpPr>
        <xdr:cNvPr id="306" name="労働費該当値テキスト"/>
        <xdr:cNvSpPr txBox="1"/>
      </xdr:nvSpPr>
      <xdr:spPr>
        <a:xfrm>
          <a:off x="10528300" y="64036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143250</xdr:rowOff>
    </xdr:from>
    <xdr:to>
      <xdr:col>50</xdr:col>
      <xdr:colOff>165100</xdr:colOff>
      <xdr:row>38</xdr:row>
      <xdr:rowOff>73400</xdr:rowOff>
    </xdr:to>
    <xdr:sp macro="" textlink="">
      <xdr:nvSpPr>
        <xdr:cNvPr id="307" name="楕円 306"/>
        <xdr:cNvSpPr/>
      </xdr:nvSpPr>
      <xdr:spPr>
        <a:xfrm>
          <a:off x="9588500" y="6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64526</xdr:rowOff>
    </xdr:from>
    <xdr:ext cx="313932" cy="259045"/>
    <xdr:sp macro="" textlink="">
      <xdr:nvSpPr>
        <xdr:cNvPr id="308" name="テキスト ボックス 307"/>
        <xdr:cNvSpPr txBox="1"/>
      </xdr:nvSpPr>
      <xdr:spPr>
        <a:xfrm>
          <a:off x="9482333" y="6579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142507</xdr:rowOff>
    </xdr:from>
    <xdr:to>
      <xdr:col>46</xdr:col>
      <xdr:colOff>38100</xdr:colOff>
      <xdr:row>38</xdr:row>
      <xdr:rowOff>72657</xdr:rowOff>
    </xdr:to>
    <xdr:sp macro="" textlink="">
      <xdr:nvSpPr>
        <xdr:cNvPr id="309" name="楕円 308"/>
        <xdr:cNvSpPr/>
      </xdr:nvSpPr>
      <xdr:spPr>
        <a:xfrm>
          <a:off x="8699500" y="64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63784</xdr:rowOff>
    </xdr:from>
    <xdr:ext cx="313932" cy="259045"/>
    <xdr:sp macro="" textlink="">
      <xdr:nvSpPr>
        <xdr:cNvPr id="310" name="テキスト ボックス 309"/>
        <xdr:cNvSpPr txBox="1"/>
      </xdr:nvSpPr>
      <xdr:spPr>
        <a:xfrm>
          <a:off x="8593333" y="6578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143878</xdr:rowOff>
    </xdr:from>
    <xdr:to>
      <xdr:col>41</xdr:col>
      <xdr:colOff>101600</xdr:colOff>
      <xdr:row>38</xdr:row>
      <xdr:rowOff>74028</xdr:rowOff>
    </xdr:to>
    <xdr:sp macro="" textlink="">
      <xdr:nvSpPr>
        <xdr:cNvPr id="311" name="楕円 310"/>
        <xdr:cNvSpPr/>
      </xdr:nvSpPr>
      <xdr:spPr>
        <a:xfrm>
          <a:off x="7810500" y="64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65155</xdr:rowOff>
    </xdr:from>
    <xdr:ext cx="313932" cy="259045"/>
    <xdr:sp macro="" textlink="">
      <xdr:nvSpPr>
        <xdr:cNvPr id="312" name="テキスト ボックス 311"/>
        <xdr:cNvSpPr txBox="1"/>
      </xdr:nvSpPr>
      <xdr:spPr>
        <a:xfrm>
          <a:off x="7704333" y="6580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143707</xdr:rowOff>
    </xdr:from>
    <xdr:to>
      <xdr:col>36</xdr:col>
      <xdr:colOff>165100</xdr:colOff>
      <xdr:row>38</xdr:row>
      <xdr:rowOff>73857</xdr:rowOff>
    </xdr:to>
    <xdr:sp macro="" textlink="">
      <xdr:nvSpPr>
        <xdr:cNvPr id="313" name="楕円 312"/>
        <xdr:cNvSpPr/>
      </xdr:nvSpPr>
      <xdr:spPr>
        <a:xfrm>
          <a:off x="6921500" y="64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64984</xdr:rowOff>
    </xdr:from>
    <xdr:ext cx="313932" cy="259045"/>
    <xdr:sp macro="" textlink="">
      <xdr:nvSpPr>
        <xdr:cNvPr id="314" name="テキスト ボックス 313"/>
        <xdr:cNvSpPr txBox="1"/>
      </xdr:nvSpPr>
      <xdr:spPr>
        <a:xfrm>
          <a:off x="6815333" y="6580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150837</xdr:rowOff>
    </xdr:from>
    <xdr:to>
      <xdr:col>55</xdr:col>
      <xdr:colOff>0</xdr:colOff>
      <xdr:row>58</xdr:row>
      <xdr:rowOff>52795</xdr:rowOff>
    </xdr:to>
    <xdr:cxnSp macro="">
      <xdr:nvCxnSpPr>
        <xdr:cNvPr id="341" name="直線コネクタ 340"/>
        <xdr:cNvCxnSpPr/>
      </xdr:nvCxnSpPr>
      <xdr:spPr>
        <a:xfrm flipV="1">
          <a:off x="9639300" y="9923487"/>
          <a:ext cx="838200" cy="7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46120</xdr:rowOff>
    </xdr:from>
    <xdr:to>
      <xdr:col>50</xdr:col>
      <xdr:colOff>114300</xdr:colOff>
      <xdr:row>58</xdr:row>
      <xdr:rowOff>52795</xdr:rowOff>
    </xdr:to>
    <xdr:cxnSp macro="">
      <xdr:nvCxnSpPr>
        <xdr:cNvPr id="344" name="直線コネクタ 343"/>
        <xdr:cNvCxnSpPr/>
      </xdr:nvCxnSpPr>
      <xdr:spPr>
        <a:xfrm>
          <a:off x="8750300" y="9990220"/>
          <a:ext cx="889000" cy="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46120</xdr:rowOff>
    </xdr:from>
    <xdr:to>
      <xdr:col>45</xdr:col>
      <xdr:colOff>177800</xdr:colOff>
      <xdr:row>58</xdr:row>
      <xdr:rowOff>49211</xdr:rowOff>
    </xdr:to>
    <xdr:cxnSp macro="">
      <xdr:nvCxnSpPr>
        <xdr:cNvPr id="347" name="直線コネクタ 346"/>
        <xdr:cNvCxnSpPr/>
      </xdr:nvCxnSpPr>
      <xdr:spPr>
        <a:xfrm flipV="1">
          <a:off x="7861300" y="9990220"/>
          <a:ext cx="889000" cy="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49211</xdr:rowOff>
    </xdr:from>
    <xdr:to>
      <xdr:col>41</xdr:col>
      <xdr:colOff>50800</xdr:colOff>
      <xdr:row>58</xdr:row>
      <xdr:rowOff>52841</xdr:rowOff>
    </xdr:to>
    <xdr:cxnSp macro="">
      <xdr:nvCxnSpPr>
        <xdr:cNvPr id="350" name="直線コネクタ 349"/>
        <xdr:cNvCxnSpPr/>
      </xdr:nvCxnSpPr>
      <xdr:spPr>
        <a:xfrm flipV="1">
          <a:off x="6972300" y="9993311"/>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100037</xdr:rowOff>
    </xdr:from>
    <xdr:to>
      <xdr:col>55</xdr:col>
      <xdr:colOff>50800</xdr:colOff>
      <xdr:row>58</xdr:row>
      <xdr:rowOff>30187</xdr:rowOff>
    </xdr:to>
    <xdr:sp macro="" textlink="">
      <xdr:nvSpPr>
        <xdr:cNvPr id="360" name="楕円 359"/>
        <xdr:cNvSpPr/>
      </xdr:nvSpPr>
      <xdr:spPr>
        <a:xfrm>
          <a:off x="10426700" y="987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122914</xdr:rowOff>
    </xdr:from>
    <xdr:ext cx="534377" cy="259045"/>
    <xdr:sp macro="" textlink="">
      <xdr:nvSpPr>
        <xdr:cNvPr id="361" name="農林水産業費該当値テキスト"/>
        <xdr:cNvSpPr txBox="1"/>
      </xdr:nvSpPr>
      <xdr:spPr>
        <a:xfrm>
          <a:off x="10528300" y="972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1995</xdr:rowOff>
    </xdr:from>
    <xdr:to>
      <xdr:col>50</xdr:col>
      <xdr:colOff>165100</xdr:colOff>
      <xdr:row>58</xdr:row>
      <xdr:rowOff>103595</xdr:rowOff>
    </xdr:to>
    <xdr:sp macro="" textlink="">
      <xdr:nvSpPr>
        <xdr:cNvPr id="362" name="楕円 361"/>
        <xdr:cNvSpPr/>
      </xdr:nvSpPr>
      <xdr:spPr>
        <a:xfrm>
          <a:off x="9588500" y="99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94722</xdr:rowOff>
    </xdr:from>
    <xdr:ext cx="469744" cy="259045"/>
    <xdr:sp macro="" textlink="">
      <xdr:nvSpPr>
        <xdr:cNvPr id="363" name="テキスト ボックス 362"/>
        <xdr:cNvSpPr txBox="1"/>
      </xdr:nvSpPr>
      <xdr:spPr>
        <a:xfrm>
          <a:off x="9404428" y="1003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166770</xdr:rowOff>
    </xdr:from>
    <xdr:to>
      <xdr:col>46</xdr:col>
      <xdr:colOff>38100</xdr:colOff>
      <xdr:row>58</xdr:row>
      <xdr:rowOff>96920</xdr:rowOff>
    </xdr:to>
    <xdr:sp macro="" textlink="">
      <xdr:nvSpPr>
        <xdr:cNvPr id="364" name="楕円 363"/>
        <xdr:cNvSpPr/>
      </xdr:nvSpPr>
      <xdr:spPr>
        <a:xfrm>
          <a:off x="8699500" y="99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88047</xdr:rowOff>
    </xdr:from>
    <xdr:ext cx="534377" cy="259045"/>
    <xdr:sp macro="" textlink="">
      <xdr:nvSpPr>
        <xdr:cNvPr id="365" name="テキスト ボックス 364"/>
        <xdr:cNvSpPr txBox="1"/>
      </xdr:nvSpPr>
      <xdr:spPr>
        <a:xfrm>
          <a:off x="8483111" y="1003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169861</xdr:rowOff>
    </xdr:from>
    <xdr:to>
      <xdr:col>41</xdr:col>
      <xdr:colOff>101600</xdr:colOff>
      <xdr:row>58</xdr:row>
      <xdr:rowOff>100011</xdr:rowOff>
    </xdr:to>
    <xdr:sp macro="" textlink="">
      <xdr:nvSpPr>
        <xdr:cNvPr id="366" name="楕円 365"/>
        <xdr:cNvSpPr/>
      </xdr:nvSpPr>
      <xdr:spPr>
        <a:xfrm>
          <a:off x="7810500" y="99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91138</xdr:rowOff>
    </xdr:from>
    <xdr:ext cx="469744" cy="259045"/>
    <xdr:sp macro="" textlink="">
      <xdr:nvSpPr>
        <xdr:cNvPr id="367" name="テキスト ボックス 366"/>
        <xdr:cNvSpPr txBox="1"/>
      </xdr:nvSpPr>
      <xdr:spPr>
        <a:xfrm>
          <a:off x="7626428" y="100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2041</xdr:rowOff>
    </xdr:from>
    <xdr:to>
      <xdr:col>36</xdr:col>
      <xdr:colOff>165100</xdr:colOff>
      <xdr:row>58</xdr:row>
      <xdr:rowOff>103641</xdr:rowOff>
    </xdr:to>
    <xdr:sp macro="" textlink="">
      <xdr:nvSpPr>
        <xdr:cNvPr id="368" name="楕円 367"/>
        <xdr:cNvSpPr/>
      </xdr:nvSpPr>
      <xdr:spPr>
        <a:xfrm>
          <a:off x="6921500" y="994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94768</xdr:rowOff>
    </xdr:from>
    <xdr:ext cx="469744" cy="259045"/>
    <xdr:sp macro="" textlink="">
      <xdr:nvSpPr>
        <xdr:cNvPr id="369" name="テキスト ボックス 368"/>
        <xdr:cNvSpPr txBox="1"/>
      </xdr:nvSpPr>
      <xdr:spPr>
        <a:xfrm>
          <a:off x="6737428" y="1003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113640</xdr:rowOff>
    </xdr:from>
    <xdr:to>
      <xdr:col>55</xdr:col>
      <xdr:colOff>0</xdr:colOff>
      <xdr:row>77</xdr:row>
      <xdr:rowOff>143266</xdr:rowOff>
    </xdr:to>
    <xdr:cxnSp macro="">
      <xdr:nvCxnSpPr>
        <xdr:cNvPr id="396" name="直線コネクタ 395"/>
        <xdr:cNvCxnSpPr/>
      </xdr:nvCxnSpPr>
      <xdr:spPr>
        <a:xfrm flipV="1">
          <a:off x="9639300" y="13315290"/>
          <a:ext cx="8382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116863</xdr:rowOff>
    </xdr:from>
    <xdr:to>
      <xdr:col>50</xdr:col>
      <xdr:colOff>114300</xdr:colOff>
      <xdr:row>77</xdr:row>
      <xdr:rowOff>143266</xdr:rowOff>
    </xdr:to>
    <xdr:cxnSp macro="">
      <xdr:nvCxnSpPr>
        <xdr:cNvPr id="399" name="直線コネクタ 398"/>
        <xdr:cNvCxnSpPr/>
      </xdr:nvCxnSpPr>
      <xdr:spPr>
        <a:xfrm>
          <a:off x="8750300" y="13318513"/>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65588</xdr:rowOff>
    </xdr:from>
    <xdr:to>
      <xdr:col>45</xdr:col>
      <xdr:colOff>177800</xdr:colOff>
      <xdr:row>77</xdr:row>
      <xdr:rowOff>116863</xdr:rowOff>
    </xdr:to>
    <xdr:cxnSp macro="">
      <xdr:nvCxnSpPr>
        <xdr:cNvPr id="402" name="直線コネクタ 401"/>
        <xdr:cNvCxnSpPr/>
      </xdr:nvCxnSpPr>
      <xdr:spPr>
        <a:xfrm>
          <a:off x="7861300" y="13095788"/>
          <a:ext cx="889000" cy="22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65588</xdr:rowOff>
    </xdr:from>
    <xdr:to>
      <xdr:col>41</xdr:col>
      <xdr:colOff>50800</xdr:colOff>
      <xdr:row>77</xdr:row>
      <xdr:rowOff>12736</xdr:rowOff>
    </xdr:to>
    <xdr:cxnSp macro="">
      <xdr:nvCxnSpPr>
        <xdr:cNvPr id="405" name="直線コネクタ 404"/>
        <xdr:cNvCxnSpPr/>
      </xdr:nvCxnSpPr>
      <xdr:spPr>
        <a:xfrm flipV="1">
          <a:off x="6972300" y="13095788"/>
          <a:ext cx="889000" cy="11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62840</xdr:rowOff>
    </xdr:from>
    <xdr:to>
      <xdr:col>55</xdr:col>
      <xdr:colOff>50800</xdr:colOff>
      <xdr:row>77</xdr:row>
      <xdr:rowOff>164440</xdr:rowOff>
    </xdr:to>
    <xdr:sp macro="" textlink="">
      <xdr:nvSpPr>
        <xdr:cNvPr id="415" name="楕円 414"/>
        <xdr:cNvSpPr/>
      </xdr:nvSpPr>
      <xdr:spPr>
        <a:xfrm>
          <a:off x="10426700" y="132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41267</xdr:rowOff>
    </xdr:from>
    <xdr:ext cx="469744" cy="259045"/>
    <xdr:sp macro="" textlink="">
      <xdr:nvSpPr>
        <xdr:cNvPr id="416" name="商工費該当値テキスト"/>
        <xdr:cNvSpPr txBox="1"/>
      </xdr:nvSpPr>
      <xdr:spPr>
        <a:xfrm>
          <a:off x="10528300" y="1324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92466</xdr:rowOff>
    </xdr:from>
    <xdr:to>
      <xdr:col>50</xdr:col>
      <xdr:colOff>165100</xdr:colOff>
      <xdr:row>78</xdr:row>
      <xdr:rowOff>22616</xdr:rowOff>
    </xdr:to>
    <xdr:sp macro="" textlink="">
      <xdr:nvSpPr>
        <xdr:cNvPr id="417" name="楕円 416"/>
        <xdr:cNvSpPr/>
      </xdr:nvSpPr>
      <xdr:spPr>
        <a:xfrm>
          <a:off x="9588500" y="1329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13743</xdr:rowOff>
    </xdr:from>
    <xdr:ext cx="469744" cy="259045"/>
    <xdr:sp macro="" textlink="">
      <xdr:nvSpPr>
        <xdr:cNvPr id="418" name="テキスト ボックス 417"/>
        <xdr:cNvSpPr txBox="1"/>
      </xdr:nvSpPr>
      <xdr:spPr>
        <a:xfrm>
          <a:off x="9404428" y="1338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66063</xdr:rowOff>
    </xdr:from>
    <xdr:to>
      <xdr:col>46</xdr:col>
      <xdr:colOff>38100</xdr:colOff>
      <xdr:row>77</xdr:row>
      <xdr:rowOff>167663</xdr:rowOff>
    </xdr:to>
    <xdr:sp macro="" textlink="">
      <xdr:nvSpPr>
        <xdr:cNvPr id="419" name="楕円 418"/>
        <xdr:cNvSpPr/>
      </xdr:nvSpPr>
      <xdr:spPr>
        <a:xfrm>
          <a:off x="8699500" y="1326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158790</xdr:rowOff>
    </xdr:from>
    <xdr:ext cx="469744" cy="259045"/>
    <xdr:sp macro="" textlink="">
      <xdr:nvSpPr>
        <xdr:cNvPr id="420" name="テキスト ボックス 419"/>
        <xdr:cNvSpPr txBox="1"/>
      </xdr:nvSpPr>
      <xdr:spPr>
        <a:xfrm>
          <a:off x="8515428" y="1336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14788</xdr:rowOff>
    </xdr:from>
    <xdr:to>
      <xdr:col>41</xdr:col>
      <xdr:colOff>101600</xdr:colOff>
      <xdr:row>76</xdr:row>
      <xdr:rowOff>116388</xdr:rowOff>
    </xdr:to>
    <xdr:sp macro="" textlink="">
      <xdr:nvSpPr>
        <xdr:cNvPr id="421" name="楕円 420"/>
        <xdr:cNvSpPr/>
      </xdr:nvSpPr>
      <xdr:spPr>
        <a:xfrm>
          <a:off x="7810500" y="130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132915</xdr:rowOff>
    </xdr:from>
    <xdr:ext cx="534377" cy="259045"/>
    <xdr:sp macro="" textlink="">
      <xdr:nvSpPr>
        <xdr:cNvPr id="422" name="テキスト ボックス 421"/>
        <xdr:cNvSpPr txBox="1"/>
      </xdr:nvSpPr>
      <xdr:spPr>
        <a:xfrm>
          <a:off x="7594111" y="1282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133386</xdr:rowOff>
    </xdr:from>
    <xdr:to>
      <xdr:col>36</xdr:col>
      <xdr:colOff>165100</xdr:colOff>
      <xdr:row>77</xdr:row>
      <xdr:rowOff>63536</xdr:rowOff>
    </xdr:to>
    <xdr:sp macro="" textlink="">
      <xdr:nvSpPr>
        <xdr:cNvPr id="423" name="楕円 422"/>
        <xdr:cNvSpPr/>
      </xdr:nvSpPr>
      <xdr:spPr>
        <a:xfrm>
          <a:off x="6921500" y="131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80063</xdr:rowOff>
    </xdr:from>
    <xdr:ext cx="534377" cy="259045"/>
    <xdr:sp macro="" textlink="">
      <xdr:nvSpPr>
        <xdr:cNvPr id="424" name="テキスト ボックス 423"/>
        <xdr:cNvSpPr txBox="1"/>
      </xdr:nvSpPr>
      <xdr:spPr>
        <a:xfrm>
          <a:off x="6705111" y="1293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58649</xdr:rowOff>
    </xdr:from>
    <xdr:to>
      <xdr:col>55</xdr:col>
      <xdr:colOff>0</xdr:colOff>
      <xdr:row>98</xdr:row>
      <xdr:rowOff>87156</xdr:rowOff>
    </xdr:to>
    <xdr:cxnSp macro="">
      <xdr:nvCxnSpPr>
        <xdr:cNvPr id="453" name="直線コネクタ 452"/>
        <xdr:cNvCxnSpPr/>
      </xdr:nvCxnSpPr>
      <xdr:spPr>
        <a:xfrm flipV="1">
          <a:off x="9639300" y="16860749"/>
          <a:ext cx="8382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87156</xdr:rowOff>
    </xdr:from>
    <xdr:to>
      <xdr:col>50</xdr:col>
      <xdr:colOff>114300</xdr:colOff>
      <xdr:row>98</xdr:row>
      <xdr:rowOff>93717</xdr:rowOff>
    </xdr:to>
    <xdr:cxnSp macro="">
      <xdr:nvCxnSpPr>
        <xdr:cNvPr id="456" name="直線コネクタ 455"/>
        <xdr:cNvCxnSpPr/>
      </xdr:nvCxnSpPr>
      <xdr:spPr>
        <a:xfrm flipV="1">
          <a:off x="8750300" y="16889256"/>
          <a:ext cx="8890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50930</xdr:rowOff>
    </xdr:from>
    <xdr:to>
      <xdr:col>45</xdr:col>
      <xdr:colOff>177800</xdr:colOff>
      <xdr:row>98</xdr:row>
      <xdr:rowOff>93717</xdr:rowOff>
    </xdr:to>
    <xdr:cxnSp macro="">
      <xdr:nvCxnSpPr>
        <xdr:cNvPr id="459" name="直線コネクタ 458"/>
        <xdr:cNvCxnSpPr/>
      </xdr:nvCxnSpPr>
      <xdr:spPr>
        <a:xfrm>
          <a:off x="7861300" y="16853030"/>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35905</xdr:rowOff>
    </xdr:from>
    <xdr:to>
      <xdr:col>41</xdr:col>
      <xdr:colOff>50800</xdr:colOff>
      <xdr:row>98</xdr:row>
      <xdr:rowOff>50930</xdr:rowOff>
    </xdr:to>
    <xdr:cxnSp macro="">
      <xdr:nvCxnSpPr>
        <xdr:cNvPr id="462" name="直線コネクタ 461"/>
        <xdr:cNvCxnSpPr/>
      </xdr:nvCxnSpPr>
      <xdr:spPr>
        <a:xfrm>
          <a:off x="6972300" y="16838005"/>
          <a:ext cx="889000" cy="1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7849</xdr:rowOff>
    </xdr:from>
    <xdr:to>
      <xdr:col>55</xdr:col>
      <xdr:colOff>50800</xdr:colOff>
      <xdr:row>98</xdr:row>
      <xdr:rowOff>109449</xdr:rowOff>
    </xdr:to>
    <xdr:sp macro="" textlink="">
      <xdr:nvSpPr>
        <xdr:cNvPr id="472" name="楕円 471"/>
        <xdr:cNvSpPr/>
      </xdr:nvSpPr>
      <xdr:spPr>
        <a:xfrm>
          <a:off x="10426700" y="1680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144269</xdr:rowOff>
    </xdr:from>
    <xdr:ext cx="534377" cy="259045"/>
    <xdr:sp macro="" textlink="">
      <xdr:nvSpPr>
        <xdr:cNvPr id="473" name="土木費該当値テキスト"/>
        <xdr:cNvSpPr txBox="1"/>
      </xdr:nvSpPr>
      <xdr:spPr>
        <a:xfrm>
          <a:off x="10528300" y="1677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36356</xdr:rowOff>
    </xdr:from>
    <xdr:to>
      <xdr:col>50</xdr:col>
      <xdr:colOff>165100</xdr:colOff>
      <xdr:row>98</xdr:row>
      <xdr:rowOff>137956</xdr:rowOff>
    </xdr:to>
    <xdr:sp macro="" textlink="">
      <xdr:nvSpPr>
        <xdr:cNvPr id="474" name="楕円 473"/>
        <xdr:cNvSpPr/>
      </xdr:nvSpPr>
      <xdr:spPr>
        <a:xfrm>
          <a:off x="9588500" y="1683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129083</xdr:rowOff>
    </xdr:from>
    <xdr:ext cx="534377" cy="259045"/>
    <xdr:sp macro="" textlink="">
      <xdr:nvSpPr>
        <xdr:cNvPr id="475" name="テキスト ボックス 474"/>
        <xdr:cNvSpPr txBox="1"/>
      </xdr:nvSpPr>
      <xdr:spPr>
        <a:xfrm>
          <a:off x="9372111" y="169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42917</xdr:rowOff>
    </xdr:from>
    <xdr:to>
      <xdr:col>46</xdr:col>
      <xdr:colOff>38100</xdr:colOff>
      <xdr:row>98</xdr:row>
      <xdr:rowOff>144517</xdr:rowOff>
    </xdr:to>
    <xdr:sp macro="" textlink="">
      <xdr:nvSpPr>
        <xdr:cNvPr id="476" name="楕円 475"/>
        <xdr:cNvSpPr/>
      </xdr:nvSpPr>
      <xdr:spPr>
        <a:xfrm>
          <a:off x="8699500" y="1684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135644</xdr:rowOff>
    </xdr:from>
    <xdr:ext cx="534377" cy="259045"/>
    <xdr:sp macro="" textlink="">
      <xdr:nvSpPr>
        <xdr:cNvPr id="477" name="テキスト ボックス 476"/>
        <xdr:cNvSpPr txBox="1"/>
      </xdr:nvSpPr>
      <xdr:spPr>
        <a:xfrm>
          <a:off x="8483111" y="1693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xdr:rowOff>
    </xdr:from>
    <xdr:to>
      <xdr:col>41</xdr:col>
      <xdr:colOff>101600</xdr:colOff>
      <xdr:row>98</xdr:row>
      <xdr:rowOff>101730</xdr:rowOff>
    </xdr:to>
    <xdr:sp macro="" textlink="">
      <xdr:nvSpPr>
        <xdr:cNvPr id="478" name="楕円 477"/>
        <xdr:cNvSpPr/>
      </xdr:nvSpPr>
      <xdr:spPr>
        <a:xfrm>
          <a:off x="7810500" y="168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92857</xdr:rowOff>
    </xdr:from>
    <xdr:ext cx="534377" cy="259045"/>
    <xdr:sp macro="" textlink="">
      <xdr:nvSpPr>
        <xdr:cNvPr id="479" name="テキスト ボックス 478"/>
        <xdr:cNvSpPr txBox="1"/>
      </xdr:nvSpPr>
      <xdr:spPr>
        <a:xfrm>
          <a:off x="7594111" y="1689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156555</xdr:rowOff>
    </xdr:from>
    <xdr:to>
      <xdr:col>36</xdr:col>
      <xdr:colOff>165100</xdr:colOff>
      <xdr:row>98</xdr:row>
      <xdr:rowOff>86705</xdr:rowOff>
    </xdr:to>
    <xdr:sp macro="" textlink="">
      <xdr:nvSpPr>
        <xdr:cNvPr id="480" name="楕円 479"/>
        <xdr:cNvSpPr/>
      </xdr:nvSpPr>
      <xdr:spPr>
        <a:xfrm>
          <a:off x="6921500" y="167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103232</xdr:rowOff>
    </xdr:from>
    <xdr:ext cx="534377" cy="259045"/>
    <xdr:sp macro="" textlink="">
      <xdr:nvSpPr>
        <xdr:cNvPr id="481" name="テキスト ボックス 480"/>
        <xdr:cNvSpPr txBox="1"/>
      </xdr:nvSpPr>
      <xdr:spPr>
        <a:xfrm>
          <a:off x="6705111" y="1656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19914</xdr:rowOff>
    </xdr:from>
    <xdr:to>
      <xdr:col>85</xdr:col>
      <xdr:colOff>127000</xdr:colOff>
      <xdr:row>36</xdr:row>
      <xdr:rowOff>134534</xdr:rowOff>
    </xdr:to>
    <xdr:cxnSp macro="">
      <xdr:nvCxnSpPr>
        <xdr:cNvPr id="509" name="直線コネクタ 508"/>
        <xdr:cNvCxnSpPr/>
      </xdr:nvCxnSpPr>
      <xdr:spPr>
        <a:xfrm>
          <a:off x="15481300" y="6192114"/>
          <a:ext cx="838200" cy="1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17582</xdr:rowOff>
    </xdr:from>
    <xdr:to>
      <xdr:col>81</xdr:col>
      <xdr:colOff>50800</xdr:colOff>
      <xdr:row>36</xdr:row>
      <xdr:rowOff>19914</xdr:rowOff>
    </xdr:to>
    <xdr:cxnSp macro="">
      <xdr:nvCxnSpPr>
        <xdr:cNvPr id="512" name="直線コネクタ 511"/>
        <xdr:cNvCxnSpPr/>
      </xdr:nvCxnSpPr>
      <xdr:spPr>
        <a:xfrm>
          <a:off x="14592300" y="618978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17582</xdr:rowOff>
    </xdr:from>
    <xdr:to>
      <xdr:col>76</xdr:col>
      <xdr:colOff>114300</xdr:colOff>
      <xdr:row>36</xdr:row>
      <xdr:rowOff>34041</xdr:rowOff>
    </xdr:to>
    <xdr:cxnSp macro="">
      <xdr:nvCxnSpPr>
        <xdr:cNvPr id="515" name="直線コネクタ 514"/>
        <xdr:cNvCxnSpPr/>
      </xdr:nvCxnSpPr>
      <xdr:spPr>
        <a:xfrm flipV="1">
          <a:off x="13703300" y="6189782"/>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139471</xdr:rowOff>
    </xdr:from>
    <xdr:to>
      <xdr:col>71</xdr:col>
      <xdr:colOff>177800</xdr:colOff>
      <xdr:row>36</xdr:row>
      <xdr:rowOff>34041</xdr:rowOff>
    </xdr:to>
    <xdr:cxnSp macro="">
      <xdr:nvCxnSpPr>
        <xdr:cNvPr id="518" name="直線コネクタ 517"/>
        <xdr:cNvCxnSpPr/>
      </xdr:nvCxnSpPr>
      <xdr:spPr>
        <a:xfrm>
          <a:off x="12814300" y="6140221"/>
          <a:ext cx="889000" cy="6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83734</xdr:rowOff>
    </xdr:from>
    <xdr:to>
      <xdr:col>85</xdr:col>
      <xdr:colOff>177800</xdr:colOff>
      <xdr:row>37</xdr:row>
      <xdr:rowOff>13884</xdr:rowOff>
    </xdr:to>
    <xdr:sp macro="" textlink="">
      <xdr:nvSpPr>
        <xdr:cNvPr id="528" name="楕円 527"/>
        <xdr:cNvSpPr/>
      </xdr:nvSpPr>
      <xdr:spPr>
        <a:xfrm>
          <a:off x="16268700" y="625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106611</xdr:rowOff>
    </xdr:from>
    <xdr:ext cx="534377" cy="259045"/>
    <xdr:sp macro="" textlink="">
      <xdr:nvSpPr>
        <xdr:cNvPr id="529" name="消防費該当値テキスト"/>
        <xdr:cNvSpPr txBox="1"/>
      </xdr:nvSpPr>
      <xdr:spPr>
        <a:xfrm>
          <a:off x="16370300" y="610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140564</xdr:rowOff>
    </xdr:from>
    <xdr:to>
      <xdr:col>81</xdr:col>
      <xdr:colOff>101600</xdr:colOff>
      <xdr:row>36</xdr:row>
      <xdr:rowOff>70714</xdr:rowOff>
    </xdr:to>
    <xdr:sp macro="" textlink="">
      <xdr:nvSpPr>
        <xdr:cNvPr id="530" name="楕円 529"/>
        <xdr:cNvSpPr/>
      </xdr:nvSpPr>
      <xdr:spPr>
        <a:xfrm>
          <a:off x="15430500" y="61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87241</xdr:rowOff>
    </xdr:from>
    <xdr:ext cx="534377" cy="259045"/>
    <xdr:sp macro="" textlink="">
      <xdr:nvSpPr>
        <xdr:cNvPr id="531" name="テキスト ボックス 530"/>
        <xdr:cNvSpPr txBox="1"/>
      </xdr:nvSpPr>
      <xdr:spPr>
        <a:xfrm>
          <a:off x="15214111" y="59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138232</xdr:rowOff>
    </xdr:from>
    <xdr:to>
      <xdr:col>76</xdr:col>
      <xdr:colOff>165100</xdr:colOff>
      <xdr:row>36</xdr:row>
      <xdr:rowOff>68382</xdr:rowOff>
    </xdr:to>
    <xdr:sp macro="" textlink="">
      <xdr:nvSpPr>
        <xdr:cNvPr id="532" name="楕円 531"/>
        <xdr:cNvSpPr/>
      </xdr:nvSpPr>
      <xdr:spPr>
        <a:xfrm>
          <a:off x="14541500" y="61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84909</xdr:rowOff>
    </xdr:from>
    <xdr:ext cx="534377" cy="259045"/>
    <xdr:sp macro="" textlink="">
      <xdr:nvSpPr>
        <xdr:cNvPr id="533" name="テキスト ボックス 532"/>
        <xdr:cNvSpPr txBox="1"/>
      </xdr:nvSpPr>
      <xdr:spPr>
        <a:xfrm>
          <a:off x="14325111" y="591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154691</xdr:rowOff>
    </xdr:from>
    <xdr:to>
      <xdr:col>72</xdr:col>
      <xdr:colOff>38100</xdr:colOff>
      <xdr:row>36</xdr:row>
      <xdr:rowOff>84841</xdr:rowOff>
    </xdr:to>
    <xdr:sp macro="" textlink="">
      <xdr:nvSpPr>
        <xdr:cNvPr id="534" name="楕円 533"/>
        <xdr:cNvSpPr/>
      </xdr:nvSpPr>
      <xdr:spPr>
        <a:xfrm>
          <a:off x="13652500" y="61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101368</xdr:rowOff>
    </xdr:from>
    <xdr:ext cx="534377" cy="259045"/>
    <xdr:sp macro="" textlink="">
      <xdr:nvSpPr>
        <xdr:cNvPr id="535" name="テキスト ボックス 534"/>
        <xdr:cNvSpPr txBox="1"/>
      </xdr:nvSpPr>
      <xdr:spPr>
        <a:xfrm>
          <a:off x="13436111" y="59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88671</xdr:rowOff>
    </xdr:from>
    <xdr:to>
      <xdr:col>67</xdr:col>
      <xdr:colOff>101600</xdr:colOff>
      <xdr:row>36</xdr:row>
      <xdr:rowOff>18821</xdr:rowOff>
    </xdr:to>
    <xdr:sp macro="" textlink="">
      <xdr:nvSpPr>
        <xdr:cNvPr id="536" name="楕円 535"/>
        <xdr:cNvSpPr/>
      </xdr:nvSpPr>
      <xdr:spPr>
        <a:xfrm>
          <a:off x="12763500" y="608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35348</xdr:rowOff>
    </xdr:from>
    <xdr:ext cx="534377" cy="259045"/>
    <xdr:sp macro="" textlink="">
      <xdr:nvSpPr>
        <xdr:cNvPr id="537" name="テキスト ボックス 536"/>
        <xdr:cNvSpPr txBox="1"/>
      </xdr:nvSpPr>
      <xdr:spPr>
        <a:xfrm>
          <a:off x="12547111" y="586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96362</xdr:rowOff>
    </xdr:from>
    <xdr:to>
      <xdr:col>85</xdr:col>
      <xdr:colOff>127000</xdr:colOff>
      <xdr:row>58</xdr:row>
      <xdr:rowOff>68700</xdr:rowOff>
    </xdr:to>
    <xdr:cxnSp macro="">
      <xdr:nvCxnSpPr>
        <xdr:cNvPr id="567" name="直線コネクタ 566"/>
        <xdr:cNvCxnSpPr/>
      </xdr:nvCxnSpPr>
      <xdr:spPr>
        <a:xfrm flipV="1">
          <a:off x="15481300" y="9869012"/>
          <a:ext cx="838200" cy="14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122460</xdr:rowOff>
    </xdr:from>
    <xdr:to>
      <xdr:col>81</xdr:col>
      <xdr:colOff>50800</xdr:colOff>
      <xdr:row>58</xdr:row>
      <xdr:rowOff>68700</xdr:rowOff>
    </xdr:to>
    <xdr:cxnSp macro="">
      <xdr:nvCxnSpPr>
        <xdr:cNvPr id="570" name="直線コネクタ 569"/>
        <xdr:cNvCxnSpPr/>
      </xdr:nvCxnSpPr>
      <xdr:spPr>
        <a:xfrm>
          <a:off x="14592300" y="9895110"/>
          <a:ext cx="889000" cy="11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122460</xdr:rowOff>
    </xdr:from>
    <xdr:to>
      <xdr:col>76</xdr:col>
      <xdr:colOff>114300</xdr:colOff>
      <xdr:row>57</xdr:row>
      <xdr:rowOff>169094</xdr:rowOff>
    </xdr:to>
    <xdr:cxnSp macro="">
      <xdr:nvCxnSpPr>
        <xdr:cNvPr id="573" name="直線コネクタ 572"/>
        <xdr:cNvCxnSpPr/>
      </xdr:nvCxnSpPr>
      <xdr:spPr>
        <a:xfrm flipV="1">
          <a:off x="13703300" y="9895110"/>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169094</xdr:rowOff>
    </xdr:from>
    <xdr:to>
      <xdr:col>71</xdr:col>
      <xdr:colOff>177800</xdr:colOff>
      <xdr:row>58</xdr:row>
      <xdr:rowOff>152806</xdr:rowOff>
    </xdr:to>
    <xdr:cxnSp macro="">
      <xdr:nvCxnSpPr>
        <xdr:cNvPr id="576" name="直線コネクタ 575"/>
        <xdr:cNvCxnSpPr/>
      </xdr:nvCxnSpPr>
      <xdr:spPr>
        <a:xfrm flipV="1">
          <a:off x="12814300" y="9941744"/>
          <a:ext cx="889000" cy="15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45562</xdr:rowOff>
    </xdr:from>
    <xdr:to>
      <xdr:col>85</xdr:col>
      <xdr:colOff>177800</xdr:colOff>
      <xdr:row>57</xdr:row>
      <xdr:rowOff>147162</xdr:rowOff>
    </xdr:to>
    <xdr:sp macro="" textlink="">
      <xdr:nvSpPr>
        <xdr:cNvPr id="586" name="楕円 585"/>
        <xdr:cNvSpPr/>
      </xdr:nvSpPr>
      <xdr:spPr>
        <a:xfrm>
          <a:off x="16268700" y="98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23989</xdr:rowOff>
    </xdr:from>
    <xdr:ext cx="534377" cy="259045"/>
    <xdr:sp macro="" textlink="">
      <xdr:nvSpPr>
        <xdr:cNvPr id="587" name="教育費該当値テキスト"/>
        <xdr:cNvSpPr txBox="1"/>
      </xdr:nvSpPr>
      <xdr:spPr>
        <a:xfrm>
          <a:off x="16370300" y="979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17900</xdr:rowOff>
    </xdr:from>
    <xdr:to>
      <xdr:col>81</xdr:col>
      <xdr:colOff>101600</xdr:colOff>
      <xdr:row>58</xdr:row>
      <xdr:rowOff>119500</xdr:rowOff>
    </xdr:to>
    <xdr:sp macro="" textlink="">
      <xdr:nvSpPr>
        <xdr:cNvPr id="588" name="楕円 587"/>
        <xdr:cNvSpPr/>
      </xdr:nvSpPr>
      <xdr:spPr>
        <a:xfrm>
          <a:off x="15430500" y="99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110627</xdr:rowOff>
    </xdr:from>
    <xdr:ext cx="534377" cy="259045"/>
    <xdr:sp macro="" textlink="">
      <xdr:nvSpPr>
        <xdr:cNvPr id="589" name="テキスト ボックス 588"/>
        <xdr:cNvSpPr txBox="1"/>
      </xdr:nvSpPr>
      <xdr:spPr>
        <a:xfrm>
          <a:off x="15214111" y="1005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71660</xdr:rowOff>
    </xdr:from>
    <xdr:to>
      <xdr:col>76</xdr:col>
      <xdr:colOff>165100</xdr:colOff>
      <xdr:row>58</xdr:row>
      <xdr:rowOff>1810</xdr:rowOff>
    </xdr:to>
    <xdr:sp macro="" textlink="">
      <xdr:nvSpPr>
        <xdr:cNvPr id="590" name="楕円 589"/>
        <xdr:cNvSpPr/>
      </xdr:nvSpPr>
      <xdr:spPr>
        <a:xfrm>
          <a:off x="14541500" y="98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18337</xdr:rowOff>
    </xdr:from>
    <xdr:ext cx="534377" cy="259045"/>
    <xdr:sp macro="" textlink="">
      <xdr:nvSpPr>
        <xdr:cNvPr id="591" name="テキスト ボックス 590"/>
        <xdr:cNvSpPr txBox="1"/>
      </xdr:nvSpPr>
      <xdr:spPr>
        <a:xfrm>
          <a:off x="14325111" y="961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118294</xdr:rowOff>
    </xdr:from>
    <xdr:to>
      <xdr:col>72</xdr:col>
      <xdr:colOff>38100</xdr:colOff>
      <xdr:row>58</xdr:row>
      <xdr:rowOff>48444</xdr:rowOff>
    </xdr:to>
    <xdr:sp macro="" textlink="">
      <xdr:nvSpPr>
        <xdr:cNvPr id="592" name="楕円 591"/>
        <xdr:cNvSpPr/>
      </xdr:nvSpPr>
      <xdr:spPr>
        <a:xfrm>
          <a:off x="13652500" y="98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64971</xdr:rowOff>
    </xdr:from>
    <xdr:ext cx="534377" cy="259045"/>
    <xdr:sp macro="" textlink="">
      <xdr:nvSpPr>
        <xdr:cNvPr id="593" name="テキスト ボックス 592"/>
        <xdr:cNvSpPr txBox="1"/>
      </xdr:nvSpPr>
      <xdr:spPr>
        <a:xfrm>
          <a:off x="13436111" y="96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102006</xdr:rowOff>
    </xdr:from>
    <xdr:to>
      <xdr:col>67</xdr:col>
      <xdr:colOff>101600</xdr:colOff>
      <xdr:row>59</xdr:row>
      <xdr:rowOff>32156</xdr:rowOff>
    </xdr:to>
    <xdr:sp macro="" textlink="">
      <xdr:nvSpPr>
        <xdr:cNvPr id="594" name="楕円 593"/>
        <xdr:cNvSpPr/>
      </xdr:nvSpPr>
      <xdr:spPr>
        <a:xfrm>
          <a:off x="12763500" y="100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23283</xdr:rowOff>
    </xdr:from>
    <xdr:ext cx="534377" cy="259045"/>
    <xdr:sp macro="" textlink="">
      <xdr:nvSpPr>
        <xdr:cNvPr id="595" name="テキスト ボックス 594"/>
        <xdr:cNvSpPr txBox="1"/>
      </xdr:nvSpPr>
      <xdr:spPr>
        <a:xfrm>
          <a:off x="12547111" y="1013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21720</xdr:rowOff>
    </xdr:from>
    <xdr:to>
      <xdr:col>85</xdr:col>
      <xdr:colOff>127000</xdr:colOff>
      <xdr:row>79</xdr:row>
      <xdr:rowOff>33134</xdr:rowOff>
    </xdr:to>
    <xdr:cxnSp macro="">
      <xdr:nvCxnSpPr>
        <xdr:cNvPr id="624" name="直線コネクタ 623"/>
        <xdr:cNvCxnSpPr/>
      </xdr:nvCxnSpPr>
      <xdr:spPr>
        <a:xfrm>
          <a:off x="15481300" y="13566270"/>
          <a:ext cx="838200" cy="1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21720</xdr:rowOff>
    </xdr:from>
    <xdr:to>
      <xdr:col>81</xdr:col>
      <xdr:colOff>50800</xdr:colOff>
      <xdr:row>79</xdr:row>
      <xdr:rowOff>41501</xdr:rowOff>
    </xdr:to>
    <xdr:cxnSp macro="">
      <xdr:nvCxnSpPr>
        <xdr:cNvPr id="627" name="直線コネクタ 626"/>
        <xdr:cNvCxnSpPr/>
      </xdr:nvCxnSpPr>
      <xdr:spPr>
        <a:xfrm flipV="1">
          <a:off x="14592300" y="13566270"/>
          <a:ext cx="889000" cy="1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39855</xdr:rowOff>
    </xdr:from>
    <xdr:to>
      <xdr:col>76</xdr:col>
      <xdr:colOff>114300</xdr:colOff>
      <xdr:row>79</xdr:row>
      <xdr:rowOff>41501</xdr:rowOff>
    </xdr:to>
    <xdr:cxnSp macro="">
      <xdr:nvCxnSpPr>
        <xdr:cNvPr id="630" name="直線コネクタ 629"/>
        <xdr:cNvCxnSpPr/>
      </xdr:nvCxnSpPr>
      <xdr:spPr>
        <a:xfrm>
          <a:off x="13703300" y="13584405"/>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39855</xdr:rowOff>
    </xdr:from>
    <xdr:to>
      <xdr:col>71</xdr:col>
      <xdr:colOff>177800</xdr:colOff>
      <xdr:row>79</xdr:row>
      <xdr:rowOff>43245</xdr:rowOff>
    </xdr:to>
    <xdr:cxnSp macro="">
      <xdr:nvCxnSpPr>
        <xdr:cNvPr id="633" name="直線コネクタ 632"/>
        <xdr:cNvCxnSpPr/>
      </xdr:nvCxnSpPr>
      <xdr:spPr>
        <a:xfrm flipV="1">
          <a:off x="12814300" y="13584405"/>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153784</xdr:rowOff>
    </xdr:from>
    <xdr:to>
      <xdr:col>85</xdr:col>
      <xdr:colOff>177800</xdr:colOff>
      <xdr:row>79</xdr:row>
      <xdr:rowOff>83934</xdr:rowOff>
    </xdr:to>
    <xdr:sp macro="" textlink="">
      <xdr:nvSpPr>
        <xdr:cNvPr id="643" name="楕円 642"/>
        <xdr:cNvSpPr/>
      </xdr:nvSpPr>
      <xdr:spPr>
        <a:xfrm>
          <a:off x="16268700" y="1352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110646</xdr:rowOff>
    </xdr:from>
    <xdr:ext cx="469744" cy="259045"/>
    <xdr:sp macro="" textlink="">
      <xdr:nvSpPr>
        <xdr:cNvPr id="644" name="災害復旧費該当値テキスト"/>
        <xdr:cNvSpPr txBox="1"/>
      </xdr:nvSpPr>
      <xdr:spPr>
        <a:xfrm>
          <a:off x="16370300" y="1348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142370</xdr:rowOff>
    </xdr:from>
    <xdr:to>
      <xdr:col>81</xdr:col>
      <xdr:colOff>101600</xdr:colOff>
      <xdr:row>79</xdr:row>
      <xdr:rowOff>72520</xdr:rowOff>
    </xdr:to>
    <xdr:sp macro="" textlink="">
      <xdr:nvSpPr>
        <xdr:cNvPr id="645" name="楕円 644"/>
        <xdr:cNvSpPr/>
      </xdr:nvSpPr>
      <xdr:spPr>
        <a:xfrm>
          <a:off x="15430500" y="1351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63647</xdr:rowOff>
    </xdr:from>
    <xdr:ext cx="469744" cy="259045"/>
    <xdr:sp macro="" textlink="">
      <xdr:nvSpPr>
        <xdr:cNvPr id="646" name="テキスト ボックス 645"/>
        <xdr:cNvSpPr txBox="1"/>
      </xdr:nvSpPr>
      <xdr:spPr>
        <a:xfrm>
          <a:off x="15246428" y="1360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162151</xdr:rowOff>
    </xdr:from>
    <xdr:to>
      <xdr:col>76</xdr:col>
      <xdr:colOff>165100</xdr:colOff>
      <xdr:row>79</xdr:row>
      <xdr:rowOff>92301</xdr:rowOff>
    </xdr:to>
    <xdr:sp macro="" textlink="">
      <xdr:nvSpPr>
        <xdr:cNvPr id="647" name="楕円 646"/>
        <xdr:cNvSpPr/>
      </xdr:nvSpPr>
      <xdr:spPr>
        <a:xfrm>
          <a:off x="14541500" y="135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83428</xdr:rowOff>
    </xdr:from>
    <xdr:ext cx="378565" cy="259045"/>
    <xdr:sp macro="" textlink="">
      <xdr:nvSpPr>
        <xdr:cNvPr id="648" name="テキスト ボックス 647"/>
        <xdr:cNvSpPr txBox="1"/>
      </xdr:nvSpPr>
      <xdr:spPr>
        <a:xfrm>
          <a:off x="14403017" y="13627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160505</xdr:rowOff>
    </xdr:from>
    <xdr:to>
      <xdr:col>72</xdr:col>
      <xdr:colOff>38100</xdr:colOff>
      <xdr:row>79</xdr:row>
      <xdr:rowOff>90655</xdr:rowOff>
    </xdr:to>
    <xdr:sp macro="" textlink="">
      <xdr:nvSpPr>
        <xdr:cNvPr id="649" name="楕円 648"/>
        <xdr:cNvSpPr/>
      </xdr:nvSpPr>
      <xdr:spPr>
        <a:xfrm>
          <a:off x="13652500" y="135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81782</xdr:rowOff>
    </xdr:from>
    <xdr:ext cx="378565" cy="259045"/>
    <xdr:sp macro="" textlink="">
      <xdr:nvSpPr>
        <xdr:cNvPr id="650" name="テキスト ボックス 649"/>
        <xdr:cNvSpPr txBox="1"/>
      </xdr:nvSpPr>
      <xdr:spPr>
        <a:xfrm>
          <a:off x="13514017" y="1362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163895</xdr:rowOff>
    </xdr:from>
    <xdr:to>
      <xdr:col>67</xdr:col>
      <xdr:colOff>101600</xdr:colOff>
      <xdr:row>79</xdr:row>
      <xdr:rowOff>94045</xdr:rowOff>
    </xdr:to>
    <xdr:sp macro="" textlink="">
      <xdr:nvSpPr>
        <xdr:cNvPr id="651" name="楕円 650"/>
        <xdr:cNvSpPr/>
      </xdr:nvSpPr>
      <xdr:spPr>
        <a:xfrm>
          <a:off x="12763500" y="135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85172</xdr:rowOff>
    </xdr:from>
    <xdr:ext cx="378565" cy="259045"/>
    <xdr:sp macro="" textlink="">
      <xdr:nvSpPr>
        <xdr:cNvPr id="652" name="テキスト ボックス 651"/>
        <xdr:cNvSpPr txBox="1"/>
      </xdr:nvSpPr>
      <xdr:spPr>
        <a:xfrm>
          <a:off x="12625017" y="13629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163188</xdr:rowOff>
    </xdr:from>
    <xdr:to>
      <xdr:col>85</xdr:col>
      <xdr:colOff>127000</xdr:colOff>
      <xdr:row>97</xdr:row>
      <xdr:rowOff>32220</xdr:rowOff>
    </xdr:to>
    <xdr:cxnSp macro="">
      <xdr:nvCxnSpPr>
        <xdr:cNvPr id="681" name="直線コネクタ 680"/>
        <xdr:cNvCxnSpPr/>
      </xdr:nvCxnSpPr>
      <xdr:spPr>
        <a:xfrm flipV="1">
          <a:off x="15481300" y="16622388"/>
          <a:ext cx="838200" cy="4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32220</xdr:rowOff>
    </xdr:from>
    <xdr:to>
      <xdr:col>81</xdr:col>
      <xdr:colOff>50800</xdr:colOff>
      <xdr:row>97</xdr:row>
      <xdr:rowOff>54890</xdr:rowOff>
    </xdr:to>
    <xdr:cxnSp macro="">
      <xdr:nvCxnSpPr>
        <xdr:cNvPr id="684" name="直線コネクタ 683"/>
        <xdr:cNvCxnSpPr/>
      </xdr:nvCxnSpPr>
      <xdr:spPr>
        <a:xfrm flipV="1">
          <a:off x="14592300" y="16662870"/>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54890</xdr:rowOff>
    </xdr:from>
    <xdr:to>
      <xdr:col>76</xdr:col>
      <xdr:colOff>114300</xdr:colOff>
      <xdr:row>97</xdr:row>
      <xdr:rowOff>65367</xdr:rowOff>
    </xdr:to>
    <xdr:cxnSp macro="">
      <xdr:nvCxnSpPr>
        <xdr:cNvPr id="687" name="直線コネクタ 686"/>
        <xdr:cNvCxnSpPr/>
      </xdr:nvCxnSpPr>
      <xdr:spPr>
        <a:xfrm flipV="1">
          <a:off x="13703300" y="16685540"/>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65367</xdr:rowOff>
    </xdr:from>
    <xdr:to>
      <xdr:col>71</xdr:col>
      <xdr:colOff>177800</xdr:colOff>
      <xdr:row>97</xdr:row>
      <xdr:rowOff>66833</xdr:rowOff>
    </xdr:to>
    <xdr:cxnSp macro="">
      <xdr:nvCxnSpPr>
        <xdr:cNvPr id="690" name="直線コネクタ 689"/>
        <xdr:cNvCxnSpPr/>
      </xdr:nvCxnSpPr>
      <xdr:spPr>
        <a:xfrm flipV="1">
          <a:off x="12814300" y="16696017"/>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112388</xdr:rowOff>
    </xdr:from>
    <xdr:to>
      <xdr:col>85</xdr:col>
      <xdr:colOff>177800</xdr:colOff>
      <xdr:row>97</xdr:row>
      <xdr:rowOff>42538</xdr:rowOff>
    </xdr:to>
    <xdr:sp macro="" textlink="">
      <xdr:nvSpPr>
        <xdr:cNvPr id="700" name="楕円 699"/>
        <xdr:cNvSpPr/>
      </xdr:nvSpPr>
      <xdr:spPr>
        <a:xfrm>
          <a:off x="16268700" y="165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90815</xdr:rowOff>
    </xdr:from>
    <xdr:ext cx="534377" cy="259045"/>
    <xdr:sp macro="" textlink="">
      <xdr:nvSpPr>
        <xdr:cNvPr id="701" name="公債費該当値テキスト"/>
        <xdr:cNvSpPr txBox="1"/>
      </xdr:nvSpPr>
      <xdr:spPr>
        <a:xfrm>
          <a:off x="16370300" y="1655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152870</xdr:rowOff>
    </xdr:from>
    <xdr:to>
      <xdr:col>81</xdr:col>
      <xdr:colOff>101600</xdr:colOff>
      <xdr:row>97</xdr:row>
      <xdr:rowOff>83020</xdr:rowOff>
    </xdr:to>
    <xdr:sp macro="" textlink="">
      <xdr:nvSpPr>
        <xdr:cNvPr id="702" name="楕円 701"/>
        <xdr:cNvSpPr/>
      </xdr:nvSpPr>
      <xdr:spPr>
        <a:xfrm>
          <a:off x="15430500" y="166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74147</xdr:rowOff>
    </xdr:from>
    <xdr:ext cx="534377" cy="259045"/>
    <xdr:sp macro="" textlink="">
      <xdr:nvSpPr>
        <xdr:cNvPr id="703" name="テキスト ボックス 702"/>
        <xdr:cNvSpPr txBox="1"/>
      </xdr:nvSpPr>
      <xdr:spPr>
        <a:xfrm>
          <a:off x="15214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4090</xdr:rowOff>
    </xdr:from>
    <xdr:to>
      <xdr:col>76</xdr:col>
      <xdr:colOff>165100</xdr:colOff>
      <xdr:row>97</xdr:row>
      <xdr:rowOff>105690</xdr:rowOff>
    </xdr:to>
    <xdr:sp macro="" textlink="">
      <xdr:nvSpPr>
        <xdr:cNvPr id="704" name="楕円 703"/>
        <xdr:cNvSpPr/>
      </xdr:nvSpPr>
      <xdr:spPr>
        <a:xfrm>
          <a:off x="14541500" y="16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96817</xdr:rowOff>
    </xdr:from>
    <xdr:ext cx="534377" cy="259045"/>
    <xdr:sp macro="" textlink="">
      <xdr:nvSpPr>
        <xdr:cNvPr id="705" name="テキスト ボックス 704"/>
        <xdr:cNvSpPr txBox="1"/>
      </xdr:nvSpPr>
      <xdr:spPr>
        <a:xfrm>
          <a:off x="14325111" y="1672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14567</xdr:rowOff>
    </xdr:from>
    <xdr:to>
      <xdr:col>72</xdr:col>
      <xdr:colOff>38100</xdr:colOff>
      <xdr:row>97</xdr:row>
      <xdr:rowOff>116167</xdr:rowOff>
    </xdr:to>
    <xdr:sp macro="" textlink="">
      <xdr:nvSpPr>
        <xdr:cNvPr id="706" name="楕円 705"/>
        <xdr:cNvSpPr/>
      </xdr:nvSpPr>
      <xdr:spPr>
        <a:xfrm>
          <a:off x="13652500" y="166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107294</xdr:rowOff>
    </xdr:from>
    <xdr:ext cx="534377" cy="259045"/>
    <xdr:sp macro="" textlink="">
      <xdr:nvSpPr>
        <xdr:cNvPr id="707" name="テキスト ボックス 706"/>
        <xdr:cNvSpPr txBox="1"/>
      </xdr:nvSpPr>
      <xdr:spPr>
        <a:xfrm>
          <a:off x="13436111" y="167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16033</xdr:rowOff>
    </xdr:from>
    <xdr:to>
      <xdr:col>67</xdr:col>
      <xdr:colOff>101600</xdr:colOff>
      <xdr:row>97</xdr:row>
      <xdr:rowOff>117633</xdr:rowOff>
    </xdr:to>
    <xdr:sp macro="" textlink="">
      <xdr:nvSpPr>
        <xdr:cNvPr id="708" name="楕円 707"/>
        <xdr:cNvSpPr/>
      </xdr:nvSpPr>
      <xdr:spPr>
        <a:xfrm>
          <a:off x="12763500" y="166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108760</xdr:rowOff>
    </xdr:from>
    <xdr:ext cx="534377" cy="259045"/>
    <xdr:sp macro="" textlink="">
      <xdr:nvSpPr>
        <xdr:cNvPr id="709" name="テキスト ボックス 708"/>
        <xdr:cNvSpPr txBox="1"/>
      </xdr:nvSpPr>
      <xdr:spPr>
        <a:xfrm>
          <a:off x="12547111" y="1673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公債費については低い水準にあるが、庁舎整備等に伴い今後増加する見込みである。</a:t>
          </a:r>
        </a:p>
        <a:p>
          <a:r>
            <a:rPr kumimoji="1" lang="ja-JP" altLang="en-US" sz="1300">
              <a:latin typeface="ＭＳ Ｐゴシック" panose="020B0600070205080204" pitchFamily="50" charset="-128"/>
              <a:ea typeface="ＭＳ Ｐゴシック" panose="020B0600070205080204" pitchFamily="50" charset="-128"/>
            </a:rPr>
            <a:t>　消防費については、職員の退職が多かったため低下したが、本市の臨海部が石油コンビナート等特別防災区域に指定されており、消防部門の職員数が多く、類似団体の平均を上回っている。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　民生費については、近年上昇傾向であり、今後も、保育や障害福祉ニーズの増加により上昇が継続するものと見込まれる。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財政調整基金残高については、令和元年度の台風災害対応のため大きく減少したが、令和２年度は堅調な市税収入を背景に積み立てを行った。</a:t>
          </a:r>
        </a:p>
        <a:p>
          <a:r>
            <a:rPr kumimoji="1" lang="ja-JP" altLang="en-US" sz="1400">
              <a:solidFill>
                <a:schemeClr val="tx1"/>
              </a:solidFill>
              <a:latin typeface="ＭＳ ゴシック" pitchFamily="49" charset="-128"/>
              <a:ea typeface="ＭＳ ゴシック" pitchFamily="49" charset="-128"/>
            </a:rPr>
            <a:t>　実質単年度収支についても、黒字に転じた。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千葉県袖ケ浦市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連結実質赤字比率については、いずれの会計においても赤字額はなく、標準財政規模比の黒字額も安定しており、問題のない状況である。</a:t>
          </a:r>
        </a:p>
        <a:p>
          <a:r>
            <a:rPr kumimoji="1" lang="ja-JP" altLang="en-US" sz="1400">
              <a:latin typeface="ＭＳ ゴシック" pitchFamily="49" charset="-128"/>
              <a:ea typeface="ＭＳ ゴシック" pitchFamily="49" charset="-128"/>
            </a:rPr>
            <a:t>　各特別会計とも使用料、保険料等の適正水準への引き上げ・維持を図り、健全運営に努めていく。</a:t>
          </a:r>
        </a:p>
        <a:p>
          <a:r>
            <a:rPr kumimoji="1" lang="ja-JP" altLang="en-US" sz="1400">
              <a:latin typeface="ＭＳ ゴシック" pitchFamily="49" charset="-128"/>
              <a:ea typeface="ＭＳ ゴシック" pitchFamily="49" charset="-128"/>
            </a:rPr>
            <a:t>　その他会計については、袖ケ浦市水道事業会計のことであり、令和元年度から袖ケ浦市の水道事業としてではなく、かずさ水道広域連合企業団で水道事業を実施しているため、連結対象外なった。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34964424</v>
      </c>
      <c r="BO4" s="395"/>
      <c r="BP4" s="395"/>
      <c r="BQ4" s="395"/>
      <c r="BR4" s="395"/>
      <c r="BS4" s="395"/>
      <c r="BT4" s="395"/>
      <c r="BU4" s="396"/>
      <c r="BV4" s="394">
        <v>26053183</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7</v>
      </c>
      <c r="CU4" s="401"/>
      <c r="CV4" s="401"/>
      <c r="CW4" s="401"/>
      <c r="CX4" s="401"/>
      <c r="CY4" s="401"/>
      <c r="CZ4" s="401"/>
      <c r="DA4" s="402"/>
      <c r="DB4" s="400">
        <v>9.6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33581257</v>
      </c>
      <c r="BO5" s="432"/>
      <c r="BP5" s="432"/>
      <c r="BQ5" s="432"/>
      <c r="BR5" s="432"/>
      <c r="BS5" s="432"/>
      <c r="BT5" s="432"/>
      <c r="BU5" s="433"/>
      <c r="BV5" s="431">
        <v>24015930</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89.9</v>
      </c>
      <c r="CU5" s="429"/>
      <c r="CV5" s="429"/>
      <c r="CW5" s="429"/>
      <c r="CX5" s="429"/>
      <c r="CY5" s="429"/>
      <c r="CZ5" s="429"/>
      <c r="DA5" s="430"/>
      <c r="DB5" s="428">
        <v>95.1</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1383167</v>
      </c>
      <c r="BO6" s="432"/>
      <c r="BP6" s="432"/>
      <c r="BQ6" s="432"/>
      <c r="BR6" s="432"/>
      <c r="BS6" s="432"/>
      <c r="BT6" s="432"/>
      <c r="BU6" s="433"/>
      <c r="BV6" s="431">
        <v>2037253</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89.9</v>
      </c>
      <c r="CU6" s="469"/>
      <c r="CV6" s="469"/>
      <c r="CW6" s="469"/>
      <c r="CX6" s="469"/>
      <c r="CY6" s="469"/>
      <c r="CZ6" s="469"/>
      <c r="DA6" s="470"/>
      <c r="DB6" s="468">
        <v>95.1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101</v>
      </c>
      <c r="AV7" s="464"/>
      <c r="AW7" s="464"/>
      <c r="AX7" s="464"/>
      <c r="AY7" s="465" t="s">
        <v>105</v>
      </c>
      <c r="AZ7" s="466"/>
      <c r="BA7" s="466"/>
      <c r="BB7" s="466"/>
      <c r="BC7" s="466"/>
      <c r="BD7" s="466"/>
      <c r="BE7" s="466"/>
      <c r="BF7" s="466"/>
      <c r="BG7" s="466"/>
      <c r="BH7" s="466"/>
      <c r="BI7" s="466"/>
      <c r="BJ7" s="466"/>
      <c r="BK7" s="466"/>
      <c r="BL7" s="466"/>
      <c r="BM7" s="467"/>
      <c r="BN7" s="431">
        <v>312793</v>
      </c>
      <c r="BO7" s="432"/>
      <c r="BP7" s="432"/>
      <c r="BQ7" s="432"/>
      <c r="BR7" s="432"/>
      <c r="BS7" s="432"/>
      <c r="BT7" s="432"/>
      <c r="BU7" s="433"/>
      <c r="BV7" s="431">
        <v>608592</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15373980</v>
      </c>
      <c r="CU7" s="432"/>
      <c r="CV7" s="432"/>
      <c r="CW7" s="432"/>
      <c r="CX7" s="432"/>
      <c r="CY7" s="432"/>
      <c r="CZ7" s="432"/>
      <c r="DA7" s="433"/>
      <c r="DB7" s="431">
        <v>14928641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93</v>
      </c>
      <c r="AV8" s="464"/>
      <c r="AW8" s="464"/>
      <c r="AX8" s="464"/>
      <c r="AY8" s="465" t="s">
        <v>108</v>
      </c>
      <c r="AZ8" s="466"/>
      <c r="BA8" s="466"/>
      <c r="BB8" s="466"/>
      <c r="BC8" s="466"/>
      <c r="BD8" s="466"/>
      <c r="BE8" s="466"/>
      <c r="BF8" s="466"/>
      <c r="BG8" s="466"/>
      <c r="BH8" s="466"/>
      <c r="BI8" s="466"/>
      <c r="BJ8" s="466"/>
      <c r="BK8" s="466"/>
      <c r="BL8" s="466"/>
      <c r="BM8" s="467"/>
      <c r="BN8" s="431">
        <v>1070374</v>
      </c>
      <c r="BO8" s="432"/>
      <c r="BP8" s="432"/>
      <c r="BQ8" s="432"/>
      <c r="BR8" s="432"/>
      <c r="BS8" s="432"/>
      <c r="BT8" s="432"/>
      <c r="BU8" s="433"/>
      <c r="BV8" s="431">
        <v>1428661</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1.1299999999999999</v>
      </c>
      <c r="CU8" s="472"/>
      <c r="CV8" s="472"/>
      <c r="CW8" s="472"/>
      <c r="CX8" s="472"/>
      <c r="CY8" s="472"/>
      <c r="CZ8" s="472"/>
      <c r="DA8" s="473"/>
      <c r="DB8" s="471">
        <v>1.1200000000000001</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63883</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93</v>
      </c>
      <c r="AV9" s="464"/>
      <c r="AW9" s="464"/>
      <c r="AX9" s="464"/>
      <c r="AY9" s="465" t="s">
        <v>114</v>
      </c>
      <c r="AZ9" s="466"/>
      <c r="BA9" s="466"/>
      <c r="BB9" s="466"/>
      <c r="BC9" s="466"/>
      <c r="BD9" s="466"/>
      <c r="BE9" s="466"/>
      <c r="BF9" s="466"/>
      <c r="BG9" s="466"/>
      <c r="BH9" s="466"/>
      <c r="BI9" s="466"/>
      <c r="BJ9" s="466"/>
      <c r="BK9" s="466"/>
      <c r="BL9" s="466"/>
      <c r="BM9" s="467"/>
      <c r="BN9" s="431">
        <v>-358287</v>
      </c>
      <c r="BO9" s="432"/>
      <c r="BP9" s="432"/>
      <c r="BQ9" s="432"/>
      <c r="BR9" s="432"/>
      <c r="BS9" s="432"/>
      <c r="BT9" s="432"/>
      <c r="BU9" s="433"/>
      <c r="BV9" s="431">
        <v>865891</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6.9</v>
      </c>
      <c r="CU9" s="429"/>
      <c r="CV9" s="429"/>
      <c r="CW9" s="429"/>
      <c r="CX9" s="429"/>
      <c r="CY9" s="429"/>
      <c r="CZ9" s="429"/>
      <c r="DA9" s="430"/>
      <c r="DB9" s="428">
        <v>6.2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60952</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715049</v>
      </c>
      <c r="BO10" s="432"/>
      <c r="BP10" s="432"/>
      <c r="BQ10" s="432"/>
      <c r="BR10" s="432"/>
      <c r="BS10" s="432"/>
      <c r="BT10" s="432"/>
      <c r="BU10" s="433"/>
      <c r="BV10" s="431">
        <v>282168</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93</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64940</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133</v>
      </c>
      <c r="AV12" s="464"/>
      <c r="AW12" s="464"/>
      <c r="AX12" s="464"/>
      <c r="AY12" s="465" t="s">
        <v>134</v>
      </c>
      <c r="AZ12" s="466"/>
      <c r="BA12" s="466"/>
      <c r="BB12" s="466"/>
      <c r="BC12" s="466"/>
      <c r="BD12" s="466"/>
      <c r="BE12" s="466"/>
      <c r="BF12" s="466"/>
      <c r="BG12" s="466"/>
      <c r="BH12" s="466"/>
      <c r="BI12" s="466"/>
      <c r="BJ12" s="466"/>
      <c r="BK12" s="466"/>
      <c r="BL12" s="466"/>
      <c r="BM12" s="467"/>
      <c r="BN12" s="431">
        <v>324901</v>
      </c>
      <c r="BO12" s="432"/>
      <c r="BP12" s="432"/>
      <c r="BQ12" s="432"/>
      <c r="BR12" s="432"/>
      <c r="BS12" s="432"/>
      <c r="BT12" s="432"/>
      <c r="BU12" s="433"/>
      <c r="BV12" s="431">
        <v>1817545</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64046</v>
      </c>
      <c r="S13" s="516"/>
      <c r="T13" s="516"/>
      <c r="U13" s="516"/>
      <c r="V13" s="517"/>
      <c r="W13" s="447" t="s">
        <v>138</v>
      </c>
      <c r="X13" s="448"/>
      <c r="Y13" s="448"/>
      <c r="Z13" s="448"/>
      <c r="AA13" s="448"/>
      <c r="AB13" s="438"/>
      <c r="AC13" s="482">
        <v>1304</v>
      </c>
      <c r="AD13" s="483"/>
      <c r="AE13" s="483"/>
      <c r="AF13" s="483"/>
      <c r="AG13" s="525"/>
      <c r="AH13" s="482">
        <v>1419</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31861</v>
      </c>
      <c r="BO13" s="432"/>
      <c r="BP13" s="432"/>
      <c r="BQ13" s="432"/>
      <c r="BR13" s="432"/>
      <c r="BS13" s="432"/>
      <c r="BT13" s="432"/>
      <c r="BU13" s="433"/>
      <c r="BV13" s="431">
        <v>-669486</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1.7</v>
      </c>
      <c r="CU13" s="429"/>
      <c r="CV13" s="429"/>
      <c r="CW13" s="429"/>
      <c r="CX13" s="429"/>
      <c r="CY13" s="429"/>
      <c r="CZ13" s="429"/>
      <c r="DA13" s="430"/>
      <c r="DB13" s="428">
        <v>1</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64348</v>
      </c>
      <c r="S14" s="516"/>
      <c r="T14" s="516"/>
      <c r="U14" s="516"/>
      <c r="V14" s="517"/>
      <c r="W14" s="421"/>
      <c r="X14" s="422"/>
      <c r="Y14" s="422"/>
      <c r="Z14" s="422"/>
      <c r="AA14" s="422"/>
      <c r="AB14" s="411"/>
      <c r="AC14" s="518">
        <v>4.5999999999999996</v>
      </c>
      <c r="AD14" s="519"/>
      <c r="AE14" s="519"/>
      <c r="AF14" s="519"/>
      <c r="AG14" s="520"/>
      <c r="AH14" s="518">
        <v>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7.3</v>
      </c>
      <c r="CU14" s="530"/>
      <c r="CV14" s="530"/>
      <c r="CW14" s="530"/>
      <c r="CX14" s="530"/>
      <c r="CY14" s="530"/>
      <c r="CZ14" s="530"/>
      <c r="DA14" s="531"/>
      <c r="DB14" s="529">
        <v>16.899999999999999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63473</v>
      </c>
      <c r="S15" s="516"/>
      <c r="T15" s="516"/>
      <c r="U15" s="516"/>
      <c r="V15" s="517"/>
      <c r="W15" s="447" t="s">
        <v>145</v>
      </c>
      <c r="X15" s="448"/>
      <c r="Y15" s="448"/>
      <c r="Z15" s="448"/>
      <c r="AA15" s="448"/>
      <c r="AB15" s="438"/>
      <c r="AC15" s="482">
        <v>8095</v>
      </c>
      <c r="AD15" s="483"/>
      <c r="AE15" s="483"/>
      <c r="AF15" s="483"/>
      <c r="AG15" s="525"/>
      <c r="AH15" s="482">
        <v>8196</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11977192</v>
      </c>
      <c r="BO15" s="395"/>
      <c r="BP15" s="395"/>
      <c r="BQ15" s="395"/>
      <c r="BR15" s="395"/>
      <c r="BS15" s="395"/>
      <c r="BT15" s="395"/>
      <c r="BU15" s="396"/>
      <c r="BV15" s="394">
        <v>11577470</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28.4</v>
      </c>
      <c r="AD16" s="519"/>
      <c r="AE16" s="519"/>
      <c r="AF16" s="519"/>
      <c r="AG16" s="520"/>
      <c r="AH16" s="518">
        <v>29.1</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10724433</v>
      </c>
      <c r="BO16" s="432"/>
      <c r="BP16" s="432"/>
      <c r="BQ16" s="432"/>
      <c r="BR16" s="432"/>
      <c r="BS16" s="432"/>
      <c r="BT16" s="432"/>
      <c r="BU16" s="433"/>
      <c r="BV16" s="431">
        <v>10238914</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149</v>
      </c>
      <c r="S17" s="536"/>
      <c r="T17" s="536"/>
      <c r="U17" s="536"/>
      <c r="V17" s="537"/>
      <c r="W17" s="447" t="s">
        <v>152</v>
      </c>
      <c r="X17" s="448"/>
      <c r="Y17" s="448"/>
      <c r="Z17" s="448"/>
      <c r="AA17" s="448"/>
      <c r="AB17" s="438"/>
      <c r="AC17" s="482">
        <v>19150</v>
      </c>
      <c r="AD17" s="483"/>
      <c r="AE17" s="483"/>
      <c r="AF17" s="483"/>
      <c r="AG17" s="525"/>
      <c r="AH17" s="482">
        <v>18522</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15373980</v>
      </c>
      <c r="BO17" s="432"/>
      <c r="BP17" s="432"/>
      <c r="BQ17" s="432"/>
      <c r="BR17" s="432"/>
      <c r="BS17" s="432"/>
      <c r="BT17" s="432"/>
      <c r="BU17" s="433"/>
      <c r="BV17" s="431">
        <v>14928641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154</v>
      </c>
      <c r="C18" s="474"/>
      <c r="D18" s="474"/>
      <c r="E18" s="546"/>
      <c r="F18" s="546"/>
      <c r="G18" s="546"/>
      <c r="H18" s="546"/>
      <c r="I18" s="546"/>
      <c r="J18" s="546"/>
      <c r="K18" s="546"/>
      <c r="L18" s="547">
        <v>94.93</v>
      </c>
      <c r="M18" s="547"/>
      <c r="N18" s="547"/>
      <c r="O18" s="547"/>
      <c r="P18" s="547"/>
      <c r="Q18" s="547"/>
      <c r="R18" s="548"/>
      <c r="S18" s="548"/>
      <c r="T18" s="548"/>
      <c r="U18" s="548"/>
      <c r="V18" s="549"/>
      <c r="W18" s="449"/>
      <c r="X18" s="450"/>
      <c r="Y18" s="450"/>
      <c r="Z18" s="450"/>
      <c r="AA18" s="450"/>
      <c r="AB18" s="441"/>
      <c r="AC18" s="550">
        <v>67.099999999999994</v>
      </c>
      <c r="AD18" s="551"/>
      <c r="AE18" s="551"/>
      <c r="AF18" s="551"/>
      <c r="AG18" s="552"/>
      <c r="AH18" s="550">
        <v>65.8</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14350307</v>
      </c>
      <c r="BO18" s="432"/>
      <c r="BP18" s="432"/>
      <c r="BQ18" s="432"/>
      <c r="BR18" s="432"/>
      <c r="BS18" s="432"/>
      <c r="BT18" s="432"/>
      <c r="BU18" s="433"/>
      <c r="BV18" s="431">
        <v>14683011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156</v>
      </c>
      <c r="C19" s="474"/>
      <c r="D19" s="474"/>
      <c r="E19" s="546"/>
      <c r="F19" s="546"/>
      <c r="G19" s="546"/>
      <c r="H19" s="546"/>
      <c r="I19" s="546"/>
      <c r="J19" s="546"/>
      <c r="K19" s="546"/>
      <c r="L19" s="554">
        <v>673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19440769</v>
      </c>
      <c r="BO19" s="432"/>
      <c r="BP19" s="432"/>
      <c r="BQ19" s="432"/>
      <c r="BR19" s="432"/>
      <c r="BS19" s="432"/>
      <c r="BT19" s="432"/>
      <c r="BU19" s="433"/>
      <c r="BV19" s="431">
        <v>19287612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158</v>
      </c>
      <c r="C20" s="474"/>
      <c r="D20" s="474"/>
      <c r="E20" s="546"/>
      <c r="F20" s="546"/>
      <c r="G20" s="546"/>
      <c r="H20" s="546"/>
      <c r="I20" s="546"/>
      <c r="J20" s="546"/>
      <c r="K20" s="546"/>
      <c r="L20" s="554">
        <v>25430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15031255</v>
      </c>
      <c r="BO23" s="432"/>
      <c r="BP23" s="432"/>
      <c r="BQ23" s="432"/>
      <c r="BR23" s="432"/>
      <c r="BS23" s="432"/>
      <c r="BT23" s="432"/>
      <c r="BU23" s="433"/>
      <c r="BV23" s="431">
        <v>14933096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167</v>
      </c>
      <c r="F24" s="461"/>
      <c r="G24" s="461"/>
      <c r="H24" s="461"/>
      <c r="I24" s="461"/>
      <c r="J24" s="461"/>
      <c r="K24" s="462"/>
      <c r="L24" s="482">
        <v>1</v>
      </c>
      <c r="M24" s="483"/>
      <c r="N24" s="483"/>
      <c r="O24" s="483"/>
      <c r="P24" s="525"/>
      <c r="Q24" s="482">
        <v>8500</v>
      </c>
      <c r="R24" s="483"/>
      <c r="S24" s="483"/>
      <c r="T24" s="483"/>
      <c r="U24" s="483"/>
      <c r="V24" s="525"/>
      <c r="W24" s="584"/>
      <c r="X24" s="572"/>
      <c r="Y24" s="573"/>
      <c r="Z24" s="481" t="s">
        <v>168</v>
      </c>
      <c r="AA24" s="461"/>
      <c r="AB24" s="461"/>
      <c r="AC24" s="461"/>
      <c r="AD24" s="461"/>
      <c r="AE24" s="461"/>
      <c r="AF24" s="461"/>
      <c r="AG24" s="462"/>
      <c r="AH24" s="482">
        <v>539</v>
      </c>
      <c r="AI24" s="483"/>
      <c r="AJ24" s="483"/>
      <c r="AK24" s="483"/>
      <c r="AL24" s="525"/>
      <c r="AM24" s="482">
        <v>1585199</v>
      </c>
      <c r="AN24" s="483"/>
      <c r="AO24" s="483"/>
      <c r="AP24" s="483"/>
      <c r="AQ24" s="483"/>
      <c r="AR24" s="525"/>
      <c r="AS24" s="482">
        <v>2941</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11090376</v>
      </c>
      <c r="BO24" s="432"/>
      <c r="BP24" s="432"/>
      <c r="BQ24" s="432"/>
      <c r="BR24" s="432"/>
      <c r="BS24" s="432"/>
      <c r="BT24" s="432"/>
      <c r="BU24" s="433"/>
      <c r="BV24" s="431">
        <v>11268730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170</v>
      </c>
      <c r="F25" s="461"/>
      <c r="G25" s="461"/>
      <c r="H25" s="461"/>
      <c r="I25" s="461"/>
      <c r="J25" s="461"/>
      <c r="K25" s="462"/>
      <c r="L25" s="482">
        <v>1</v>
      </c>
      <c r="M25" s="483"/>
      <c r="N25" s="483"/>
      <c r="O25" s="483"/>
      <c r="P25" s="525"/>
      <c r="Q25" s="482">
        <v>7400</v>
      </c>
      <c r="R25" s="483"/>
      <c r="S25" s="483"/>
      <c r="T25" s="483"/>
      <c r="U25" s="483"/>
      <c r="V25" s="525"/>
      <c r="W25" s="584"/>
      <c r="X25" s="572"/>
      <c r="Y25" s="573"/>
      <c r="Z25" s="481" t="s">
        <v>171</v>
      </c>
      <c r="AA25" s="461"/>
      <c r="AB25" s="461"/>
      <c r="AC25" s="461"/>
      <c r="AD25" s="461"/>
      <c r="AE25" s="461"/>
      <c r="AF25" s="461"/>
      <c r="AG25" s="462"/>
      <c r="AH25" s="482">
        <v>117</v>
      </c>
      <c r="AI25" s="483"/>
      <c r="AJ25" s="483"/>
      <c r="AK25" s="483"/>
      <c r="AL25" s="525"/>
      <c r="AM25" s="482">
        <v>317889</v>
      </c>
      <c r="AN25" s="483"/>
      <c r="AO25" s="483"/>
      <c r="AP25" s="483"/>
      <c r="AQ25" s="483"/>
      <c r="AR25" s="525"/>
      <c r="AS25" s="482">
        <v>2717</v>
      </c>
      <c r="AT25" s="483"/>
      <c r="AU25" s="483"/>
      <c r="AV25" s="483"/>
      <c r="AW25" s="483"/>
      <c r="AX25" s="484"/>
      <c r="AY25" s="391" t="s">
        <v>172</v>
      </c>
      <c r="AZ25" s="392"/>
      <c r="BA25" s="392"/>
      <c r="BB25" s="392"/>
      <c r="BC25" s="392"/>
      <c r="BD25" s="392"/>
      <c r="BE25" s="392"/>
      <c r="BF25" s="392"/>
      <c r="BG25" s="392"/>
      <c r="BH25" s="392"/>
      <c r="BI25" s="392"/>
      <c r="BJ25" s="392"/>
      <c r="BK25" s="392"/>
      <c r="BL25" s="392"/>
      <c r="BM25" s="393"/>
      <c r="BN25" s="394">
        <v>5510519</v>
      </c>
      <c r="BO25" s="395"/>
      <c r="BP25" s="395"/>
      <c r="BQ25" s="395"/>
      <c r="BR25" s="395"/>
      <c r="BS25" s="395"/>
      <c r="BT25" s="395"/>
      <c r="BU25" s="396"/>
      <c r="BV25" s="394">
        <v>3602851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173</v>
      </c>
      <c r="F26" s="461"/>
      <c r="G26" s="461"/>
      <c r="H26" s="461"/>
      <c r="I26" s="461"/>
      <c r="J26" s="461"/>
      <c r="K26" s="462"/>
      <c r="L26" s="482">
        <v>1</v>
      </c>
      <c r="M26" s="483"/>
      <c r="N26" s="483"/>
      <c r="O26" s="483"/>
      <c r="P26" s="525"/>
      <c r="Q26" s="482">
        <v>6800</v>
      </c>
      <c r="R26" s="483"/>
      <c r="S26" s="483"/>
      <c r="T26" s="483"/>
      <c r="U26" s="483"/>
      <c r="V26" s="525"/>
      <c r="W26" s="584"/>
      <c r="X26" s="572"/>
      <c r="Y26" s="573"/>
      <c r="Z26" s="481" t="s">
        <v>174</v>
      </c>
      <c r="AA26" s="594"/>
      <c r="AB26" s="594"/>
      <c r="AC26" s="594"/>
      <c r="AD26" s="594"/>
      <c r="AE26" s="594"/>
      <c r="AF26" s="594"/>
      <c r="AG26" s="595"/>
      <c r="AH26" s="482" t="s">
        <v>126</v>
      </c>
      <c r="AI26" s="483"/>
      <c r="AJ26" s="483"/>
      <c r="AK26" s="483"/>
      <c r="AL26" s="525"/>
      <c r="AM26" s="482" t="s">
        <v>126</v>
      </c>
      <c r="AN26" s="483"/>
      <c r="AO26" s="483"/>
      <c r="AP26" s="483"/>
      <c r="AQ26" s="483"/>
      <c r="AR26" s="525"/>
      <c r="AS26" s="482" t="s">
        <v>136</v>
      </c>
      <c r="AT26" s="483"/>
      <c r="AU26" s="483"/>
      <c r="AV26" s="483"/>
      <c r="AW26" s="483"/>
      <c r="AX26" s="484"/>
      <c r="AY26" s="434" t="s">
        <v>175</v>
      </c>
      <c r="AZ26" s="435"/>
      <c r="BA26" s="435"/>
      <c r="BB26" s="435"/>
      <c r="BC26" s="435"/>
      <c r="BD26" s="435"/>
      <c r="BE26" s="435"/>
      <c r="BF26" s="435"/>
      <c r="BG26" s="435"/>
      <c r="BH26" s="435"/>
      <c r="BI26" s="435"/>
      <c r="BJ26" s="435"/>
      <c r="BK26" s="435"/>
      <c r="BL26" s="435"/>
      <c r="BM26" s="436"/>
      <c r="BN26" s="431" t="s">
        <v>126</v>
      </c>
      <c r="BO26" s="432"/>
      <c r="BP26" s="432"/>
      <c r="BQ26" s="432"/>
      <c r="BR26" s="432"/>
      <c r="BS26" s="432"/>
      <c r="BT26" s="432"/>
      <c r="BU26" s="433"/>
      <c r="BV26" s="431" t="s">
        <v>126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176</v>
      </c>
      <c r="F27" s="461"/>
      <c r="G27" s="461"/>
      <c r="H27" s="461"/>
      <c r="I27" s="461"/>
      <c r="J27" s="461"/>
      <c r="K27" s="462"/>
      <c r="L27" s="482">
        <v>1</v>
      </c>
      <c r="M27" s="483"/>
      <c r="N27" s="483"/>
      <c r="O27" s="483"/>
      <c r="P27" s="525"/>
      <c r="Q27" s="482">
        <v>4600</v>
      </c>
      <c r="R27" s="483"/>
      <c r="S27" s="483"/>
      <c r="T27" s="483"/>
      <c r="U27" s="483"/>
      <c r="V27" s="525"/>
      <c r="W27" s="584"/>
      <c r="X27" s="572"/>
      <c r="Y27" s="573"/>
      <c r="Z27" s="481" t="s">
        <v>177</v>
      </c>
      <c r="AA27" s="461"/>
      <c r="AB27" s="461"/>
      <c r="AC27" s="461"/>
      <c r="AD27" s="461"/>
      <c r="AE27" s="461"/>
      <c r="AF27" s="461"/>
      <c r="AG27" s="462"/>
      <c r="AH27" s="482">
        <v>23</v>
      </c>
      <c r="AI27" s="483"/>
      <c r="AJ27" s="483"/>
      <c r="AK27" s="483"/>
      <c r="AL27" s="525"/>
      <c r="AM27" s="482">
        <v>82320</v>
      </c>
      <c r="AN27" s="483"/>
      <c r="AO27" s="483"/>
      <c r="AP27" s="483"/>
      <c r="AQ27" s="483"/>
      <c r="AR27" s="525"/>
      <c r="AS27" s="482">
        <v>3579</v>
      </c>
      <c r="AT27" s="483"/>
      <c r="AU27" s="483"/>
      <c r="AV27" s="483"/>
      <c r="AW27" s="483"/>
      <c r="AX27" s="484"/>
      <c r="AY27" s="526" t="s">
        <v>178</v>
      </c>
      <c r="AZ27" s="527"/>
      <c r="BA27" s="527"/>
      <c r="BB27" s="527"/>
      <c r="BC27" s="527"/>
      <c r="BD27" s="527"/>
      <c r="BE27" s="527"/>
      <c r="BF27" s="527"/>
      <c r="BG27" s="527"/>
      <c r="BH27" s="527"/>
      <c r="BI27" s="527"/>
      <c r="BJ27" s="527"/>
      <c r="BK27" s="527"/>
      <c r="BL27" s="527"/>
      <c r="BM27" s="528"/>
      <c r="BN27" s="607">
        <v>851707</v>
      </c>
      <c r="BO27" s="608"/>
      <c r="BP27" s="608"/>
      <c r="BQ27" s="608"/>
      <c r="BR27" s="608"/>
      <c r="BS27" s="608"/>
      <c r="BT27" s="608"/>
      <c r="BU27" s="609"/>
      <c r="BV27" s="607">
        <v>851678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179</v>
      </c>
      <c r="F28" s="461"/>
      <c r="G28" s="461"/>
      <c r="H28" s="461"/>
      <c r="I28" s="461"/>
      <c r="J28" s="461"/>
      <c r="K28" s="462"/>
      <c r="L28" s="482">
        <v>1</v>
      </c>
      <c r="M28" s="483"/>
      <c r="N28" s="483"/>
      <c r="O28" s="483"/>
      <c r="P28" s="525"/>
      <c r="Q28" s="482">
        <v>4200</v>
      </c>
      <c r="R28" s="483"/>
      <c r="S28" s="483"/>
      <c r="T28" s="483"/>
      <c r="U28" s="483"/>
      <c r="V28" s="525"/>
      <c r="W28" s="584"/>
      <c r="X28" s="572"/>
      <c r="Y28" s="573"/>
      <c r="Z28" s="481" t="s">
        <v>180</v>
      </c>
      <c r="AA28" s="461"/>
      <c r="AB28" s="461"/>
      <c r="AC28" s="461"/>
      <c r="AD28" s="461"/>
      <c r="AE28" s="461"/>
      <c r="AF28" s="461"/>
      <c r="AG28" s="462"/>
      <c r="AH28" s="482" t="s">
        <v>136</v>
      </c>
      <c r="AI28" s="483"/>
      <c r="AJ28" s="483"/>
      <c r="AK28" s="483"/>
      <c r="AL28" s="525"/>
      <c r="AM28" s="482" t="s">
        <v>136</v>
      </c>
      <c r="AN28" s="483"/>
      <c r="AO28" s="483"/>
      <c r="AP28" s="483"/>
      <c r="AQ28" s="483"/>
      <c r="AR28" s="525"/>
      <c r="AS28" s="482" t="s">
        <v>126</v>
      </c>
      <c r="AT28" s="483"/>
      <c r="AU28" s="483"/>
      <c r="AV28" s="483"/>
      <c r="AW28" s="483"/>
      <c r="AX28" s="484"/>
      <c r="AY28" s="610" t="s">
        <v>181</v>
      </c>
      <c r="AZ28" s="611"/>
      <c r="BA28" s="611"/>
      <c r="BB28" s="612"/>
      <c r="BC28" s="391" t="s">
        <v>47</v>
      </c>
      <c r="BD28" s="392"/>
      <c r="BE28" s="392"/>
      <c r="BF28" s="392"/>
      <c r="BG28" s="392"/>
      <c r="BH28" s="392"/>
      <c r="BI28" s="392"/>
      <c r="BJ28" s="392"/>
      <c r="BK28" s="392"/>
      <c r="BL28" s="392"/>
      <c r="BM28" s="393"/>
      <c r="BN28" s="394">
        <v>2470701</v>
      </c>
      <c r="BO28" s="395"/>
      <c r="BP28" s="395"/>
      <c r="BQ28" s="395"/>
      <c r="BR28" s="395"/>
      <c r="BS28" s="395"/>
      <c r="BT28" s="395"/>
      <c r="BU28" s="396"/>
      <c r="BV28" s="394">
        <v>2080553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182</v>
      </c>
      <c r="F29" s="461"/>
      <c r="G29" s="461"/>
      <c r="H29" s="461"/>
      <c r="I29" s="461"/>
      <c r="J29" s="461"/>
      <c r="K29" s="462"/>
      <c r="L29" s="482">
        <v>20</v>
      </c>
      <c r="M29" s="483"/>
      <c r="N29" s="483"/>
      <c r="O29" s="483"/>
      <c r="P29" s="525"/>
      <c r="Q29" s="482">
        <v>4000</v>
      </c>
      <c r="R29" s="483"/>
      <c r="S29" s="483"/>
      <c r="T29" s="483"/>
      <c r="U29" s="483"/>
      <c r="V29" s="525"/>
      <c r="W29" s="585"/>
      <c r="X29" s="586"/>
      <c r="Y29" s="587"/>
      <c r="Z29" s="481" t="s">
        <v>183</v>
      </c>
      <c r="AA29" s="461"/>
      <c r="AB29" s="461"/>
      <c r="AC29" s="461"/>
      <c r="AD29" s="461"/>
      <c r="AE29" s="461"/>
      <c r="AF29" s="461"/>
      <c r="AG29" s="462"/>
      <c r="AH29" s="482">
        <v>562</v>
      </c>
      <c r="AI29" s="483"/>
      <c r="AJ29" s="483"/>
      <c r="AK29" s="483"/>
      <c r="AL29" s="525"/>
      <c r="AM29" s="482">
        <v>1667519</v>
      </c>
      <c r="AN29" s="483"/>
      <c r="AO29" s="483"/>
      <c r="AP29" s="483"/>
      <c r="AQ29" s="483"/>
      <c r="AR29" s="525"/>
      <c r="AS29" s="482">
        <v>2967</v>
      </c>
      <c r="AT29" s="483"/>
      <c r="AU29" s="483"/>
      <c r="AV29" s="483"/>
      <c r="AW29" s="483"/>
      <c r="AX29" s="484"/>
      <c r="AY29" s="613"/>
      <c r="AZ29" s="614"/>
      <c r="BA29" s="614"/>
      <c r="BB29" s="615"/>
      <c r="BC29" s="465" t="s">
        <v>184</v>
      </c>
      <c r="BD29" s="466"/>
      <c r="BE29" s="466"/>
      <c r="BF29" s="466"/>
      <c r="BG29" s="466"/>
      <c r="BH29" s="466"/>
      <c r="BI29" s="466"/>
      <c r="BJ29" s="466"/>
      <c r="BK29" s="466"/>
      <c r="BL29" s="466"/>
      <c r="BM29" s="467"/>
      <c r="BN29" s="431">
        <v>351083</v>
      </c>
      <c r="BO29" s="432"/>
      <c r="BP29" s="432"/>
      <c r="BQ29" s="432"/>
      <c r="BR29" s="432"/>
      <c r="BS29" s="432"/>
      <c r="BT29" s="432"/>
      <c r="BU29" s="433"/>
      <c r="BV29" s="431">
        <v>1082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185</v>
      </c>
      <c r="X30" s="592"/>
      <c r="Y30" s="592"/>
      <c r="Z30" s="592"/>
      <c r="AA30" s="592"/>
      <c r="AB30" s="592"/>
      <c r="AC30" s="592"/>
      <c r="AD30" s="592"/>
      <c r="AE30" s="592"/>
      <c r="AF30" s="592"/>
      <c r="AG30" s="593"/>
      <c r="AH30" s="550">
        <v>100.5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1245200</v>
      </c>
      <c r="BO30" s="608"/>
      <c r="BP30" s="608"/>
      <c r="BQ30" s="608"/>
      <c r="BR30" s="608"/>
      <c r="BS30" s="608"/>
      <c r="BT30" s="608"/>
      <c r="BU30" s="609"/>
      <c r="BV30" s="607">
        <v>1328978</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192</v>
      </c>
      <c r="D33" s="455"/>
      <c r="E33" s="420" t="s">
        <v>193</v>
      </c>
      <c r="F33" s="420"/>
      <c r="G33" s="420"/>
      <c r="H33" s="420"/>
      <c r="I33" s="420"/>
      <c r="J33" s="420"/>
      <c r="K33" s="420"/>
      <c r="L33" s="420"/>
      <c r="M33" s="420"/>
      <c r="N33" s="420"/>
      <c r="O33" s="420"/>
      <c r="P33" s="420"/>
      <c r="Q33" s="420"/>
      <c r="R33" s="420"/>
      <c r="S33" s="420"/>
      <c r="T33" s="216"/>
      <c r="U33" s="455" t="s">
        <v>192</v>
      </c>
      <c r="V33" s="455"/>
      <c r="W33" s="420" t="s">
        <v>193</v>
      </c>
      <c r="X33" s="420"/>
      <c r="Y33" s="420"/>
      <c r="Z33" s="420"/>
      <c r="AA33" s="420"/>
      <c r="AB33" s="420"/>
      <c r="AC33" s="420"/>
      <c r="AD33" s="420"/>
      <c r="AE33" s="420"/>
      <c r="AF33" s="420"/>
      <c r="AG33" s="420"/>
      <c r="AH33" s="420"/>
      <c r="AI33" s="420"/>
      <c r="AJ33" s="420"/>
      <c r="AK33" s="420"/>
      <c r="AL33" s="216"/>
      <c r="AM33" s="455" t="s">
        <v>194</v>
      </c>
      <c r="AN33" s="455"/>
      <c r="AO33" s="420" t="s">
        <v>193</v>
      </c>
      <c r="AP33" s="420"/>
      <c r="AQ33" s="420"/>
      <c r="AR33" s="420"/>
      <c r="AS33" s="420"/>
      <c r="AT33" s="420"/>
      <c r="AU33" s="420"/>
      <c r="AV33" s="420"/>
      <c r="AW33" s="420"/>
      <c r="AX33" s="420"/>
      <c r="AY33" s="420"/>
      <c r="AZ33" s="420"/>
      <c r="BA33" s="420"/>
      <c r="BB33" s="420"/>
      <c r="BC33" s="420"/>
      <c r="BD33" s="217"/>
      <c r="BE33" s="420" t="s">
        <v>195</v>
      </c>
      <c r="BF33" s="420"/>
      <c r="BG33" s="420" t="s">
        <v>196</v>
      </c>
      <c r="BH33" s="420"/>
      <c r="BI33" s="420"/>
      <c r="BJ33" s="420"/>
      <c r="BK33" s="420"/>
      <c r="BL33" s="420"/>
      <c r="BM33" s="420"/>
      <c r="BN33" s="420"/>
      <c r="BO33" s="420"/>
      <c r="BP33" s="420"/>
      <c r="BQ33" s="420"/>
      <c r="BR33" s="420"/>
      <c r="BS33" s="420"/>
      <c r="BT33" s="420"/>
      <c r="BU33" s="420"/>
      <c r="BV33" s="217"/>
      <c r="BW33" s="455" t="s">
        <v>195</v>
      </c>
      <c r="BX33" s="455"/>
      <c r="BY33" s="420" t="s">
        <v>197</v>
      </c>
      <c r="BZ33" s="420"/>
      <c r="CA33" s="420"/>
      <c r="CB33" s="420"/>
      <c r="CC33" s="420"/>
      <c r="CD33" s="420"/>
      <c r="CE33" s="420"/>
      <c r="CF33" s="420"/>
      <c r="CG33" s="420"/>
      <c r="CH33" s="420"/>
      <c r="CI33" s="420"/>
      <c r="CJ33" s="420"/>
      <c r="CK33" s="420"/>
      <c r="CL33" s="420"/>
      <c r="CM33" s="420"/>
      <c r="CN33" s="216"/>
      <c r="CO33" s="455" t="s">
        <v>194</v>
      </c>
      <c r="CP33" s="455"/>
      <c r="CQ33" s="420" t="s">
        <v>198</v>
      </c>
      <c r="CR33" s="420"/>
      <c r="CS33" s="420"/>
      <c r="CT33" s="420"/>
      <c r="CU33" s="420"/>
      <c r="CV33" s="420"/>
      <c r="CW33" s="420"/>
      <c r="CX33" s="420"/>
      <c r="CY33" s="420"/>
      <c r="CZ33" s="420"/>
      <c r="DA33" s="420"/>
      <c r="DB33" s="420"/>
      <c r="DC33" s="420"/>
      <c r="DD33" s="420"/>
      <c r="DE33" s="420"/>
      <c r="DF33" s="216"/>
      <c r="DG33" s="619" t="s">
        <v>199</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袖ケ浦市国民健康保険特別会計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袖ケ浦市下水道事業会計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千葉県市町村総合事務組合（一般会計）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袖ケ浦市土地開発公社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袖ケ浦市介護保険特別会計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千葉県市町村総合事務組合（千葉県自治会館管理運営特別会計）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袖ケ浦市後期高齢者医療特別会計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千葉県市町村総合事務組合（千葉自治研修センター特別会計）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千葉県市町村総合事務組合（千葉県市町村交通災害共済特別会計）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君津中央病院企業団（病院事業特別会計）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11</v>
      </c>
      <c r="BX39" s="620"/>
      <c r="BY39" s="621" t="str">
        <f>IF('各会計、関係団体の財政状況及び健全化判断比率'!B73="","",'各会計、関係団体の財政状況及び健全化判断比率'!B73)</f>
        <v>かずさ水道広域連合企業団（用水供給事業）</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12</v>
      </c>
      <c r="BX40" s="620"/>
      <c r="BY40" s="621" t="str">
        <f>IF('各会計、関係団体の財政状況及び健全化判断比率'!B74="","",'各会計、関係団体の財政状況及び健全化判断比率'!B74)</f>
        <v>かずさ水道広域連合企業団</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13</v>
      </c>
      <c r="BX41" s="620"/>
      <c r="BY41" s="621" t="str">
        <f>IF('各会計、関係団体の財政状況及び健全化判断比率'!B75="","",'各会計、関係団体の財政状況及び健全化判断比率'!B75)</f>
        <v>君津郡市広域市町村圏事務組合（一般会計）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14</v>
      </c>
      <c r="BX42" s="620"/>
      <c r="BY42" s="621" t="str">
        <f>IF('各会計、関係団体の財政状況及び健全化判断比率'!B76="","",'各会計、関係団体の財政状況及び健全化判断比率'!B76)</f>
        <v>千葉県後期高齢者医療広域連合（一般会計）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15</v>
      </c>
      <c r="BX43" s="620"/>
      <c r="BY43" s="621" t="str">
        <f>IF('各会計、関係団体の財政状況及び健全化判断比率'!B77="","",'各会計、関係団体の財政状況及び健全化判断比率'!B77)</f>
        <v>千葉県後期高齢者医療広域連合（後期高齢者医療特別会計）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lyeurIIFXY8NEClKPzUP2GTdvyZKyOQyvpCZXhMqCDVx155DhT1g2RuATLUM8ZbIle8e4fLZUR5NiSUeGjObYA==" saltValue="F6/0z0e81d9R5Jzayb/O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2" t="s">
        <v>555</v>
      </c>
      <c r="D34" s="1212"/>
      <c r="E34" s="1213"/>
      <c r="F34" s="32">
        <v>4.41</v>
      </c>
      <c r="G34" s="33">
        <v>5.62</v>
      </c>
      <c r="H34" s="33">
        <v>3.78</v>
      </c>
      <c r="I34" s="33">
        <v>9.56</v>
      </c>
      <c r="J34" s="34">
        <v>6.96</v>
      </c>
      <c r="K34" s="22"/>
      <c r="L34" s="22"/>
      <c r="M34" s="22"/>
      <c r="N34" s="22"/>
      <c r="O34" s="22"/>
      <c r="P34" s="22"/>
    </row>
    <row r="35" spans="1:16" ht="39" customHeight="1" x14ac:dyDescent="0.15">
      <c r="A35" s="22"/>
      <c r="B35" s="35"/>
      <c r="C35" s="1206" t="s">
        <v>556</v>
      </c>
      <c r="D35" s="1207"/>
      <c r="E35" s="1208"/>
      <c r="F35" s="36">
        <v>0.49</v>
      </c>
      <c r="G35" s="37">
        <v>0.99</v>
      </c>
      <c r="H35" s="37">
        <v>0.62</v>
      </c>
      <c r="I35" s="37">
        <v>0.51</v>
      </c>
      <c r="J35" s="38">
        <v>0.69</v>
      </c>
      <c r="K35" s="22"/>
      <c r="L35" s="22"/>
      <c r="M35" s="22"/>
      <c r="N35" s="22"/>
      <c r="O35" s="22"/>
      <c r="P35" s="22"/>
    </row>
    <row r="36" spans="1:16" ht="39" customHeight="1" x14ac:dyDescent="0.15">
      <c r="A36" s="22"/>
      <c r="B36" s="35"/>
      <c r="C36" s="1206" t="s">
        <v>557</v>
      </c>
      <c r="D36" s="1207"/>
      <c r="E36" s="1208"/>
      <c r="F36" s="36">
        <v>1.52</v>
      </c>
      <c r="G36" s="37">
        <v>2.54</v>
      </c>
      <c r="H36" s="37">
        <v>3.12</v>
      </c>
      <c r="I36" s="37">
        <v>3.52</v>
      </c>
      <c r="J36" s="38">
        <v>0.57999999999999996</v>
      </c>
      <c r="K36" s="22"/>
      <c r="L36" s="22"/>
      <c r="M36" s="22"/>
      <c r="N36" s="22"/>
      <c r="O36" s="22"/>
      <c r="P36" s="22"/>
    </row>
    <row r="37" spans="1:16" ht="39" customHeight="1" x14ac:dyDescent="0.15">
      <c r="A37" s="22"/>
      <c r="B37" s="35"/>
      <c r="C37" s="1206" t="s">
        <v>558</v>
      </c>
      <c r="D37" s="1207"/>
      <c r="E37" s="1208"/>
      <c r="F37" s="36">
        <v>0.03</v>
      </c>
      <c r="G37" s="37">
        <v>0.04</v>
      </c>
      <c r="H37" s="37">
        <v>0.03</v>
      </c>
      <c r="I37" s="37">
        <v>0.12</v>
      </c>
      <c r="J37" s="38">
        <v>0.36</v>
      </c>
      <c r="K37" s="22"/>
      <c r="L37" s="22"/>
      <c r="M37" s="22"/>
      <c r="N37" s="22"/>
      <c r="O37" s="22"/>
      <c r="P37" s="22"/>
    </row>
    <row r="38" spans="1:16" ht="39" customHeight="1" x14ac:dyDescent="0.15">
      <c r="A38" s="22"/>
      <c r="B38" s="35"/>
      <c r="C38" s="1206" t="s">
        <v>559</v>
      </c>
      <c r="D38" s="1207"/>
      <c r="E38" s="1208"/>
      <c r="F38" s="36">
        <v>0.01</v>
      </c>
      <c r="G38" s="37">
        <v>0.01</v>
      </c>
      <c r="H38" s="37">
        <v>0.01</v>
      </c>
      <c r="I38" s="37">
        <v>0</v>
      </c>
      <c r="J38" s="38">
        <v>0.01</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560</v>
      </c>
      <c r="D42" s="1207"/>
      <c r="E42" s="1208"/>
      <c r="F42" s="36" t="s">
        <v>506</v>
      </c>
      <c r="G42" s="37" t="s">
        <v>506</v>
      </c>
      <c r="H42" s="37" t="s">
        <v>506</v>
      </c>
      <c r="I42" s="37" t="s">
        <v>506</v>
      </c>
      <c r="J42" s="38" t="s">
        <v>506</v>
      </c>
      <c r="K42" s="22"/>
      <c r="L42" s="22"/>
      <c r="M42" s="22"/>
      <c r="N42" s="22"/>
      <c r="O42" s="22"/>
      <c r="P42" s="22"/>
    </row>
    <row r="43" spans="1:16" ht="39" customHeight="1" thickBot="1" x14ac:dyDescent="0.2">
      <c r="A43" s="22"/>
      <c r="B43" s="40"/>
      <c r="C43" s="1209" t="s">
        <v>561</v>
      </c>
      <c r="D43" s="1210"/>
      <c r="E43" s="1211"/>
      <c r="F43" s="41">
        <v>3.17</v>
      </c>
      <c r="G43" s="42">
        <v>6.37</v>
      </c>
      <c r="H43" s="42">
        <v>5.08</v>
      </c>
      <c r="I43" s="42">
        <v>0.02</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E5lVMJxIcX+F92jHE5ruXftNR9DJ1Sqii7z2OWOaw0fMGGFuLdVuytUB8tzxPBG0unbThs3T+1bYZ5Cl29oIQ==" saltValue="7mDRtEbH7J68LJHJxaRD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1050</v>
      </c>
      <c r="L45" s="60">
        <v>1065</v>
      </c>
      <c r="M45" s="60">
        <v>1111</v>
      </c>
      <c r="N45" s="60">
        <v>1200</v>
      </c>
      <c r="O45" s="61">
        <v>1349</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506</v>
      </c>
      <c r="L46" s="64" t="s">
        <v>506</v>
      </c>
      <c r="M46" s="64" t="s">
        <v>506</v>
      </c>
      <c r="N46" s="64" t="s">
        <v>506</v>
      </c>
      <c r="O46" s="65" t="s">
        <v>506</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506</v>
      </c>
      <c r="L47" s="64" t="s">
        <v>506</v>
      </c>
      <c r="M47" s="64" t="s">
        <v>506</v>
      </c>
      <c r="N47" s="64" t="s">
        <v>506</v>
      </c>
      <c r="O47" s="65" t="s">
        <v>506</v>
      </c>
      <c r="P47" s="48"/>
      <c r="Q47" s="48"/>
      <c r="R47" s="48"/>
      <c r="S47" s="48"/>
      <c r="T47" s="48"/>
      <c r="U47" s="48"/>
    </row>
    <row r="48" spans="1:21" ht="30.75" customHeight="1" x14ac:dyDescent="0.15">
      <c r="A48" s="48"/>
      <c r="B48" s="1216"/>
      <c r="C48" s="1217"/>
      <c r="D48" s="62"/>
      <c r="E48" s="1222" t="s">
        <v>14</v>
      </c>
      <c r="F48" s="1222"/>
      <c r="G48" s="1222"/>
      <c r="H48" s="1222"/>
      <c r="I48" s="1222"/>
      <c r="J48" s="1223"/>
      <c r="K48" s="63">
        <v>502</v>
      </c>
      <c r="L48" s="64">
        <v>506</v>
      </c>
      <c r="M48" s="64">
        <v>475</v>
      </c>
      <c r="N48" s="64">
        <v>624</v>
      </c>
      <c r="O48" s="65">
        <v>351</v>
      </c>
      <c r="P48" s="48"/>
      <c r="Q48" s="48"/>
      <c r="R48" s="48"/>
      <c r="S48" s="48"/>
      <c r="T48" s="48"/>
      <c r="U48" s="48"/>
    </row>
    <row r="49" spans="1:21" ht="30.75" customHeight="1" x14ac:dyDescent="0.15">
      <c r="A49" s="48"/>
      <c r="B49" s="1216"/>
      <c r="C49" s="1217"/>
      <c r="D49" s="62"/>
      <c r="E49" s="1222" t="s">
        <v>15</v>
      </c>
      <c r="F49" s="1222"/>
      <c r="G49" s="1222"/>
      <c r="H49" s="1222"/>
      <c r="I49" s="1222"/>
      <c r="J49" s="1223"/>
      <c r="K49" s="63">
        <v>128</v>
      </c>
      <c r="L49" s="64">
        <v>131</v>
      </c>
      <c r="M49" s="64">
        <v>129</v>
      </c>
      <c r="N49" s="64">
        <v>169</v>
      </c>
      <c r="O49" s="65">
        <v>178</v>
      </c>
      <c r="P49" s="48"/>
      <c r="Q49" s="48"/>
      <c r="R49" s="48"/>
      <c r="S49" s="48"/>
      <c r="T49" s="48"/>
      <c r="U49" s="48"/>
    </row>
    <row r="50" spans="1:21" ht="30.75" customHeight="1" x14ac:dyDescent="0.15">
      <c r="A50" s="48"/>
      <c r="B50" s="1216"/>
      <c r="C50" s="1217"/>
      <c r="D50" s="62"/>
      <c r="E50" s="1222" t="s">
        <v>16</v>
      </c>
      <c r="F50" s="1222"/>
      <c r="G50" s="1222"/>
      <c r="H50" s="1222"/>
      <c r="I50" s="1222"/>
      <c r="J50" s="1223"/>
      <c r="K50" s="63" t="s">
        <v>506</v>
      </c>
      <c r="L50" s="64" t="s">
        <v>506</v>
      </c>
      <c r="M50" s="64" t="s">
        <v>506</v>
      </c>
      <c r="N50" s="64" t="s">
        <v>506</v>
      </c>
      <c r="O50" s="65">
        <v>61</v>
      </c>
      <c r="P50" s="48"/>
      <c r="Q50" s="48"/>
      <c r="R50" s="48"/>
      <c r="S50" s="48"/>
      <c r="T50" s="48"/>
      <c r="U50" s="48"/>
    </row>
    <row r="51" spans="1:21" ht="30.75" customHeight="1" x14ac:dyDescent="0.15">
      <c r="A51" s="48"/>
      <c r="B51" s="1218"/>
      <c r="C51" s="1219"/>
      <c r="D51" s="66"/>
      <c r="E51" s="1222" t="s">
        <v>17</v>
      </c>
      <c r="F51" s="1222"/>
      <c r="G51" s="1222"/>
      <c r="H51" s="1222"/>
      <c r="I51" s="1222"/>
      <c r="J51" s="1223"/>
      <c r="K51" s="63" t="s">
        <v>506</v>
      </c>
      <c r="L51" s="64" t="s">
        <v>506</v>
      </c>
      <c r="M51" s="64" t="s">
        <v>506</v>
      </c>
      <c r="N51" s="64" t="s">
        <v>506</v>
      </c>
      <c r="O51" s="65" t="s">
        <v>506</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1624</v>
      </c>
      <c r="L52" s="64">
        <v>1632</v>
      </c>
      <c r="M52" s="64">
        <v>1554</v>
      </c>
      <c r="N52" s="64">
        <v>1800</v>
      </c>
      <c r="O52" s="65">
        <v>1575</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56</v>
      </c>
      <c r="L53" s="69">
        <v>70</v>
      </c>
      <c r="M53" s="69">
        <v>161</v>
      </c>
      <c r="N53" s="69">
        <v>193</v>
      </c>
      <c r="O53" s="70">
        <v>364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30" t="s">
        <v>24</v>
      </c>
      <c r="C57" s="1231"/>
      <c r="D57" s="1234" t="s">
        <v>25</v>
      </c>
      <c r="E57" s="1235"/>
      <c r="F57" s="1235"/>
      <c r="G57" s="1235"/>
      <c r="H57" s="1235"/>
      <c r="I57" s="1235"/>
      <c r="J57" s="1236"/>
      <c r="K57" s="83" t="s">
        <v>585</v>
      </c>
      <c r="L57" s="84" t="s">
        <v>585</v>
      </c>
      <c r="M57" s="84" t="s">
        <v>585</v>
      </c>
      <c r="N57" s="84" t="s">
        <v>585</v>
      </c>
      <c r="O57" s="85" t="s">
        <v>585</v>
      </c>
    </row>
    <row r="58" spans="1:21" ht="31.5" customHeight="1" thickBot="1" x14ac:dyDescent="0.2">
      <c r="B58" s="1232"/>
      <c r="C58" s="1233"/>
      <c r="D58" s="1237" t="s">
        <v>26</v>
      </c>
      <c r="E58" s="1238"/>
      <c r="F58" s="1238"/>
      <c r="G58" s="1238"/>
      <c r="H58" s="1238"/>
      <c r="I58" s="1238"/>
      <c r="J58" s="1239"/>
      <c r="K58" s="86" t="s">
        <v>585</v>
      </c>
      <c r="L58" s="87" t="s">
        <v>585</v>
      </c>
      <c r="M58" s="87" t="s">
        <v>585</v>
      </c>
      <c r="N58" s="87" t="s">
        <v>585</v>
      </c>
      <c r="O58" s="88" t="s">
        <v>585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Izu/yzGYof7rSQ5/B9YCLel8s528RxSrF3yGv4t/fyXuIUzBVUc7LsmZ4P0rGYcHvK6w6t0DyBavhaaaHKXg==" saltValue="KEq/RotGkeTZUJNtdl5M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547</v>
      </c>
      <c r="J40" s="100" t="s">
        <v>548</v>
      </c>
      <c r="K40" s="100" t="s">
        <v>549</v>
      </c>
      <c r="L40" s="100" t="s">
        <v>550</v>
      </c>
      <c r="M40" s="101" t="s">
        <v>551</v>
      </c>
    </row>
    <row r="41" spans="2:13" ht="27.75" customHeight="1" x14ac:dyDescent="0.15">
      <c r="B41" s="1240" t="s">
        <v>29</v>
      </c>
      <c r="C41" s="1241"/>
      <c r="D41" s="102"/>
      <c r="E41" s="1246" t="s">
        <v>30</v>
      </c>
      <c r="F41" s="1246"/>
      <c r="G41" s="1246"/>
      <c r="H41" s="1247"/>
      <c r="I41" s="103">
        <v>14643</v>
      </c>
      <c r="J41" s="104">
        <v>15404</v>
      </c>
      <c r="K41" s="104">
        <v>15320</v>
      </c>
      <c r="L41" s="104">
        <v>14933</v>
      </c>
      <c r="M41" s="105">
        <v>15031</v>
      </c>
    </row>
    <row r="42" spans="2:13" ht="27.75" customHeight="1" x14ac:dyDescent="0.15">
      <c r="B42" s="1242"/>
      <c r="C42" s="1243"/>
      <c r="D42" s="106"/>
      <c r="E42" s="1248" t="s">
        <v>31</v>
      </c>
      <c r="F42" s="1248"/>
      <c r="G42" s="1248"/>
      <c r="H42" s="1249"/>
      <c r="I42" s="107">
        <v>151</v>
      </c>
      <c r="J42" s="108">
        <v>151</v>
      </c>
      <c r="K42" s="108">
        <v>136</v>
      </c>
      <c r="L42" s="108">
        <v>696</v>
      </c>
      <c r="M42" s="109">
        <v>618</v>
      </c>
    </row>
    <row r="43" spans="2:13" ht="27.75" customHeight="1" x14ac:dyDescent="0.15">
      <c r="B43" s="1242"/>
      <c r="C43" s="1243"/>
      <c r="D43" s="106"/>
      <c r="E43" s="1248" t="s">
        <v>32</v>
      </c>
      <c r="F43" s="1248"/>
      <c r="G43" s="1248"/>
      <c r="H43" s="1249"/>
      <c r="I43" s="107">
        <v>5668</v>
      </c>
      <c r="J43" s="108">
        <v>5433</v>
      </c>
      <c r="K43" s="108">
        <v>5005</v>
      </c>
      <c r="L43" s="108">
        <v>4497</v>
      </c>
      <c r="M43" s="109">
        <v>3912</v>
      </c>
    </row>
    <row r="44" spans="2:13" ht="27.75" customHeight="1" x14ac:dyDescent="0.15">
      <c r="B44" s="1242"/>
      <c r="C44" s="1243"/>
      <c r="D44" s="106"/>
      <c r="E44" s="1248" t="s">
        <v>33</v>
      </c>
      <c r="F44" s="1248"/>
      <c r="G44" s="1248"/>
      <c r="H44" s="1249"/>
      <c r="I44" s="107">
        <v>1613</v>
      </c>
      <c r="J44" s="108">
        <v>1520</v>
      </c>
      <c r="K44" s="108">
        <v>1429</v>
      </c>
      <c r="L44" s="108">
        <v>1766</v>
      </c>
      <c r="M44" s="109">
        <v>1342</v>
      </c>
    </row>
    <row r="45" spans="2:13" ht="27.75" customHeight="1" x14ac:dyDescent="0.15">
      <c r="B45" s="1242"/>
      <c r="C45" s="1243"/>
      <c r="D45" s="106"/>
      <c r="E45" s="1248" t="s">
        <v>34</v>
      </c>
      <c r="F45" s="1248"/>
      <c r="G45" s="1248"/>
      <c r="H45" s="1249"/>
      <c r="I45" s="107">
        <v>3335</v>
      </c>
      <c r="J45" s="108">
        <v>3156</v>
      </c>
      <c r="K45" s="108">
        <v>2773</v>
      </c>
      <c r="L45" s="108">
        <v>2833</v>
      </c>
      <c r="M45" s="109">
        <v>2804</v>
      </c>
    </row>
    <row r="46" spans="2:13" ht="27.75" customHeight="1" x14ac:dyDescent="0.15">
      <c r="B46" s="1242"/>
      <c r="C46" s="1243"/>
      <c r="D46" s="110"/>
      <c r="E46" s="1248" t="s">
        <v>35</v>
      </c>
      <c r="F46" s="1248"/>
      <c r="G46" s="1248"/>
      <c r="H46" s="1249"/>
      <c r="I46" s="107" t="s">
        <v>506</v>
      </c>
      <c r="J46" s="108" t="s">
        <v>506</v>
      </c>
      <c r="K46" s="108" t="s">
        <v>506</v>
      </c>
      <c r="L46" s="108" t="s">
        <v>506</v>
      </c>
      <c r="M46" s="109" t="s">
        <v>506</v>
      </c>
    </row>
    <row r="47" spans="2:13" ht="27.75" customHeight="1" x14ac:dyDescent="0.15">
      <c r="B47" s="1242"/>
      <c r="C47" s="1243"/>
      <c r="D47" s="111"/>
      <c r="E47" s="1250" t="s">
        <v>36</v>
      </c>
      <c r="F47" s="1251"/>
      <c r="G47" s="1251"/>
      <c r="H47" s="1252"/>
      <c r="I47" s="107" t="s">
        <v>506</v>
      </c>
      <c r="J47" s="108" t="s">
        <v>506</v>
      </c>
      <c r="K47" s="108" t="s">
        <v>506</v>
      </c>
      <c r="L47" s="108" t="s">
        <v>506</v>
      </c>
      <c r="M47" s="109" t="s">
        <v>506</v>
      </c>
    </row>
    <row r="48" spans="2:13" ht="27.75" customHeight="1" x14ac:dyDescent="0.15">
      <c r="B48" s="1242"/>
      <c r="C48" s="1243"/>
      <c r="D48" s="106"/>
      <c r="E48" s="1248" t="s">
        <v>37</v>
      </c>
      <c r="F48" s="1248"/>
      <c r="G48" s="1248"/>
      <c r="H48" s="1249"/>
      <c r="I48" s="107" t="s">
        <v>506</v>
      </c>
      <c r="J48" s="108" t="s">
        <v>506</v>
      </c>
      <c r="K48" s="108" t="s">
        <v>506</v>
      </c>
      <c r="L48" s="108" t="s">
        <v>506</v>
      </c>
      <c r="M48" s="109" t="s">
        <v>506</v>
      </c>
    </row>
    <row r="49" spans="2:13" ht="27.75" customHeight="1" x14ac:dyDescent="0.15">
      <c r="B49" s="1244"/>
      <c r="C49" s="1245"/>
      <c r="D49" s="106"/>
      <c r="E49" s="1248" t="s">
        <v>38</v>
      </c>
      <c r="F49" s="1248"/>
      <c r="G49" s="1248"/>
      <c r="H49" s="1249"/>
      <c r="I49" s="107" t="s">
        <v>506</v>
      </c>
      <c r="J49" s="108" t="s">
        <v>506</v>
      </c>
      <c r="K49" s="108" t="s">
        <v>506</v>
      </c>
      <c r="L49" s="108" t="s">
        <v>506</v>
      </c>
      <c r="M49" s="109" t="s">
        <v>506</v>
      </c>
    </row>
    <row r="50" spans="2:13" ht="27.75" customHeight="1" x14ac:dyDescent="0.15">
      <c r="B50" s="1253" t="s">
        <v>39</v>
      </c>
      <c r="C50" s="1254"/>
      <c r="D50" s="112"/>
      <c r="E50" s="1248" t="s">
        <v>40</v>
      </c>
      <c r="F50" s="1248"/>
      <c r="G50" s="1248"/>
      <c r="H50" s="1249"/>
      <c r="I50" s="107">
        <v>5745</v>
      </c>
      <c r="J50" s="108">
        <v>5203</v>
      </c>
      <c r="K50" s="108">
        <v>5693</v>
      </c>
      <c r="L50" s="108">
        <v>4364</v>
      </c>
      <c r="M50" s="109">
        <v>5508</v>
      </c>
    </row>
    <row r="51" spans="2:13" ht="27.75" customHeight="1" x14ac:dyDescent="0.15">
      <c r="B51" s="1242"/>
      <c r="C51" s="1243"/>
      <c r="D51" s="106"/>
      <c r="E51" s="1248" t="s">
        <v>41</v>
      </c>
      <c r="F51" s="1248"/>
      <c r="G51" s="1248"/>
      <c r="H51" s="1249"/>
      <c r="I51" s="107">
        <v>5858</v>
      </c>
      <c r="J51" s="108">
        <v>6870</v>
      </c>
      <c r="K51" s="108">
        <v>7398</v>
      </c>
      <c r="L51" s="108">
        <v>7069</v>
      </c>
      <c r="M51" s="109">
        <v>6502</v>
      </c>
    </row>
    <row r="52" spans="2:13" ht="27.75" customHeight="1" x14ac:dyDescent="0.15">
      <c r="B52" s="1244"/>
      <c r="C52" s="1245"/>
      <c r="D52" s="106"/>
      <c r="E52" s="1248" t="s">
        <v>42</v>
      </c>
      <c r="F52" s="1248"/>
      <c r="G52" s="1248"/>
      <c r="H52" s="1249"/>
      <c r="I52" s="107">
        <v>13222</v>
      </c>
      <c r="J52" s="108">
        <v>12459</v>
      </c>
      <c r="K52" s="108">
        <v>11573</v>
      </c>
      <c r="L52" s="108">
        <v>10975</v>
      </c>
      <c r="M52" s="109">
        <v>10646</v>
      </c>
    </row>
    <row r="53" spans="2:13" ht="27.75" customHeight="1" thickBot="1" x14ac:dyDescent="0.2">
      <c r="B53" s="1255" t="s">
        <v>43</v>
      </c>
      <c r="C53" s="1256"/>
      <c r="D53" s="113"/>
      <c r="E53" s="1257" t="s">
        <v>44</v>
      </c>
      <c r="F53" s="1257"/>
      <c r="G53" s="1257"/>
      <c r="H53" s="1258"/>
      <c r="I53" s="114">
        <v>583</v>
      </c>
      <c r="J53" s="115">
        <v>1132</v>
      </c>
      <c r="K53" s="115">
        <v>-3</v>
      </c>
      <c r="L53" s="115">
        <v>2317</v>
      </c>
      <c r="M53" s="116">
        <v>1052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Et/FJ8EP9IlsWw7uoxZi+vzNfYI29OMbD+v1D5Q/jQ98IDjjeJaZa4tVJwXjfCCXCyovEbcRpn+91KFhl6VLg==" saltValue="Tysx/FqC814JvYkvDGVE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267" t="s">
        <v>47</v>
      </c>
      <c r="D55" s="1267"/>
      <c r="E55" s="1268"/>
      <c r="F55" s="128">
        <v>3616</v>
      </c>
      <c r="G55" s="128">
        <v>2081</v>
      </c>
      <c r="H55" s="129">
        <v>2471</v>
      </c>
    </row>
    <row r="56" spans="2:8" ht="52.5" customHeight="1" x14ac:dyDescent="0.15">
      <c r="B56" s="130"/>
      <c r="C56" s="1269" t="s">
        <v>48</v>
      </c>
      <c r="D56" s="1269"/>
      <c r="E56" s="1270"/>
      <c r="F56" s="131">
        <v>1</v>
      </c>
      <c r="G56" s="131">
        <v>1</v>
      </c>
      <c r="H56" s="132">
        <v>351</v>
      </c>
    </row>
    <row r="57" spans="2:8" ht="53.25" customHeight="1" x14ac:dyDescent="0.15">
      <c r="B57" s="130"/>
      <c r="C57" s="1271" t="s">
        <v>49</v>
      </c>
      <c r="D57" s="1271"/>
      <c r="E57" s="1272"/>
      <c r="F57" s="133">
        <v>1270</v>
      </c>
      <c r="G57" s="133">
        <v>1329</v>
      </c>
      <c r="H57" s="134">
        <v>1245</v>
      </c>
    </row>
    <row r="58" spans="2:8" ht="45.75" customHeight="1" x14ac:dyDescent="0.15">
      <c r="B58" s="135"/>
      <c r="C58" s="1259" t="s">
        <v>568</v>
      </c>
      <c r="D58" s="1260"/>
      <c r="E58" s="1261"/>
      <c r="F58" s="136">
        <v>450</v>
      </c>
      <c r="G58" s="136">
        <v>600</v>
      </c>
      <c r="H58" s="137">
        <v>600</v>
      </c>
    </row>
    <row r="59" spans="2:8" ht="45.75" customHeight="1" x14ac:dyDescent="0.15">
      <c r="B59" s="135"/>
      <c r="C59" s="1259" t="s">
        <v>569</v>
      </c>
      <c r="D59" s="1260"/>
      <c r="E59" s="1261"/>
      <c r="F59" s="136">
        <v>320</v>
      </c>
      <c r="G59" s="136">
        <v>315</v>
      </c>
      <c r="H59" s="137">
        <v>315</v>
      </c>
    </row>
    <row r="60" spans="2:8" ht="45.75" customHeight="1" x14ac:dyDescent="0.15">
      <c r="B60" s="135"/>
      <c r="C60" s="1259" t="s">
        <v>570</v>
      </c>
      <c r="D60" s="1260"/>
      <c r="E60" s="1261"/>
      <c r="F60" s="136">
        <v>268</v>
      </c>
      <c r="G60" s="136">
        <v>219</v>
      </c>
      <c r="H60" s="137">
        <v>201</v>
      </c>
    </row>
    <row r="61" spans="2:8" ht="45.75" customHeight="1" x14ac:dyDescent="0.15">
      <c r="B61" s="135"/>
      <c r="C61" s="1259" t="s">
        <v>572</v>
      </c>
      <c r="D61" s="1260"/>
      <c r="E61" s="1261"/>
      <c r="F61" s="136">
        <v>80</v>
      </c>
      <c r="G61" s="136">
        <v>55</v>
      </c>
      <c r="H61" s="137">
        <v>56</v>
      </c>
    </row>
    <row r="62" spans="2:8" ht="45.75" customHeight="1" thickBot="1" x14ac:dyDescent="0.2">
      <c r="B62" s="138"/>
      <c r="C62" s="1262" t="s">
        <v>571</v>
      </c>
      <c r="D62" s="1263"/>
      <c r="E62" s="1264"/>
      <c r="F62" s="139">
        <v>125</v>
      </c>
      <c r="G62" s="139">
        <v>110</v>
      </c>
      <c r="H62" s="140">
        <v>41</v>
      </c>
    </row>
    <row r="63" spans="2:8" ht="52.5" customHeight="1" thickBot="1" x14ac:dyDescent="0.2">
      <c r="B63" s="141"/>
      <c r="C63" s="1265" t="s">
        <v>50</v>
      </c>
      <c r="D63" s="1265"/>
      <c r="E63" s="1266"/>
      <c r="F63" s="142">
        <v>4887</v>
      </c>
      <c r="G63" s="142">
        <v>3411</v>
      </c>
      <c r="H63" s="143">
        <v>4067</v>
      </c>
    </row>
    <row r="64" spans="2:8" ht="15" customHeight="1" x14ac:dyDescent="0.15"/>
  </sheetData>
  <sheetProtection algorithmName="SHA-512" hashValue="RP5lNrCjfWxsp34dagKrFMFkyVoY1lC+9B8T0CgPlPGpLR0d3w+EGLYdlvE2lXvzpsd8eh0uSfeilkX4p4oCKw==" saltValue="kqdOed1+0EYwl7gpPBBM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0"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N65" sqref="AN65:DC69"/>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2"/>
      <c r="B1" s="1331"/>
      <c r="DD1" s="1273"/>
      <c r="DE1" s="1273"/>
    </row>
    <row r="2" spans="1:143" ht="25.5" customHeight="1" x14ac:dyDescent="0.15">
      <c r="A2" s="1330"/>
      <c r="C2" s="1330"/>
      <c r="O2" s="1330"/>
      <c r="P2" s="1330"/>
      <c r="Q2" s="1330"/>
      <c r="R2" s="1330"/>
      <c r="S2" s="1330"/>
      <c r="T2" s="1330"/>
      <c r="U2" s="1330"/>
      <c r="V2" s="1330"/>
      <c r="W2" s="1330"/>
      <c r="X2" s="1330"/>
      <c r="Y2" s="1330"/>
      <c r="Z2" s="1330"/>
      <c r="AA2" s="1330"/>
      <c r="AB2" s="1330"/>
      <c r="AC2" s="1330"/>
      <c r="AD2" s="1330"/>
      <c r="AE2" s="1330"/>
      <c r="AF2" s="1330"/>
      <c r="AG2" s="1330"/>
      <c r="AH2" s="1330"/>
      <c r="AI2" s="1330"/>
      <c r="AU2" s="1330"/>
      <c r="BG2" s="1330"/>
      <c r="BS2" s="1330"/>
      <c r="CE2" s="1330"/>
      <c r="CQ2" s="1330"/>
      <c r="DD2" s="1273"/>
      <c r="DE2" s="1273"/>
    </row>
    <row r="3" spans="1:143" ht="25.5" customHeight="1" x14ac:dyDescent="0.15">
      <c r="A3" s="1330"/>
      <c r="C3" s="1330"/>
      <c r="O3" s="1330"/>
      <c r="P3" s="1330"/>
      <c r="Q3" s="1330"/>
      <c r="R3" s="1330"/>
      <c r="S3" s="1330"/>
      <c r="T3" s="1330"/>
      <c r="U3" s="1330"/>
      <c r="V3" s="1330"/>
      <c r="W3" s="1330"/>
      <c r="X3" s="1330"/>
      <c r="Y3" s="1330"/>
      <c r="Z3" s="1330"/>
      <c r="AA3" s="1330"/>
      <c r="AB3" s="1330"/>
      <c r="AC3" s="1330"/>
      <c r="AD3" s="1330"/>
      <c r="AE3" s="1330"/>
      <c r="AF3" s="1330"/>
      <c r="AG3" s="1330"/>
      <c r="AH3" s="1330"/>
      <c r="AI3" s="1330"/>
      <c r="AU3" s="1330"/>
      <c r="BG3" s="1330"/>
      <c r="BS3" s="1330"/>
      <c r="CE3" s="1330"/>
      <c r="CQ3" s="1330"/>
      <c r="DD3" s="1273"/>
      <c r="DE3" s="1273"/>
    </row>
    <row r="4" spans="1:143" s="292" customFormat="1" ht="13.5" x14ac:dyDescent="0.15">
      <c r="A4" s="1330"/>
      <c r="B4" s="1330"/>
      <c r="C4" s="1330"/>
      <c r="D4" s="1330"/>
      <c r="E4" s="1330"/>
      <c r="F4" s="1330"/>
      <c r="G4" s="1330"/>
      <c r="H4" s="1330"/>
      <c r="I4" s="1330"/>
      <c r="J4" s="1330"/>
      <c r="K4" s="1330"/>
      <c r="L4" s="1330"/>
      <c r="M4" s="1330"/>
      <c r="N4" s="1330"/>
      <c r="O4" s="1330"/>
      <c r="P4" s="1330"/>
      <c r="Q4" s="1330"/>
      <c r="R4" s="1330"/>
      <c r="S4" s="1330"/>
      <c r="T4" s="1330"/>
      <c r="U4" s="1330"/>
      <c r="V4" s="1330"/>
      <c r="W4" s="1330"/>
      <c r="X4" s="1330"/>
      <c r="Y4" s="1330"/>
      <c r="Z4" s="1330"/>
      <c r="AA4" s="1330"/>
      <c r="AB4" s="1330"/>
      <c r="AC4" s="1330"/>
      <c r="AD4" s="1330"/>
      <c r="AE4" s="1330"/>
      <c r="AF4" s="1330"/>
      <c r="AG4" s="1330"/>
      <c r="AH4" s="1330"/>
      <c r="AI4" s="1330"/>
      <c r="AJ4" s="1330"/>
      <c r="AK4" s="1330"/>
      <c r="AL4" s="1330"/>
      <c r="AM4" s="1330"/>
      <c r="AN4" s="1330"/>
      <c r="AO4" s="1330"/>
      <c r="AP4" s="1330"/>
      <c r="AQ4" s="1330"/>
      <c r="AR4" s="1330"/>
      <c r="AS4" s="1330"/>
      <c r="AT4" s="1330"/>
      <c r="AU4" s="1330"/>
      <c r="AV4" s="1330"/>
      <c r="AW4" s="1330"/>
      <c r="AX4" s="1330"/>
      <c r="AY4" s="1330"/>
      <c r="AZ4" s="1330"/>
      <c r="BA4" s="1330"/>
      <c r="BB4" s="1330"/>
      <c r="BC4" s="1330"/>
      <c r="BD4" s="1330"/>
      <c r="BE4" s="1330"/>
      <c r="BF4" s="1330"/>
      <c r="BG4" s="1330"/>
      <c r="BH4" s="1330"/>
      <c r="BI4" s="1330"/>
      <c r="BJ4" s="1330"/>
      <c r="BK4" s="1330"/>
      <c r="BL4" s="1330"/>
      <c r="BM4" s="1330"/>
      <c r="BN4" s="1330"/>
      <c r="BO4" s="1330"/>
      <c r="BP4" s="1330"/>
      <c r="BQ4" s="1330"/>
      <c r="BR4" s="1330"/>
      <c r="BS4" s="1330"/>
      <c r="BT4" s="1330"/>
      <c r="BU4" s="1330"/>
      <c r="BV4" s="1330"/>
      <c r="BW4" s="1330"/>
      <c r="BX4" s="1330"/>
      <c r="BY4" s="1330"/>
      <c r="BZ4" s="1330"/>
      <c r="CA4" s="1330"/>
      <c r="CB4" s="1330"/>
      <c r="CC4" s="1330"/>
      <c r="CD4" s="1330"/>
      <c r="CE4" s="1330"/>
      <c r="CF4" s="1330"/>
      <c r="CG4" s="1330"/>
      <c r="CH4" s="1330"/>
      <c r="CI4" s="1330"/>
      <c r="CJ4" s="1330"/>
      <c r="CK4" s="1330"/>
      <c r="CL4" s="1330"/>
      <c r="CM4" s="1330"/>
      <c r="CN4" s="1330"/>
      <c r="CO4" s="1330"/>
      <c r="CP4" s="1330"/>
      <c r="CQ4" s="1330"/>
      <c r="CR4" s="1330"/>
      <c r="CS4" s="1330"/>
      <c r="CT4" s="1330"/>
      <c r="CU4" s="1330"/>
      <c r="CV4" s="1330"/>
      <c r="CW4" s="1330"/>
      <c r="CX4" s="1330"/>
      <c r="CY4" s="1330"/>
      <c r="CZ4" s="1330"/>
      <c r="DA4" s="1330"/>
      <c r="DB4" s="1330"/>
      <c r="DC4" s="1330"/>
      <c r="DD4" s="1330"/>
      <c r="DE4" s="1330"/>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0"/>
      <c r="B5" s="1330"/>
      <c r="C5" s="1330"/>
      <c r="D5" s="1330"/>
      <c r="E5" s="1330"/>
      <c r="F5" s="1330"/>
      <c r="G5" s="1330"/>
      <c r="H5" s="1330"/>
      <c r="I5" s="1330"/>
      <c r="J5" s="1330"/>
      <c r="K5" s="1330"/>
      <c r="L5" s="1330"/>
      <c r="M5" s="1330"/>
      <c r="N5" s="1330"/>
      <c r="O5" s="1330"/>
      <c r="P5" s="1330"/>
      <c r="Q5" s="1330"/>
      <c r="R5" s="1330"/>
      <c r="S5" s="1330"/>
      <c r="T5" s="1330"/>
      <c r="U5" s="1330"/>
      <c r="V5" s="1330"/>
      <c r="W5" s="1330"/>
      <c r="X5" s="1330"/>
      <c r="Y5" s="1330"/>
      <c r="Z5" s="1330"/>
      <c r="AA5" s="1330"/>
      <c r="AB5" s="1330"/>
      <c r="AC5" s="1330"/>
      <c r="AD5" s="1330"/>
      <c r="AE5" s="1330"/>
      <c r="AF5" s="1330"/>
      <c r="AG5" s="1330"/>
      <c r="AH5" s="1330"/>
      <c r="AI5" s="1330"/>
      <c r="AJ5" s="1330"/>
      <c r="AK5" s="1330"/>
      <c r="AL5" s="1330"/>
      <c r="AM5" s="1330"/>
      <c r="AN5" s="1330"/>
      <c r="AO5" s="1330"/>
      <c r="AP5" s="1330"/>
      <c r="AQ5" s="1330"/>
      <c r="AR5" s="1330"/>
      <c r="AS5" s="1330"/>
      <c r="AT5" s="1330"/>
      <c r="AU5" s="1330"/>
      <c r="AV5" s="1330"/>
      <c r="AW5" s="1330"/>
      <c r="AX5" s="1330"/>
      <c r="AY5" s="1330"/>
      <c r="AZ5" s="1330"/>
      <c r="BA5" s="1330"/>
      <c r="BB5" s="1330"/>
      <c r="BC5" s="1330"/>
      <c r="BD5" s="1330"/>
      <c r="BE5" s="1330"/>
      <c r="BF5" s="1330"/>
      <c r="BG5" s="1330"/>
      <c r="BH5" s="1330"/>
      <c r="BI5" s="1330"/>
      <c r="BJ5" s="1330"/>
      <c r="BK5" s="1330"/>
      <c r="BL5" s="1330"/>
      <c r="BM5" s="1330"/>
      <c r="BN5" s="1330"/>
      <c r="BO5" s="1330"/>
      <c r="BP5" s="1330"/>
      <c r="BQ5" s="1330"/>
      <c r="BR5" s="1330"/>
      <c r="BS5" s="1330"/>
      <c r="BT5" s="1330"/>
      <c r="BU5" s="1330"/>
      <c r="BV5" s="1330"/>
      <c r="BW5" s="1330"/>
      <c r="BX5" s="1330"/>
      <c r="BY5" s="1330"/>
      <c r="BZ5" s="1330"/>
      <c r="CA5" s="1330"/>
      <c r="CB5" s="1330"/>
      <c r="CC5" s="1330"/>
      <c r="CD5" s="1330"/>
      <c r="CE5" s="1330"/>
      <c r="CF5" s="1330"/>
      <c r="CG5" s="1330"/>
      <c r="CH5" s="1330"/>
      <c r="CI5" s="1330"/>
      <c r="CJ5" s="1330"/>
      <c r="CK5" s="1330"/>
      <c r="CL5" s="1330"/>
      <c r="CM5" s="1330"/>
      <c r="CN5" s="1330"/>
      <c r="CO5" s="1330"/>
      <c r="CP5" s="1330"/>
      <c r="CQ5" s="1330"/>
      <c r="CR5" s="1330"/>
      <c r="CS5" s="1330"/>
      <c r="CT5" s="1330"/>
      <c r="CU5" s="1330"/>
      <c r="CV5" s="1330"/>
      <c r="CW5" s="1330"/>
      <c r="CX5" s="1330"/>
      <c r="CY5" s="1330"/>
      <c r="CZ5" s="1330"/>
      <c r="DA5" s="1330"/>
      <c r="DB5" s="1330"/>
      <c r="DC5" s="1330"/>
      <c r="DD5" s="1330"/>
      <c r="DE5" s="1330"/>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0"/>
      <c r="B6" s="1330"/>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c r="AA6" s="1330"/>
      <c r="AB6" s="1330"/>
      <c r="AC6" s="1330"/>
      <c r="AD6" s="1330"/>
      <c r="AE6" s="1330"/>
      <c r="AF6" s="1330"/>
      <c r="AG6" s="1330"/>
      <c r="AH6" s="1330"/>
      <c r="AI6" s="1330"/>
      <c r="AJ6" s="1330"/>
      <c r="AK6" s="1330"/>
      <c r="AL6" s="1330"/>
      <c r="AM6" s="1330"/>
      <c r="AN6" s="1330"/>
      <c r="AO6" s="1330"/>
      <c r="AP6" s="1330"/>
      <c r="AQ6" s="1330"/>
      <c r="AR6" s="1330"/>
      <c r="AS6" s="1330"/>
      <c r="AT6" s="1330"/>
      <c r="AU6" s="1330"/>
      <c r="AV6" s="1330"/>
      <c r="AW6" s="1330"/>
      <c r="AX6" s="1330"/>
      <c r="AY6" s="1330"/>
      <c r="AZ6" s="1330"/>
      <c r="BA6" s="1330"/>
      <c r="BB6" s="1330"/>
      <c r="BC6" s="1330"/>
      <c r="BD6" s="1330"/>
      <c r="BE6" s="1330"/>
      <c r="BF6" s="1330"/>
      <c r="BG6" s="1330"/>
      <c r="BH6" s="1330"/>
      <c r="BI6" s="1330"/>
      <c r="BJ6" s="1330"/>
      <c r="BK6" s="1330"/>
      <c r="BL6" s="1330"/>
      <c r="BM6" s="1330"/>
      <c r="BN6" s="1330"/>
      <c r="BO6" s="1330"/>
      <c r="BP6" s="1330"/>
      <c r="BQ6" s="1330"/>
      <c r="BR6" s="1330"/>
      <c r="BS6" s="1330"/>
      <c r="BT6" s="1330"/>
      <c r="BU6" s="1330"/>
      <c r="BV6" s="1330"/>
      <c r="BW6" s="1330"/>
      <c r="BX6" s="1330"/>
      <c r="BY6" s="1330"/>
      <c r="BZ6" s="1330"/>
      <c r="CA6" s="1330"/>
      <c r="CB6" s="1330"/>
      <c r="CC6" s="1330"/>
      <c r="CD6" s="1330"/>
      <c r="CE6" s="1330"/>
      <c r="CF6" s="1330"/>
      <c r="CG6" s="1330"/>
      <c r="CH6" s="1330"/>
      <c r="CI6" s="1330"/>
      <c r="CJ6" s="1330"/>
      <c r="CK6" s="1330"/>
      <c r="CL6" s="1330"/>
      <c r="CM6" s="1330"/>
      <c r="CN6" s="1330"/>
      <c r="CO6" s="1330"/>
      <c r="CP6" s="1330"/>
      <c r="CQ6" s="1330"/>
      <c r="CR6" s="1330"/>
      <c r="CS6" s="1330"/>
      <c r="CT6" s="1330"/>
      <c r="CU6" s="1330"/>
      <c r="CV6" s="1330"/>
      <c r="CW6" s="1330"/>
      <c r="CX6" s="1330"/>
      <c r="CY6" s="1330"/>
      <c r="CZ6" s="1330"/>
      <c r="DA6" s="1330"/>
      <c r="DB6" s="1330"/>
      <c r="DC6" s="1330"/>
      <c r="DD6" s="1330"/>
      <c r="DE6" s="1330"/>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0"/>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c r="AA7" s="1330"/>
      <c r="AB7" s="1330"/>
      <c r="AC7" s="1330"/>
      <c r="AD7" s="1330"/>
      <c r="AE7" s="1330"/>
      <c r="AF7" s="1330"/>
      <c r="AG7" s="1330"/>
      <c r="AH7" s="1330"/>
      <c r="AI7" s="1330"/>
      <c r="AJ7" s="1330"/>
      <c r="AK7" s="1330"/>
      <c r="AL7" s="1330"/>
      <c r="AM7" s="1330"/>
      <c r="AN7" s="1330"/>
      <c r="AO7" s="1330"/>
      <c r="AP7" s="1330"/>
      <c r="AQ7" s="1330"/>
      <c r="AR7" s="1330"/>
      <c r="AS7" s="1330"/>
      <c r="AT7" s="1330"/>
      <c r="AU7" s="1330"/>
      <c r="AV7" s="1330"/>
      <c r="AW7" s="1330"/>
      <c r="AX7" s="1330"/>
      <c r="AY7" s="1330"/>
      <c r="AZ7" s="1330"/>
      <c r="BA7" s="1330"/>
      <c r="BB7" s="1330"/>
      <c r="BC7" s="1330"/>
      <c r="BD7" s="1330"/>
      <c r="BE7" s="1330"/>
      <c r="BF7" s="1330"/>
      <c r="BG7" s="1330"/>
      <c r="BH7" s="1330"/>
      <c r="BI7" s="1330"/>
      <c r="BJ7" s="1330"/>
      <c r="BK7" s="1330"/>
      <c r="BL7" s="1330"/>
      <c r="BM7" s="1330"/>
      <c r="BN7" s="1330"/>
      <c r="BO7" s="1330"/>
      <c r="BP7" s="1330"/>
      <c r="BQ7" s="1330"/>
      <c r="BR7" s="1330"/>
      <c r="BS7" s="1330"/>
      <c r="BT7" s="1330"/>
      <c r="BU7" s="1330"/>
      <c r="BV7" s="1330"/>
      <c r="BW7" s="1330"/>
      <c r="BX7" s="1330"/>
      <c r="BY7" s="1330"/>
      <c r="BZ7" s="1330"/>
      <c r="CA7" s="1330"/>
      <c r="CB7" s="1330"/>
      <c r="CC7" s="1330"/>
      <c r="CD7" s="1330"/>
      <c r="CE7" s="1330"/>
      <c r="CF7" s="1330"/>
      <c r="CG7" s="1330"/>
      <c r="CH7" s="1330"/>
      <c r="CI7" s="1330"/>
      <c r="CJ7" s="1330"/>
      <c r="CK7" s="1330"/>
      <c r="CL7" s="1330"/>
      <c r="CM7" s="1330"/>
      <c r="CN7" s="1330"/>
      <c r="CO7" s="1330"/>
      <c r="CP7" s="1330"/>
      <c r="CQ7" s="1330"/>
      <c r="CR7" s="1330"/>
      <c r="CS7" s="1330"/>
      <c r="CT7" s="1330"/>
      <c r="CU7" s="1330"/>
      <c r="CV7" s="1330"/>
      <c r="CW7" s="1330"/>
      <c r="CX7" s="1330"/>
      <c r="CY7" s="1330"/>
      <c r="CZ7" s="1330"/>
      <c r="DA7" s="1330"/>
      <c r="DB7" s="1330"/>
      <c r="DC7" s="1330"/>
      <c r="DD7" s="1330"/>
      <c r="DE7" s="1330"/>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0"/>
      <c r="B8" s="1330"/>
      <c r="C8" s="1330"/>
      <c r="D8" s="1330"/>
      <c r="E8" s="1330"/>
      <c r="F8" s="1330"/>
      <c r="G8" s="1330"/>
      <c r="H8" s="1330"/>
      <c r="I8" s="1330"/>
      <c r="J8" s="1330"/>
      <c r="K8" s="1330"/>
      <c r="L8" s="1330"/>
      <c r="M8" s="1330"/>
      <c r="N8" s="1330"/>
      <c r="O8" s="1330"/>
      <c r="P8" s="1330"/>
      <c r="Q8" s="1330"/>
      <c r="R8" s="1330"/>
      <c r="S8" s="1330"/>
      <c r="T8" s="1330"/>
      <c r="U8" s="1330"/>
      <c r="V8" s="1330"/>
      <c r="W8" s="1330"/>
      <c r="X8" s="1330"/>
      <c r="Y8" s="1330"/>
      <c r="Z8" s="1330"/>
      <c r="AA8" s="1330"/>
      <c r="AB8" s="1330"/>
      <c r="AC8" s="1330"/>
      <c r="AD8" s="1330"/>
      <c r="AE8" s="1330"/>
      <c r="AF8" s="1330"/>
      <c r="AG8" s="1330"/>
      <c r="AH8" s="1330"/>
      <c r="AI8" s="1330"/>
      <c r="AJ8" s="1330"/>
      <c r="AK8" s="1330"/>
      <c r="AL8" s="1330"/>
      <c r="AM8" s="1330"/>
      <c r="AN8" s="1330"/>
      <c r="AO8" s="1330"/>
      <c r="AP8" s="1330"/>
      <c r="AQ8" s="1330"/>
      <c r="AR8" s="1330"/>
      <c r="AS8" s="1330"/>
      <c r="AT8" s="1330"/>
      <c r="AU8" s="1330"/>
      <c r="AV8" s="1330"/>
      <c r="AW8" s="1330"/>
      <c r="AX8" s="1330"/>
      <c r="AY8" s="1330"/>
      <c r="AZ8" s="1330"/>
      <c r="BA8" s="1330"/>
      <c r="BB8" s="1330"/>
      <c r="BC8" s="1330"/>
      <c r="BD8" s="1330"/>
      <c r="BE8" s="1330"/>
      <c r="BF8" s="1330"/>
      <c r="BG8" s="1330"/>
      <c r="BH8" s="1330"/>
      <c r="BI8" s="1330"/>
      <c r="BJ8" s="1330"/>
      <c r="BK8" s="1330"/>
      <c r="BL8" s="1330"/>
      <c r="BM8" s="1330"/>
      <c r="BN8" s="1330"/>
      <c r="BO8" s="1330"/>
      <c r="BP8" s="1330"/>
      <c r="BQ8" s="1330"/>
      <c r="BR8" s="1330"/>
      <c r="BS8" s="1330"/>
      <c r="BT8" s="1330"/>
      <c r="BU8" s="1330"/>
      <c r="BV8" s="1330"/>
      <c r="BW8" s="1330"/>
      <c r="BX8" s="1330"/>
      <c r="BY8" s="1330"/>
      <c r="BZ8" s="1330"/>
      <c r="CA8" s="1330"/>
      <c r="CB8" s="1330"/>
      <c r="CC8" s="1330"/>
      <c r="CD8" s="1330"/>
      <c r="CE8" s="1330"/>
      <c r="CF8" s="1330"/>
      <c r="CG8" s="1330"/>
      <c r="CH8" s="1330"/>
      <c r="CI8" s="1330"/>
      <c r="CJ8" s="1330"/>
      <c r="CK8" s="1330"/>
      <c r="CL8" s="1330"/>
      <c r="CM8" s="1330"/>
      <c r="CN8" s="1330"/>
      <c r="CO8" s="1330"/>
      <c r="CP8" s="1330"/>
      <c r="CQ8" s="1330"/>
      <c r="CR8" s="1330"/>
      <c r="CS8" s="1330"/>
      <c r="CT8" s="1330"/>
      <c r="CU8" s="1330"/>
      <c r="CV8" s="1330"/>
      <c r="CW8" s="1330"/>
      <c r="CX8" s="1330"/>
      <c r="CY8" s="1330"/>
      <c r="CZ8" s="1330"/>
      <c r="DA8" s="1330"/>
      <c r="DB8" s="1330"/>
      <c r="DC8" s="1330"/>
      <c r="DD8" s="1330"/>
      <c r="DE8" s="1330"/>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0"/>
      <c r="B9" s="1330"/>
      <c r="C9" s="1330"/>
      <c r="D9" s="1330"/>
      <c r="E9" s="1330"/>
      <c r="F9" s="1330"/>
      <c r="G9" s="1330"/>
      <c r="H9" s="1330"/>
      <c r="I9" s="1330"/>
      <c r="J9" s="1330"/>
      <c r="K9" s="1330"/>
      <c r="L9" s="1330"/>
      <c r="M9" s="1330"/>
      <c r="N9" s="1330"/>
      <c r="O9" s="1330"/>
      <c r="P9" s="1330"/>
      <c r="Q9" s="1330"/>
      <c r="R9" s="1330"/>
      <c r="S9" s="1330"/>
      <c r="T9" s="1330"/>
      <c r="U9" s="1330"/>
      <c r="V9" s="1330"/>
      <c r="W9" s="1330"/>
      <c r="X9" s="1330"/>
      <c r="Y9" s="1330"/>
      <c r="Z9" s="1330"/>
      <c r="AA9" s="1330"/>
      <c r="AB9" s="1330"/>
      <c r="AC9" s="1330"/>
      <c r="AD9" s="1330"/>
      <c r="AE9" s="1330"/>
      <c r="AF9" s="1330"/>
      <c r="AG9" s="1330"/>
      <c r="AH9" s="1330"/>
      <c r="AI9" s="1330"/>
      <c r="AJ9" s="1330"/>
      <c r="AK9" s="1330"/>
      <c r="AL9" s="1330"/>
      <c r="AM9" s="1330"/>
      <c r="AN9" s="1330"/>
      <c r="AO9" s="1330"/>
      <c r="AP9" s="1330"/>
      <c r="AQ9" s="1330"/>
      <c r="AR9" s="1330"/>
      <c r="AS9" s="1330"/>
      <c r="AT9" s="1330"/>
      <c r="AU9" s="1330"/>
      <c r="AV9" s="1330"/>
      <c r="AW9" s="1330"/>
      <c r="AX9" s="1330"/>
      <c r="AY9" s="1330"/>
      <c r="AZ9" s="1330"/>
      <c r="BA9" s="1330"/>
      <c r="BB9" s="1330"/>
      <c r="BC9" s="1330"/>
      <c r="BD9" s="1330"/>
      <c r="BE9" s="1330"/>
      <c r="BF9" s="1330"/>
      <c r="BG9" s="1330"/>
      <c r="BH9" s="1330"/>
      <c r="BI9" s="1330"/>
      <c r="BJ9" s="1330"/>
      <c r="BK9" s="1330"/>
      <c r="BL9" s="1330"/>
      <c r="BM9" s="1330"/>
      <c r="BN9" s="1330"/>
      <c r="BO9" s="1330"/>
      <c r="BP9" s="1330"/>
      <c r="BQ9" s="1330"/>
      <c r="BR9" s="1330"/>
      <c r="BS9" s="1330"/>
      <c r="BT9" s="1330"/>
      <c r="BU9" s="1330"/>
      <c r="BV9" s="1330"/>
      <c r="BW9" s="1330"/>
      <c r="BX9" s="1330"/>
      <c r="BY9" s="1330"/>
      <c r="BZ9" s="1330"/>
      <c r="CA9" s="1330"/>
      <c r="CB9" s="1330"/>
      <c r="CC9" s="1330"/>
      <c r="CD9" s="1330"/>
      <c r="CE9" s="1330"/>
      <c r="CF9" s="1330"/>
      <c r="CG9" s="1330"/>
      <c r="CH9" s="1330"/>
      <c r="CI9" s="1330"/>
      <c r="CJ9" s="1330"/>
      <c r="CK9" s="1330"/>
      <c r="CL9" s="1330"/>
      <c r="CM9" s="1330"/>
      <c r="CN9" s="1330"/>
      <c r="CO9" s="1330"/>
      <c r="CP9" s="1330"/>
      <c r="CQ9" s="1330"/>
      <c r="CR9" s="1330"/>
      <c r="CS9" s="1330"/>
      <c r="CT9" s="1330"/>
      <c r="CU9" s="1330"/>
      <c r="CV9" s="1330"/>
      <c r="CW9" s="1330"/>
      <c r="CX9" s="1330"/>
      <c r="CY9" s="1330"/>
      <c r="CZ9" s="1330"/>
      <c r="DA9" s="1330"/>
      <c r="DB9" s="1330"/>
      <c r="DC9" s="1330"/>
      <c r="DD9" s="1330"/>
      <c r="DE9" s="1330"/>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0"/>
      <c r="B10" s="1330"/>
      <c r="C10" s="1330"/>
      <c r="D10" s="1330"/>
      <c r="E10" s="1330"/>
      <c r="F10" s="1330"/>
      <c r="G10" s="1330"/>
      <c r="H10" s="1330"/>
      <c r="I10" s="1330"/>
      <c r="J10" s="1330"/>
      <c r="K10" s="1330"/>
      <c r="L10" s="1330"/>
      <c r="M10" s="1330"/>
      <c r="N10" s="1330"/>
      <c r="O10" s="1330"/>
      <c r="P10" s="1330"/>
      <c r="Q10" s="1330"/>
      <c r="R10" s="1330"/>
      <c r="S10" s="1330"/>
      <c r="T10" s="1330"/>
      <c r="U10" s="1330"/>
      <c r="V10" s="1330"/>
      <c r="W10" s="1330"/>
      <c r="X10" s="1330"/>
      <c r="Y10" s="1330"/>
      <c r="Z10" s="1330"/>
      <c r="AA10" s="1330"/>
      <c r="AB10" s="1330"/>
      <c r="AC10" s="1330"/>
      <c r="AD10" s="1330"/>
      <c r="AE10" s="1330"/>
      <c r="AF10" s="1330"/>
      <c r="AG10" s="1330"/>
      <c r="AH10" s="1330"/>
      <c r="AI10" s="1330"/>
      <c r="AJ10" s="1330"/>
      <c r="AK10" s="1330"/>
      <c r="AL10" s="1330"/>
      <c r="AM10" s="1330"/>
      <c r="AN10" s="1330"/>
      <c r="AO10" s="1330"/>
      <c r="AP10" s="1330"/>
      <c r="AQ10" s="1330"/>
      <c r="AR10" s="1330"/>
      <c r="AS10" s="1330"/>
      <c r="AT10" s="1330"/>
      <c r="AU10" s="1330"/>
      <c r="AV10" s="1330"/>
      <c r="AW10" s="1330"/>
      <c r="AX10" s="1330"/>
      <c r="AY10" s="1330"/>
      <c r="AZ10" s="1330"/>
      <c r="BA10" s="1330"/>
      <c r="BB10" s="1330"/>
      <c r="BC10" s="1330"/>
      <c r="BD10" s="1330"/>
      <c r="BE10" s="1330"/>
      <c r="BF10" s="1330"/>
      <c r="BG10" s="1330"/>
      <c r="BH10" s="1330"/>
      <c r="BI10" s="1330"/>
      <c r="BJ10" s="1330"/>
      <c r="BK10" s="1330"/>
      <c r="BL10" s="1330"/>
      <c r="BM10" s="1330"/>
      <c r="BN10" s="1330"/>
      <c r="BO10" s="1330"/>
      <c r="BP10" s="1330"/>
      <c r="BQ10" s="1330"/>
      <c r="BR10" s="1330"/>
      <c r="BS10" s="1330"/>
      <c r="BT10" s="1330"/>
      <c r="BU10" s="1330"/>
      <c r="BV10" s="1330"/>
      <c r="BW10" s="1330"/>
      <c r="BX10" s="1330"/>
      <c r="BY10" s="1330"/>
      <c r="BZ10" s="1330"/>
      <c r="CA10" s="1330"/>
      <c r="CB10" s="1330"/>
      <c r="CC10" s="1330"/>
      <c r="CD10" s="1330"/>
      <c r="CE10" s="1330"/>
      <c r="CF10" s="1330"/>
      <c r="CG10" s="1330"/>
      <c r="CH10" s="1330"/>
      <c r="CI10" s="1330"/>
      <c r="CJ10" s="1330"/>
      <c r="CK10" s="1330"/>
      <c r="CL10" s="1330"/>
      <c r="CM10" s="1330"/>
      <c r="CN10" s="1330"/>
      <c r="CO10" s="1330"/>
      <c r="CP10" s="1330"/>
      <c r="CQ10" s="1330"/>
      <c r="CR10" s="1330"/>
      <c r="CS10" s="1330"/>
      <c r="CT10" s="1330"/>
      <c r="CU10" s="1330"/>
      <c r="CV10" s="1330"/>
      <c r="CW10" s="1330"/>
      <c r="CX10" s="1330"/>
      <c r="CY10" s="1330"/>
      <c r="CZ10" s="1330"/>
      <c r="DA10" s="1330"/>
      <c r="DB10" s="1330"/>
      <c r="DC10" s="1330"/>
      <c r="DD10" s="1330"/>
      <c r="DE10" s="1330"/>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ht="13.5" x14ac:dyDescent="0.15">
      <c r="A11" s="1330"/>
      <c r="B11" s="1330"/>
      <c r="C11" s="1330"/>
      <c r="D11" s="1330"/>
      <c r="E11" s="1330"/>
      <c r="F11" s="1330"/>
      <c r="G11" s="1330"/>
      <c r="H11" s="1330"/>
      <c r="I11" s="1330"/>
      <c r="J11" s="1330"/>
      <c r="K11" s="1330"/>
      <c r="L11" s="1330"/>
      <c r="M11" s="1330"/>
      <c r="N11" s="1330"/>
      <c r="O11" s="1330"/>
      <c r="P11" s="1330"/>
      <c r="Q11" s="1330"/>
      <c r="R11" s="1330"/>
      <c r="S11" s="1330"/>
      <c r="T11" s="1330"/>
      <c r="U11" s="1330"/>
      <c r="V11" s="1330"/>
      <c r="W11" s="1330"/>
      <c r="X11" s="1330"/>
      <c r="Y11" s="1330"/>
      <c r="Z11" s="1330"/>
      <c r="AA11" s="1330"/>
      <c r="AB11" s="1330"/>
      <c r="AC11" s="1330"/>
      <c r="AD11" s="1330"/>
      <c r="AE11" s="1330"/>
      <c r="AF11" s="1330"/>
      <c r="AG11" s="1330"/>
      <c r="AH11" s="1330"/>
      <c r="AI11" s="1330"/>
      <c r="AJ11" s="1330"/>
      <c r="AK11" s="1330"/>
      <c r="AL11" s="1330"/>
      <c r="AM11" s="1330"/>
      <c r="AN11" s="1330"/>
      <c r="AO11" s="1330"/>
      <c r="AP11" s="1330"/>
      <c r="AQ11" s="1330"/>
      <c r="AR11" s="1330"/>
      <c r="AS11" s="1330"/>
      <c r="AT11" s="1330"/>
      <c r="AU11" s="1330"/>
      <c r="AV11" s="1330"/>
      <c r="AW11" s="1330"/>
      <c r="AX11" s="1330"/>
      <c r="AY11" s="1330"/>
      <c r="AZ11" s="1330"/>
      <c r="BA11" s="1330"/>
      <c r="BB11" s="1330"/>
      <c r="BC11" s="1330"/>
      <c r="BD11" s="1330"/>
      <c r="BE11" s="1330"/>
      <c r="BF11" s="1330"/>
      <c r="BG11" s="1330"/>
      <c r="BH11" s="1330"/>
      <c r="BI11" s="1330"/>
      <c r="BJ11" s="1330"/>
      <c r="BK11" s="1330"/>
      <c r="BL11" s="1330"/>
      <c r="BM11" s="1330"/>
      <c r="BN11" s="1330"/>
      <c r="BO11" s="1330"/>
      <c r="BP11" s="1330"/>
      <c r="BQ11" s="1330"/>
      <c r="BR11" s="1330"/>
      <c r="BS11" s="1330"/>
      <c r="BT11" s="1330"/>
      <c r="BU11" s="1330"/>
      <c r="BV11" s="1330"/>
      <c r="BW11" s="1330"/>
      <c r="BX11" s="1330"/>
      <c r="BY11" s="1330"/>
      <c r="BZ11" s="1330"/>
      <c r="CA11" s="1330"/>
      <c r="CB11" s="1330"/>
      <c r="CC11" s="1330"/>
      <c r="CD11" s="1330"/>
      <c r="CE11" s="1330"/>
      <c r="CF11" s="1330"/>
      <c r="CG11" s="1330"/>
      <c r="CH11" s="1330"/>
      <c r="CI11" s="1330"/>
      <c r="CJ11" s="1330"/>
      <c r="CK11" s="1330"/>
      <c r="CL11" s="1330"/>
      <c r="CM11" s="1330"/>
      <c r="CN11" s="1330"/>
      <c r="CO11" s="1330"/>
      <c r="CP11" s="1330"/>
      <c r="CQ11" s="1330"/>
      <c r="CR11" s="1330"/>
      <c r="CS11" s="1330"/>
      <c r="CT11" s="1330"/>
      <c r="CU11" s="1330"/>
      <c r="CV11" s="1330"/>
      <c r="CW11" s="1330"/>
      <c r="CX11" s="1330"/>
      <c r="CY11" s="1330"/>
      <c r="CZ11" s="1330"/>
      <c r="DA11" s="1330"/>
      <c r="DB11" s="1330"/>
      <c r="DC11" s="1330"/>
      <c r="DD11" s="1330"/>
      <c r="DE11" s="1330"/>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0"/>
      <c r="B12" s="1330"/>
      <c r="C12" s="1330"/>
      <c r="D12" s="1330"/>
      <c r="E12" s="1330"/>
      <c r="F12" s="1330"/>
      <c r="G12" s="1330"/>
      <c r="H12" s="1330"/>
      <c r="I12" s="1330"/>
      <c r="J12" s="1330"/>
      <c r="K12" s="1330"/>
      <c r="L12" s="1330"/>
      <c r="M12" s="1330"/>
      <c r="N12" s="1330"/>
      <c r="O12" s="1330"/>
      <c r="P12" s="1330"/>
      <c r="Q12" s="1330"/>
      <c r="R12" s="1330"/>
      <c r="S12" s="1330"/>
      <c r="T12" s="1330"/>
      <c r="U12" s="1330"/>
      <c r="V12" s="1330"/>
      <c r="W12" s="1330"/>
      <c r="X12" s="1330"/>
      <c r="Y12" s="1330"/>
      <c r="Z12" s="1330"/>
      <c r="AA12" s="1330"/>
      <c r="AB12" s="1330"/>
      <c r="AC12" s="1330"/>
      <c r="AD12" s="1330"/>
      <c r="AE12" s="1330"/>
      <c r="AF12" s="1330"/>
      <c r="AG12" s="1330"/>
      <c r="AH12" s="1330"/>
      <c r="AI12" s="1330"/>
      <c r="AJ12" s="1330"/>
      <c r="AK12" s="1330"/>
      <c r="AL12" s="1330"/>
      <c r="AM12" s="1330"/>
      <c r="AN12" s="1330"/>
      <c r="AO12" s="1330"/>
      <c r="AP12" s="1330"/>
      <c r="AQ12" s="1330"/>
      <c r="AR12" s="1330"/>
      <c r="AS12" s="1330"/>
      <c r="AT12" s="1330"/>
      <c r="AU12" s="1330"/>
      <c r="AV12" s="1330"/>
      <c r="AW12" s="1330"/>
      <c r="AX12" s="1330"/>
      <c r="AY12" s="1330"/>
      <c r="AZ12" s="1330"/>
      <c r="BA12" s="1330"/>
      <c r="BB12" s="1330"/>
      <c r="BC12" s="1330"/>
      <c r="BD12" s="1330"/>
      <c r="BE12" s="1330"/>
      <c r="BF12" s="1330"/>
      <c r="BG12" s="1330"/>
      <c r="BH12" s="1330"/>
      <c r="BI12" s="1330"/>
      <c r="BJ12" s="1330"/>
      <c r="BK12" s="1330"/>
      <c r="BL12" s="1330"/>
      <c r="BM12" s="1330"/>
      <c r="BN12" s="1330"/>
      <c r="BO12" s="1330"/>
      <c r="BP12" s="1330"/>
      <c r="BQ12" s="1330"/>
      <c r="BR12" s="1330"/>
      <c r="BS12" s="1330"/>
      <c r="BT12" s="1330"/>
      <c r="BU12" s="1330"/>
      <c r="BV12" s="1330"/>
      <c r="BW12" s="1330"/>
      <c r="BX12" s="1330"/>
      <c r="BY12" s="1330"/>
      <c r="BZ12" s="1330"/>
      <c r="CA12" s="1330"/>
      <c r="CB12" s="1330"/>
      <c r="CC12" s="1330"/>
      <c r="CD12" s="1330"/>
      <c r="CE12" s="1330"/>
      <c r="CF12" s="1330"/>
      <c r="CG12" s="1330"/>
      <c r="CH12" s="1330"/>
      <c r="CI12" s="1330"/>
      <c r="CJ12" s="1330"/>
      <c r="CK12" s="1330"/>
      <c r="CL12" s="1330"/>
      <c r="CM12" s="1330"/>
      <c r="CN12" s="1330"/>
      <c r="CO12" s="1330"/>
      <c r="CP12" s="1330"/>
      <c r="CQ12" s="1330"/>
      <c r="CR12" s="1330"/>
      <c r="CS12" s="1330"/>
      <c r="CT12" s="1330"/>
      <c r="CU12" s="1330"/>
      <c r="CV12" s="1330"/>
      <c r="CW12" s="1330"/>
      <c r="CX12" s="1330"/>
      <c r="CY12" s="1330"/>
      <c r="CZ12" s="1330"/>
      <c r="DA12" s="1330"/>
      <c r="DB12" s="1330"/>
      <c r="DC12" s="1330"/>
      <c r="DD12" s="1330"/>
      <c r="DE12" s="1330"/>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ht="13.5" x14ac:dyDescent="0.15">
      <c r="A13" s="1330"/>
      <c r="B13" s="1330"/>
      <c r="C13" s="1330"/>
      <c r="D13" s="1330"/>
      <c r="E13" s="1330"/>
      <c r="F13" s="1330"/>
      <c r="G13" s="1330"/>
      <c r="H13" s="1330"/>
      <c r="I13" s="1330"/>
      <c r="J13" s="1330"/>
      <c r="K13" s="1330"/>
      <c r="L13" s="1330"/>
      <c r="M13" s="1330"/>
      <c r="N13" s="1330"/>
      <c r="O13" s="1330"/>
      <c r="P13" s="1330"/>
      <c r="Q13" s="1330"/>
      <c r="R13" s="1330"/>
      <c r="S13" s="1330"/>
      <c r="T13" s="1330"/>
      <c r="U13" s="1330"/>
      <c r="V13" s="1330"/>
      <c r="W13" s="1330"/>
      <c r="X13" s="1330"/>
      <c r="Y13" s="1330"/>
      <c r="Z13" s="1330"/>
      <c r="AA13" s="1330"/>
      <c r="AB13" s="1330"/>
      <c r="AC13" s="1330"/>
      <c r="AD13" s="1330"/>
      <c r="AE13" s="1330"/>
      <c r="AF13" s="1330"/>
      <c r="AG13" s="1330"/>
      <c r="AH13" s="1330"/>
      <c r="AI13" s="1330"/>
      <c r="AJ13" s="1330"/>
      <c r="AK13" s="1330"/>
      <c r="AL13" s="1330"/>
      <c r="AM13" s="1330"/>
      <c r="AN13" s="1330"/>
      <c r="AO13" s="1330"/>
      <c r="AP13" s="1330"/>
      <c r="AQ13" s="1330"/>
      <c r="AR13" s="1330"/>
      <c r="AS13" s="1330"/>
      <c r="AT13" s="1330"/>
      <c r="AU13" s="1330"/>
      <c r="AV13" s="1330"/>
      <c r="AW13" s="1330"/>
      <c r="AX13" s="1330"/>
      <c r="AY13" s="1330"/>
      <c r="AZ13" s="1330"/>
      <c r="BA13" s="1330"/>
      <c r="BB13" s="1330"/>
      <c r="BC13" s="1330"/>
      <c r="BD13" s="1330"/>
      <c r="BE13" s="1330"/>
      <c r="BF13" s="1330"/>
      <c r="BG13" s="1330"/>
      <c r="BH13" s="1330"/>
      <c r="BI13" s="1330"/>
      <c r="BJ13" s="1330"/>
      <c r="BK13" s="1330"/>
      <c r="BL13" s="1330"/>
      <c r="BM13" s="1330"/>
      <c r="BN13" s="1330"/>
      <c r="BO13" s="1330"/>
      <c r="BP13" s="1330"/>
      <c r="BQ13" s="1330"/>
      <c r="BR13" s="1330"/>
      <c r="BS13" s="1330"/>
      <c r="BT13" s="1330"/>
      <c r="BU13" s="1330"/>
      <c r="BV13" s="1330"/>
      <c r="BW13" s="1330"/>
      <c r="BX13" s="1330"/>
      <c r="BY13" s="1330"/>
      <c r="BZ13" s="1330"/>
      <c r="CA13" s="1330"/>
      <c r="CB13" s="1330"/>
      <c r="CC13" s="1330"/>
      <c r="CD13" s="1330"/>
      <c r="CE13" s="1330"/>
      <c r="CF13" s="1330"/>
      <c r="CG13" s="1330"/>
      <c r="CH13" s="1330"/>
      <c r="CI13" s="1330"/>
      <c r="CJ13" s="1330"/>
      <c r="CK13" s="1330"/>
      <c r="CL13" s="1330"/>
      <c r="CM13" s="1330"/>
      <c r="CN13" s="1330"/>
      <c r="CO13" s="1330"/>
      <c r="CP13" s="1330"/>
      <c r="CQ13" s="1330"/>
      <c r="CR13" s="1330"/>
      <c r="CS13" s="1330"/>
      <c r="CT13" s="1330"/>
      <c r="CU13" s="1330"/>
      <c r="CV13" s="1330"/>
      <c r="CW13" s="1330"/>
      <c r="CX13" s="1330"/>
      <c r="CY13" s="1330"/>
      <c r="CZ13" s="1330"/>
      <c r="DA13" s="1330"/>
      <c r="DB13" s="1330"/>
      <c r="DC13" s="1330"/>
      <c r="DD13" s="1330"/>
      <c r="DE13" s="1330"/>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0"/>
      <c r="B14" s="1330"/>
      <c r="C14" s="1330"/>
      <c r="D14" s="1330"/>
      <c r="E14" s="1330"/>
      <c r="F14" s="1330"/>
      <c r="G14" s="1330"/>
      <c r="H14" s="1330"/>
      <c r="I14" s="1330"/>
      <c r="J14" s="1330"/>
      <c r="K14" s="1330"/>
      <c r="L14" s="1330"/>
      <c r="M14" s="1330"/>
      <c r="N14" s="1330"/>
      <c r="O14" s="1330"/>
      <c r="P14" s="1330"/>
      <c r="Q14" s="1330"/>
      <c r="R14" s="1330"/>
      <c r="S14" s="1330"/>
      <c r="T14" s="1330"/>
      <c r="U14" s="1330"/>
      <c r="V14" s="1330"/>
      <c r="W14" s="1330"/>
      <c r="X14" s="1330"/>
      <c r="Y14" s="1330"/>
      <c r="Z14" s="1330"/>
      <c r="AA14" s="1330"/>
      <c r="AB14" s="1330"/>
      <c r="AC14" s="1330"/>
      <c r="AD14" s="1330"/>
      <c r="AE14" s="1330"/>
      <c r="AF14" s="1330"/>
      <c r="AG14" s="1330"/>
      <c r="AH14" s="1330"/>
      <c r="AI14" s="1330"/>
      <c r="AJ14" s="1330"/>
      <c r="AK14" s="1330"/>
      <c r="AL14" s="1330"/>
      <c r="AM14" s="1330"/>
      <c r="AN14" s="1330"/>
      <c r="AO14" s="1330"/>
      <c r="AP14" s="1330"/>
      <c r="AQ14" s="1330"/>
      <c r="AR14" s="1330"/>
      <c r="AS14" s="1330"/>
      <c r="AT14" s="1330"/>
      <c r="AU14" s="1330"/>
      <c r="AV14" s="1330"/>
      <c r="AW14" s="1330"/>
      <c r="AX14" s="1330"/>
      <c r="AY14" s="1330"/>
      <c r="AZ14" s="1330"/>
      <c r="BA14" s="1330"/>
      <c r="BB14" s="1330"/>
      <c r="BC14" s="1330"/>
      <c r="BD14" s="1330"/>
      <c r="BE14" s="1330"/>
      <c r="BF14" s="1330"/>
      <c r="BG14" s="1330"/>
      <c r="BH14" s="1330"/>
      <c r="BI14" s="1330"/>
      <c r="BJ14" s="1330"/>
      <c r="BK14" s="1330"/>
      <c r="BL14" s="1330"/>
      <c r="BM14" s="1330"/>
      <c r="BN14" s="1330"/>
      <c r="BO14" s="1330"/>
      <c r="BP14" s="1330"/>
      <c r="BQ14" s="1330"/>
      <c r="BR14" s="1330"/>
      <c r="BS14" s="1330"/>
      <c r="BT14" s="1330"/>
      <c r="BU14" s="1330"/>
      <c r="BV14" s="1330"/>
      <c r="BW14" s="1330"/>
      <c r="BX14" s="1330"/>
      <c r="BY14" s="1330"/>
      <c r="BZ14" s="1330"/>
      <c r="CA14" s="1330"/>
      <c r="CB14" s="1330"/>
      <c r="CC14" s="1330"/>
      <c r="CD14" s="1330"/>
      <c r="CE14" s="1330"/>
      <c r="CF14" s="1330"/>
      <c r="CG14" s="1330"/>
      <c r="CH14" s="1330"/>
      <c r="CI14" s="1330"/>
      <c r="CJ14" s="1330"/>
      <c r="CK14" s="1330"/>
      <c r="CL14" s="1330"/>
      <c r="CM14" s="1330"/>
      <c r="CN14" s="1330"/>
      <c r="CO14" s="1330"/>
      <c r="CP14" s="1330"/>
      <c r="CQ14" s="1330"/>
      <c r="CR14" s="1330"/>
      <c r="CS14" s="1330"/>
      <c r="CT14" s="1330"/>
      <c r="CU14" s="1330"/>
      <c r="CV14" s="1330"/>
      <c r="CW14" s="1330"/>
      <c r="CX14" s="1330"/>
      <c r="CY14" s="1330"/>
      <c r="CZ14" s="1330"/>
      <c r="DA14" s="1330"/>
      <c r="DB14" s="1330"/>
      <c r="DC14" s="1330"/>
      <c r="DD14" s="1330"/>
      <c r="DE14" s="1330"/>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0"/>
      <c r="C15" s="1330"/>
      <c r="D15" s="1330"/>
      <c r="E15" s="1330"/>
      <c r="F15" s="1330"/>
      <c r="G15" s="1330"/>
      <c r="H15" s="1330"/>
      <c r="I15" s="1330"/>
      <c r="J15" s="1330"/>
      <c r="K15" s="1330"/>
      <c r="L15" s="1330"/>
      <c r="M15" s="1330"/>
      <c r="N15" s="1330"/>
      <c r="O15" s="1330"/>
      <c r="P15" s="1330"/>
      <c r="Q15" s="1330"/>
      <c r="R15" s="1330"/>
      <c r="S15" s="1330"/>
      <c r="T15" s="1330"/>
      <c r="U15" s="1330"/>
      <c r="V15" s="1330"/>
      <c r="W15" s="1330"/>
      <c r="X15" s="1330"/>
      <c r="Y15" s="1330"/>
      <c r="Z15" s="1330"/>
      <c r="AA15" s="1330"/>
      <c r="AB15" s="1330"/>
      <c r="AC15" s="1330"/>
      <c r="AD15" s="1330"/>
      <c r="AE15" s="1330"/>
      <c r="AF15" s="1330"/>
      <c r="AG15" s="1330"/>
      <c r="AH15" s="1330"/>
      <c r="AI15" s="1330"/>
      <c r="AJ15" s="1330"/>
      <c r="AK15" s="1330"/>
      <c r="AL15" s="1330"/>
      <c r="AM15" s="1330"/>
      <c r="AN15" s="1330"/>
      <c r="AO15" s="1330"/>
      <c r="AP15" s="1330"/>
      <c r="AQ15" s="1330"/>
      <c r="AR15" s="1330"/>
      <c r="AS15" s="1330"/>
      <c r="AT15" s="1330"/>
      <c r="AU15" s="1330"/>
      <c r="AV15" s="1330"/>
      <c r="AW15" s="1330"/>
      <c r="AX15" s="1330"/>
      <c r="AY15" s="1330"/>
      <c r="AZ15" s="1330"/>
      <c r="BA15" s="1330"/>
      <c r="BB15" s="1330"/>
      <c r="BC15" s="1330"/>
      <c r="BD15" s="1330"/>
      <c r="BE15" s="1330"/>
      <c r="BF15" s="1330"/>
      <c r="BG15" s="1330"/>
      <c r="BH15" s="1330"/>
      <c r="BI15" s="1330"/>
      <c r="BJ15" s="1330"/>
      <c r="BK15" s="1330"/>
      <c r="BL15" s="1330"/>
      <c r="BM15" s="1330"/>
      <c r="BN15" s="1330"/>
      <c r="BO15" s="1330"/>
      <c r="BP15" s="1330"/>
      <c r="BQ15" s="1330"/>
      <c r="BR15" s="1330"/>
      <c r="BS15" s="1330"/>
      <c r="BT15" s="1330"/>
      <c r="BU15" s="1330"/>
      <c r="BV15" s="1330"/>
      <c r="BW15" s="1330"/>
      <c r="BX15" s="1330"/>
      <c r="BY15" s="1330"/>
      <c r="BZ15" s="1330"/>
      <c r="CA15" s="1330"/>
      <c r="CB15" s="1330"/>
      <c r="CC15" s="1330"/>
      <c r="CD15" s="1330"/>
      <c r="CE15" s="1330"/>
      <c r="CF15" s="1330"/>
      <c r="CG15" s="1330"/>
      <c r="CH15" s="1330"/>
      <c r="CI15" s="1330"/>
      <c r="CJ15" s="1330"/>
      <c r="CK15" s="1330"/>
      <c r="CL15" s="1330"/>
      <c r="CM15" s="1330"/>
      <c r="CN15" s="1330"/>
      <c r="CO15" s="1330"/>
      <c r="CP15" s="1330"/>
      <c r="CQ15" s="1330"/>
      <c r="CR15" s="1330"/>
      <c r="CS15" s="1330"/>
      <c r="CT15" s="1330"/>
      <c r="CU15" s="1330"/>
      <c r="CV15" s="1330"/>
      <c r="CW15" s="1330"/>
      <c r="CX15" s="1330"/>
      <c r="CY15" s="1330"/>
      <c r="CZ15" s="1330"/>
      <c r="DA15" s="1330"/>
      <c r="DB15" s="1330"/>
      <c r="DC15" s="1330"/>
      <c r="DD15" s="1330"/>
      <c r="DE15" s="1330"/>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0"/>
      <c r="C16" s="1330"/>
      <c r="D16" s="1330"/>
      <c r="E16" s="1330"/>
      <c r="F16" s="1330"/>
      <c r="G16" s="1330"/>
      <c r="H16" s="1330"/>
      <c r="I16" s="1330"/>
      <c r="J16" s="1330"/>
      <c r="K16" s="1330"/>
      <c r="L16" s="1330"/>
      <c r="M16" s="1330"/>
      <c r="N16" s="1330"/>
      <c r="O16" s="1330"/>
      <c r="P16" s="1330"/>
      <c r="Q16" s="1330"/>
      <c r="R16" s="1330"/>
      <c r="S16" s="1330"/>
      <c r="T16" s="1330"/>
      <c r="U16" s="1330"/>
      <c r="V16" s="1330"/>
      <c r="W16" s="1330"/>
      <c r="X16" s="1330"/>
      <c r="Y16" s="1330"/>
      <c r="Z16" s="1330"/>
      <c r="AA16" s="1330"/>
      <c r="AB16" s="1330"/>
      <c r="AC16" s="1330"/>
      <c r="AD16" s="1330"/>
      <c r="AE16" s="1330"/>
      <c r="AF16" s="1330"/>
      <c r="AG16" s="1330"/>
      <c r="AH16" s="1330"/>
      <c r="AI16" s="1330"/>
      <c r="AJ16" s="1330"/>
      <c r="AK16" s="1330"/>
      <c r="AL16" s="1330"/>
      <c r="AM16" s="1330"/>
      <c r="AN16" s="1330"/>
      <c r="AO16" s="1330"/>
      <c r="AP16" s="1330"/>
      <c r="AQ16" s="1330"/>
      <c r="AR16" s="1330"/>
      <c r="AS16" s="1330"/>
      <c r="AT16" s="1330"/>
      <c r="AU16" s="1330"/>
      <c r="AV16" s="1330"/>
      <c r="AW16" s="1330"/>
      <c r="AX16" s="1330"/>
      <c r="AY16" s="1330"/>
      <c r="AZ16" s="1330"/>
      <c r="BA16" s="1330"/>
      <c r="BB16" s="1330"/>
      <c r="BC16" s="1330"/>
      <c r="BD16" s="1330"/>
      <c r="BE16" s="1330"/>
      <c r="BF16" s="1330"/>
      <c r="BG16" s="1330"/>
      <c r="BH16" s="1330"/>
      <c r="BI16" s="1330"/>
      <c r="BJ16" s="1330"/>
      <c r="BK16" s="1330"/>
      <c r="BL16" s="1330"/>
      <c r="BM16" s="1330"/>
      <c r="BN16" s="1330"/>
      <c r="BO16" s="1330"/>
      <c r="BP16" s="1330"/>
      <c r="BQ16" s="1330"/>
      <c r="BR16" s="1330"/>
      <c r="BS16" s="1330"/>
      <c r="BT16" s="1330"/>
      <c r="BU16" s="1330"/>
      <c r="BV16" s="1330"/>
      <c r="BW16" s="1330"/>
      <c r="BX16" s="1330"/>
      <c r="BY16" s="1330"/>
      <c r="BZ16" s="1330"/>
      <c r="CA16" s="1330"/>
      <c r="CB16" s="1330"/>
      <c r="CC16" s="1330"/>
      <c r="CD16" s="1330"/>
      <c r="CE16" s="1330"/>
      <c r="CF16" s="1330"/>
      <c r="CG16" s="1330"/>
      <c r="CH16" s="1330"/>
      <c r="CI16" s="1330"/>
      <c r="CJ16" s="1330"/>
      <c r="CK16" s="1330"/>
      <c r="CL16" s="1330"/>
      <c r="CM16" s="1330"/>
      <c r="CN16" s="1330"/>
      <c r="CO16" s="1330"/>
      <c r="CP16" s="1330"/>
      <c r="CQ16" s="1330"/>
      <c r="CR16" s="1330"/>
      <c r="CS16" s="1330"/>
      <c r="CT16" s="1330"/>
      <c r="CU16" s="1330"/>
      <c r="CV16" s="1330"/>
      <c r="CW16" s="1330"/>
      <c r="CX16" s="1330"/>
      <c r="CY16" s="1330"/>
      <c r="CZ16" s="1330"/>
      <c r="DA16" s="1330"/>
      <c r="DB16" s="1330"/>
      <c r="DC16" s="1330"/>
      <c r="DD16" s="1330"/>
      <c r="DE16" s="1330"/>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0"/>
      <c r="C17" s="1330"/>
      <c r="D17" s="1330"/>
      <c r="E17" s="1330"/>
      <c r="F17" s="1330"/>
      <c r="G17" s="1330"/>
      <c r="H17" s="1330"/>
      <c r="I17" s="1330"/>
      <c r="J17" s="1330"/>
      <c r="K17" s="1330"/>
      <c r="L17" s="1330"/>
      <c r="M17" s="1330"/>
      <c r="N17" s="1330"/>
      <c r="O17" s="1330"/>
      <c r="P17" s="1330"/>
      <c r="Q17" s="1330"/>
      <c r="R17" s="1330"/>
      <c r="S17" s="1330"/>
      <c r="T17" s="1330"/>
      <c r="U17" s="1330"/>
      <c r="V17" s="1330"/>
      <c r="W17" s="1330"/>
      <c r="X17" s="1330"/>
      <c r="Y17" s="1330"/>
      <c r="Z17" s="1330"/>
      <c r="AA17" s="1330"/>
      <c r="AB17" s="1330"/>
      <c r="AC17" s="1330"/>
      <c r="AD17" s="1330"/>
      <c r="AE17" s="1330"/>
      <c r="AF17" s="1330"/>
      <c r="AG17" s="1330"/>
      <c r="AH17" s="1330"/>
      <c r="AI17" s="1330"/>
      <c r="AJ17" s="1330"/>
      <c r="AK17" s="1330"/>
      <c r="AL17" s="1330"/>
      <c r="AM17" s="1330"/>
      <c r="AN17" s="1330"/>
      <c r="AO17" s="1330"/>
      <c r="AP17" s="1330"/>
      <c r="AQ17" s="1330"/>
      <c r="AR17" s="1330"/>
      <c r="AS17" s="1330"/>
      <c r="AT17" s="1330"/>
      <c r="AU17" s="1330"/>
      <c r="AV17" s="1330"/>
      <c r="AW17" s="1330"/>
      <c r="AX17" s="1330"/>
      <c r="AY17" s="1330"/>
      <c r="AZ17" s="1330"/>
      <c r="BA17" s="1330"/>
      <c r="BB17" s="1330"/>
      <c r="BC17" s="1330"/>
      <c r="BD17" s="1330"/>
      <c r="BE17" s="1330"/>
      <c r="BF17" s="1330"/>
      <c r="BG17" s="1330"/>
      <c r="BH17" s="1330"/>
      <c r="BI17" s="1330"/>
      <c r="BJ17" s="1330"/>
      <c r="BK17" s="1330"/>
      <c r="BL17" s="1330"/>
      <c r="BM17" s="1330"/>
      <c r="BN17" s="1330"/>
      <c r="BO17" s="1330"/>
      <c r="BP17" s="1330"/>
      <c r="BQ17" s="1330"/>
      <c r="BR17" s="1330"/>
      <c r="BS17" s="1330"/>
      <c r="BT17" s="1330"/>
      <c r="BU17" s="1330"/>
      <c r="BV17" s="1330"/>
      <c r="BW17" s="1330"/>
      <c r="BX17" s="1330"/>
      <c r="BY17" s="1330"/>
      <c r="BZ17" s="1330"/>
      <c r="CA17" s="1330"/>
      <c r="CB17" s="1330"/>
      <c r="CC17" s="1330"/>
      <c r="CD17" s="1330"/>
      <c r="CE17" s="1330"/>
      <c r="CF17" s="1330"/>
      <c r="CG17" s="1330"/>
      <c r="CH17" s="1330"/>
      <c r="CI17" s="1330"/>
      <c r="CJ17" s="1330"/>
      <c r="CK17" s="1330"/>
      <c r="CL17" s="1330"/>
      <c r="CM17" s="1330"/>
      <c r="CN17" s="1330"/>
      <c r="CO17" s="1330"/>
      <c r="CP17" s="1330"/>
      <c r="CQ17" s="1330"/>
      <c r="CR17" s="1330"/>
      <c r="CS17" s="1330"/>
      <c r="CT17" s="1330"/>
      <c r="CU17" s="1330"/>
      <c r="CV17" s="1330"/>
      <c r="CW17" s="1330"/>
      <c r="CX17" s="1330"/>
      <c r="CY17" s="1330"/>
      <c r="CZ17" s="1330"/>
      <c r="DA17" s="1330"/>
      <c r="DB17" s="1330"/>
      <c r="DC17" s="1330"/>
      <c r="DD17" s="1330"/>
      <c r="DE17" s="1330"/>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0"/>
      <c r="C18" s="1330"/>
      <c r="D18" s="1330"/>
      <c r="E18" s="1330"/>
      <c r="F18" s="1330"/>
      <c r="G18" s="1330"/>
      <c r="H18" s="1330"/>
      <c r="I18" s="1330"/>
      <c r="J18" s="1330"/>
      <c r="K18" s="1330"/>
      <c r="L18" s="1330"/>
      <c r="M18" s="1330"/>
      <c r="N18" s="1330"/>
      <c r="O18" s="1330"/>
      <c r="P18" s="1330"/>
      <c r="Q18" s="1330"/>
      <c r="R18" s="1330"/>
      <c r="S18" s="1330"/>
      <c r="T18" s="1330"/>
      <c r="U18" s="1330"/>
      <c r="V18" s="1330"/>
      <c r="W18" s="1330"/>
      <c r="X18" s="1330"/>
      <c r="Y18" s="1330"/>
      <c r="Z18" s="1330"/>
      <c r="AA18" s="1330"/>
      <c r="AB18" s="1330"/>
      <c r="AC18" s="1330"/>
      <c r="AD18" s="1330"/>
      <c r="AE18" s="1330"/>
      <c r="AF18" s="1330"/>
      <c r="AG18" s="1330"/>
      <c r="AH18" s="1330"/>
      <c r="AI18" s="1330"/>
      <c r="AJ18" s="1330"/>
      <c r="AK18" s="1330"/>
      <c r="AL18" s="1330"/>
      <c r="AM18" s="1330"/>
      <c r="AN18" s="1330"/>
      <c r="AO18" s="1330"/>
      <c r="AP18" s="1330"/>
      <c r="AQ18" s="1330"/>
      <c r="AR18" s="1330"/>
      <c r="AS18" s="1330"/>
      <c r="AT18" s="1330"/>
      <c r="AU18" s="1330"/>
      <c r="AV18" s="1330"/>
      <c r="AW18" s="1330"/>
      <c r="AX18" s="1330"/>
      <c r="AY18" s="1330"/>
      <c r="AZ18" s="1330"/>
      <c r="BA18" s="1330"/>
      <c r="BB18" s="1330"/>
      <c r="BC18" s="1330"/>
      <c r="BD18" s="1330"/>
      <c r="BE18" s="1330"/>
      <c r="BF18" s="1330"/>
      <c r="BG18" s="1330"/>
      <c r="BH18" s="1330"/>
      <c r="BI18" s="1330"/>
      <c r="BJ18" s="1330"/>
      <c r="BK18" s="1330"/>
      <c r="BL18" s="1330"/>
      <c r="BM18" s="1330"/>
      <c r="BN18" s="1330"/>
      <c r="BO18" s="1330"/>
      <c r="BP18" s="1330"/>
      <c r="BQ18" s="1330"/>
      <c r="BR18" s="1330"/>
      <c r="BS18" s="1330"/>
      <c r="BT18" s="1330"/>
      <c r="BU18" s="1330"/>
      <c r="BV18" s="1330"/>
      <c r="BW18" s="1330"/>
      <c r="BX18" s="1330"/>
      <c r="BY18" s="1330"/>
      <c r="BZ18" s="1330"/>
      <c r="CA18" s="1330"/>
      <c r="CB18" s="1330"/>
      <c r="CC18" s="1330"/>
      <c r="CD18" s="1330"/>
      <c r="CE18" s="1330"/>
      <c r="CF18" s="1330"/>
      <c r="CG18" s="1330"/>
      <c r="CH18" s="1330"/>
      <c r="CI18" s="1330"/>
      <c r="CJ18" s="1330"/>
      <c r="CK18" s="1330"/>
      <c r="CL18" s="1330"/>
      <c r="CM18" s="1330"/>
      <c r="CN18" s="1330"/>
      <c r="CO18" s="1330"/>
      <c r="CP18" s="1330"/>
      <c r="CQ18" s="1330"/>
      <c r="CR18" s="1330"/>
      <c r="CS18" s="1330"/>
      <c r="CT18" s="1330"/>
      <c r="CU18" s="1330"/>
      <c r="CV18" s="1330"/>
      <c r="CW18" s="1330"/>
      <c r="CX18" s="1330"/>
      <c r="CY18" s="1330"/>
      <c r="CZ18" s="1330"/>
      <c r="DA18" s="1330"/>
      <c r="DB18" s="1330"/>
      <c r="DC18" s="1330"/>
      <c r="DD18" s="1330"/>
      <c r="DE18" s="1330"/>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29"/>
      <c r="C21" s="1325"/>
      <c r="D21" s="1325"/>
      <c r="E21" s="1325"/>
      <c r="F21" s="1325"/>
      <c r="G21" s="1325"/>
      <c r="H21" s="1325"/>
      <c r="I21" s="1325"/>
      <c r="J21" s="1325"/>
      <c r="K21" s="1325"/>
      <c r="L21" s="1325"/>
      <c r="M21" s="1325"/>
      <c r="N21" s="1328"/>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R21" s="1325"/>
      <c r="AS21" s="1325"/>
      <c r="AT21" s="1328"/>
      <c r="AU21" s="1325"/>
      <c r="AV21" s="1325"/>
      <c r="AW21" s="1325"/>
      <c r="AX21" s="1325"/>
      <c r="AY21" s="1325"/>
      <c r="AZ21" s="1325"/>
      <c r="BA21" s="1325"/>
      <c r="BB21" s="1325"/>
      <c r="BC21" s="1325"/>
      <c r="BD21" s="1325"/>
      <c r="BE21" s="1325"/>
      <c r="BF21" s="1328"/>
      <c r="BG21" s="1325"/>
      <c r="BH21" s="1325"/>
      <c r="BI21" s="1325"/>
      <c r="BJ21" s="1325"/>
      <c r="BK21" s="1325"/>
      <c r="BL21" s="1325"/>
      <c r="BM21" s="1325"/>
      <c r="BN21" s="1325"/>
      <c r="BO21" s="1325"/>
      <c r="BP21" s="1325"/>
      <c r="BQ21" s="1325"/>
      <c r="BR21" s="1328"/>
      <c r="BS21" s="1325"/>
      <c r="BT21" s="1325"/>
      <c r="BU21" s="1325"/>
      <c r="BV21" s="1325"/>
      <c r="BW21" s="1325"/>
      <c r="BX21" s="1325"/>
      <c r="BY21" s="1325"/>
      <c r="BZ21" s="1325"/>
      <c r="CA21" s="1325"/>
      <c r="CB21" s="1325"/>
      <c r="CC21" s="1325"/>
      <c r="CD21" s="1328"/>
      <c r="CE21" s="1325"/>
      <c r="CF21" s="1325"/>
      <c r="CG21" s="1325"/>
      <c r="CH21" s="1325"/>
      <c r="CI21" s="1325"/>
      <c r="CJ21" s="1325"/>
      <c r="CK21" s="1325"/>
      <c r="CL21" s="1325"/>
      <c r="CM21" s="1325"/>
      <c r="CN21" s="1325"/>
      <c r="CO21" s="1325"/>
      <c r="CP21" s="1328"/>
      <c r="CQ21" s="1325"/>
      <c r="CR21" s="1325"/>
      <c r="CS21" s="1325"/>
      <c r="CT21" s="1325"/>
      <c r="CU21" s="1325"/>
      <c r="CV21" s="1325"/>
      <c r="CW21" s="1325"/>
      <c r="CX21" s="1325"/>
      <c r="CY21" s="1325"/>
      <c r="CZ21" s="1325"/>
      <c r="DA21" s="1325"/>
      <c r="DB21" s="1328"/>
      <c r="DC21" s="1325"/>
      <c r="DD21" s="1324"/>
      <c r="DE21" s="1273"/>
      <c r="MM21" s="1327"/>
    </row>
    <row r="22" spans="1:351" ht="17.25" x14ac:dyDescent="0.15">
      <c r="B22" s="1274"/>
      <c r="MM22" s="1327"/>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6" t="s">
        <v>596</v>
      </c>
      <c r="C41" s="1325"/>
      <c r="D41" s="1325"/>
      <c r="E41" s="1325"/>
      <c r="F41" s="1325"/>
      <c r="G41" s="1325"/>
      <c r="H41" s="1325"/>
      <c r="I41" s="1325"/>
      <c r="J41" s="1325"/>
      <c r="K41" s="1325"/>
      <c r="L41" s="1325"/>
      <c r="M41" s="1325"/>
      <c r="N41" s="1325"/>
      <c r="O41" s="1325"/>
      <c r="P41" s="1325"/>
      <c r="Q41" s="1325"/>
      <c r="R41" s="1325"/>
      <c r="S41" s="1325"/>
      <c r="T41" s="1325"/>
      <c r="U41" s="1325"/>
      <c r="V41" s="1325"/>
      <c r="W41" s="1325"/>
      <c r="X41" s="1325"/>
      <c r="Y41" s="1325"/>
      <c r="Z41" s="1325"/>
      <c r="AA41" s="1325"/>
      <c r="AB41" s="1325"/>
      <c r="AC41" s="1325"/>
      <c r="AD41" s="1325"/>
      <c r="AE41" s="1325"/>
      <c r="AF41" s="1325"/>
      <c r="AG41" s="1325"/>
      <c r="AH41" s="1325"/>
      <c r="AI41" s="1325"/>
      <c r="AJ41" s="1325"/>
      <c r="AK41" s="1325"/>
      <c r="AL41" s="1325"/>
      <c r="AM41" s="1325"/>
      <c r="AN41" s="1325"/>
      <c r="AO41" s="1325"/>
      <c r="AP41" s="1325"/>
      <c r="AQ41" s="1325"/>
      <c r="AR41" s="1325"/>
      <c r="AS41" s="1325"/>
      <c r="AT41" s="1325"/>
      <c r="AU41" s="1325"/>
      <c r="AV41" s="1325"/>
      <c r="AW41" s="1325"/>
      <c r="AX41" s="1325"/>
      <c r="AY41" s="1325"/>
      <c r="AZ41" s="1325"/>
      <c r="BA41" s="1325"/>
      <c r="BB41" s="1325"/>
      <c r="BC41" s="1325"/>
      <c r="BD41" s="1325"/>
      <c r="BE41" s="1325"/>
      <c r="BF41" s="1325"/>
      <c r="BG41" s="1325"/>
      <c r="BH41" s="1325"/>
      <c r="BI41" s="1325"/>
      <c r="BJ41" s="1325"/>
      <c r="BK41" s="1325"/>
      <c r="BL41" s="1325"/>
      <c r="BM41" s="1325"/>
      <c r="BN41" s="1325"/>
      <c r="BO41" s="1325"/>
      <c r="BP41" s="1325"/>
      <c r="BQ41" s="1325"/>
      <c r="BR41" s="1325"/>
      <c r="BS41" s="1325"/>
      <c r="BT41" s="1325"/>
      <c r="BU41" s="1325"/>
      <c r="BV41" s="1325"/>
      <c r="BW41" s="1325"/>
      <c r="BX41" s="1325"/>
      <c r="BY41" s="1325"/>
      <c r="BZ41" s="1325"/>
      <c r="CA41" s="1325"/>
      <c r="CB41" s="1325"/>
      <c r="CC41" s="1325"/>
      <c r="CD41" s="1325"/>
      <c r="CE41" s="1325"/>
      <c r="CF41" s="1325"/>
      <c r="CG41" s="1325"/>
      <c r="CH41" s="1325"/>
      <c r="CI41" s="1325"/>
      <c r="CJ41" s="1325"/>
      <c r="CK41" s="1325"/>
      <c r="CL41" s="1325"/>
      <c r="CM41" s="1325"/>
      <c r="CN41" s="1325"/>
      <c r="CO41" s="1325"/>
      <c r="CP41" s="1325"/>
      <c r="CQ41" s="1325"/>
      <c r="CR41" s="1325"/>
      <c r="CS41" s="1325"/>
      <c r="CT41" s="1325"/>
      <c r="CU41" s="1325"/>
      <c r="CV41" s="1325"/>
      <c r="CW41" s="1325"/>
      <c r="CX41" s="1325"/>
      <c r="CY41" s="1325"/>
      <c r="CZ41" s="1325"/>
      <c r="DA41" s="1325"/>
      <c r="DB41" s="1325"/>
      <c r="DC41" s="1325"/>
      <c r="DD41" s="1324"/>
    </row>
    <row r="42" spans="2:109" ht="13.5" x14ac:dyDescent="0.15">
      <c r="B42" s="1274"/>
      <c r="G42" s="1311"/>
      <c r="I42" s="1310"/>
      <c r="J42" s="1310"/>
      <c r="K42" s="1310"/>
      <c r="AM42" s="1311"/>
      <c r="AN42" s="1311" t="s">
        <v>592</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595</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590</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547</v>
      </c>
      <c r="BQ50" s="1283"/>
      <c r="BR50" s="1283"/>
      <c r="BS50" s="1283"/>
      <c r="BT50" s="1283"/>
      <c r="BU50" s="1283"/>
      <c r="BV50" s="1283"/>
      <c r="BW50" s="1283"/>
      <c r="BX50" s="1283" t="s">
        <v>548</v>
      </c>
      <c r="BY50" s="1283"/>
      <c r="BZ50" s="1283"/>
      <c r="CA50" s="1283"/>
      <c r="CB50" s="1283"/>
      <c r="CC50" s="1283"/>
      <c r="CD50" s="1283"/>
      <c r="CE50" s="1283"/>
      <c r="CF50" s="1283" t="s">
        <v>549</v>
      </c>
      <c r="CG50" s="1283"/>
      <c r="CH50" s="1283"/>
      <c r="CI50" s="1283"/>
      <c r="CJ50" s="1283"/>
      <c r="CK50" s="1283"/>
      <c r="CL50" s="1283"/>
      <c r="CM50" s="1283"/>
      <c r="CN50" s="1283" t="s">
        <v>550</v>
      </c>
      <c r="CO50" s="1283"/>
      <c r="CP50" s="1283"/>
      <c r="CQ50" s="1283"/>
      <c r="CR50" s="1283"/>
      <c r="CS50" s="1283"/>
      <c r="CT50" s="1283"/>
      <c r="CU50" s="1283"/>
      <c r="CV50" s="1283" t="s">
        <v>551</v>
      </c>
      <c r="CW50" s="1283"/>
      <c r="CX50" s="1283"/>
      <c r="CY50" s="1283"/>
      <c r="CZ50" s="1283"/>
      <c r="DA50" s="1283"/>
      <c r="DB50" s="1283"/>
      <c r="DC50" s="1283"/>
    </row>
    <row r="51" spans="1:109" ht="13.5" customHeight="1" x14ac:dyDescent="0.15">
      <c r="B51" s="1274"/>
      <c r="G51" s="1290"/>
      <c r="H51" s="1290"/>
      <c r="I51" s="1323"/>
      <c r="J51" s="1323"/>
      <c r="K51" s="1289"/>
      <c r="L51" s="1289"/>
      <c r="M51" s="1289"/>
      <c r="N51" s="1289"/>
      <c r="AM51" s="1288"/>
      <c r="AN51" s="1282" t="s">
        <v>589</v>
      </c>
      <c r="AO51" s="1282"/>
      <c r="AP51" s="1282"/>
      <c r="AQ51" s="1282"/>
      <c r="AR51" s="1282"/>
      <c r="AS51" s="1282"/>
      <c r="AT51" s="1282"/>
      <c r="AU51" s="1282"/>
      <c r="AV51" s="1282"/>
      <c r="AW51" s="1282"/>
      <c r="AX51" s="1282"/>
      <c r="AY51" s="1282"/>
      <c r="AZ51" s="1282"/>
      <c r="BA51" s="1282"/>
      <c r="BB51" s="1282" t="s">
        <v>587</v>
      </c>
      <c r="BC51" s="1282"/>
      <c r="BD51" s="1282"/>
      <c r="BE51" s="1282"/>
      <c r="BF51" s="1282"/>
      <c r="BG51" s="1282"/>
      <c r="BH51" s="1282"/>
      <c r="BI51" s="1282"/>
      <c r="BJ51" s="1282"/>
      <c r="BK51" s="1282"/>
      <c r="BL51" s="1282"/>
      <c r="BM51" s="1282"/>
      <c r="BN51" s="1282"/>
      <c r="BO51" s="1282"/>
      <c r="BP51" s="1281">
        <v>4.5</v>
      </c>
      <c r="BQ51" s="1281"/>
      <c r="BR51" s="1281"/>
      <c r="BS51" s="1281"/>
      <c r="BT51" s="1281"/>
      <c r="BU51" s="1281"/>
      <c r="BV51" s="1281"/>
      <c r="BW51" s="1281"/>
      <c r="BX51" s="1281">
        <v>8.6999999999999993</v>
      </c>
      <c r="BY51" s="1281"/>
      <c r="BZ51" s="1281"/>
      <c r="CA51" s="1281"/>
      <c r="CB51" s="1281"/>
      <c r="CC51" s="1281"/>
      <c r="CD51" s="1281"/>
      <c r="CE51" s="1281"/>
      <c r="CF51" s="1281"/>
      <c r="CG51" s="1281"/>
      <c r="CH51" s="1281"/>
      <c r="CI51" s="1281"/>
      <c r="CJ51" s="1281"/>
      <c r="CK51" s="1281"/>
      <c r="CL51" s="1281"/>
      <c r="CM51" s="1281"/>
      <c r="CN51" s="1281">
        <v>16.899999999999999</v>
      </c>
      <c r="CO51" s="1281"/>
      <c r="CP51" s="1281"/>
      <c r="CQ51" s="1281"/>
      <c r="CR51" s="1281"/>
      <c r="CS51" s="1281"/>
      <c r="CT51" s="1281"/>
      <c r="CU51" s="1281"/>
      <c r="CV51" s="1281">
        <v>7.3</v>
      </c>
      <c r="CW51" s="1281"/>
      <c r="CX51" s="1281"/>
      <c r="CY51" s="1281"/>
      <c r="CZ51" s="1281"/>
      <c r="DA51" s="1281"/>
      <c r="DB51" s="1281"/>
      <c r="DC51" s="1281"/>
    </row>
    <row r="52" spans="1:109" ht="13.5" x14ac:dyDescent="0.15">
      <c r="B52" s="1274"/>
      <c r="G52" s="1290"/>
      <c r="H52" s="1290"/>
      <c r="I52" s="1323"/>
      <c r="J52" s="1323"/>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594</v>
      </c>
      <c r="BC53" s="1282"/>
      <c r="BD53" s="1282"/>
      <c r="BE53" s="1282"/>
      <c r="BF53" s="1282"/>
      <c r="BG53" s="1282"/>
      <c r="BH53" s="1282"/>
      <c r="BI53" s="1282"/>
      <c r="BJ53" s="1282"/>
      <c r="BK53" s="1282"/>
      <c r="BL53" s="1282"/>
      <c r="BM53" s="1282"/>
      <c r="BN53" s="1282"/>
      <c r="BO53" s="1282"/>
      <c r="BP53" s="1281">
        <v>70.400000000000006</v>
      </c>
      <c r="BQ53" s="1281"/>
      <c r="BR53" s="1281"/>
      <c r="BS53" s="1281"/>
      <c r="BT53" s="1281"/>
      <c r="BU53" s="1281"/>
      <c r="BV53" s="1281"/>
      <c r="BW53" s="1281"/>
      <c r="BX53" s="1281">
        <v>70.900000000000006</v>
      </c>
      <c r="BY53" s="1281"/>
      <c r="BZ53" s="1281"/>
      <c r="CA53" s="1281"/>
      <c r="CB53" s="1281"/>
      <c r="CC53" s="1281"/>
      <c r="CD53" s="1281"/>
      <c r="CE53" s="1281"/>
      <c r="CF53" s="1281">
        <v>72.2</v>
      </c>
      <c r="CG53" s="1281"/>
      <c r="CH53" s="1281"/>
      <c r="CI53" s="1281"/>
      <c r="CJ53" s="1281"/>
      <c r="CK53" s="1281"/>
      <c r="CL53" s="1281"/>
      <c r="CM53" s="1281"/>
      <c r="CN53" s="1281">
        <v>73</v>
      </c>
      <c r="CO53" s="1281"/>
      <c r="CP53" s="1281"/>
      <c r="CQ53" s="1281"/>
      <c r="CR53" s="1281"/>
      <c r="CS53" s="1281"/>
      <c r="CT53" s="1281"/>
      <c r="CU53" s="1281"/>
      <c r="CV53" s="1281">
        <v>73.900000000000006</v>
      </c>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588</v>
      </c>
      <c r="AO55" s="1283"/>
      <c r="AP55" s="1283"/>
      <c r="AQ55" s="1283"/>
      <c r="AR55" s="1283"/>
      <c r="AS55" s="1283"/>
      <c r="AT55" s="1283"/>
      <c r="AU55" s="1283"/>
      <c r="AV55" s="1283"/>
      <c r="AW55" s="1283"/>
      <c r="AX55" s="1283"/>
      <c r="AY55" s="1283"/>
      <c r="AZ55" s="1283"/>
      <c r="BA55" s="1283"/>
      <c r="BB55" s="1282" t="s">
        <v>587</v>
      </c>
      <c r="BC55" s="1282"/>
      <c r="BD55" s="1282"/>
      <c r="BE55" s="1282"/>
      <c r="BF55" s="1282"/>
      <c r="BG55" s="1282"/>
      <c r="BH55" s="1282"/>
      <c r="BI55" s="1282"/>
      <c r="BJ55" s="1282"/>
      <c r="BK55" s="1282"/>
      <c r="BL55" s="1282"/>
      <c r="BM55" s="1282"/>
      <c r="BN55" s="1282"/>
      <c r="BO55" s="1282"/>
      <c r="BP55" s="1281">
        <v>33.1</v>
      </c>
      <c r="BQ55" s="1281"/>
      <c r="BR55" s="1281"/>
      <c r="BS55" s="1281"/>
      <c r="BT55" s="1281"/>
      <c r="BU55" s="1281"/>
      <c r="BV55" s="1281"/>
      <c r="BW55" s="1281"/>
      <c r="BX55" s="1281">
        <v>31.3</v>
      </c>
      <c r="BY55" s="1281"/>
      <c r="BZ55" s="1281"/>
      <c r="CA55" s="1281"/>
      <c r="CB55" s="1281"/>
      <c r="CC55" s="1281"/>
      <c r="CD55" s="1281"/>
      <c r="CE55" s="1281"/>
      <c r="CF55" s="1281">
        <v>25.3</v>
      </c>
      <c r="CG55" s="1281"/>
      <c r="CH55" s="1281"/>
      <c r="CI55" s="1281"/>
      <c r="CJ55" s="1281"/>
      <c r="CK55" s="1281"/>
      <c r="CL55" s="1281"/>
      <c r="CM55" s="1281"/>
      <c r="CN55" s="1281">
        <v>25.5</v>
      </c>
      <c r="CO55" s="1281"/>
      <c r="CP55" s="1281"/>
      <c r="CQ55" s="1281"/>
      <c r="CR55" s="1281"/>
      <c r="CS55" s="1281"/>
      <c r="CT55" s="1281"/>
      <c r="CU55" s="1281"/>
      <c r="CV55" s="1281">
        <v>25.1</v>
      </c>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594</v>
      </c>
      <c r="BC57" s="1282"/>
      <c r="BD57" s="1282"/>
      <c r="BE57" s="1282"/>
      <c r="BF57" s="1282"/>
      <c r="BG57" s="1282"/>
      <c r="BH57" s="1282"/>
      <c r="BI57" s="1282"/>
      <c r="BJ57" s="1282"/>
      <c r="BK57" s="1282"/>
      <c r="BL57" s="1282"/>
      <c r="BM57" s="1282"/>
      <c r="BN57" s="1282"/>
      <c r="BO57" s="1282"/>
      <c r="BP57" s="1281">
        <v>57.2</v>
      </c>
      <c r="BQ57" s="1281"/>
      <c r="BR57" s="1281"/>
      <c r="BS57" s="1281"/>
      <c r="BT57" s="1281"/>
      <c r="BU57" s="1281"/>
      <c r="BV57" s="1281"/>
      <c r="BW57" s="1281"/>
      <c r="BX57" s="1281">
        <v>58.5</v>
      </c>
      <c r="BY57" s="1281"/>
      <c r="BZ57" s="1281"/>
      <c r="CA57" s="1281"/>
      <c r="CB57" s="1281"/>
      <c r="CC57" s="1281"/>
      <c r="CD57" s="1281"/>
      <c r="CE57" s="1281"/>
      <c r="CF57" s="1281">
        <v>59.8</v>
      </c>
      <c r="CG57" s="1281"/>
      <c r="CH57" s="1281"/>
      <c r="CI57" s="1281"/>
      <c r="CJ57" s="1281"/>
      <c r="CK57" s="1281"/>
      <c r="CL57" s="1281"/>
      <c r="CM57" s="1281"/>
      <c r="CN57" s="1281">
        <v>61.1</v>
      </c>
      <c r="CO57" s="1281"/>
      <c r="CP57" s="1281"/>
      <c r="CQ57" s="1281"/>
      <c r="CR57" s="1281"/>
      <c r="CS57" s="1281"/>
      <c r="CT57" s="1281"/>
      <c r="CU57" s="1281"/>
      <c r="CV57" s="1281">
        <v>61</v>
      </c>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593</v>
      </c>
    </row>
    <row r="64" spans="1:109" ht="13.5" x14ac:dyDescent="0.15">
      <c r="B64" s="1274"/>
      <c r="G64" s="1311"/>
      <c r="I64" s="1313"/>
      <c r="J64" s="1313"/>
      <c r="K64" s="1313"/>
      <c r="L64" s="1313"/>
      <c r="M64" s="1313"/>
      <c r="N64" s="1312"/>
      <c r="AM64" s="1311"/>
      <c r="AN64" s="1311" t="s">
        <v>592</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591</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590</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547</v>
      </c>
      <c r="BQ72" s="1283"/>
      <c r="BR72" s="1283"/>
      <c r="BS72" s="1283"/>
      <c r="BT72" s="1283"/>
      <c r="BU72" s="1283"/>
      <c r="BV72" s="1283"/>
      <c r="BW72" s="1283"/>
      <c r="BX72" s="1283" t="s">
        <v>548</v>
      </c>
      <c r="BY72" s="1283"/>
      <c r="BZ72" s="1283"/>
      <c r="CA72" s="1283"/>
      <c r="CB72" s="1283"/>
      <c r="CC72" s="1283"/>
      <c r="CD72" s="1283"/>
      <c r="CE72" s="1283"/>
      <c r="CF72" s="1283" t="s">
        <v>549</v>
      </c>
      <c r="CG72" s="1283"/>
      <c r="CH72" s="1283"/>
      <c r="CI72" s="1283"/>
      <c r="CJ72" s="1283"/>
      <c r="CK72" s="1283"/>
      <c r="CL72" s="1283"/>
      <c r="CM72" s="1283"/>
      <c r="CN72" s="1283" t="s">
        <v>550</v>
      </c>
      <c r="CO72" s="1283"/>
      <c r="CP72" s="1283"/>
      <c r="CQ72" s="1283"/>
      <c r="CR72" s="1283"/>
      <c r="CS72" s="1283"/>
      <c r="CT72" s="1283"/>
      <c r="CU72" s="1283"/>
      <c r="CV72" s="1283" t="s">
        <v>551</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589</v>
      </c>
      <c r="AO73" s="1282"/>
      <c r="AP73" s="1282"/>
      <c r="AQ73" s="1282"/>
      <c r="AR73" s="1282"/>
      <c r="AS73" s="1282"/>
      <c r="AT73" s="1282"/>
      <c r="AU73" s="1282"/>
      <c r="AV73" s="1282"/>
      <c r="AW73" s="1282"/>
      <c r="AX73" s="1282"/>
      <c r="AY73" s="1282"/>
      <c r="AZ73" s="1282"/>
      <c r="BA73" s="1282"/>
      <c r="BB73" s="1282" t="s">
        <v>587</v>
      </c>
      <c r="BC73" s="1282"/>
      <c r="BD73" s="1282"/>
      <c r="BE73" s="1282"/>
      <c r="BF73" s="1282"/>
      <c r="BG73" s="1282"/>
      <c r="BH73" s="1282"/>
      <c r="BI73" s="1282"/>
      <c r="BJ73" s="1282"/>
      <c r="BK73" s="1282"/>
      <c r="BL73" s="1282"/>
      <c r="BM73" s="1282"/>
      <c r="BN73" s="1282"/>
      <c r="BO73" s="1282"/>
      <c r="BP73" s="1281">
        <v>4.5</v>
      </c>
      <c r="BQ73" s="1281"/>
      <c r="BR73" s="1281"/>
      <c r="BS73" s="1281"/>
      <c r="BT73" s="1281"/>
      <c r="BU73" s="1281"/>
      <c r="BV73" s="1281"/>
      <c r="BW73" s="1281"/>
      <c r="BX73" s="1281">
        <v>8.6999999999999993</v>
      </c>
      <c r="BY73" s="1281"/>
      <c r="BZ73" s="1281"/>
      <c r="CA73" s="1281"/>
      <c r="CB73" s="1281"/>
      <c r="CC73" s="1281"/>
      <c r="CD73" s="1281"/>
      <c r="CE73" s="1281"/>
      <c r="CF73" s="1281"/>
      <c r="CG73" s="1281"/>
      <c r="CH73" s="1281"/>
      <c r="CI73" s="1281"/>
      <c r="CJ73" s="1281"/>
      <c r="CK73" s="1281"/>
      <c r="CL73" s="1281"/>
      <c r="CM73" s="1281"/>
      <c r="CN73" s="1281">
        <v>16.899999999999999</v>
      </c>
      <c r="CO73" s="1281"/>
      <c r="CP73" s="1281"/>
      <c r="CQ73" s="1281"/>
      <c r="CR73" s="1281"/>
      <c r="CS73" s="1281"/>
      <c r="CT73" s="1281"/>
      <c r="CU73" s="1281"/>
      <c r="CV73" s="1281">
        <v>7.3</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586</v>
      </c>
      <c r="BC75" s="1282"/>
      <c r="BD75" s="1282"/>
      <c r="BE75" s="1282"/>
      <c r="BF75" s="1282"/>
      <c r="BG75" s="1282"/>
      <c r="BH75" s="1282"/>
      <c r="BI75" s="1282"/>
      <c r="BJ75" s="1282"/>
      <c r="BK75" s="1282"/>
      <c r="BL75" s="1282"/>
      <c r="BM75" s="1282"/>
      <c r="BN75" s="1282"/>
      <c r="BO75" s="1282"/>
      <c r="BP75" s="1281">
        <v>0.6</v>
      </c>
      <c r="BQ75" s="1281"/>
      <c r="BR75" s="1281"/>
      <c r="BS75" s="1281"/>
      <c r="BT75" s="1281"/>
      <c r="BU75" s="1281"/>
      <c r="BV75" s="1281"/>
      <c r="BW75" s="1281"/>
      <c r="BX75" s="1281">
        <v>0.7</v>
      </c>
      <c r="BY75" s="1281"/>
      <c r="BZ75" s="1281"/>
      <c r="CA75" s="1281"/>
      <c r="CB75" s="1281"/>
      <c r="CC75" s="1281"/>
      <c r="CD75" s="1281"/>
      <c r="CE75" s="1281"/>
      <c r="CF75" s="1281">
        <v>0.7</v>
      </c>
      <c r="CG75" s="1281"/>
      <c r="CH75" s="1281"/>
      <c r="CI75" s="1281"/>
      <c r="CJ75" s="1281"/>
      <c r="CK75" s="1281"/>
      <c r="CL75" s="1281"/>
      <c r="CM75" s="1281"/>
      <c r="CN75" s="1281">
        <v>1</v>
      </c>
      <c r="CO75" s="1281"/>
      <c r="CP75" s="1281"/>
      <c r="CQ75" s="1281"/>
      <c r="CR75" s="1281"/>
      <c r="CS75" s="1281"/>
      <c r="CT75" s="1281"/>
      <c r="CU75" s="1281"/>
      <c r="CV75" s="1281">
        <v>1.7</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588</v>
      </c>
      <c r="AO77" s="1283"/>
      <c r="AP77" s="1283"/>
      <c r="AQ77" s="1283"/>
      <c r="AR77" s="1283"/>
      <c r="AS77" s="1283"/>
      <c r="AT77" s="1283"/>
      <c r="AU77" s="1283"/>
      <c r="AV77" s="1283"/>
      <c r="AW77" s="1283"/>
      <c r="AX77" s="1283"/>
      <c r="AY77" s="1283"/>
      <c r="AZ77" s="1283"/>
      <c r="BA77" s="1283"/>
      <c r="BB77" s="1282" t="s">
        <v>587</v>
      </c>
      <c r="BC77" s="1282"/>
      <c r="BD77" s="1282"/>
      <c r="BE77" s="1282"/>
      <c r="BF77" s="1282"/>
      <c r="BG77" s="1282"/>
      <c r="BH77" s="1282"/>
      <c r="BI77" s="1282"/>
      <c r="BJ77" s="1282"/>
      <c r="BK77" s="1282"/>
      <c r="BL77" s="1282"/>
      <c r="BM77" s="1282"/>
      <c r="BN77" s="1282"/>
      <c r="BO77" s="1282"/>
      <c r="BP77" s="1281">
        <v>33.1</v>
      </c>
      <c r="BQ77" s="1281"/>
      <c r="BR77" s="1281"/>
      <c r="BS77" s="1281"/>
      <c r="BT77" s="1281"/>
      <c r="BU77" s="1281"/>
      <c r="BV77" s="1281"/>
      <c r="BW77" s="1281"/>
      <c r="BX77" s="1281">
        <v>31.3</v>
      </c>
      <c r="BY77" s="1281"/>
      <c r="BZ77" s="1281"/>
      <c r="CA77" s="1281"/>
      <c r="CB77" s="1281"/>
      <c r="CC77" s="1281"/>
      <c r="CD77" s="1281"/>
      <c r="CE77" s="1281"/>
      <c r="CF77" s="1281">
        <v>25.3</v>
      </c>
      <c r="CG77" s="1281"/>
      <c r="CH77" s="1281"/>
      <c r="CI77" s="1281"/>
      <c r="CJ77" s="1281"/>
      <c r="CK77" s="1281"/>
      <c r="CL77" s="1281"/>
      <c r="CM77" s="1281"/>
      <c r="CN77" s="1281">
        <v>25.5</v>
      </c>
      <c r="CO77" s="1281"/>
      <c r="CP77" s="1281"/>
      <c r="CQ77" s="1281"/>
      <c r="CR77" s="1281"/>
      <c r="CS77" s="1281"/>
      <c r="CT77" s="1281"/>
      <c r="CU77" s="1281"/>
      <c r="CV77" s="1281">
        <v>25.1</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586</v>
      </c>
      <c r="BC79" s="1282"/>
      <c r="BD79" s="1282"/>
      <c r="BE79" s="1282"/>
      <c r="BF79" s="1282"/>
      <c r="BG79" s="1282"/>
      <c r="BH79" s="1282"/>
      <c r="BI79" s="1282"/>
      <c r="BJ79" s="1282"/>
      <c r="BK79" s="1282"/>
      <c r="BL79" s="1282"/>
      <c r="BM79" s="1282"/>
      <c r="BN79" s="1282"/>
      <c r="BO79" s="1282"/>
      <c r="BP79" s="1281">
        <v>7.5</v>
      </c>
      <c r="BQ79" s="1281"/>
      <c r="BR79" s="1281"/>
      <c r="BS79" s="1281"/>
      <c r="BT79" s="1281"/>
      <c r="BU79" s="1281"/>
      <c r="BV79" s="1281"/>
      <c r="BW79" s="1281"/>
      <c r="BX79" s="1281">
        <v>7.2</v>
      </c>
      <c r="BY79" s="1281"/>
      <c r="BZ79" s="1281"/>
      <c r="CA79" s="1281"/>
      <c r="CB79" s="1281"/>
      <c r="CC79" s="1281"/>
      <c r="CD79" s="1281"/>
      <c r="CE79" s="1281"/>
      <c r="CF79" s="1281">
        <v>6.9</v>
      </c>
      <c r="CG79" s="1281"/>
      <c r="CH79" s="1281"/>
      <c r="CI79" s="1281"/>
      <c r="CJ79" s="1281"/>
      <c r="CK79" s="1281"/>
      <c r="CL79" s="1281"/>
      <c r="CM79" s="1281"/>
      <c r="CN79" s="1281">
        <v>6.6</v>
      </c>
      <c r="CO79" s="1281"/>
      <c r="CP79" s="1281"/>
      <c r="CQ79" s="1281"/>
      <c r="CR79" s="1281"/>
      <c r="CS79" s="1281"/>
      <c r="CT79" s="1281"/>
      <c r="CU79" s="1281"/>
      <c r="CV79" s="1281">
        <v>6.4</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Hx1H4T0olHoWsJICrsDveTI5IV4oESXkfS5/f7m+kPZBnae3jLDuqDXKbglfvBjLAJnwhiB9t0Puu+nH3Nhxgg==" saltValue="9/SOijoC2NhbtEB7Ulf2R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h7BY2ruWKoyfRO6iP7RljQUUF6vQZXiKnT4hIseVjaYxOeKWvYW0tzWK31A6A4hKuYOia6o0u1bJORuic3xk0A==" saltValue="we1ZDoYl4Tck571ELDp5V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9gxCutw33wyeqRQt9Ea+VhshzNzMpvp6Q7+QYRv66nMoWo9+cNCgfcA60svDXnPGy4BatHJOfScw/QIWWqNDIw==" saltValue="H9QQSmTbtcvS60hXkUGs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544</v>
      </c>
      <c r="G2" s="157"/>
      <c r="H2" s="158"/>
    </row>
    <row r="3" spans="1:8" x14ac:dyDescent="0.15">
      <c r="A3" s="154" t="s">
        <v>537</v>
      </c>
      <c r="B3" s="159"/>
      <c r="C3" s="160"/>
      <c r="D3" s="161">
        <v>41444</v>
      </c>
      <c r="E3" s="162"/>
      <c r="F3" s="163">
        <v>57295</v>
      </c>
      <c r="G3" s="164"/>
      <c r="H3" s="165"/>
    </row>
    <row r="4" spans="1:8" x14ac:dyDescent="0.15">
      <c r="A4" s="166"/>
      <c r="B4" s="167"/>
      <c r="C4" s="168"/>
      <c r="D4" s="169">
        <v>18425</v>
      </c>
      <c r="E4" s="170"/>
      <c r="F4" s="171">
        <v>32771</v>
      </c>
      <c r="G4" s="172"/>
      <c r="H4" s="173"/>
    </row>
    <row r="5" spans="1:8" x14ac:dyDescent="0.15">
      <c r="A5" s="154" t="s">
        <v>539</v>
      </c>
      <c r="B5" s="159"/>
      <c r="C5" s="160"/>
      <c r="D5" s="161">
        <v>54791</v>
      </c>
      <c r="E5" s="162"/>
      <c r="F5" s="163">
        <v>54110</v>
      </c>
      <c r="G5" s="164"/>
      <c r="H5" s="165"/>
    </row>
    <row r="6" spans="1:8" x14ac:dyDescent="0.15">
      <c r="A6" s="166"/>
      <c r="B6" s="167"/>
      <c r="C6" s="168"/>
      <c r="D6" s="169">
        <v>26130</v>
      </c>
      <c r="E6" s="170"/>
      <c r="F6" s="171">
        <v>30620</v>
      </c>
      <c r="G6" s="172"/>
      <c r="H6" s="173"/>
    </row>
    <row r="7" spans="1:8" x14ac:dyDescent="0.15">
      <c r="A7" s="154" t="s">
        <v>540</v>
      </c>
      <c r="B7" s="159"/>
      <c r="C7" s="160"/>
      <c r="D7" s="161">
        <v>33183</v>
      </c>
      <c r="E7" s="162"/>
      <c r="F7" s="163">
        <v>54684</v>
      </c>
      <c r="G7" s="164"/>
      <c r="H7" s="165"/>
    </row>
    <row r="8" spans="1:8" x14ac:dyDescent="0.15">
      <c r="A8" s="166"/>
      <c r="B8" s="167"/>
      <c r="C8" s="168"/>
      <c r="D8" s="169">
        <v>19356</v>
      </c>
      <c r="E8" s="170"/>
      <c r="F8" s="171">
        <v>32829</v>
      </c>
      <c r="G8" s="172"/>
      <c r="H8" s="173"/>
    </row>
    <row r="9" spans="1:8" x14ac:dyDescent="0.15">
      <c r="A9" s="154" t="s">
        <v>541</v>
      </c>
      <c r="B9" s="159"/>
      <c r="C9" s="160"/>
      <c r="D9" s="161">
        <v>26583</v>
      </c>
      <c r="E9" s="162"/>
      <c r="F9" s="163">
        <v>62383</v>
      </c>
      <c r="G9" s="164"/>
      <c r="H9" s="165"/>
    </row>
    <row r="10" spans="1:8" x14ac:dyDescent="0.15">
      <c r="A10" s="166"/>
      <c r="B10" s="167"/>
      <c r="C10" s="168"/>
      <c r="D10" s="169">
        <v>16066</v>
      </c>
      <c r="E10" s="170"/>
      <c r="F10" s="171">
        <v>35325</v>
      </c>
      <c r="G10" s="172"/>
      <c r="H10" s="173"/>
    </row>
    <row r="11" spans="1:8" x14ac:dyDescent="0.15">
      <c r="A11" s="154" t="s">
        <v>542</v>
      </c>
      <c r="B11" s="159"/>
      <c r="C11" s="160"/>
      <c r="D11" s="161">
        <v>48377</v>
      </c>
      <c r="E11" s="162"/>
      <c r="F11" s="163">
        <v>63812</v>
      </c>
      <c r="G11" s="164"/>
      <c r="H11" s="165"/>
    </row>
    <row r="12" spans="1:8" x14ac:dyDescent="0.15">
      <c r="A12" s="166"/>
      <c r="B12" s="167"/>
      <c r="C12" s="174"/>
      <c r="D12" s="169">
        <v>20700</v>
      </c>
      <c r="E12" s="170"/>
      <c r="F12" s="171">
        <v>33848</v>
      </c>
      <c r="G12" s="172"/>
      <c r="H12" s="173"/>
    </row>
    <row r="13" spans="1:8" x14ac:dyDescent="0.15">
      <c r="A13" s="154"/>
      <c r="B13" s="159"/>
      <c r="C13" s="175"/>
      <c r="D13" s="176">
        <v>40876</v>
      </c>
      <c r="E13" s="177"/>
      <c r="F13" s="178">
        <v>58457</v>
      </c>
      <c r="G13" s="179"/>
      <c r="H13" s="165"/>
    </row>
    <row r="14" spans="1:8" x14ac:dyDescent="0.15">
      <c r="A14" s="166"/>
      <c r="B14" s="167"/>
      <c r="C14" s="168"/>
      <c r="D14" s="169">
        <v>20135</v>
      </c>
      <c r="E14" s="170"/>
      <c r="F14" s="171">
        <v>33079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4.42</v>
      </c>
      <c r="C19" s="180">
        <f>ROUND(VALUE(SUBSTITUTE(実質収支比率等に係る経年分析!G$48,"▲","-")),2)</f>
        <v>5.63</v>
      </c>
      <c r="D19" s="180">
        <f>ROUND(VALUE(SUBSTITUTE(実質収支比率等に係る経年分析!H$48,"▲","-")),2)</f>
        <v>3.79</v>
      </c>
      <c r="E19" s="180">
        <f>ROUND(VALUE(SUBSTITUTE(実質収支比率等に係る経年分析!I$48,"▲","-")),2)</f>
        <v>9.57</v>
      </c>
      <c r="F19" s="180">
        <f>ROUND(VALUE(SUBSTITUTE(実質収支比率等に係る経年分析!J$48,"▲","-")),2)</f>
        <v>6.96</v>
      </c>
    </row>
    <row r="20" spans="1:11" x14ac:dyDescent="0.15">
      <c r="A20" s="180" t="s">
        <v>54</v>
      </c>
      <c r="B20" s="180">
        <f>ROUND(VALUE(SUBSTITUTE(実質収支比率等に係る経年分析!F$47,"▲","-")),2)</f>
        <v>27.89</v>
      </c>
      <c r="C20" s="180">
        <f>ROUND(VALUE(SUBSTITUTE(実質収支比率等に係る経年分析!G$47,"▲","-")),2)</f>
        <v>27.01</v>
      </c>
      <c r="D20" s="180">
        <f>ROUND(VALUE(SUBSTITUTE(実質収支比率等に係る経年分析!H$47,"▲","-")),2)</f>
        <v>24.32</v>
      </c>
      <c r="E20" s="180">
        <f>ROUND(VALUE(SUBSTITUTE(実質収支比率等に係る経年分析!I$47,"▲","-")),2)</f>
        <v>13.94</v>
      </c>
      <c r="F20" s="180">
        <f>ROUND(VALUE(SUBSTITUTE(実質収支比率等に係る経年分析!J$47,"▲","-")),2)</f>
        <v>16.07</v>
      </c>
    </row>
    <row r="21" spans="1:11" x14ac:dyDescent="0.15">
      <c r="A21" s="180" t="s">
        <v>55</v>
      </c>
      <c r="B21" s="180">
        <f>IF(ISNUMBER(VALUE(SUBSTITUTE(実質収支比率等に係る経年分析!F$49,"▲","-"))),ROUND(VALUE(SUBSTITUTE(実質収支比率等に係る経年分析!F$49,"▲","-")),2),NA())</f>
        <v>-2.37</v>
      </c>
      <c r="C21" s="180">
        <f>IF(ISNUMBER(VALUE(SUBSTITUTE(実質収支比率等に係る経年分析!G$49,"▲","-"))),ROUND(VALUE(SUBSTITUTE(実質収支比率等に係る経年分析!G$49,"▲","-")),2),NA())</f>
        <v>0.27</v>
      </c>
      <c r="D21" s="180">
        <f>IF(ISNUMBER(VALUE(SUBSTITUTE(実質収支比率等に係る経年分析!H$49,"▲","-"))),ROUND(VALUE(SUBSTITUTE(実質収支比率等に係る経年分析!H$49,"▲","-")),2),NA())</f>
        <v>-2.87</v>
      </c>
      <c r="E21" s="180">
        <f>IF(ISNUMBER(VALUE(SUBSTITUTE(実質収支比率等に係る経年分析!I$49,"▲","-"))),ROUND(VALUE(SUBSTITUTE(実質収支比率等に係る経年分析!I$49,"▲","-")),2),NA())</f>
        <v>-4.4800000000000004</v>
      </c>
      <c r="F21" s="180">
        <f>IF(ISNUMBER(VALUE(SUBSTITUTE(実質収支比率等に係る経年分析!J$49,"▲","-"))),ROUND(VALUE(SUBSTITUTE(実質収支比率等に係る経年分析!J$49,"▲","-")),2),NA())</f>
        <v>0.21</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6.37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5.08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袖ケ浦市後期高齢者医療特別会計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袖ケ浦市下水道事業会計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0.36</v>
      </c>
    </row>
    <row r="34" spans="1:16" x14ac:dyDescent="0.15">
      <c r="A34" s="181" t="str">
        <f>IF(連結実質赤字比率に係る赤字・黒字の構成分析!C$36="",NA(),連結実質赤字比率に係る赤字・黒字の構成分析!C$36)</f>
        <v>袖ケ浦市国民健康保険特別会計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0.57999999999999996</v>
      </c>
    </row>
    <row r="35" spans="1:16" x14ac:dyDescent="0.15">
      <c r="A35" s="181" t="str">
        <f>IF(連結実質赤字比率に係る赤字・黒字の構成分析!C$35="",NA(),連結実質赤字比率に係る赤字・黒字の構成分析!C$35)</f>
        <v>袖ケ浦市介護保険特別会計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9.56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6.96</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1624</v>
      </c>
      <c r="E42" s="182"/>
      <c r="F42" s="182"/>
      <c r="G42" s="182">
        <f>'実質公債費比率（分子）の構造'!L$52</f>
        <v>1632</v>
      </c>
      <c r="H42" s="182"/>
      <c r="I42" s="182"/>
      <c r="J42" s="182">
        <f>'実質公債費比率（分子）の構造'!M$52</f>
        <v>1554</v>
      </c>
      <c r="K42" s="182"/>
      <c r="L42" s="182"/>
      <c r="M42" s="182">
        <f>'実質公債費比率（分子）の構造'!N$52</f>
        <v>1800</v>
      </c>
      <c r="N42" s="182"/>
      <c r="O42" s="182"/>
      <c r="P42" s="182">
        <f>'実質公債費比率（分子）の構造'!O$52</f>
        <v>1575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f>'実質公債費比率（分子）の構造'!O$50</f>
        <v>61</v>
      </c>
      <c r="O44" s="182"/>
      <c r="P44" s="182"/>
    </row>
    <row r="45" spans="1:16" x14ac:dyDescent="0.15">
      <c r="A45" s="182" t="s">
        <v>65</v>
      </c>
      <c r="B45" s="182">
        <f>'実質公債費比率（分子）の構造'!K$49</f>
        <v>128</v>
      </c>
      <c r="C45" s="182"/>
      <c r="D45" s="182"/>
      <c r="E45" s="182">
        <f>'実質公債費比率（分子）の構造'!L$49</f>
        <v>131</v>
      </c>
      <c r="F45" s="182"/>
      <c r="G45" s="182"/>
      <c r="H45" s="182">
        <f>'実質公債費比率（分子）の構造'!M$49</f>
        <v>129</v>
      </c>
      <c r="I45" s="182"/>
      <c r="J45" s="182"/>
      <c r="K45" s="182">
        <f>'実質公債費比率（分子）の構造'!N$49</f>
        <v>169</v>
      </c>
      <c r="L45" s="182"/>
      <c r="M45" s="182"/>
      <c r="N45" s="182">
        <f>'実質公債費比率（分子）の構造'!O$49</f>
        <v>178</v>
      </c>
      <c r="O45" s="182"/>
      <c r="P45" s="182"/>
    </row>
    <row r="46" spans="1:16" x14ac:dyDescent="0.15">
      <c r="A46" s="182" t="s">
        <v>66</v>
      </c>
      <c r="B46" s="182">
        <f>'実質公債費比率（分子）の構造'!K$48</f>
        <v>502</v>
      </c>
      <c r="C46" s="182"/>
      <c r="D46" s="182"/>
      <c r="E46" s="182">
        <f>'実質公債費比率（分子）の構造'!L$48</f>
        <v>506</v>
      </c>
      <c r="F46" s="182"/>
      <c r="G46" s="182"/>
      <c r="H46" s="182">
        <f>'実質公債費比率（分子）の構造'!M$48</f>
        <v>475</v>
      </c>
      <c r="I46" s="182"/>
      <c r="J46" s="182"/>
      <c r="K46" s="182">
        <f>'実質公債費比率（分子）の構造'!N$48</f>
        <v>624</v>
      </c>
      <c r="L46" s="182"/>
      <c r="M46" s="182"/>
      <c r="N46" s="182">
        <f>'実質公債費比率（分子）の構造'!O$48</f>
        <v>351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1050</v>
      </c>
      <c r="C49" s="182"/>
      <c r="D49" s="182"/>
      <c r="E49" s="182">
        <f>'実質公債費比率（分子）の構造'!L$45</f>
        <v>1065</v>
      </c>
      <c r="F49" s="182"/>
      <c r="G49" s="182"/>
      <c r="H49" s="182">
        <f>'実質公債費比率（分子）の構造'!M$45</f>
        <v>1111</v>
      </c>
      <c r="I49" s="182"/>
      <c r="J49" s="182"/>
      <c r="K49" s="182">
        <f>'実質公債費比率（分子）の構造'!N$45</f>
        <v>1200</v>
      </c>
      <c r="L49" s="182"/>
      <c r="M49" s="182"/>
      <c r="N49" s="182">
        <f>'実質公債費比率（分子）の構造'!O$45</f>
        <v>1349</v>
      </c>
      <c r="O49" s="182"/>
      <c r="P49" s="182"/>
    </row>
    <row r="50" spans="1:16" x14ac:dyDescent="0.15">
      <c r="A50" s="182" t="s">
        <v>70</v>
      </c>
      <c r="B50" s="182" t="e">
        <f>NA()</f>
        <v>#N/A</v>
      </c>
      <c r="C50" s="182">
        <f>IF(ISNUMBER('実質公債費比率（分子）の構造'!K$53),'実質公債費比率（分子）の構造'!K$53,NA())</f>
        <v>56</v>
      </c>
      <c r="D50" s="182" t="e">
        <f>NA()</f>
        <v>#N/A</v>
      </c>
      <c r="E50" s="182" t="e">
        <f>NA()</f>
        <v>#N/A</v>
      </c>
      <c r="F50" s="182">
        <f>IF(ISNUMBER('実質公債費比率（分子）の構造'!L$53),'実質公債費比率（分子）の構造'!L$53,NA())</f>
        <v>70</v>
      </c>
      <c r="G50" s="182" t="e">
        <f>NA()</f>
        <v>#N/A</v>
      </c>
      <c r="H50" s="182" t="e">
        <f>NA()</f>
        <v>#N/A</v>
      </c>
      <c r="I50" s="182">
        <f>IF(ISNUMBER('実質公債費比率（分子）の構造'!M$53),'実質公債費比率（分子）の構造'!M$53,NA())</f>
        <v>161</v>
      </c>
      <c r="J50" s="182" t="e">
        <f>NA()</f>
        <v>#N/A</v>
      </c>
      <c r="K50" s="182" t="e">
        <f>NA()</f>
        <v>#N/A</v>
      </c>
      <c r="L50" s="182">
        <f>IF(ISNUMBER('実質公債費比率（分子）の構造'!N$53),'実質公債費比率（分子）の構造'!N$53,NA())</f>
        <v>193</v>
      </c>
      <c r="M50" s="182" t="e">
        <f>NA()</f>
        <v>#N/A</v>
      </c>
      <c r="N50" s="182" t="e">
        <f>NA()</f>
        <v>#N/A</v>
      </c>
      <c r="O50" s="182">
        <f>IF(ISNUMBER('実質公債費比率（分子）の構造'!O$53),'実質公債費比率（分子）の構造'!O$53,NA())</f>
        <v>364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13222</v>
      </c>
      <c r="E56" s="181"/>
      <c r="F56" s="181"/>
      <c r="G56" s="181">
        <f>'将来負担比率（分子）の構造'!J$52</f>
        <v>12459</v>
      </c>
      <c r="H56" s="181"/>
      <c r="I56" s="181"/>
      <c r="J56" s="181">
        <f>'将来負担比率（分子）の構造'!K$52</f>
        <v>11573</v>
      </c>
      <c r="K56" s="181"/>
      <c r="L56" s="181"/>
      <c r="M56" s="181">
        <f>'将来負担比率（分子）の構造'!L$52</f>
        <v>10975</v>
      </c>
      <c r="N56" s="181"/>
      <c r="O56" s="181"/>
      <c r="P56" s="181">
        <f>'将来負担比率（分子）の構造'!M$52</f>
        <v>10646</v>
      </c>
    </row>
    <row r="57" spans="1:16" x14ac:dyDescent="0.15">
      <c r="A57" s="181" t="s">
        <v>41</v>
      </c>
      <c r="B57" s="181"/>
      <c r="C57" s="181"/>
      <c r="D57" s="181">
        <f>'将来負担比率（分子）の構造'!I$51</f>
        <v>5858</v>
      </c>
      <c r="E57" s="181"/>
      <c r="F57" s="181"/>
      <c r="G57" s="181">
        <f>'将来負担比率（分子）の構造'!J$51</f>
        <v>6870</v>
      </c>
      <c r="H57" s="181"/>
      <c r="I57" s="181"/>
      <c r="J57" s="181">
        <f>'将来負担比率（分子）の構造'!K$51</f>
        <v>7398</v>
      </c>
      <c r="K57" s="181"/>
      <c r="L57" s="181"/>
      <c r="M57" s="181">
        <f>'将来負担比率（分子）の構造'!L$51</f>
        <v>7069</v>
      </c>
      <c r="N57" s="181"/>
      <c r="O57" s="181"/>
      <c r="P57" s="181">
        <f>'将来負担比率（分子）の構造'!M$51</f>
        <v>6502</v>
      </c>
    </row>
    <row r="58" spans="1:16" x14ac:dyDescent="0.15">
      <c r="A58" s="181" t="s">
        <v>40</v>
      </c>
      <c r="B58" s="181"/>
      <c r="C58" s="181"/>
      <c r="D58" s="181">
        <f>'将来負担比率（分子）の構造'!I$50</f>
        <v>5745</v>
      </c>
      <c r="E58" s="181"/>
      <c r="F58" s="181"/>
      <c r="G58" s="181">
        <f>'将来負担比率（分子）の構造'!J$50</f>
        <v>5203</v>
      </c>
      <c r="H58" s="181"/>
      <c r="I58" s="181"/>
      <c r="J58" s="181">
        <f>'将来負担比率（分子）の構造'!K$50</f>
        <v>5693</v>
      </c>
      <c r="K58" s="181"/>
      <c r="L58" s="181"/>
      <c r="M58" s="181">
        <f>'将来負担比率（分子）の構造'!L$50</f>
        <v>4364</v>
      </c>
      <c r="N58" s="181"/>
      <c r="O58" s="181"/>
      <c r="P58" s="181">
        <f>'将来負担比率（分子）の構造'!M$50</f>
        <v>5508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3335</v>
      </c>
      <c r="C62" s="181"/>
      <c r="D62" s="181"/>
      <c r="E62" s="181">
        <f>'将来負担比率（分子）の構造'!J$45</f>
        <v>3156</v>
      </c>
      <c r="F62" s="181"/>
      <c r="G62" s="181"/>
      <c r="H62" s="181">
        <f>'将来負担比率（分子）の構造'!K$45</f>
        <v>2773</v>
      </c>
      <c r="I62" s="181"/>
      <c r="J62" s="181"/>
      <c r="K62" s="181">
        <f>'将来負担比率（分子）の構造'!L$45</f>
        <v>2833</v>
      </c>
      <c r="L62" s="181"/>
      <c r="M62" s="181"/>
      <c r="N62" s="181">
        <f>'将来負担比率（分子）の構造'!M$45</f>
        <v>2804</v>
      </c>
      <c r="O62" s="181"/>
      <c r="P62" s="181"/>
    </row>
    <row r="63" spans="1:16" x14ac:dyDescent="0.15">
      <c r="A63" s="181" t="s">
        <v>33</v>
      </c>
      <c r="B63" s="181">
        <f>'将来負担比率（分子）の構造'!I$44</f>
        <v>1613</v>
      </c>
      <c r="C63" s="181"/>
      <c r="D63" s="181"/>
      <c r="E63" s="181">
        <f>'将来負担比率（分子）の構造'!J$44</f>
        <v>1520</v>
      </c>
      <c r="F63" s="181"/>
      <c r="G63" s="181"/>
      <c r="H63" s="181">
        <f>'将来負担比率（分子）の構造'!K$44</f>
        <v>1429</v>
      </c>
      <c r="I63" s="181"/>
      <c r="J63" s="181"/>
      <c r="K63" s="181">
        <f>'将来負担比率（分子）の構造'!L$44</f>
        <v>1766</v>
      </c>
      <c r="L63" s="181"/>
      <c r="M63" s="181"/>
      <c r="N63" s="181">
        <f>'将来負担比率（分子）の構造'!M$44</f>
        <v>1342</v>
      </c>
      <c r="O63" s="181"/>
      <c r="P63" s="181"/>
    </row>
    <row r="64" spans="1:16" x14ac:dyDescent="0.15">
      <c r="A64" s="181" t="s">
        <v>32</v>
      </c>
      <c r="B64" s="181">
        <f>'将来負担比率（分子）の構造'!I$43</f>
        <v>5668</v>
      </c>
      <c r="C64" s="181"/>
      <c r="D64" s="181"/>
      <c r="E64" s="181">
        <f>'将来負担比率（分子）の構造'!J$43</f>
        <v>5433</v>
      </c>
      <c r="F64" s="181"/>
      <c r="G64" s="181"/>
      <c r="H64" s="181">
        <f>'将来負担比率（分子）の構造'!K$43</f>
        <v>5005</v>
      </c>
      <c r="I64" s="181"/>
      <c r="J64" s="181"/>
      <c r="K64" s="181">
        <f>'将来負担比率（分子）の構造'!L$43</f>
        <v>4497</v>
      </c>
      <c r="L64" s="181"/>
      <c r="M64" s="181"/>
      <c r="N64" s="181">
        <f>'将来負担比率（分子）の構造'!M$43</f>
        <v>3912</v>
      </c>
      <c r="O64" s="181"/>
      <c r="P64" s="181"/>
    </row>
    <row r="65" spans="1:16" x14ac:dyDescent="0.15">
      <c r="A65" s="181" t="s">
        <v>31</v>
      </c>
      <c r="B65" s="181">
        <f>'将来負担比率（分子）の構造'!I$42</f>
        <v>151</v>
      </c>
      <c r="C65" s="181"/>
      <c r="D65" s="181"/>
      <c r="E65" s="181">
        <f>'将来負担比率（分子）の構造'!J$42</f>
        <v>151</v>
      </c>
      <c r="F65" s="181"/>
      <c r="G65" s="181"/>
      <c r="H65" s="181">
        <f>'将来負担比率（分子）の構造'!K$42</f>
        <v>136</v>
      </c>
      <c r="I65" s="181"/>
      <c r="J65" s="181"/>
      <c r="K65" s="181">
        <f>'将来負担比率（分子）の構造'!L$42</f>
        <v>696</v>
      </c>
      <c r="L65" s="181"/>
      <c r="M65" s="181"/>
      <c r="N65" s="181">
        <f>'将来負担比率（分子）の構造'!M$42</f>
        <v>618</v>
      </c>
      <c r="O65" s="181"/>
      <c r="P65" s="181"/>
    </row>
    <row r="66" spans="1:16" x14ac:dyDescent="0.15">
      <c r="A66" s="181" t="s">
        <v>30</v>
      </c>
      <c r="B66" s="181">
        <f>'将来負担比率（分子）の構造'!I$41</f>
        <v>14643</v>
      </c>
      <c r="C66" s="181"/>
      <c r="D66" s="181"/>
      <c r="E66" s="181">
        <f>'将来負担比率（分子）の構造'!J$41</f>
        <v>15404</v>
      </c>
      <c r="F66" s="181"/>
      <c r="G66" s="181"/>
      <c r="H66" s="181">
        <f>'将来負担比率（分子）の構造'!K$41</f>
        <v>15320</v>
      </c>
      <c r="I66" s="181"/>
      <c r="J66" s="181"/>
      <c r="K66" s="181">
        <f>'将来負担比率（分子）の構造'!L$41</f>
        <v>14933</v>
      </c>
      <c r="L66" s="181"/>
      <c r="M66" s="181"/>
      <c r="N66" s="181">
        <f>'将来負担比率（分子）の構造'!M$41</f>
        <v>15031</v>
      </c>
      <c r="O66" s="181"/>
      <c r="P66" s="181"/>
    </row>
    <row r="67" spans="1:16" x14ac:dyDescent="0.15">
      <c r="A67" s="181" t="s">
        <v>74</v>
      </c>
      <c r="B67" s="181" t="e">
        <f>NA()</f>
        <v>#N/A</v>
      </c>
      <c r="C67" s="181">
        <f>IF(ISNUMBER('将来負担比率（分子）の構造'!I$53), IF('将来負担比率（分子）の構造'!I$53 &lt; 0, 0, '将来負担比率（分子）の構造'!I$53), NA())</f>
        <v>583</v>
      </c>
      <c r="D67" s="181" t="e">
        <f>NA()</f>
        <v>#N/A</v>
      </c>
      <c r="E67" s="181" t="e">
        <f>NA()</f>
        <v>#N/A</v>
      </c>
      <c r="F67" s="181">
        <f>IF(ISNUMBER('将来負担比率（分子）の構造'!J$53), IF('将来負担比率（分子）の構造'!J$53 &lt; 0, 0, '将来負担比率（分子）の構造'!J$53), NA())</f>
        <v>1132</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2317</v>
      </c>
      <c r="M67" s="181" t="e">
        <f>NA()</f>
        <v>#N/A</v>
      </c>
      <c r="N67" s="181" t="e">
        <f>NA()</f>
        <v>#N/A</v>
      </c>
      <c r="O67" s="181">
        <f>IF(ISNUMBER('将来負担比率（分子）の構造'!M$53), IF('将来負担比率（分子）の構造'!M$53 &lt; 0, 0, '将来負担比率（分子）の構造'!M$53), NA())</f>
        <v>1052</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3616</v>
      </c>
      <c r="C72" s="185">
        <f>基金残高に係る経年分析!G55</f>
        <v>2081</v>
      </c>
      <c r="D72" s="185">
        <f>基金残高に係る経年分析!H55</f>
        <v>2471</v>
      </c>
    </row>
    <row r="73" spans="1:16" x14ac:dyDescent="0.15">
      <c r="A73" s="184" t="s">
        <v>77</v>
      </c>
      <c r="B73" s="185">
        <f>基金残高に係る経年分析!F56</f>
        <v>1</v>
      </c>
      <c r="C73" s="185">
        <f>基金残高に係る経年分析!G56</f>
        <v>1</v>
      </c>
      <c r="D73" s="185">
        <f>基金残高に係る経年分析!H56</f>
        <v>351</v>
      </c>
    </row>
    <row r="74" spans="1:16" x14ac:dyDescent="0.15">
      <c r="A74" s="184" t="s">
        <v>78</v>
      </c>
      <c r="B74" s="185">
        <f>基金残高に係る経年分析!F57</f>
        <v>1270</v>
      </c>
      <c r="C74" s="185">
        <f>基金残高に係る経年分析!G57</f>
        <v>1329</v>
      </c>
      <c r="D74" s="185">
        <f>基金残高に係る経年分析!H57</f>
        <v>1245</v>
      </c>
    </row>
  </sheetData>
  <sheetProtection algorithmName="SHA-512" hashValue="lJUNvKNujDdslX633bCHifCLcteptqKAED4/SYkMyTC/eHm4El3m57eearUJ63NpudCqtjppSi28gj4ahWronw==" saltValue="u8R3XsJI2snvPHCMfrJVAw=="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208</v>
      </c>
      <c r="DI1" s="624"/>
      <c r="DJ1" s="624"/>
      <c r="DK1" s="624"/>
      <c r="DL1" s="624"/>
      <c r="DM1" s="624"/>
      <c r="DN1" s="625"/>
      <c r="DO1" s="226"/>
      <c r="DP1" s="623" t="s">
        <v>209</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211</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212</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213</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214</v>
      </c>
      <c r="S4" s="627"/>
      <c r="T4" s="627"/>
      <c r="U4" s="627"/>
      <c r="V4" s="627"/>
      <c r="W4" s="627"/>
      <c r="X4" s="627"/>
      <c r="Y4" s="628"/>
      <c r="Z4" s="626" t="s">
        <v>215</v>
      </c>
      <c r="AA4" s="627"/>
      <c r="AB4" s="627"/>
      <c r="AC4" s="628"/>
      <c r="AD4" s="626" t="s">
        <v>216</v>
      </c>
      <c r="AE4" s="627"/>
      <c r="AF4" s="627"/>
      <c r="AG4" s="627"/>
      <c r="AH4" s="627"/>
      <c r="AI4" s="627"/>
      <c r="AJ4" s="627"/>
      <c r="AK4" s="628"/>
      <c r="AL4" s="626" t="s">
        <v>215</v>
      </c>
      <c r="AM4" s="627"/>
      <c r="AN4" s="627"/>
      <c r="AO4" s="628"/>
      <c r="AP4" s="632" t="s">
        <v>217</v>
      </c>
      <c r="AQ4" s="632"/>
      <c r="AR4" s="632"/>
      <c r="AS4" s="632"/>
      <c r="AT4" s="632"/>
      <c r="AU4" s="632"/>
      <c r="AV4" s="632"/>
      <c r="AW4" s="632"/>
      <c r="AX4" s="632"/>
      <c r="AY4" s="632"/>
      <c r="AZ4" s="632"/>
      <c r="BA4" s="632"/>
      <c r="BB4" s="632"/>
      <c r="BC4" s="632"/>
      <c r="BD4" s="632"/>
      <c r="BE4" s="632"/>
      <c r="BF4" s="632"/>
      <c r="BG4" s="632" t="s">
        <v>218</v>
      </c>
      <c r="BH4" s="632"/>
      <c r="BI4" s="632"/>
      <c r="BJ4" s="632"/>
      <c r="BK4" s="632"/>
      <c r="BL4" s="632"/>
      <c r="BM4" s="632"/>
      <c r="BN4" s="632"/>
      <c r="BO4" s="632" t="s">
        <v>215</v>
      </c>
      <c r="BP4" s="632"/>
      <c r="BQ4" s="632"/>
      <c r="BR4" s="632"/>
      <c r="BS4" s="632" t="s">
        <v>219</v>
      </c>
      <c r="BT4" s="632"/>
      <c r="BU4" s="632"/>
      <c r="BV4" s="632"/>
      <c r="BW4" s="632"/>
      <c r="BX4" s="632"/>
      <c r="BY4" s="632"/>
      <c r="BZ4" s="632"/>
      <c r="CA4" s="632"/>
      <c r="CB4" s="632"/>
      <c r="CD4" s="629" t="s">
        <v>220</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221</v>
      </c>
      <c r="C5" s="634"/>
      <c r="D5" s="634"/>
      <c r="E5" s="634"/>
      <c r="F5" s="634"/>
      <c r="G5" s="634"/>
      <c r="H5" s="634"/>
      <c r="I5" s="634"/>
      <c r="J5" s="634"/>
      <c r="K5" s="634"/>
      <c r="L5" s="634"/>
      <c r="M5" s="634"/>
      <c r="N5" s="634"/>
      <c r="O5" s="634"/>
      <c r="P5" s="634"/>
      <c r="Q5" s="635"/>
      <c r="R5" s="636">
        <v>14237589</v>
      </c>
      <c r="S5" s="637"/>
      <c r="T5" s="637"/>
      <c r="U5" s="637"/>
      <c r="V5" s="637"/>
      <c r="W5" s="637"/>
      <c r="X5" s="637"/>
      <c r="Y5" s="638"/>
      <c r="Z5" s="639">
        <v>40.700000000000003</v>
      </c>
      <c r="AA5" s="639"/>
      <c r="AB5" s="639"/>
      <c r="AC5" s="639"/>
      <c r="AD5" s="640">
        <v>13678315</v>
      </c>
      <c r="AE5" s="640"/>
      <c r="AF5" s="640"/>
      <c r="AG5" s="640"/>
      <c r="AH5" s="640"/>
      <c r="AI5" s="640"/>
      <c r="AJ5" s="640"/>
      <c r="AK5" s="640"/>
      <c r="AL5" s="641">
        <v>85.7</v>
      </c>
      <c r="AM5" s="642"/>
      <c r="AN5" s="642"/>
      <c r="AO5" s="643"/>
      <c r="AP5" s="633" t="s">
        <v>222</v>
      </c>
      <c r="AQ5" s="634"/>
      <c r="AR5" s="634"/>
      <c r="AS5" s="634"/>
      <c r="AT5" s="634"/>
      <c r="AU5" s="634"/>
      <c r="AV5" s="634"/>
      <c r="AW5" s="634"/>
      <c r="AX5" s="634"/>
      <c r="AY5" s="634"/>
      <c r="AZ5" s="634"/>
      <c r="BA5" s="634"/>
      <c r="BB5" s="634"/>
      <c r="BC5" s="634"/>
      <c r="BD5" s="634"/>
      <c r="BE5" s="634"/>
      <c r="BF5" s="635"/>
      <c r="BG5" s="647">
        <v>13678315</v>
      </c>
      <c r="BH5" s="648"/>
      <c r="BI5" s="648"/>
      <c r="BJ5" s="648"/>
      <c r="BK5" s="648"/>
      <c r="BL5" s="648"/>
      <c r="BM5" s="648"/>
      <c r="BN5" s="649"/>
      <c r="BO5" s="650">
        <v>96.1</v>
      </c>
      <c r="BP5" s="650"/>
      <c r="BQ5" s="650"/>
      <c r="BR5" s="650"/>
      <c r="BS5" s="651">
        <v>183632</v>
      </c>
      <c r="BT5" s="651"/>
      <c r="BU5" s="651"/>
      <c r="BV5" s="651"/>
      <c r="BW5" s="651"/>
      <c r="BX5" s="651"/>
      <c r="BY5" s="651"/>
      <c r="BZ5" s="651"/>
      <c r="CA5" s="651"/>
      <c r="CB5" s="655"/>
      <c r="CD5" s="629" t="s">
        <v>217</v>
      </c>
      <c r="CE5" s="630"/>
      <c r="CF5" s="630"/>
      <c r="CG5" s="630"/>
      <c r="CH5" s="630"/>
      <c r="CI5" s="630"/>
      <c r="CJ5" s="630"/>
      <c r="CK5" s="630"/>
      <c r="CL5" s="630"/>
      <c r="CM5" s="630"/>
      <c r="CN5" s="630"/>
      <c r="CO5" s="630"/>
      <c r="CP5" s="630"/>
      <c r="CQ5" s="631"/>
      <c r="CR5" s="629" t="s">
        <v>223</v>
      </c>
      <c r="CS5" s="630"/>
      <c r="CT5" s="630"/>
      <c r="CU5" s="630"/>
      <c r="CV5" s="630"/>
      <c r="CW5" s="630"/>
      <c r="CX5" s="630"/>
      <c r="CY5" s="631"/>
      <c r="CZ5" s="629" t="s">
        <v>215</v>
      </c>
      <c r="DA5" s="630"/>
      <c r="DB5" s="630"/>
      <c r="DC5" s="631"/>
      <c r="DD5" s="629" t="s">
        <v>224</v>
      </c>
      <c r="DE5" s="630"/>
      <c r="DF5" s="630"/>
      <c r="DG5" s="630"/>
      <c r="DH5" s="630"/>
      <c r="DI5" s="630"/>
      <c r="DJ5" s="630"/>
      <c r="DK5" s="630"/>
      <c r="DL5" s="630"/>
      <c r="DM5" s="630"/>
      <c r="DN5" s="630"/>
      <c r="DO5" s="630"/>
      <c r="DP5" s="631"/>
      <c r="DQ5" s="629" t="s">
        <v>225</v>
      </c>
      <c r="DR5" s="630"/>
      <c r="DS5" s="630"/>
      <c r="DT5" s="630"/>
      <c r="DU5" s="630"/>
      <c r="DV5" s="630"/>
      <c r="DW5" s="630"/>
      <c r="DX5" s="630"/>
      <c r="DY5" s="630"/>
      <c r="DZ5" s="630"/>
      <c r="EA5" s="630"/>
      <c r="EB5" s="630"/>
      <c r="EC5" s="631"/>
    </row>
    <row r="6" spans="2:143" ht="11.25" customHeight="1" x14ac:dyDescent="0.15">
      <c r="B6" s="644" t="s">
        <v>226</v>
      </c>
      <c r="C6" s="645"/>
      <c r="D6" s="645"/>
      <c r="E6" s="645"/>
      <c r="F6" s="645"/>
      <c r="G6" s="645"/>
      <c r="H6" s="645"/>
      <c r="I6" s="645"/>
      <c r="J6" s="645"/>
      <c r="K6" s="645"/>
      <c r="L6" s="645"/>
      <c r="M6" s="645"/>
      <c r="N6" s="645"/>
      <c r="O6" s="645"/>
      <c r="P6" s="645"/>
      <c r="Q6" s="646"/>
      <c r="R6" s="647">
        <v>380900</v>
      </c>
      <c r="S6" s="648"/>
      <c r="T6" s="648"/>
      <c r="U6" s="648"/>
      <c r="V6" s="648"/>
      <c r="W6" s="648"/>
      <c r="X6" s="648"/>
      <c r="Y6" s="649"/>
      <c r="Z6" s="650">
        <v>1.1000000000000001</v>
      </c>
      <c r="AA6" s="650"/>
      <c r="AB6" s="650"/>
      <c r="AC6" s="650"/>
      <c r="AD6" s="651">
        <v>380900</v>
      </c>
      <c r="AE6" s="651"/>
      <c r="AF6" s="651"/>
      <c r="AG6" s="651"/>
      <c r="AH6" s="651"/>
      <c r="AI6" s="651"/>
      <c r="AJ6" s="651"/>
      <c r="AK6" s="651"/>
      <c r="AL6" s="652">
        <v>2.4</v>
      </c>
      <c r="AM6" s="653"/>
      <c r="AN6" s="653"/>
      <c r="AO6" s="654"/>
      <c r="AP6" s="644" t="s">
        <v>227</v>
      </c>
      <c r="AQ6" s="645"/>
      <c r="AR6" s="645"/>
      <c r="AS6" s="645"/>
      <c r="AT6" s="645"/>
      <c r="AU6" s="645"/>
      <c r="AV6" s="645"/>
      <c r="AW6" s="645"/>
      <c r="AX6" s="645"/>
      <c r="AY6" s="645"/>
      <c r="AZ6" s="645"/>
      <c r="BA6" s="645"/>
      <c r="BB6" s="645"/>
      <c r="BC6" s="645"/>
      <c r="BD6" s="645"/>
      <c r="BE6" s="645"/>
      <c r="BF6" s="646"/>
      <c r="BG6" s="647">
        <v>13678315</v>
      </c>
      <c r="BH6" s="648"/>
      <c r="BI6" s="648"/>
      <c r="BJ6" s="648"/>
      <c r="BK6" s="648"/>
      <c r="BL6" s="648"/>
      <c r="BM6" s="648"/>
      <c r="BN6" s="649"/>
      <c r="BO6" s="650">
        <v>96.1</v>
      </c>
      <c r="BP6" s="650"/>
      <c r="BQ6" s="650"/>
      <c r="BR6" s="650"/>
      <c r="BS6" s="651">
        <v>183632</v>
      </c>
      <c r="BT6" s="651"/>
      <c r="BU6" s="651"/>
      <c r="BV6" s="651"/>
      <c r="BW6" s="651"/>
      <c r="BX6" s="651"/>
      <c r="BY6" s="651"/>
      <c r="BZ6" s="651"/>
      <c r="CA6" s="651"/>
      <c r="CB6" s="655"/>
      <c r="CD6" s="658" t="s">
        <v>228</v>
      </c>
      <c r="CE6" s="659"/>
      <c r="CF6" s="659"/>
      <c r="CG6" s="659"/>
      <c r="CH6" s="659"/>
      <c r="CI6" s="659"/>
      <c r="CJ6" s="659"/>
      <c r="CK6" s="659"/>
      <c r="CL6" s="659"/>
      <c r="CM6" s="659"/>
      <c r="CN6" s="659"/>
      <c r="CO6" s="659"/>
      <c r="CP6" s="659"/>
      <c r="CQ6" s="660"/>
      <c r="CR6" s="647">
        <v>256188</v>
      </c>
      <c r="CS6" s="648"/>
      <c r="CT6" s="648"/>
      <c r="CU6" s="648"/>
      <c r="CV6" s="648"/>
      <c r="CW6" s="648"/>
      <c r="CX6" s="648"/>
      <c r="CY6" s="649"/>
      <c r="CZ6" s="641">
        <v>0.8</v>
      </c>
      <c r="DA6" s="642"/>
      <c r="DB6" s="642"/>
      <c r="DC6" s="661"/>
      <c r="DD6" s="656" t="s">
        <v>229</v>
      </c>
      <c r="DE6" s="648"/>
      <c r="DF6" s="648"/>
      <c r="DG6" s="648"/>
      <c r="DH6" s="648"/>
      <c r="DI6" s="648"/>
      <c r="DJ6" s="648"/>
      <c r="DK6" s="648"/>
      <c r="DL6" s="648"/>
      <c r="DM6" s="648"/>
      <c r="DN6" s="648"/>
      <c r="DO6" s="648"/>
      <c r="DP6" s="649"/>
      <c r="DQ6" s="656">
        <v>256188</v>
      </c>
      <c r="DR6" s="648"/>
      <c r="DS6" s="648"/>
      <c r="DT6" s="648"/>
      <c r="DU6" s="648"/>
      <c r="DV6" s="648"/>
      <c r="DW6" s="648"/>
      <c r="DX6" s="648"/>
      <c r="DY6" s="648"/>
      <c r="DZ6" s="648"/>
      <c r="EA6" s="648"/>
      <c r="EB6" s="648"/>
      <c r="EC6" s="657"/>
    </row>
    <row r="7" spans="2:143" ht="11.25" customHeight="1" x14ac:dyDescent="0.15">
      <c r="B7" s="644" t="s">
        <v>230</v>
      </c>
      <c r="C7" s="645"/>
      <c r="D7" s="645"/>
      <c r="E7" s="645"/>
      <c r="F7" s="645"/>
      <c r="G7" s="645"/>
      <c r="H7" s="645"/>
      <c r="I7" s="645"/>
      <c r="J7" s="645"/>
      <c r="K7" s="645"/>
      <c r="L7" s="645"/>
      <c r="M7" s="645"/>
      <c r="N7" s="645"/>
      <c r="O7" s="645"/>
      <c r="P7" s="645"/>
      <c r="Q7" s="646"/>
      <c r="R7" s="647">
        <v>6841</v>
      </c>
      <c r="S7" s="648"/>
      <c r="T7" s="648"/>
      <c r="U7" s="648"/>
      <c r="V7" s="648"/>
      <c r="W7" s="648"/>
      <c r="X7" s="648"/>
      <c r="Y7" s="649"/>
      <c r="Z7" s="650">
        <v>0</v>
      </c>
      <c r="AA7" s="650"/>
      <c r="AB7" s="650"/>
      <c r="AC7" s="650"/>
      <c r="AD7" s="651">
        <v>6841</v>
      </c>
      <c r="AE7" s="651"/>
      <c r="AF7" s="651"/>
      <c r="AG7" s="651"/>
      <c r="AH7" s="651"/>
      <c r="AI7" s="651"/>
      <c r="AJ7" s="651"/>
      <c r="AK7" s="651"/>
      <c r="AL7" s="652">
        <v>0</v>
      </c>
      <c r="AM7" s="653"/>
      <c r="AN7" s="653"/>
      <c r="AO7" s="654"/>
      <c r="AP7" s="644" t="s">
        <v>231</v>
      </c>
      <c r="AQ7" s="645"/>
      <c r="AR7" s="645"/>
      <c r="AS7" s="645"/>
      <c r="AT7" s="645"/>
      <c r="AU7" s="645"/>
      <c r="AV7" s="645"/>
      <c r="AW7" s="645"/>
      <c r="AX7" s="645"/>
      <c r="AY7" s="645"/>
      <c r="AZ7" s="645"/>
      <c r="BA7" s="645"/>
      <c r="BB7" s="645"/>
      <c r="BC7" s="645"/>
      <c r="BD7" s="645"/>
      <c r="BE7" s="645"/>
      <c r="BF7" s="646"/>
      <c r="BG7" s="647">
        <v>4957989</v>
      </c>
      <c r="BH7" s="648"/>
      <c r="BI7" s="648"/>
      <c r="BJ7" s="648"/>
      <c r="BK7" s="648"/>
      <c r="BL7" s="648"/>
      <c r="BM7" s="648"/>
      <c r="BN7" s="649"/>
      <c r="BO7" s="650">
        <v>34.799999999999997</v>
      </c>
      <c r="BP7" s="650"/>
      <c r="BQ7" s="650"/>
      <c r="BR7" s="650"/>
      <c r="BS7" s="651">
        <v>183632</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10686802</v>
      </c>
      <c r="CS7" s="648"/>
      <c r="CT7" s="648"/>
      <c r="CU7" s="648"/>
      <c r="CV7" s="648"/>
      <c r="CW7" s="648"/>
      <c r="CX7" s="648"/>
      <c r="CY7" s="649"/>
      <c r="CZ7" s="650">
        <v>31.8</v>
      </c>
      <c r="DA7" s="650"/>
      <c r="DB7" s="650"/>
      <c r="DC7" s="650"/>
      <c r="DD7" s="656">
        <v>592930</v>
      </c>
      <c r="DE7" s="648"/>
      <c r="DF7" s="648"/>
      <c r="DG7" s="648"/>
      <c r="DH7" s="648"/>
      <c r="DI7" s="648"/>
      <c r="DJ7" s="648"/>
      <c r="DK7" s="648"/>
      <c r="DL7" s="648"/>
      <c r="DM7" s="648"/>
      <c r="DN7" s="648"/>
      <c r="DO7" s="648"/>
      <c r="DP7" s="649"/>
      <c r="DQ7" s="656">
        <v>3402996</v>
      </c>
      <c r="DR7" s="648"/>
      <c r="DS7" s="648"/>
      <c r="DT7" s="648"/>
      <c r="DU7" s="648"/>
      <c r="DV7" s="648"/>
      <c r="DW7" s="648"/>
      <c r="DX7" s="648"/>
      <c r="DY7" s="648"/>
      <c r="DZ7" s="648"/>
      <c r="EA7" s="648"/>
      <c r="EB7" s="648"/>
      <c r="EC7" s="657"/>
    </row>
    <row r="8" spans="2:143" ht="11.25" customHeight="1" x14ac:dyDescent="0.15">
      <c r="B8" s="644" t="s">
        <v>233</v>
      </c>
      <c r="C8" s="645"/>
      <c r="D8" s="645"/>
      <c r="E8" s="645"/>
      <c r="F8" s="645"/>
      <c r="G8" s="645"/>
      <c r="H8" s="645"/>
      <c r="I8" s="645"/>
      <c r="J8" s="645"/>
      <c r="K8" s="645"/>
      <c r="L8" s="645"/>
      <c r="M8" s="645"/>
      <c r="N8" s="645"/>
      <c r="O8" s="645"/>
      <c r="P8" s="645"/>
      <c r="Q8" s="646"/>
      <c r="R8" s="647">
        <v>41043</v>
      </c>
      <c r="S8" s="648"/>
      <c r="T8" s="648"/>
      <c r="U8" s="648"/>
      <c r="V8" s="648"/>
      <c r="W8" s="648"/>
      <c r="X8" s="648"/>
      <c r="Y8" s="649"/>
      <c r="Z8" s="650">
        <v>0.1</v>
      </c>
      <c r="AA8" s="650"/>
      <c r="AB8" s="650"/>
      <c r="AC8" s="650"/>
      <c r="AD8" s="651">
        <v>41043</v>
      </c>
      <c r="AE8" s="651"/>
      <c r="AF8" s="651"/>
      <c r="AG8" s="651"/>
      <c r="AH8" s="651"/>
      <c r="AI8" s="651"/>
      <c r="AJ8" s="651"/>
      <c r="AK8" s="651"/>
      <c r="AL8" s="652">
        <v>0.3</v>
      </c>
      <c r="AM8" s="653"/>
      <c r="AN8" s="653"/>
      <c r="AO8" s="654"/>
      <c r="AP8" s="644" t="s">
        <v>234</v>
      </c>
      <c r="AQ8" s="645"/>
      <c r="AR8" s="645"/>
      <c r="AS8" s="645"/>
      <c r="AT8" s="645"/>
      <c r="AU8" s="645"/>
      <c r="AV8" s="645"/>
      <c r="AW8" s="645"/>
      <c r="AX8" s="645"/>
      <c r="AY8" s="645"/>
      <c r="AZ8" s="645"/>
      <c r="BA8" s="645"/>
      <c r="BB8" s="645"/>
      <c r="BC8" s="645"/>
      <c r="BD8" s="645"/>
      <c r="BE8" s="645"/>
      <c r="BF8" s="646"/>
      <c r="BG8" s="647">
        <v>116900</v>
      </c>
      <c r="BH8" s="648"/>
      <c r="BI8" s="648"/>
      <c r="BJ8" s="648"/>
      <c r="BK8" s="648"/>
      <c r="BL8" s="648"/>
      <c r="BM8" s="648"/>
      <c r="BN8" s="649"/>
      <c r="BO8" s="650">
        <v>0.8</v>
      </c>
      <c r="BP8" s="650"/>
      <c r="BQ8" s="650"/>
      <c r="BR8" s="650"/>
      <c r="BS8" s="656" t="s">
        <v>229</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9018503</v>
      </c>
      <c r="CS8" s="648"/>
      <c r="CT8" s="648"/>
      <c r="CU8" s="648"/>
      <c r="CV8" s="648"/>
      <c r="CW8" s="648"/>
      <c r="CX8" s="648"/>
      <c r="CY8" s="649"/>
      <c r="CZ8" s="650">
        <v>26.9</v>
      </c>
      <c r="DA8" s="650"/>
      <c r="DB8" s="650"/>
      <c r="DC8" s="650"/>
      <c r="DD8" s="656">
        <v>122314</v>
      </c>
      <c r="DE8" s="648"/>
      <c r="DF8" s="648"/>
      <c r="DG8" s="648"/>
      <c r="DH8" s="648"/>
      <c r="DI8" s="648"/>
      <c r="DJ8" s="648"/>
      <c r="DK8" s="648"/>
      <c r="DL8" s="648"/>
      <c r="DM8" s="648"/>
      <c r="DN8" s="648"/>
      <c r="DO8" s="648"/>
      <c r="DP8" s="649"/>
      <c r="DQ8" s="656">
        <v>4474184</v>
      </c>
      <c r="DR8" s="648"/>
      <c r="DS8" s="648"/>
      <c r="DT8" s="648"/>
      <c r="DU8" s="648"/>
      <c r="DV8" s="648"/>
      <c r="DW8" s="648"/>
      <c r="DX8" s="648"/>
      <c r="DY8" s="648"/>
      <c r="DZ8" s="648"/>
      <c r="EA8" s="648"/>
      <c r="EB8" s="648"/>
      <c r="EC8" s="657"/>
    </row>
    <row r="9" spans="2:143" ht="11.25" customHeight="1" x14ac:dyDescent="0.15">
      <c r="B9" s="644" t="s">
        <v>236</v>
      </c>
      <c r="C9" s="645"/>
      <c r="D9" s="645"/>
      <c r="E9" s="645"/>
      <c r="F9" s="645"/>
      <c r="G9" s="645"/>
      <c r="H9" s="645"/>
      <c r="I9" s="645"/>
      <c r="J9" s="645"/>
      <c r="K9" s="645"/>
      <c r="L9" s="645"/>
      <c r="M9" s="645"/>
      <c r="N9" s="645"/>
      <c r="O9" s="645"/>
      <c r="P9" s="645"/>
      <c r="Q9" s="646"/>
      <c r="R9" s="647">
        <v>50128</v>
      </c>
      <c r="S9" s="648"/>
      <c r="T9" s="648"/>
      <c r="U9" s="648"/>
      <c r="V9" s="648"/>
      <c r="W9" s="648"/>
      <c r="X9" s="648"/>
      <c r="Y9" s="649"/>
      <c r="Z9" s="650">
        <v>0.1</v>
      </c>
      <c r="AA9" s="650"/>
      <c r="AB9" s="650"/>
      <c r="AC9" s="650"/>
      <c r="AD9" s="651">
        <v>50128</v>
      </c>
      <c r="AE9" s="651"/>
      <c r="AF9" s="651"/>
      <c r="AG9" s="651"/>
      <c r="AH9" s="651"/>
      <c r="AI9" s="651"/>
      <c r="AJ9" s="651"/>
      <c r="AK9" s="651"/>
      <c r="AL9" s="652">
        <v>0.3</v>
      </c>
      <c r="AM9" s="653"/>
      <c r="AN9" s="653"/>
      <c r="AO9" s="654"/>
      <c r="AP9" s="644" t="s">
        <v>237</v>
      </c>
      <c r="AQ9" s="645"/>
      <c r="AR9" s="645"/>
      <c r="AS9" s="645"/>
      <c r="AT9" s="645"/>
      <c r="AU9" s="645"/>
      <c r="AV9" s="645"/>
      <c r="AW9" s="645"/>
      <c r="AX9" s="645"/>
      <c r="AY9" s="645"/>
      <c r="AZ9" s="645"/>
      <c r="BA9" s="645"/>
      <c r="BB9" s="645"/>
      <c r="BC9" s="645"/>
      <c r="BD9" s="645"/>
      <c r="BE9" s="645"/>
      <c r="BF9" s="646"/>
      <c r="BG9" s="647">
        <v>3633180</v>
      </c>
      <c r="BH9" s="648"/>
      <c r="BI9" s="648"/>
      <c r="BJ9" s="648"/>
      <c r="BK9" s="648"/>
      <c r="BL9" s="648"/>
      <c r="BM9" s="648"/>
      <c r="BN9" s="649"/>
      <c r="BO9" s="650">
        <v>25.5</v>
      </c>
      <c r="BP9" s="650"/>
      <c r="BQ9" s="650"/>
      <c r="BR9" s="650"/>
      <c r="BS9" s="656" t="s">
        <v>126</v>
      </c>
      <c r="BT9" s="648"/>
      <c r="BU9" s="648"/>
      <c r="BV9" s="648"/>
      <c r="BW9" s="648"/>
      <c r="BX9" s="648"/>
      <c r="BY9" s="648"/>
      <c r="BZ9" s="648"/>
      <c r="CA9" s="648"/>
      <c r="CB9" s="657"/>
      <c r="CD9" s="662" t="s">
        <v>238</v>
      </c>
      <c r="CE9" s="663"/>
      <c r="CF9" s="663"/>
      <c r="CG9" s="663"/>
      <c r="CH9" s="663"/>
      <c r="CI9" s="663"/>
      <c r="CJ9" s="663"/>
      <c r="CK9" s="663"/>
      <c r="CL9" s="663"/>
      <c r="CM9" s="663"/>
      <c r="CN9" s="663"/>
      <c r="CO9" s="663"/>
      <c r="CP9" s="663"/>
      <c r="CQ9" s="664"/>
      <c r="CR9" s="647">
        <v>3060322</v>
      </c>
      <c r="CS9" s="648"/>
      <c r="CT9" s="648"/>
      <c r="CU9" s="648"/>
      <c r="CV9" s="648"/>
      <c r="CW9" s="648"/>
      <c r="CX9" s="648"/>
      <c r="CY9" s="649"/>
      <c r="CZ9" s="650">
        <v>9.1</v>
      </c>
      <c r="DA9" s="650"/>
      <c r="DB9" s="650"/>
      <c r="DC9" s="650"/>
      <c r="DD9" s="656">
        <v>98798</v>
      </c>
      <c r="DE9" s="648"/>
      <c r="DF9" s="648"/>
      <c r="DG9" s="648"/>
      <c r="DH9" s="648"/>
      <c r="DI9" s="648"/>
      <c r="DJ9" s="648"/>
      <c r="DK9" s="648"/>
      <c r="DL9" s="648"/>
      <c r="DM9" s="648"/>
      <c r="DN9" s="648"/>
      <c r="DO9" s="648"/>
      <c r="DP9" s="649"/>
      <c r="DQ9" s="656">
        <v>2562452</v>
      </c>
      <c r="DR9" s="648"/>
      <c r="DS9" s="648"/>
      <c r="DT9" s="648"/>
      <c r="DU9" s="648"/>
      <c r="DV9" s="648"/>
      <c r="DW9" s="648"/>
      <c r="DX9" s="648"/>
      <c r="DY9" s="648"/>
      <c r="DZ9" s="648"/>
      <c r="EA9" s="648"/>
      <c r="EB9" s="648"/>
      <c r="EC9" s="657"/>
    </row>
    <row r="10" spans="2:143" ht="11.25" customHeight="1" x14ac:dyDescent="0.15">
      <c r="B10" s="644" t="s">
        <v>239</v>
      </c>
      <c r="C10" s="645"/>
      <c r="D10" s="645"/>
      <c r="E10" s="645"/>
      <c r="F10" s="645"/>
      <c r="G10" s="645"/>
      <c r="H10" s="645"/>
      <c r="I10" s="645"/>
      <c r="J10" s="645"/>
      <c r="K10" s="645"/>
      <c r="L10" s="645"/>
      <c r="M10" s="645"/>
      <c r="N10" s="645"/>
      <c r="O10" s="645"/>
      <c r="P10" s="645"/>
      <c r="Q10" s="646"/>
      <c r="R10" s="647" t="s">
        <v>136</v>
      </c>
      <c r="S10" s="648"/>
      <c r="T10" s="648"/>
      <c r="U10" s="648"/>
      <c r="V10" s="648"/>
      <c r="W10" s="648"/>
      <c r="X10" s="648"/>
      <c r="Y10" s="649"/>
      <c r="Z10" s="650" t="s">
        <v>126</v>
      </c>
      <c r="AA10" s="650"/>
      <c r="AB10" s="650"/>
      <c r="AC10" s="650"/>
      <c r="AD10" s="651" t="s">
        <v>126</v>
      </c>
      <c r="AE10" s="651"/>
      <c r="AF10" s="651"/>
      <c r="AG10" s="651"/>
      <c r="AH10" s="651"/>
      <c r="AI10" s="651"/>
      <c r="AJ10" s="651"/>
      <c r="AK10" s="651"/>
      <c r="AL10" s="652" t="s">
        <v>229</v>
      </c>
      <c r="AM10" s="653"/>
      <c r="AN10" s="653"/>
      <c r="AO10" s="654"/>
      <c r="AP10" s="644" t="s">
        <v>240</v>
      </c>
      <c r="AQ10" s="645"/>
      <c r="AR10" s="645"/>
      <c r="AS10" s="645"/>
      <c r="AT10" s="645"/>
      <c r="AU10" s="645"/>
      <c r="AV10" s="645"/>
      <c r="AW10" s="645"/>
      <c r="AX10" s="645"/>
      <c r="AY10" s="645"/>
      <c r="AZ10" s="645"/>
      <c r="BA10" s="645"/>
      <c r="BB10" s="645"/>
      <c r="BC10" s="645"/>
      <c r="BD10" s="645"/>
      <c r="BE10" s="645"/>
      <c r="BF10" s="646"/>
      <c r="BG10" s="647">
        <v>232643</v>
      </c>
      <c r="BH10" s="648"/>
      <c r="BI10" s="648"/>
      <c r="BJ10" s="648"/>
      <c r="BK10" s="648"/>
      <c r="BL10" s="648"/>
      <c r="BM10" s="648"/>
      <c r="BN10" s="649"/>
      <c r="BO10" s="650">
        <v>1.6</v>
      </c>
      <c r="BP10" s="650"/>
      <c r="BQ10" s="650"/>
      <c r="BR10" s="650"/>
      <c r="BS10" s="656" t="s">
        <v>136</v>
      </c>
      <c r="BT10" s="648"/>
      <c r="BU10" s="648"/>
      <c r="BV10" s="648"/>
      <c r="BW10" s="648"/>
      <c r="BX10" s="648"/>
      <c r="BY10" s="648"/>
      <c r="BZ10" s="648"/>
      <c r="CA10" s="648"/>
      <c r="CB10" s="657"/>
      <c r="CD10" s="662" t="s">
        <v>241</v>
      </c>
      <c r="CE10" s="663"/>
      <c r="CF10" s="663"/>
      <c r="CG10" s="663"/>
      <c r="CH10" s="663"/>
      <c r="CI10" s="663"/>
      <c r="CJ10" s="663"/>
      <c r="CK10" s="663"/>
      <c r="CL10" s="663"/>
      <c r="CM10" s="663"/>
      <c r="CN10" s="663"/>
      <c r="CO10" s="663"/>
      <c r="CP10" s="663"/>
      <c r="CQ10" s="664"/>
      <c r="CR10" s="647">
        <v>1107</v>
      </c>
      <c r="CS10" s="648"/>
      <c r="CT10" s="648"/>
      <c r="CU10" s="648"/>
      <c r="CV10" s="648"/>
      <c r="CW10" s="648"/>
      <c r="CX10" s="648"/>
      <c r="CY10" s="649"/>
      <c r="CZ10" s="650">
        <v>0</v>
      </c>
      <c r="DA10" s="650"/>
      <c r="DB10" s="650"/>
      <c r="DC10" s="650"/>
      <c r="DD10" s="656" t="s">
        <v>229</v>
      </c>
      <c r="DE10" s="648"/>
      <c r="DF10" s="648"/>
      <c r="DG10" s="648"/>
      <c r="DH10" s="648"/>
      <c r="DI10" s="648"/>
      <c r="DJ10" s="648"/>
      <c r="DK10" s="648"/>
      <c r="DL10" s="648"/>
      <c r="DM10" s="648"/>
      <c r="DN10" s="648"/>
      <c r="DO10" s="648"/>
      <c r="DP10" s="649"/>
      <c r="DQ10" s="656">
        <v>1107</v>
      </c>
      <c r="DR10" s="648"/>
      <c r="DS10" s="648"/>
      <c r="DT10" s="648"/>
      <c r="DU10" s="648"/>
      <c r="DV10" s="648"/>
      <c r="DW10" s="648"/>
      <c r="DX10" s="648"/>
      <c r="DY10" s="648"/>
      <c r="DZ10" s="648"/>
      <c r="EA10" s="648"/>
      <c r="EB10" s="648"/>
      <c r="EC10" s="657"/>
    </row>
    <row r="11" spans="2:143" ht="11.25" customHeight="1" x14ac:dyDescent="0.15">
      <c r="B11" s="644" t="s">
        <v>242</v>
      </c>
      <c r="C11" s="645"/>
      <c r="D11" s="645"/>
      <c r="E11" s="645"/>
      <c r="F11" s="645"/>
      <c r="G11" s="645"/>
      <c r="H11" s="645"/>
      <c r="I11" s="645"/>
      <c r="J11" s="645"/>
      <c r="K11" s="645"/>
      <c r="L11" s="645"/>
      <c r="M11" s="645"/>
      <c r="N11" s="645"/>
      <c r="O11" s="645"/>
      <c r="P11" s="645"/>
      <c r="Q11" s="646"/>
      <c r="R11" s="647">
        <v>1336046</v>
      </c>
      <c r="S11" s="648"/>
      <c r="T11" s="648"/>
      <c r="U11" s="648"/>
      <c r="V11" s="648"/>
      <c r="W11" s="648"/>
      <c r="X11" s="648"/>
      <c r="Y11" s="649"/>
      <c r="Z11" s="652">
        <v>3.8</v>
      </c>
      <c r="AA11" s="653"/>
      <c r="AB11" s="653"/>
      <c r="AC11" s="665"/>
      <c r="AD11" s="656">
        <v>1336046</v>
      </c>
      <c r="AE11" s="648"/>
      <c r="AF11" s="648"/>
      <c r="AG11" s="648"/>
      <c r="AH11" s="648"/>
      <c r="AI11" s="648"/>
      <c r="AJ11" s="648"/>
      <c r="AK11" s="649"/>
      <c r="AL11" s="652">
        <v>8.4</v>
      </c>
      <c r="AM11" s="653"/>
      <c r="AN11" s="653"/>
      <c r="AO11" s="654"/>
      <c r="AP11" s="644" t="s">
        <v>243</v>
      </c>
      <c r="AQ11" s="645"/>
      <c r="AR11" s="645"/>
      <c r="AS11" s="645"/>
      <c r="AT11" s="645"/>
      <c r="AU11" s="645"/>
      <c r="AV11" s="645"/>
      <c r="AW11" s="645"/>
      <c r="AX11" s="645"/>
      <c r="AY11" s="645"/>
      <c r="AZ11" s="645"/>
      <c r="BA11" s="645"/>
      <c r="BB11" s="645"/>
      <c r="BC11" s="645"/>
      <c r="BD11" s="645"/>
      <c r="BE11" s="645"/>
      <c r="BF11" s="646"/>
      <c r="BG11" s="647">
        <v>975266</v>
      </c>
      <c r="BH11" s="648"/>
      <c r="BI11" s="648"/>
      <c r="BJ11" s="648"/>
      <c r="BK11" s="648"/>
      <c r="BL11" s="648"/>
      <c r="BM11" s="648"/>
      <c r="BN11" s="649"/>
      <c r="BO11" s="650">
        <v>6.8</v>
      </c>
      <c r="BP11" s="650"/>
      <c r="BQ11" s="650"/>
      <c r="BR11" s="650"/>
      <c r="BS11" s="656">
        <v>183632</v>
      </c>
      <c r="BT11" s="648"/>
      <c r="BU11" s="648"/>
      <c r="BV11" s="648"/>
      <c r="BW11" s="648"/>
      <c r="BX11" s="648"/>
      <c r="BY11" s="648"/>
      <c r="BZ11" s="648"/>
      <c r="CA11" s="648"/>
      <c r="CB11" s="657"/>
      <c r="CD11" s="662" t="s">
        <v>244</v>
      </c>
      <c r="CE11" s="663"/>
      <c r="CF11" s="663"/>
      <c r="CG11" s="663"/>
      <c r="CH11" s="663"/>
      <c r="CI11" s="663"/>
      <c r="CJ11" s="663"/>
      <c r="CK11" s="663"/>
      <c r="CL11" s="663"/>
      <c r="CM11" s="663"/>
      <c r="CN11" s="663"/>
      <c r="CO11" s="663"/>
      <c r="CP11" s="663"/>
      <c r="CQ11" s="664"/>
      <c r="CR11" s="647">
        <v>1138508</v>
      </c>
      <c r="CS11" s="648"/>
      <c r="CT11" s="648"/>
      <c r="CU11" s="648"/>
      <c r="CV11" s="648"/>
      <c r="CW11" s="648"/>
      <c r="CX11" s="648"/>
      <c r="CY11" s="649"/>
      <c r="CZ11" s="650">
        <v>3.4</v>
      </c>
      <c r="DA11" s="650"/>
      <c r="DB11" s="650"/>
      <c r="DC11" s="650"/>
      <c r="DD11" s="656">
        <v>646951</v>
      </c>
      <c r="DE11" s="648"/>
      <c r="DF11" s="648"/>
      <c r="DG11" s="648"/>
      <c r="DH11" s="648"/>
      <c r="DI11" s="648"/>
      <c r="DJ11" s="648"/>
      <c r="DK11" s="648"/>
      <c r="DL11" s="648"/>
      <c r="DM11" s="648"/>
      <c r="DN11" s="648"/>
      <c r="DO11" s="648"/>
      <c r="DP11" s="649"/>
      <c r="DQ11" s="656">
        <v>556223</v>
      </c>
      <c r="DR11" s="648"/>
      <c r="DS11" s="648"/>
      <c r="DT11" s="648"/>
      <c r="DU11" s="648"/>
      <c r="DV11" s="648"/>
      <c r="DW11" s="648"/>
      <c r="DX11" s="648"/>
      <c r="DY11" s="648"/>
      <c r="DZ11" s="648"/>
      <c r="EA11" s="648"/>
      <c r="EB11" s="648"/>
      <c r="EC11" s="657"/>
    </row>
    <row r="12" spans="2:143" ht="11.25" customHeight="1" x14ac:dyDescent="0.15">
      <c r="B12" s="644" t="s">
        <v>245</v>
      </c>
      <c r="C12" s="645"/>
      <c r="D12" s="645"/>
      <c r="E12" s="645"/>
      <c r="F12" s="645"/>
      <c r="G12" s="645"/>
      <c r="H12" s="645"/>
      <c r="I12" s="645"/>
      <c r="J12" s="645"/>
      <c r="K12" s="645"/>
      <c r="L12" s="645"/>
      <c r="M12" s="645"/>
      <c r="N12" s="645"/>
      <c r="O12" s="645"/>
      <c r="P12" s="645"/>
      <c r="Q12" s="646"/>
      <c r="R12" s="647">
        <v>80763</v>
      </c>
      <c r="S12" s="648"/>
      <c r="T12" s="648"/>
      <c r="U12" s="648"/>
      <c r="V12" s="648"/>
      <c r="W12" s="648"/>
      <c r="X12" s="648"/>
      <c r="Y12" s="649"/>
      <c r="Z12" s="650">
        <v>0.2</v>
      </c>
      <c r="AA12" s="650"/>
      <c r="AB12" s="650"/>
      <c r="AC12" s="650"/>
      <c r="AD12" s="651">
        <v>80763</v>
      </c>
      <c r="AE12" s="651"/>
      <c r="AF12" s="651"/>
      <c r="AG12" s="651"/>
      <c r="AH12" s="651"/>
      <c r="AI12" s="651"/>
      <c r="AJ12" s="651"/>
      <c r="AK12" s="651"/>
      <c r="AL12" s="652">
        <v>0.5</v>
      </c>
      <c r="AM12" s="653"/>
      <c r="AN12" s="653"/>
      <c r="AO12" s="654"/>
      <c r="AP12" s="644" t="s">
        <v>246</v>
      </c>
      <c r="AQ12" s="645"/>
      <c r="AR12" s="645"/>
      <c r="AS12" s="645"/>
      <c r="AT12" s="645"/>
      <c r="AU12" s="645"/>
      <c r="AV12" s="645"/>
      <c r="AW12" s="645"/>
      <c r="AX12" s="645"/>
      <c r="AY12" s="645"/>
      <c r="AZ12" s="645"/>
      <c r="BA12" s="645"/>
      <c r="BB12" s="645"/>
      <c r="BC12" s="645"/>
      <c r="BD12" s="645"/>
      <c r="BE12" s="645"/>
      <c r="BF12" s="646"/>
      <c r="BG12" s="647">
        <v>8051093</v>
      </c>
      <c r="BH12" s="648"/>
      <c r="BI12" s="648"/>
      <c r="BJ12" s="648"/>
      <c r="BK12" s="648"/>
      <c r="BL12" s="648"/>
      <c r="BM12" s="648"/>
      <c r="BN12" s="649"/>
      <c r="BO12" s="650">
        <v>56.5</v>
      </c>
      <c r="BP12" s="650"/>
      <c r="BQ12" s="650"/>
      <c r="BR12" s="650"/>
      <c r="BS12" s="656" t="s">
        <v>136</v>
      </c>
      <c r="BT12" s="648"/>
      <c r="BU12" s="648"/>
      <c r="BV12" s="648"/>
      <c r="BW12" s="648"/>
      <c r="BX12" s="648"/>
      <c r="BY12" s="648"/>
      <c r="BZ12" s="648"/>
      <c r="CA12" s="648"/>
      <c r="CB12" s="657"/>
      <c r="CD12" s="662" t="s">
        <v>247</v>
      </c>
      <c r="CE12" s="663"/>
      <c r="CF12" s="663"/>
      <c r="CG12" s="663"/>
      <c r="CH12" s="663"/>
      <c r="CI12" s="663"/>
      <c r="CJ12" s="663"/>
      <c r="CK12" s="663"/>
      <c r="CL12" s="663"/>
      <c r="CM12" s="663"/>
      <c r="CN12" s="663"/>
      <c r="CO12" s="663"/>
      <c r="CP12" s="663"/>
      <c r="CQ12" s="664"/>
      <c r="CR12" s="647">
        <v>561112</v>
      </c>
      <c r="CS12" s="648"/>
      <c r="CT12" s="648"/>
      <c r="CU12" s="648"/>
      <c r="CV12" s="648"/>
      <c r="CW12" s="648"/>
      <c r="CX12" s="648"/>
      <c r="CY12" s="649"/>
      <c r="CZ12" s="650">
        <v>1.7</v>
      </c>
      <c r="DA12" s="650"/>
      <c r="DB12" s="650"/>
      <c r="DC12" s="650"/>
      <c r="DD12" s="656" t="s">
        <v>136</v>
      </c>
      <c r="DE12" s="648"/>
      <c r="DF12" s="648"/>
      <c r="DG12" s="648"/>
      <c r="DH12" s="648"/>
      <c r="DI12" s="648"/>
      <c r="DJ12" s="648"/>
      <c r="DK12" s="648"/>
      <c r="DL12" s="648"/>
      <c r="DM12" s="648"/>
      <c r="DN12" s="648"/>
      <c r="DO12" s="648"/>
      <c r="DP12" s="649"/>
      <c r="DQ12" s="656">
        <v>352992</v>
      </c>
      <c r="DR12" s="648"/>
      <c r="DS12" s="648"/>
      <c r="DT12" s="648"/>
      <c r="DU12" s="648"/>
      <c r="DV12" s="648"/>
      <c r="DW12" s="648"/>
      <c r="DX12" s="648"/>
      <c r="DY12" s="648"/>
      <c r="DZ12" s="648"/>
      <c r="EA12" s="648"/>
      <c r="EB12" s="648"/>
      <c r="EC12" s="657"/>
    </row>
    <row r="13" spans="2:143" ht="11.25" customHeight="1" x14ac:dyDescent="0.15">
      <c r="B13" s="644" t="s">
        <v>248</v>
      </c>
      <c r="C13" s="645"/>
      <c r="D13" s="645"/>
      <c r="E13" s="645"/>
      <c r="F13" s="645"/>
      <c r="G13" s="645"/>
      <c r="H13" s="645"/>
      <c r="I13" s="645"/>
      <c r="J13" s="645"/>
      <c r="K13" s="645"/>
      <c r="L13" s="645"/>
      <c r="M13" s="645"/>
      <c r="N13" s="645"/>
      <c r="O13" s="645"/>
      <c r="P13" s="645"/>
      <c r="Q13" s="646"/>
      <c r="R13" s="647" t="s">
        <v>229</v>
      </c>
      <c r="S13" s="648"/>
      <c r="T13" s="648"/>
      <c r="U13" s="648"/>
      <c r="V13" s="648"/>
      <c r="W13" s="648"/>
      <c r="X13" s="648"/>
      <c r="Y13" s="649"/>
      <c r="Z13" s="650" t="s">
        <v>229</v>
      </c>
      <c r="AA13" s="650"/>
      <c r="AB13" s="650"/>
      <c r="AC13" s="650"/>
      <c r="AD13" s="651" t="s">
        <v>126</v>
      </c>
      <c r="AE13" s="651"/>
      <c r="AF13" s="651"/>
      <c r="AG13" s="651"/>
      <c r="AH13" s="651"/>
      <c r="AI13" s="651"/>
      <c r="AJ13" s="651"/>
      <c r="AK13" s="651"/>
      <c r="AL13" s="652" t="s">
        <v>136</v>
      </c>
      <c r="AM13" s="653"/>
      <c r="AN13" s="653"/>
      <c r="AO13" s="654"/>
      <c r="AP13" s="644" t="s">
        <v>249</v>
      </c>
      <c r="AQ13" s="645"/>
      <c r="AR13" s="645"/>
      <c r="AS13" s="645"/>
      <c r="AT13" s="645"/>
      <c r="AU13" s="645"/>
      <c r="AV13" s="645"/>
      <c r="AW13" s="645"/>
      <c r="AX13" s="645"/>
      <c r="AY13" s="645"/>
      <c r="AZ13" s="645"/>
      <c r="BA13" s="645"/>
      <c r="BB13" s="645"/>
      <c r="BC13" s="645"/>
      <c r="BD13" s="645"/>
      <c r="BE13" s="645"/>
      <c r="BF13" s="646"/>
      <c r="BG13" s="647">
        <v>8024173</v>
      </c>
      <c r="BH13" s="648"/>
      <c r="BI13" s="648"/>
      <c r="BJ13" s="648"/>
      <c r="BK13" s="648"/>
      <c r="BL13" s="648"/>
      <c r="BM13" s="648"/>
      <c r="BN13" s="649"/>
      <c r="BO13" s="650">
        <v>56.4</v>
      </c>
      <c r="BP13" s="650"/>
      <c r="BQ13" s="650"/>
      <c r="BR13" s="650"/>
      <c r="BS13" s="656" t="s">
        <v>136</v>
      </c>
      <c r="BT13" s="648"/>
      <c r="BU13" s="648"/>
      <c r="BV13" s="648"/>
      <c r="BW13" s="648"/>
      <c r="BX13" s="648"/>
      <c r="BY13" s="648"/>
      <c r="BZ13" s="648"/>
      <c r="CA13" s="648"/>
      <c r="CB13" s="657"/>
      <c r="CD13" s="662" t="s">
        <v>250</v>
      </c>
      <c r="CE13" s="663"/>
      <c r="CF13" s="663"/>
      <c r="CG13" s="663"/>
      <c r="CH13" s="663"/>
      <c r="CI13" s="663"/>
      <c r="CJ13" s="663"/>
      <c r="CK13" s="663"/>
      <c r="CL13" s="663"/>
      <c r="CM13" s="663"/>
      <c r="CN13" s="663"/>
      <c r="CO13" s="663"/>
      <c r="CP13" s="663"/>
      <c r="CQ13" s="664"/>
      <c r="CR13" s="647">
        <v>2680264</v>
      </c>
      <c r="CS13" s="648"/>
      <c r="CT13" s="648"/>
      <c r="CU13" s="648"/>
      <c r="CV13" s="648"/>
      <c r="CW13" s="648"/>
      <c r="CX13" s="648"/>
      <c r="CY13" s="649"/>
      <c r="CZ13" s="650">
        <v>8</v>
      </c>
      <c r="DA13" s="650"/>
      <c r="DB13" s="650"/>
      <c r="DC13" s="650"/>
      <c r="DD13" s="656">
        <v>1204077</v>
      </c>
      <c r="DE13" s="648"/>
      <c r="DF13" s="648"/>
      <c r="DG13" s="648"/>
      <c r="DH13" s="648"/>
      <c r="DI13" s="648"/>
      <c r="DJ13" s="648"/>
      <c r="DK13" s="648"/>
      <c r="DL13" s="648"/>
      <c r="DM13" s="648"/>
      <c r="DN13" s="648"/>
      <c r="DO13" s="648"/>
      <c r="DP13" s="649"/>
      <c r="DQ13" s="656">
        <v>1549400</v>
      </c>
      <c r="DR13" s="648"/>
      <c r="DS13" s="648"/>
      <c r="DT13" s="648"/>
      <c r="DU13" s="648"/>
      <c r="DV13" s="648"/>
      <c r="DW13" s="648"/>
      <c r="DX13" s="648"/>
      <c r="DY13" s="648"/>
      <c r="DZ13" s="648"/>
      <c r="EA13" s="648"/>
      <c r="EB13" s="648"/>
      <c r="EC13" s="657"/>
    </row>
    <row r="14" spans="2:143" ht="11.25" customHeight="1" x14ac:dyDescent="0.15">
      <c r="B14" s="644" t="s">
        <v>251</v>
      </c>
      <c r="C14" s="645"/>
      <c r="D14" s="645"/>
      <c r="E14" s="645"/>
      <c r="F14" s="645"/>
      <c r="G14" s="645"/>
      <c r="H14" s="645"/>
      <c r="I14" s="645"/>
      <c r="J14" s="645"/>
      <c r="K14" s="645"/>
      <c r="L14" s="645"/>
      <c r="M14" s="645"/>
      <c r="N14" s="645"/>
      <c r="O14" s="645"/>
      <c r="P14" s="645"/>
      <c r="Q14" s="646"/>
      <c r="R14" s="647">
        <v>5</v>
      </c>
      <c r="S14" s="648"/>
      <c r="T14" s="648"/>
      <c r="U14" s="648"/>
      <c r="V14" s="648"/>
      <c r="W14" s="648"/>
      <c r="X14" s="648"/>
      <c r="Y14" s="649"/>
      <c r="Z14" s="650">
        <v>0</v>
      </c>
      <c r="AA14" s="650"/>
      <c r="AB14" s="650"/>
      <c r="AC14" s="650"/>
      <c r="AD14" s="651">
        <v>5</v>
      </c>
      <c r="AE14" s="651"/>
      <c r="AF14" s="651"/>
      <c r="AG14" s="651"/>
      <c r="AH14" s="651"/>
      <c r="AI14" s="651"/>
      <c r="AJ14" s="651"/>
      <c r="AK14" s="651"/>
      <c r="AL14" s="652">
        <v>0</v>
      </c>
      <c r="AM14" s="653"/>
      <c r="AN14" s="653"/>
      <c r="AO14" s="654"/>
      <c r="AP14" s="644" t="s">
        <v>252</v>
      </c>
      <c r="AQ14" s="645"/>
      <c r="AR14" s="645"/>
      <c r="AS14" s="645"/>
      <c r="AT14" s="645"/>
      <c r="AU14" s="645"/>
      <c r="AV14" s="645"/>
      <c r="AW14" s="645"/>
      <c r="AX14" s="645"/>
      <c r="AY14" s="645"/>
      <c r="AZ14" s="645"/>
      <c r="BA14" s="645"/>
      <c r="BB14" s="645"/>
      <c r="BC14" s="645"/>
      <c r="BD14" s="645"/>
      <c r="BE14" s="645"/>
      <c r="BF14" s="646"/>
      <c r="BG14" s="647">
        <v>186601</v>
      </c>
      <c r="BH14" s="648"/>
      <c r="BI14" s="648"/>
      <c r="BJ14" s="648"/>
      <c r="BK14" s="648"/>
      <c r="BL14" s="648"/>
      <c r="BM14" s="648"/>
      <c r="BN14" s="649"/>
      <c r="BO14" s="650">
        <v>1.3</v>
      </c>
      <c r="BP14" s="650"/>
      <c r="BQ14" s="650"/>
      <c r="BR14" s="650"/>
      <c r="BS14" s="656" t="s">
        <v>136</v>
      </c>
      <c r="BT14" s="648"/>
      <c r="BU14" s="648"/>
      <c r="BV14" s="648"/>
      <c r="BW14" s="648"/>
      <c r="BX14" s="648"/>
      <c r="BY14" s="648"/>
      <c r="BZ14" s="648"/>
      <c r="CA14" s="648"/>
      <c r="CB14" s="657"/>
      <c r="CD14" s="662" t="s">
        <v>253</v>
      </c>
      <c r="CE14" s="663"/>
      <c r="CF14" s="663"/>
      <c r="CG14" s="663"/>
      <c r="CH14" s="663"/>
      <c r="CI14" s="663"/>
      <c r="CJ14" s="663"/>
      <c r="CK14" s="663"/>
      <c r="CL14" s="663"/>
      <c r="CM14" s="663"/>
      <c r="CN14" s="663"/>
      <c r="CO14" s="663"/>
      <c r="CP14" s="663"/>
      <c r="CQ14" s="664"/>
      <c r="CR14" s="647">
        <v>1143792</v>
      </c>
      <c r="CS14" s="648"/>
      <c r="CT14" s="648"/>
      <c r="CU14" s="648"/>
      <c r="CV14" s="648"/>
      <c r="CW14" s="648"/>
      <c r="CX14" s="648"/>
      <c r="CY14" s="649"/>
      <c r="CZ14" s="650">
        <v>3.4</v>
      </c>
      <c r="DA14" s="650"/>
      <c r="DB14" s="650"/>
      <c r="DC14" s="650"/>
      <c r="DD14" s="656">
        <v>66490</v>
      </c>
      <c r="DE14" s="648"/>
      <c r="DF14" s="648"/>
      <c r="DG14" s="648"/>
      <c r="DH14" s="648"/>
      <c r="DI14" s="648"/>
      <c r="DJ14" s="648"/>
      <c r="DK14" s="648"/>
      <c r="DL14" s="648"/>
      <c r="DM14" s="648"/>
      <c r="DN14" s="648"/>
      <c r="DO14" s="648"/>
      <c r="DP14" s="649"/>
      <c r="DQ14" s="656">
        <v>1112090</v>
      </c>
      <c r="DR14" s="648"/>
      <c r="DS14" s="648"/>
      <c r="DT14" s="648"/>
      <c r="DU14" s="648"/>
      <c r="DV14" s="648"/>
      <c r="DW14" s="648"/>
      <c r="DX14" s="648"/>
      <c r="DY14" s="648"/>
      <c r="DZ14" s="648"/>
      <c r="EA14" s="648"/>
      <c r="EB14" s="648"/>
      <c r="EC14" s="657"/>
    </row>
    <row r="15" spans="2:143" ht="11.25" customHeight="1" x14ac:dyDescent="0.15">
      <c r="B15" s="644" t="s">
        <v>254</v>
      </c>
      <c r="C15" s="645"/>
      <c r="D15" s="645"/>
      <c r="E15" s="645"/>
      <c r="F15" s="645"/>
      <c r="G15" s="645"/>
      <c r="H15" s="645"/>
      <c r="I15" s="645"/>
      <c r="J15" s="645"/>
      <c r="K15" s="645"/>
      <c r="L15" s="645"/>
      <c r="M15" s="645"/>
      <c r="N15" s="645"/>
      <c r="O15" s="645"/>
      <c r="P15" s="645"/>
      <c r="Q15" s="646"/>
      <c r="R15" s="647" t="s">
        <v>126</v>
      </c>
      <c r="S15" s="648"/>
      <c r="T15" s="648"/>
      <c r="U15" s="648"/>
      <c r="V15" s="648"/>
      <c r="W15" s="648"/>
      <c r="X15" s="648"/>
      <c r="Y15" s="649"/>
      <c r="Z15" s="650" t="s">
        <v>136</v>
      </c>
      <c r="AA15" s="650"/>
      <c r="AB15" s="650"/>
      <c r="AC15" s="650"/>
      <c r="AD15" s="651" t="s">
        <v>136</v>
      </c>
      <c r="AE15" s="651"/>
      <c r="AF15" s="651"/>
      <c r="AG15" s="651"/>
      <c r="AH15" s="651"/>
      <c r="AI15" s="651"/>
      <c r="AJ15" s="651"/>
      <c r="AK15" s="651"/>
      <c r="AL15" s="652" t="s">
        <v>136</v>
      </c>
      <c r="AM15" s="653"/>
      <c r="AN15" s="653"/>
      <c r="AO15" s="654"/>
      <c r="AP15" s="644" t="s">
        <v>255</v>
      </c>
      <c r="AQ15" s="645"/>
      <c r="AR15" s="645"/>
      <c r="AS15" s="645"/>
      <c r="AT15" s="645"/>
      <c r="AU15" s="645"/>
      <c r="AV15" s="645"/>
      <c r="AW15" s="645"/>
      <c r="AX15" s="645"/>
      <c r="AY15" s="645"/>
      <c r="AZ15" s="645"/>
      <c r="BA15" s="645"/>
      <c r="BB15" s="645"/>
      <c r="BC15" s="645"/>
      <c r="BD15" s="645"/>
      <c r="BE15" s="645"/>
      <c r="BF15" s="646"/>
      <c r="BG15" s="647">
        <v>480249</v>
      </c>
      <c r="BH15" s="648"/>
      <c r="BI15" s="648"/>
      <c r="BJ15" s="648"/>
      <c r="BK15" s="648"/>
      <c r="BL15" s="648"/>
      <c r="BM15" s="648"/>
      <c r="BN15" s="649"/>
      <c r="BO15" s="650">
        <v>3.4</v>
      </c>
      <c r="BP15" s="650"/>
      <c r="BQ15" s="650"/>
      <c r="BR15" s="650"/>
      <c r="BS15" s="656" t="s">
        <v>136</v>
      </c>
      <c r="BT15" s="648"/>
      <c r="BU15" s="648"/>
      <c r="BV15" s="648"/>
      <c r="BW15" s="648"/>
      <c r="BX15" s="648"/>
      <c r="BY15" s="648"/>
      <c r="BZ15" s="648"/>
      <c r="CA15" s="648"/>
      <c r="CB15" s="657"/>
      <c r="CD15" s="662" t="s">
        <v>256</v>
      </c>
      <c r="CE15" s="663"/>
      <c r="CF15" s="663"/>
      <c r="CG15" s="663"/>
      <c r="CH15" s="663"/>
      <c r="CI15" s="663"/>
      <c r="CJ15" s="663"/>
      <c r="CK15" s="663"/>
      <c r="CL15" s="663"/>
      <c r="CM15" s="663"/>
      <c r="CN15" s="663"/>
      <c r="CO15" s="663"/>
      <c r="CP15" s="663"/>
      <c r="CQ15" s="664"/>
      <c r="CR15" s="647">
        <v>3589576</v>
      </c>
      <c r="CS15" s="648"/>
      <c r="CT15" s="648"/>
      <c r="CU15" s="648"/>
      <c r="CV15" s="648"/>
      <c r="CW15" s="648"/>
      <c r="CX15" s="648"/>
      <c r="CY15" s="649"/>
      <c r="CZ15" s="650">
        <v>10.7</v>
      </c>
      <c r="DA15" s="650"/>
      <c r="DB15" s="650"/>
      <c r="DC15" s="650"/>
      <c r="DD15" s="656">
        <v>410069</v>
      </c>
      <c r="DE15" s="648"/>
      <c r="DF15" s="648"/>
      <c r="DG15" s="648"/>
      <c r="DH15" s="648"/>
      <c r="DI15" s="648"/>
      <c r="DJ15" s="648"/>
      <c r="DK15" s="648"/>
      <c r="DL15" s="648"/>
      <c r="DM15" s="648"/>
      <c r="DN15" s="648"/>
      <c r="DO15" s="648"/>
      <c r="DP15" s="649"/>
      <c r="DQ15" s="656">
        <v>2388593</v>
      </c>
      <c r="DR15" s="648"/>
      <c r="DS15" s="648"/>
      <c r="DT15" s="648"/>
      <c r="DU15" s="648"/>
      <c r="DV15" s="648"/>
      <c r="DW15" s="648"/>
      <c r="DX15" s="648"/>
      <c r="DY15" s="648"/>
      <c r="DZ15" s="648"/>
      <c r="EA15" s="648"/>
      <c r="EB15" s="648"/>
      <c r="EC15" s="657"/>
    </row>
    <row r="16" spans="2:143" ht="11.25" customHeight="1" x14ac:dyDescent="0.15">
      <c r="B16" s="644" t="s">
        <v>257</v>
      </c>
      <c r="C16" s="645"/>
      <c r="D16" s="645"/>
      <c r="E16" s="645"/>
      <c r="F16" s="645"/>
      <c r="G16" s="645"/>
      <c r="H16" s="645"/>
      <c r="I16" s="645"/>
      <c r="J16" s="645"/>
      <c r="K16" s="645"/>
      <c r="L16" s="645"/>
      <c r="M16" s="645"/>
      <c r="N16" s="645"/>
      <c r="O16" s="645"/>
      <c r="P16" s="645"/>
      <c r="Q16" s="646"/>
      <c r="R16" s="647">
        <v>24832</v>
      </c>
      <c r="S16" s="648"/>
      <c r="T16" s="648"/>
      <c r="U16" s="648"/>
      <c r="V16" s="648"/>
      <c r="W16" s="648"/>
      <c r="X16" s="648"/>
      <c r="Y16" s="649"/>
      <c r="Z16" s="650">
        <v>0.1</v>
      </c>
      <c r="AA16" s="650"/>
      <c r="AB16" s="650"/>
      <c r="AC16" s="650"/>
      <c r="AD16" s="651">
        <v>24832</v>
      </c>
      <c r="AE16" s="651"/>
      <c r="AF16" s="651"/>
      <c r="AG16" s="651"/>
      <c r="AH16" s="651"/>
      <c r="AI16" s="651"/>
      <c r="AJ16" s="651"/>
      <c r="AK16" s="651"/>
      <c r="AL16" s="652">
        <v>0.2</v>
      </c>
      <c r="AM16" s="653"/>
      <c r="AN16" s="653"/>
      <c r="AO16" s="654"/>
      <c r="AP16" s="644" t="s">
        <v>258</v>
      </c>
      <c r="AQ16" s="645"/>
      <c r="AR16" s="645"/>
      <c r="AS16" s="645"/>
      <c r="AT16" s="645"/>
      <c r="AU16" s="645"/>
      <c r="AV16" s="645"/>
      <c r="AW16" s="645"/>
      <c r="AX16" s="645"/>
      <c r="AY16" s="645"/>
      <c r="AZ16" s="645"/>
      <c r="BA16" s="645"/>
      <c r="BB16" s="645"/>
      <c r="BC16" s="645"/>
      <c r="BD16" s="645"/>
      <c r="BE16" s="645"/>
      <c r="BF16" s="646"/>
      <c r="BG16" s="647" t="s">
        <v>229</v>
      </c>
      <c r="BH16" s="648"/>
      <c r="BI16" s="648"/>
      <c r="BJ16" s="648"/>
      <c r="BK16" s="648"/>
      <c r="BL16" s="648"/>
      <c r="BM16" s="648"/>
      <c r="BN16" s="649"/>
      <c r="BO16" s="650" t="s">
        <v>229</v>
      </c>
      <c r="BP16" s="650"/>
      <c r="BQ16" s="650"/>
      <c r="BR16" s="650"/>
      <c r="BS16" s="656" t="s">
        <v>126</v>
      </c>
      <c r="BT16" s="648"/>
      <c r="BU16" s="648"/>
      <c r="BV16" s="648"/>
      <c r="BW16" s="648"/>
      <c r="BX16" s="648"/>
      <c r="BY16" s="648"/>
      <c r="BZ16" s="648"/>
      <c r="CA16" s="648"/>
      <c r="CB16" s="657"/>
      <c r="CD16" s="662" t="s">
        <v>259</v>
      </c>
      <c r="CE16" s="663"/>
      <c r="CF16" s="663"/>
      <c r="CG16" s="663"/>
      <c r="CH16" s="663"/>
      <c r="CI16" s="663"/>
      <c r="CJ16" s="663"/>
      <c r="CK16" s="663"/>
      <c r="CL16" s="663"/>
      <c r="CM16" s="663"/>
      <c r="CN16" s="663"/>
      <c r="CO16" s="663"/>
      <c r="CP16" s="663"/>
      <c r="CQ16" s="664"/>
      <c r="CR16" s="647">
        <v>96458</v>
      </c>
      <c r="CS16" s="648"/>
      <c r="CT16" s="648"/>
      <c r="CU16" s="648"/>
      <c r="CV16" s="648"/>
      <c r="CW16" s="648"/>
      <c r="CX16" s="648"/>
      <c r="CY16" s="649"/>
      <c r="CZ16" s="650">
        <v>0.3</v>
      </c>
      <c r="DA16" s="650"/>
      <c r="DB16" s="650"/>
      <c r="DC16" s="650"/>
      <c r="DD16" s="656" t="s">
        <v>136</v>
      </c>
      <c r="DE16" s="648"/>
      <c r="DF16" s="648"/>
      <c r="DG16" s="648"/>
      <c r="DH16" s="648"/>
      <c r="DI16" s="648"/>
      <c r="DJ16" s="648"/>
      <c r="DK16" s="648"/>
      <c r="DL16" s="648"/>
      <c r="DM16" s="648"/>
      <c r="DN16" s="648"/>
      <c r="DO16" s="648"/>
      <c r="DP16" s="649"/>
      <c r="DQ16" s="656">
        <v>52752</v>
      </c>
      <c r="DR16" s="648"/>
      <c r="DS16" s="648"/>
      <c r="DT16" s="648"/>
      <c r="DU16" s="648"/>
      <c r="DV16" s="648"/>
      <c r="DW16" s="648"/>
      <c r="DX16" s="648"/>
      <c r="DY16" s="648"/>
      <c r="DZ16" s="648"/>
      <c r="EA16" s="648"/>
      <c r="EB16" s="648"/>
      <c r="EC16" s="657"/>
    </row>
    <row r="17" spans="2:133" ht="11.25" customHeight="1" x14ac:dyDescent="0.15">
      <c r="B17" s="644" t="s">
        <v>260</v>
      </c>
      <c r="C17" s="645"/>
      <c r="D17" s="645"/>
      <c r="E17" s="645"/>
      <c r="F17" s="645"/>
      <c r="G17" s="645"/>
      <c r="H17" s="645"/>
      <c r="I17" s="645"/>
      <c r="J17" s="645"/>
      <c r="K17" s="645"/>
      <c r="L17" s="645"/>
      <c r="M17" s="645"/>
      <c r="N17" s="645"/>
      <c r="O17" s="645"/>
      <c r="P17" s="645"/>
      <c r="Q17" s="646"/>
      <c r="R17" s="647">
        <v>119263</v>
      </c>
      <c r="S17" s="648"/>
      <c r="T17" s="648"/>
      <c r="U17" s="648"/>
      <c r="V17" s="648"/>
      <c r="W17" s="648"/>
      <c r="X17" s="648"/>
      <c r="Y17" s="649"/>
      <c r="Z17" s="650">
        <v>0.3</v>
      </c>
      <c r="AA17" s="650"/>
      <c r="AB17" s="650"/>
      <c r="AC17" s="650"/>
      <c r="AD17" s="651">
        <v>119263</v>
      </c>
      <c r="AE17" s="651"/>
      <c r="AF17" s="651"/>
      <c r="AG17" s="651"/>
      <c r="AH17" s="651"/>
      <c r="AI17" s="651"/>
      <c r="AJ17" s="651"/>
      <c r="AK17" s="651"/>
      <c r="AL17" s="652">
        <v>0.7</v>
      </c>
      <c r="AM17" s="653"/>
      <c r="AN17" s="653"/>
      <c r="AO17" s="654"/>
      <c r="AP17" s="644" t="s">
        <v>261</v>
      </c>
      <c r="AQ17" s="645"/>
      <c r="AR17" s="645"/>
      <c r="AS17" s="645"/>
      <c r="AT17" s="645"/>
      <c r="AU17" s="645"/>
      <c r="AV17" s="645"/>
      <c r="AW17" s="645"/>
      <c r="AX17" s="645"/>
      <c r="AY17" s="645"/>
      <c r="AZ17" s="645"/>
      <c r="BA17" s="645"/>
      <c r="BB17" s="645"/>
      <c r="BC17" s="645"/>
      <c r="BD17" s="645"/>
      <c r="BE17" s="645"/>
      <c r="BF17" s="646"/>
      <c r="BG17" s="647">
        <v>2383</v>
      </c>
      <c r="BH17" s="648"/>
      <c r="BI17" s="648"/>
      <c r="BJ17" s="648"/>
      <c r="BK17" s="648"/>
      <c r="BL17" s="648"/>
      <c r="BM17" s="648"/>
      <c r="BN17" s="649"/>
      <c r="BO17" s="650">
        <v>0</v>
      </c>
      <c r="BP17" s="650"/>
      <c r="BQ17" s="650"/>
      <c r="BR17" s="650"/>
      <c r="BS17" s="656" t="s">
        <v>229</v>
      </c>
      <c r="BT17" s="648"/>
      <c r="BU17" s="648"/>
      <c r="BV17" s="648"/>
      <c r="BW17" s="648"/>
      <c r="BX17" s="648"/>
      <c r="BY17" s="648"/>
      <c r="BZ17" s="648"/>
      <c r="CA17" s="648"/>
      <c r="CB17" s="657"/>
      <c r="CD17" s="662" t="s">
        <v>262</v>
      </c>
      <c r="CE17" s="663"/>
      <c r="CF17" s="663"/>
      <c r="CG17" s="663"/>
      <c r="CH17" s="663"/>
      <c r="CI17" s="663"/>
      <c r="CJ17" s="663"/>
      <c r="CK17" s="663"/>
      <c r="CL17" s="663"/>
      <c r="CM17" s="663"/>
      <c r="CN17" s="663"/>
      <c r="CO17" s="663"/>
      <c r="CP17" s="663"/>
      <c r="CQ17" s="664"/>
      <c r="CR17" s="647">
        <v>1348625</v>
      </c>
      <c r="CS17" s="648"/>
      <c r="CT17" s="648"/>
      <c r="CU17" s="648"/>
      <c r="CV17" s="648"/>
      <c r="CW17" s="648"/>
      <c r="CX17" s="648"/>
      <c r="CY17" s="649"/>
      <c r="CZ17" s="650">
        <v>4</v>
      </c>
      <c r="DA17" s="650"/>
      <c r="DB17" s="650"/>
      <c r="DC17" s="650"/>
      <c r="DD17" s="656" t="s">
        <v>136</v>
      </c>
      <c r="DE17" s="648"/>
      <c r="DF17" s="648"/>
      <c r="DG17" s="648"/>
      <c r="DH17" s="648"/>
      <c r="DI17" s="648"/>
      <c r="DJ17" s="648"/>
      <c r="DK17" s="648"/>
      <c r="DL17" s="648"/>
      <c r="DM17" s="648"/>
      <c r="DN17" s="648"/>
      <c r="DO17" s="648"/>
      <c r="DP17" s="649"/>
      <c r="DQ17" s="656">
        <v>1348625</v>
      </c>
      <c r="DR17" s="648"/>
      <c r="DS17" s="648"/>
      <c r="DT17" s="648"/>
      <c r="DU17" s="648"/>
      <c r="DV17" s="648"/>
      <c r="DW17" s="648"/>
      <c r="DX17" s="648"/>
      <c r="DY17" s="648"/>
      <c r="DZ17" s="648"/>
      <c r="EA17" s="648"/>
      <c r="EB17" s="648"/>
      <c r="EC17" s="657"/>
    </row>
    <row r="18" spans="2:133" ht="11.25" customHeight="1" x14ac:dyDescent="0.15">
      <c r="B18" s="644" t="s">
        <v>263</v>
      </c>
      <c r="C18" s="645"/>
      <c r="D18" s="645"/>
      <c r="E18" s="645"/>
      <c r="F18" s="645"/>
      <c r="G18" s="645"/>
      <c r="H18" s="645"/>
      <c r="I18" s="645"/>
      <c r="J18" s="645"/>
      <c r="K18" s="645"/>
      <c r="L18" s="645"/>
      <c r="M18" s="645"/>
      <c r="N18" s="645"/>
      <c r="O18" s="645"/>
      <c r="P18" s="645"/>
      <c r="Q18" s="646"/>
      <c r="R18" s="647">
        <v>105170</v>
      </c>
      <c r="S18" s="648"/>
      <c r="T18" s="648"/>
      <c r="U18" s="648"/>
      <c r="V18" s="648"/>
      <c r="W18" s="648"/>
      <c r="X18" s="648"/>
      <c r="Y18" s="649"/>
      <c r="Z18" s="650">
        <v>0.3</v>
      </c>
      <c r="AA18" s="650"/>
      <c r="AB18" s="650"/>
      <c r="AC18" s="650"/>
      <c r="AD18" s="651">
        <v>105170</v>
      </c>
      <c r="AE18" s="651"/>
      <c r="AF18" s="651"/>
      <c r="AG18" s="651"/>
      <c r="AH18" s="651"/>
      <c r="AI18" s="651"/>
      <c r="AJ18" s="651"/>
      <c r="AK18" s="651"/>
      <c r="AL18" s="652">
        <v>0.7</v>
      </c>
      <c r="AM18" s="653"/>
      <c r="AN18" s="653"/>
      <c r="AO18" s="654"/>
      <c r="AP18" s="644" t="s">
        <v>264</v>
      </c>
      <c r="AQ18" s="645"/>
      <c r="AR18" s="645"/>
      <c r="AS18" s="645"/>
      <c r="AT18" s="645"/>
      <c r="AU18" s="645"/>
      <c r="AV18" s="645"/>
      <c r="AW18" s="645"/>
      <c r="AX18" s="645"/>
      <c r="AY18" s="645"/>
      <c r="AZ18" s="645"/>
      <c r="BA18" s="645"/>
      <c r="BB18" s="645"/>
      <c r="BC18" s="645"/>
      <c r="BD18" s="645"/>
      <c r="BE18" s="645"/>
      <c r="BF18" s="646"/>
      <c r="BG18" s="647" t="s">
        <v>136</v>
      </c>
      <c r="BH18" s="648"/>
      <c r="BI18" s="648"/>
      <c r="BJ18" s="648"/>
      <c r="BK18" s="648"/>
      <c r="BL18" s="648"/>
      <c r="BM18" s="648"/>
      <c r="BN18" s="649"/>
      <c r="BO18" s="650" t="s">
        <v>136</v>
      </c>
      <c r="BP18" s="650"/>
      <c r="BQ18" s="650"/>
      <c r="BR18" s="650"/>
      <c r="BS18" s="656" t="s">
        <v>126</v>
      </c>
      <c r="BT18" s="648"/>
      <c r="BU18" s="648"/>
      <c r="BV18" s="648"/>
      <c r="BW18" s="648"/>
      <c r="BX18" s="648"/>
      <c r="BY18" s="648"/>
      <c r="BZ18" s="648"/>
      <c r="CA18" s="648"/>
      <c r="CB18" s="657"/>
      <c r="CD18" s="662" t="s">
        <v>265</v>
      </c>
      <c r="CE18" s="663"/>
      <c r="CF18" s="663"/>
      <c r="CG18" s="663"/>
      <c r="CH18" s="663"/>
      <c r="CI18" s="663"/>
      <c r="CJ18" s="663"/>
      <c r="CK18" s="663"/>
      <c r="CL18" s="663"/>
      <c r="CM18" s="663"/>
      <c r="CN18" s="663"/>
      <c r="CO18" s="663"/>
      <c r="CP18" s="663"/>
      <c r="CQ18" s="664"/>
      <c r="CR18" s="647" t="s">
        <v>136</v>
      </c>
      <c r="CS18" s="648"/>
      <c r="CT18" s="648"/>
      <c r="CU18" s="648"/>
      <c r="CV18" s="648"/>
      <c r="CW18" s="648"/>
      <c r="CX18" s="648"/>
      <c r="CY18" s="649"/>
      <c r="CZ18" s="650" t="s">
        <v>136</v>
      </c>
      <c r="DA18" s="650"/>
      <c r="DB18" s="650"/>
      <c r="DC18" s="650"/>
      <c r="DD18" s="656" t="s">
        <v>136</v>
      </c>
      <c r="DE18" s="648"/>
      <c r="DF18" s="648"/>
      <c r="DG18" s="648"/>
      <c r="DH18" s="648"/>
      <c r="DI18" s="648"/>
      <c r="DJ18" s="648"/>
      <c r="DK18" s="648"/>
      <c r="DL18" s="648"/>
      <c r="DM18" s="648"/>
      <c r="DN18" s="648"/>
      <c r="DO18" s="648"/>
      <c r="DP18" s="649"/>
      <c r="DQ18" s="656" t="s">
        <v>229</v>
      </c>
      <c r="DR18" s="648"/>
      <c r="DS18" s="648"/>
      <c r="DT18" s="648"/>
      <c r="DU18" s="648"/>
      <c r="DV18" s="648"/>
      <c r="DW18" s="648"/>
      <c r="DX18" s="648"/>
      <c r="DY18" s="648"/>
      <c r="DZ18" s="648"/>
      <c r="EA18" s="648"/>
      <c r="EB18" s="648"/>
      <c r="EC18" s="657"/>
    </row>
    <row r="19" spans="2:133" ht="11.25" customHeight="1" x14ac:dyDescent="0.15">
      <c r="B19" s="644" t="s">
        <v>266</v>
      </c>
      <c r="C19" s="645"/>
      <c r="D19" s="645"/>
      <c r="E19" s="645"/>
      <c r="F19" s="645"/>
      <c r="G19" s="645"/>
      <c r="H19" s="645"/>
      <c r="I19" s="645"/>
      <c r="J19" s="645"/>
      <c r="K19" s="645"/>
      <c r="L19" s="645"/>
      <c r="M19" s="645"/>
      <c r="N19" s="645"/>
      <c r="O19" s="645"/>
      <c r="P19" s="645"/>
      <c r="Q19" s="646"/>
      <c r="R19" s="647">
        <v>88701</v>
      </c>
      <c r="S19" s="648"/>
      <c r="T19" s="648"/>
      <c r="U19" s="648"/>
      <c r="V19" s="648"/>
      <c r="W19" s="648"/>
      <c r="X19" s="648"/>
      <c r="Y19" s="649"/>
      <c r="Z19" s="650">
        <v>0.3</v>
      </c>
      <c r="AA19" s="650"/>
      <c r="AB19" s="650"/>
      <c r="AC19" s="650"/>
      <c r="AD19" s="651">
        <v>88701</v>
      </c>
      <c r="AE19" s="651"/>
      <c r="AF19" s="651"/>
      <c r="AG19" s="651"/>
      <c r="AH19" s="651"/>
      <c r="AI19" s="651"/>
      <c r="AJ19" s="651"/>
      <c r="AK19" s="651"/>
      <c r="AL19" s="652">
        <v>0.6</v>
      </c>
      <c r="AM19" s="653"/>
      <c r="AN19" s="653"/>
      <c r="AO19" s="654"/>
      <c r="AP19" s="644" t="s">
        <v>267</v>
      </c>
      <c r="AQ19" s="645"/>
      <c r="AR19" s="645"/>
      <c r="AS19" s="645"/>
      <c r="AT19" s="645"/>
      <c r="AU19" s="645"/>
      <c r="AV19" s="645"/>
      <c r="AW19" s="645"/>
      <c r="AX19" s="645"/>
      <c r="AY19" s="645"/>
      <c r="AZ19" s="645"/>
      <c r="BA19" s="645"/>
      <c r="BB19" s="645"/>
      <c r="BC19" s="645"/>
      <c r="BD19" s="645"/>
      <c r="BE19" s="645"/>
      <c r="BF19" s="646"/>
      <c r="BG19" s="647">
        <v>559274</v>
      </c>
      <c r="BH19" s="648"/>
      <c r="BI19" s="648"/>
      <c r="BJ19" s="648"/>
      <c r="BK19" s="648"/>
      <c r="BL19" s="648"/>
      <c r="BM19" s="648"/>
      <c r="BN19" s="649"/>
      <c r="BO19" s="650">
        <v>3.9</v>
      </c>
      <c r="BP19" s="650"/>
      <c r="BQ19" s="650"/>
      <c r="BR19" s="650"/>
      <c r="BS19" s="656" t="s">
        <v>136</v>
      </c>
      <c r="BT19" s="648"/>
      <c r="BU19" s="648"/>
      <c r="BV19" s="648"/>
      <c r="BW19" s="648"/>
      <c r="BX19" s="648"/>
      <c r="BY19" s="648"/>
      <c r="BZ19" s="648"/>
      <c r="CA19" s="648"/>
      <c r="CB19" s="657"/>
      <c r="CD19" s="662" t="s">
        <v>268</v>
      </c>
      <c r="CE19" s="663"/>
      <c r="CF19" s="663"/>
      <c r="CG19" s="663"/>
      <c r="CH19" s="663"/>
      <c r="CI19" s="663"/>
      <c r="CJ19" s="663"/>
      <c r="CK19" s="663"/>
      <c r="CL19" s="663"/>
      <c r="CM19" s="663"/>
      <c r="CN19" s="663"/>
      <c r="CO19" s="663"/>
      <c r="CP19" s="663"/>
      <c r="CQ19" s="664"/>
      <c r="CR19" s="647" t="s">
        <v>126</v>
      </c>
      <c r="CS19" s="648"/>
      <c r="CT19" s="648"/>
      <c r="CU19" s="648"/>
      <c r="CV19" s="648"/>
      <c r="CW19" s="648"/>
      <c r="CX19" s="648"/>
      <c r="CY19" s="649"/>
      <c r="CZ19" s="650" t="s">
        <v>229</v>
      </c>
      <c r="DA19" s="650"/>
      <c r="DB19" s="650"/>
      <c r="DC19" s="650"/>
      <c r="DD19" s="656" t="s">
        <v>136</v>
      </c>
      <c r="DE19" s="648"/>
      <c r="DF19" s="648"/>
      <c r="DG19" s="648"/>
      <c r="DH19" s="648"/>
      <c r="DI19" s="648"/>
      <c r="DJ19" s="648"/>
      <c r="DK19" s="648"/>
      <c r="DL19" s="648"/>
      <c r="DM19" s="648"/>
      <c r="DN19" s="648"/>
      <c r="DO19" s="648"/>
      <c r="DP19" s="649"/>
      <c r="DQ19" s="656" t="s">
        <v>126</v>
      </c>
      <c r="DR19" s="648"/>
      <c r="DS19" s="648"/>
      <c r="DT19" s="648"/>
      <c r="DU19" s="648"/>
      <c r="DV19" s="648"/>
      <c r="DW19" s="648"/>
      <c r="DX19" s="648"/>
      <c r="DY19" s="648"/>
      <c r="DZ19" s="648"/>
      <c r="EA19" s="648"/>
      <c r="EB19" s="648"/>
      <c r="EC19" s="657"/>
    </row>
    <row r="20" spans="2:133" ht="11.25" customHeight="1" x14ac:dyDescent="0.15">
      <c r="B20" s="644" t="s">
        <v>269</v>
      </c>
      <c r="C20" s="645"/>
      <c r="D20" s="645"/>
      <c r="E20" s="645"/>
      <c r="F20" s="645"/>
      <c r="G20" s="645"/>
      <c r="H20" s="645"/>
      <c r="I20" s="645"/>
      <c r="J20" s="645"/>
      <c r="K20" s="645"/>
      <c r="L20" s="645"/>
      <c r="M20" s="645"/>
      <c r="N20" s="645"/>
      <c r="O20" s="645"/>
      <c r="P20" s="645"/>
      <c r="Q20" s="646"/>
      <c r="R20" s="647">
        <v>11769</v>
      </c>
      <c r="S20" s="648"/>
      <c r="T20" s="648"/>
      <c r="U20" s="648"/>
      <c r="V20" s="648"/>
      <c r="W20" s="648"/>
      <c r="X20" s="648"/>
      <c r="Y20" s="649"/>
      <c r="Z20" s="650">
        <v>0</v>
      </c>
      <c r="AA20" s="650"/>
      <c r="AB20" s="650"/>
      <c r="AC20" s="650"/>
      <c r="AD20" s="651">
        <v>11769</v>
      </c>
      <c r="AE20" s="651"/>
      <c r="AF20" s="651"/>
      <c r="AG20" s="651"/>
      <c r="AH20" s="651"/>
      <c r="AI20" s="651"/>
      <c r="AJ20" s="651"/>
      <c r="AK20" s="651"/>
      <c r="AL20" s="652">
        <v>0.1</v>
      </c>
      <c r="AM20" s="653"/>
      <c r="AN20" s="653"/>
      <c r="AO20" s="654"/>
      <c r="AP20" s="644" t="s">
        <v>270</v>
      </c>
      <c r="AQ20" s="645"/>
      <c r="AR20" s="645"/>
      <c r="AS20" s="645"/>
      <c r="AT20" s="645"/>
      <c r="AU20" s="645"/>
      <c r="AV20" s="645"/>
      <c r="AW20" s="645"/>
      <c r="AX20" s="645"/>
      <c r="AY20" s="645"/>
      <c r="AZ20" s="645"/>
      <c r="BA20" s="645"/>
      <c r="BB20" s="645"/>
      <c r="BC20" s="645"/>
      <c r="BD20" s="645"/>
      <c r="BE20" s="645"/>
      <c r="BF20" s="646"/>
      <c r="BG20" s="647">
        <v>559274</v>
      </c>
      <c r="BH20" s="648"/>
      <c r="BI20" s="648"/>
      <c r="BJ20" s="648"/>
      <c r="BK20" s="648"/>
      <c r="BL20" s="648"/>
      <c r="BM20" s="648"/>
      <c r="BN20" s="649"/>
      <c r="BO20" s="650">
        <v>3.9</v>
      </c>
      <c r="BP20" s="650"/>
      <c r="BQ20" s="650"/>
      <c r="BR20" s="650"/>
      <c r="BS20" s="656" t="s">
        <v>229</v>
      </c>
      <c r="BT20" s="648"/>
      <c r="BU20" s="648"/>
      <c r="BV20" s="648"/>
      <c r="BW20" s="648"/>
      <c r="BX20" s="648"/>
      <c r="BY20" s="648"/>
      <c r="BZ20" s="648"/>
      <c r="CA20" s="648"/>
      <c r="CB20" s="657"/>
      <c r="CD20" s="662" t="s">
        <v>271</v>
      </c>
      <c r="CE20" s="663"/>
      <c r="CF20" s="663"/>
      <c r="CG20" s="663"/>
      <c r="CH20" s="663"/>
      <c r="CI20" s="663"/>
      <c r="CJ20" s="663"/>
      <c r="CK20" s="663"/>
      <c r="CL20" s="663"/>
      <c r="CM20" s="663"/>
      <c r="CN20" s="663"/>
      <c r="CO20" s="663"/>
      <c r="CP20" s="663"/>
      <c r="CQ20" s="664"/>
      <c r="CR20" s="647">
        <v>33581257</v>
      </c>
      <c r="CS20" s="648"/>
      <c r="CT20" s="648"/>
      <c r="CU20" s="648"/>
      <c r="CV20" s="648"/>
      <c r="CW20" s="648"/>
      <c r="CX20" s="648"/>
      <c r="CY20" s="649"/>
      <c r="CZ20" s="650">
        <v>100</v>
      </c>
      <c r="DA20" s="650"/>
      <c r="DB20" s="650"/>
      <c r="DC20" s="650"/>
      <c r="DD20" s="656">
        <v>3141629</v>
      </c>
      <c r="DE20" s="648"/>
      <c r="DF20" s="648"/>
      <c r="DG20" s="648"/>
      <c r="DH20" s="648"/>
      <c r="DI20" s="648"/>
      <c r="DJ20" s="648"/>
      <c r="DK20" s="648"/>
      <c r="DL20" s="648"/>
      <c r="DM20" s="648"/>
      <c r="DN20" s="648"/>
      <c r="DO20" s="648"/>
      <c r="DP20" s="649"/>
      <c r="DQ20" s="656">
        <v>18057602</v>
      </c>
      <c r="DR20" s="648"/>
      <c r="DS20" s="648"/>
      <c r="DT20" s="648"/>
      <c r="DU20" s="648"/>
      <c r="DV20" s="648"/>
      <c r="DW20" s="648"/>
      <c r="DX20" s="648"/>
      <c r="DY20" s="648"/>
      <c r="DZ20" s="648"/>
      <c r="EA20" s="648"/>
      <c r="EB20" s="648"/>
      <c r="EC20" s="657"/>
    </row>
    <row r="21" spans="2:133" ht="11.25" customHeight="1" x14ac:dyDescent="0.15">
      <c r="B21" s="644" t="s">
        <v>272</v>
      </c>
      <c r="C21" s="645"/>
      <c r="D21" s="645"/>
      <c r="E21" s="645"/>
      <c r="F21" s="645"/>
      <c r="G21" s="645"/>
      <c r="H21" s="645"/>
      <c r="I21" s="645"/>
      <c r="J21" s="645"/>
      <c r="K21" s="645"/>
      <c r="L21" s="645"/>
      <c r="M21" s="645"/>
      <c r="N21" s="645"/>
      <c r="O21" s="645"/>
      <c r="P21" s="645"/>
      <c r="Q21" s="646"/>
      <c r="R21" s="647">
        <v>4700</v>
      </c>
      <c r="S21" s="648"/>
      <c r="T21" s="648"/>
      <c r="U21" s="648"/>
      <c r="V21" s="648"/>
      <c r="W21" s="648"/>
      <c r="X21" s="648"/>
      <c r="Y21" s="649"/>
      <c r="Z21" s="650">
        <v>0</v>
      </c>
      <c r="AA21" s="650"/>
      <c r="AB21" s="650"/>
      <c r="AC21" s="650"/>
      <c r="AD21" s="651">
        <v>4700</v>
      </c>
      <c r="AE21" s="651"/>
      <c r="AF21" s="651"/>
      <c r="AG21" s="651"/>
      <c r="AH21" s="651"/>
      <c r="AI21" s="651"/>
      <c r="AJ21" s="651"/>
      <c r="AK21" s="651"/>
      <c r="AL21" s="652">
        <v>0</v>
      </c>
      <c r="AM21" s="653"/>
      <c r="AN21" s="653"/>
      <c r="AO21" s="654"/>
      <c r="AP21" s="666" t="s">
        <v>273</v>
      </c>
      <c r="AQ21" s="667"/>
      <c r="AR21" s="667"/>
      <c r="AS21" s="667"/>
      <c r="AT21" s="667"/>
      <c r="AU21" s="667"/>
      <c r="AV21" s="667"/>
      <c r="AW21" s="667"/>
      <c r="AX21" s="667"/>
      <c r="AY21" s="667"/>
      <c r="AZ21" s="667"/>
      <c r="BA21" s="667"/>
      <c r="BB21" s="667"/>
      <c r="BC21" s="667"/>
      <c r="BD21" s="667"/>
      <c r="BE21" s="667"/>
      <c r="BF21" s="668"/>
      <c r="BG21" s="647">
        <v>372</v>
      </c>
      <c r="BH21" s="648"/>
      <c r="BI21" s="648"/>
      <c r="BJ21" s="648"/>
      <c r="BK21" s="648"/>
      <c r="BL21" s="648"/>
      <c r="BM21" s="648"/>
      <c r="BN21" s="649"/>
      <c r="BO21" s="650">
        <v>0</v>
      </c>
      <c r="BP21" s="650"/>
      <c r="BQ21" s="650"/>
      <c r="BR21" s="650"/>
      <c r="BS21" s="656" t="s">
        <v>229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274</v>
      </c>
      <c r="C22" s="645"/>
      <c r="D22" s="645"/>
      <c r="E22" s="645"/>
      <c r="F22" s="645"/>
      <c r="G22" s="645"/>
      <c r="H22" s="645"/>
      <c r="I22" s="645"/>
      <c r="J22" s="645"/>
      <c r="K22" s="645"/>
      <c r="L22" s="645"/>
      <c r="M22" s="645"/>
      <c r="N22" s="645"/>
      <c r="O22" s="645"/>
      <c r="P22" s="645"/>
      <c r="Q22" s="646"/>
      <c r="R22" s="647">
        <v>25452</v>
      </c>
      <c r="S22" s="648"/>
      <c r="T22" s="648"/>
      <c r="U22" s="648"/>
      <c r="V22" s="648"/>
      <c r="W22" s="648"/>
      <c r="X22" s="648"/>
      <c r="Y22" s="649"/>
      <c r="Z22" s="650">
        <v>0.1</v>
      </c>
      <c r="AA22" s="650"/>
      <c r="AB22" s="650"/>
      <c r="AC22" s="650"/>
      <c r="AD22" s="651" t="s">
        <v>136</v>
      </c>
      <c r="AE22" s="651"/>
      <c r="AF22" s="651"/>
      <c r="AG22" s="651"/>
      <c r="AH22" s="651"/>
      <c r="AI22" s="651"/>
      <c r="AJ22" s="651"/>
      <c r="AK22" s="651"/>
      <c r="AL22" s="652" t="s">
        <v>136</v>
      </c>
      <c r="AM22" s="653"/>
      <c r="AN22" s="653"/>
      <c r="AO22" s="654"/>
      <c r="AP22" s="666" t="s">
        <v>275</v>
      </c>
      <c r="AQ22" s="667"/>
      <c r="AR22" s="667"/>
      <c r="AS22" s="667"/>
      <c r="AT22" s="667"/>
      <c r="AU22" s="667"/>
      <c r="AV22" s="667"/>
      <c r="AW22" s="667"/>
      <c r="AX22" s="667"/>
      <c r="AY22" s="667"/>
      <c r="AZ22" s="667"/>
      <c r="BA22" s="667"/>
      <c r="BB22" s="667"/>
      <c r="BC22" s="667"/>
      <c r="BD22" s="667"/>
      <c r="BE22" s="667"/>
      <c r="BF22" s="668"/>
      <c r="BG22" s="647" t="s">
        <v>126</v>
      </c>
      <c r="BH22" s="648"/>
      <c r="BI22" s="648"/>
      <c r="BJ22" s="648"/>
      <c r="BK22" s="648"/>
      <c r="BL22" s="648"/>
      <c r="BM22" s="648"/>
      <c r="BN22" s="649"/>
      <c r="BO22" s="650" t="s">
        <v>126</v>
      </c>
      <c r="BP22" s="650"/>
      <c r="BQ22" s="650"/>
      <c r="BR22" s="650"/>
      <c r="BS22" s="656" t="s">
        <v>126</v>
      </c>
      <c r="BT22" s="648"/>
      <c r="BU22" s="648"/>
      <c r="BV22" s="648"/>
      <c r="BW22" s="648"/>
      <c r="BX22" s="648"/>
      <c r="BY22" s="648"/>
      <c r="BZ22" s="648"/>
      <c r="CA22" s="648"/>
      <c r="CB22" s="657"/>
      <c r="CD22" s="629" t="s">
        <v>276</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277</v>
      </c>
      <c r="C23" s="645"/>
      <c r="D23" s="645"/>
      <c r="E23" s="645"/>
      <c r="F23" s="645"/>
      <c r="G23" s="645"/>
      <c r="H23" s="645"/>
      <c r="I23" s="645"/>
      <c r="J23" s="645"/>
      <c r="K23" s="645"/>
      <c r="L23" s="645"/>
      <c r="M23" s="645"/>
      <c r="N23" s="645"/>
      <c r="O23" s="645"/>
      <c r="P23" s="645"/>
      <c r="Q23" s="646"/>
      <c r="R23" s="647" t="s">
        <v>136</v>
      </c>
      <c r="S23" s="648"/>
      <c r="T23" s="648"/>
      <c r="U23" s="648"/>
      <c r="V23" s="648"/>
      <c r="W23" s="648"/>
      <c r="X23" s="648"/>
      <c r="Y23" s="649"/>
      <c r="Z23" s="650" t="s">
        <v>126</v>
      </c>
      <c r="AA23" s="650"/>
      <c r="AB23" s="650"/>
      <c r="AC23" s="650"/>
      <c r="AD23" s="651" t="s">
        <v>229</v>
      </c>
      <c r="AE23" s="651"/>
      <c r="AF23" s="651"/>
      <c r="AG23" s="651"/>
      <c r="AH23" s="651"/>
      <c r="AI23" s="651"/>
      <c r="AJ23" s="651"/>
      <c r="AK23" s="651"/>
      <c r="AL23" s="652" t="s">
        <v>136</v>
      </c>
      <c r="AM23" s="653"/>
      <c r="AN23" s="653"/>
      <c r="AO23" s="654"/>
      <c r="AP23" s="666" t="s">
        <v>278</v>
      </c>
      <c r="AQ23" s="667"/>
      <c r="AR23" s="667"/>
      <c r="AS23" s="667"/>
      <c r="AT23" s="667"/>
      <c r="AU23" s="667"/>
      <c r="AV23" s="667"/>
      <c r="AW23" s="667"/>
      <c r="AX23" s="667"/>
      <c r="AY23" s="667"/>
      <c r="AZ23" s="667"/>
      <c r="BA23" s="667"/>
      <c r="BB23" s="667"/>
      <c r="BC23" s="667"/>
      <c r="BD23" s="667"/>
      <c r="BE23" s="667"/>
      <c r="BF23" s="668"/>
      <c r="BG23" s="647">
        <v>558902</v>
      </c>
      <c r="BH23" s="648"/>
      <c r="BI23" s="648"/>
      <c r="BJ23" s="648"/>
      <c r="BK23" s="648"/>
      <c r="BL23" s="648"/>
      <c r="BM23" s="648"/>
      <c r="BN23" s="649"/>
      <c r="BO23" s="650">
        <v>3.9</v>
      </c>
      <c r="BP23" s="650"/>
      <c r="BQ23" s="650"/>
      <c r="BR23" s="650"/>
      <c r="BS23" s="656" t="s">
        <v>126</v>
      </c>
      <c r="BT23" s="648"/>
      <c r="BU23" s="648"/>
      <c r="BV23" s="648"/>
      <c r="BW23" s="648"/>
      <c r="BX23" s="648"/>
      <c r="BY23" s="648"/>
      <c r="BZ23" s="648"/>
      <c r="CA23" s="648"/>
      <c r="CB23" s="657"/>
      <c r="CD23" s="629" t="s">
        <v>217</v>
      </c>
      <c r="CE23" s="630"/>
      <c r="CF23" s="630"/>
      <c r="CG23" s="630"/>
      <c r="CH23" s="630"/>
      <c r="CI23" s="630"/>
      <c r="CJ23" s="630"/>
      <c r="CK23" s="630"/>
      <c r="CL23" s="630"/>
      <c r="CM23" s="630"/>
      <c r="CN23" s="630"/>
      <c r="CO23" s="630"/>
      <c r="CP23" s="630"/>
      <c r="CQ23" s="631"/>
      <c r="CR23" s="629" t="s">
        <v>279</v>
      </c>
      <c r="CS23" s="630"/>
      <c r="CT23" s="630"/>
      <c r="CU23" s="630"/>
      <c r="CV23" s="630"/>
      <c r="CW23" s="630"/>
      <c r="CX23" s="630"/>
      <c r="CY23" s="631"/>
      <c r="CZ23" s="629" t="s">
        <v>280</v>
      </c>
      <c r="DA23" s="630"/>
      <c r="DB23" s="630"/>
      <c r="DC23" s="631"/>
      <c r="DD23" s="629" t="s">
        <v>281</v>
      </c>
      <c r="DE23" s="630"/>
      <c r="DF23" s="630"/>
      <c r="DG23" s="630"/>
      <c r="DH23" s="630"/>
      <c r="DI23" s="630"/>
      <c r="DJ23" s="630"/>
      <c r="DK23" s="631"/>
      <c r="DL23" s="678" t="s">
        <v>282</v>
      </c>
      <c r="DM23" s="679"/>
      <c r="DN23" s="679"/>
      <c r="DO23" s="679"/>
      <c r="DP23" s="679"/>
      <c r="DQ23" s="679"/>
      <c r="DR23" s="679"/>
      <c r="DS23" s="679"/>
      <c r="DT23" s="679"/>
      <c r="DU23" s="679"/>
      <c r="DV23" s="680"/>
      <c r="DW23" s="629" t="s">
        <v>283</v>
      </c>
      <c r="DX23" s="630"/>
      <c r="DY23" s="630"/>
      <c r="DZ23" s="630"/>
      <c r="EA23" s="630"/>
      <c r="EB23" s="630"/>
      <c r="EC23" s="631"/>
    </row>
    <row r="24" spans="2:133" ht="11.25" customHeight="1" x14ac:dyDescent="0.15">
      <c r="B24" s="644" t="s">
        <v>284</v>
      </c>
      <c r="C24" s="645"/>
      <c r="D24" s="645"/>
      <c r="E24" s="645"/>
      <c r="F24" s="645"/>
      <c r="G24" s="645"/>
      <c r="H24" s="645"/>
      <c r="I24" s="645"/>
      <c r="J24" s="645"/>
      <c r="K24" s="645"/>
      <c r="L24" s="645"/>
      <c r="M24" s="645"/>
      <c r="N24" s="645"/>
      <c r="O24" s="645"/>
      <c r="P24" s="645"/>
      <c r="Q24" s="646"/>
      <c r="R24" s="647">
        <v>24793</v>
      </c>
      <c r="S24" s="648"/>
      <c r="T24" s="648"/>
      <c r="U24" s="648"/>
      <c r="V24" s="648"/>
      <c r="W24" s="648"/>
      <c r="X24" s="648"/>
      <c r="Y24" s="649"/>
      <c r="Z24" s="650">
        <v>0.1</v>
      </c>
      <c r="AA24" s="650"/>
      <c r="AB24" s="650"/>
      <c r="AC24" s="650"/>
      <c r="AD24" s="651" t="s">
        <v>229</v>
      </c>
      <c r="AE24" s="651"/>
      <c r="AF24" s="651"/>
      <c r="AG24" s="651"/>
      <c r="AH24" s="651"/>
      <c r="AI24" s="651"/>
      <c r="AJ24" s="651"/>
      <c r="AK24" s="651"/>
      <c r="AL24" s="652" t="s">
        <v>126</v>
      </c>
      <c r="AM24" s="653"/>
      <c r="AN24" s="653"/>
      <c r="AO24" s="654"/>
      <c r="AP24" s="666" t="s">
        <v>285</v>
      </c>
      <c r="AQ24" s="667"/>
      <c r="AR24" s="667"/>
      <c r="AS24" s="667"/>
      <c r="AT24" s="667"/>
      <c r="AU24" s="667"/>
      <c r="AV24" s="667"/>
      <c r="AW24" s="667"/>
      <c r="AX24" s="667"/>
      <c r="AY24" s="667"/>
      <c r="AZ24" s="667"/>
      <c r="BA24" s="667"/>
      <c r="BB24" s="667"/>
      <c r="BC24" s="667"/>
      <c r="BD24" s="667"/>
      <c r="BE24" s="667"/>
      <c r="BF24" s="668"/>
      <c r="BG24" s="647" t="s">
        <v>229</v>
      </c>
      <c r="BH24" s="648"/>
      <c r="BI24" s="648"/>
      <c r="BJ24" s="648"/>
      <c r="BK24" s="648"/>
      <c r="BL24" s="648"/>
      <c r="BM24" s="648"/>
      <c r="BN24" s="649"/>
      <c r="BO24" s="650" t="s">
        <v>126</v>
      </c>
      <c r="BP24" s="650"/>
      <c r="BQ24" s="650"/>
      <c r="BR24" s="650"/>
      <c r="BS24" s="656" t="s">
        <v>126</v>
      </c>
      <c r="BT24" s="648"/>
      <c r="BU24" s="648"/>
      <c r="BV24" s="648"/>
      <c r="BW24" s="648"/>
      <c r="BX24" s="648"/>
      <c r="BY24" s="648"/>
      <c r="BZ24" s="648"/>
      <c r="CA24" s="648"/>
      <c r="CB24" s="657"/>
      <c r="CD24" s="658" t="s">
        <v>286</v>
      </c>
      <c r="CE24" s="659"/>
      <c r="CF24" s="659"/>
      <c r="CG24" s="659"/>
      <c r="CH24" s="659"/>
      <c r="CI24" s="659"/>
      <c r="CJ24" s="659"/>
      <c r="CK24" s="659"/>
      <c r="CL24" s="659"/>
      <c r="CM24" s="659"/>
      <c r="CN24" s="659"/>
      <c r="CO24" s="659"/>
      <c r="CP24" s="659"/>
      <c r="CQ24" s="660"/>
      <c r="CR24" s="636">
        <v>12439107</v>
      </c>
      <c r="CS24" s="637"/>
      <c r="CT24" s="637"/>
      <c r="CU24" s="637"/>
      <c r="CV24" s="637"/>
      <c r="CW24" s="637"/>
      <c r="CX24" s="637"/>
      <c r="CY24" s="638"/>
      <c r="CZ24" s="641">
        <v>37</v>
      </c>
      <c r="DA24" s="642"/>
      <c r="DB24" s="642"/>
      <c r="DC24" s="661"/>
      <c r="DD24" s="686">
        <v>8116408</v>
      </c>
      <c r="DE24" s="637"/>
      <c r="DF24" s="637"/>
      <c r="DG24" s="637"/>
      <c r="DH24" s="637"/>
      <c r="DI24" s="637"/>
      <c r="DJ24" s="637"/>
      <c r="DK24" s="638"/>
      <c r="DL24" s="686">
        <v>8090381</v>
      </c>
      <c r="DM24" s="637"/>
      <c r="DN24" s="637"/>
      <c r="DO24" s="637"/>
      <c r="DP24" s="637"/>
      <c r="DQ24" s="637"/>
      <c r="DR24" s="637"/>
      <c r="DS24" s="637"/>
      <c r="DT24" s="637"/>
      <c r="DU24" s="637"/>
      <c r="DV24" s="638"/>
      <c r="DW24" s="641">
        <v>50.7</v>
      </c>
      <c r="DX24" s="642"/>
      <c r="DY24" s="642"/>
      <c r="DZ24" s="642"/>
      <c r="EA24" s="642"/>
      <c r="EB24" s="642"/>
      <c r="EC24" s="643"/>
    </row>
    <row r="25" spans="2:133" ht="11.25" customHeight="1" x14ac:dyDescent="0.15">
      <c r="B25" s="644" t="s">
        <v>287</v>
      </c>
      <c r="C25" s="645"/>
      <c r="D25" s="645"/>
      <c r="E25" s="645"/>
      <c r="F25" s="645"/>
      <c r="G25" s="645"/>
      <c r="H25" s="645"/>
      <c r="I25" s="645"/>
      <c r="J25" s="645"/>
      <c r="K25" s="645"/>
      <c r="L25" s="645"/>
      <c r="M25" s="645"/>
      <c r="N25" s="645"/>
      <c r="O25" s="645"/>
      <c r="P25" s="645"/>
      <c r="Q25" s="646"/>
      <c r="R25" s="647">
        <v>659</v>
      </c>
      <c r="S25" s="648"/>
      <c r="T25" s="648"/>
      <c r="U25" s="648"/>
      <c r="V25" s="648"/>
      <c r="W25" s="648"/>
      <c r="X25" s="648"/>
      <c r="Y25" s="649"/>
      <c r="Z25" s="650">
        <v>0</v>
      </c>
      <c r="AA25" s="650"/>
      <c r="AB25" s="650"/>
      <c r="AC25" s="650"/>
      <c r="AD25" s="651" t="s">
        <v>136</v>
      </c>
      <c r="AE25" s="651"/>
      <c r="AF25" s="651"/>
      <c r="AG25" s="651"/>
      <c r="AH25" s="651"/>
      <c r="AI25" s="651"/>
      <c r="AJ25" s="651"/>
      <c r="AK25" s="651"/>
      <c r="AL25" s="652" t="s">
        <v>136</v>
      </c>
      <c r="AM25" s="653"/>
      <c r="AN25" s="653"/>
      <c r="AO25" s="654"/>
      <c r="AP25" s="666" t="s">
        <v>288</v>
      </c>
      <c r="AQ25" s="667"/>
      <c r="AR25" s="667"/>
      <c r="AS25" s="667"/>
      <c r="AT25" s="667"/>
      <c r="AU25" s="667"/>
      <c r="AV25" s="667"/>
      <c r="AW25" s="667"/>
      <c r="AX25" s="667"/>
      <c r="AY25" s="667"/>
      <c r="AZ25" s="667"/>
      <c r="BA25" s="667"/>
      <c r="BB25" s="667"/>
      <c r="BC25" s="667"/>
      <c r="BD25" s="667"/>
      <c r="BE25" s="667"/>
      <c r="BF25" s="668"/>
      <c r="BG25" s="647" t="s">
        <v>136</v>
      </c>
      <c r="BH25" s="648"/>
      <c r="BI25" s="648"/>
      <c r="BJ25" s="648"/>
      <c r="BK25" s="648"/>
      <c r="BL25" s="648"/>
      <c r="BM25" s="648"/>
      <c r="BN25" s="649"/>
      <c r="BO25" s="650" t="s">
        <v>136</v>
      </c>
      <c r="BP25" s="650"/>
      <c r="BQ25" s="650"/>
      <c r="BR25" s="650"/>
      <c r="BS25" s="656" t="s">
        <v>126</v>
      </c>
      <c r="BT25" s="648"/>
      <c r="BU25" s="648"/>
      <c r="BV25" s="648"/>
      <c r="BW25" s="648"/>
      <c r="BX25" s="648"/>
      <c r="BY25" s="648"/>
      <c r="BZ25" s="648"/>
      <c r="CA25" s="648"/>
      <c r="CB25" s="657"/>
      <c r="CD25" s="662" t="s">
        <v>289</v>
      </c>
      <c r="CE25" s="663"/>
      <c r="CF25" s="663"/>
      <c r="CG25" s="663"/>
      <c r="CH25" s="663"/>
      <c r="CI25" s="663"/>
      <c r="CJ25" s="663"/>
      <c r="CK25" s="663"/>
      <c r="CL25" s="663"/>
      <c r="CM25" s="663"/>
      <c r="CN25" s="663"/>
      <c r="CO25" s="663"/>
      <c r="CP25" s="663"/>
      <c r="CQ25" s="664"/>
      <c r="CR25" s="647">
        <v>5351111</v>
      </c>
      <c r="CS25" s="683"/>
      <c r="CT25" s="683"/>
      <c r="CU25" s="683"/>
      <c r="CV25" s="683"/>
      <c r="CW25" s="683"/>
      <c r="CX25" s="683"/>
      <c r="CY25" s="684"/>
      <c r="CZ25" s="652">
        <v>15.9</v>
      </c>
      <c r="DA25" s="681"/>
      <c r="DB25" s="681"/>
      <c r="DC25" s="685"/>
      <c r="DD25" s="656">
        <v>5054889</v>
      </c>
      <c r="DE25" s="683"/>
      <c r="DF25" s="683"/>
      <c r="DG25" s="683"/>
      <c r="DH25" s="683"/>
      <c r="DI25" s="683"/>
      <c r="DJ25" s="683"/>
      <c r="DK25" s="684"/>
      <c r="DL25" s="656">
        <v>5033604</v>
      </c>
      <c r="DM25" s="683"/>
      <c r="DN25" s="683"/>
      <c r="DO25" s="683"/>
      <c r="DP25" s="683"/>
      <c r="DQ25" s="683"/>
      <c r="DR25" s="683"/>
      <c r="DS25" s="683"/>
      <c r="DT25" s="683"/>
      <c r="DU25" s="683"/>
      <c r="DV25" s="684"/>
      <c r="DW25" s="652">
        <v>31.5</v>
      </c>
      <c r="DX25" s="681"/>
      <c r="DY25" s="681"/>
      <c r="DZ25" s="681"/>
      <c r="EA25" s="681"/>
      <c r="EB25" s="681"/>
      <c r="EC25" s="682"/>
    </row>
    <row r="26" spans="2:133" ht="11.25" customHeight="1" x14ac:dyDescent="0.15">
      <c r="B26" s="644" t="s">
        <v>290</v>
      </c>
      <c r="C26" s="645"/>
      <c r="D26" s="645"/>
      <c r="E26" s="645"/>
      <c r="F26" s="645"/>
      <c r="G26" s="645"/>
      <c r="H26" s="645"/>
      <c r="I26" s="645"/>
      <c r="J26" s="645"/>
      <c r="K26" s="645"/>
      <c r="L26" s="645"/>
      <c r="M26" s="645"/>
      <c r="N26" s="645"/>
      <c r="O26" s="645"/>
      <c r="P26" s="645"/>
      <c r="Q26" s="646"/>
      <c r="R26" s="647">
        <v>16408032</v>
      </c>
      <c r="S26" s="648"/>
      <c r="T26" s="648"/>
      <c r="U26" s="648"/>
      <c r="V26" s="648"/>
      <c r="W26" s="648"/>
      <c r="X26" s="648"/>
      <c r="Y26" s="649"/>
      <c r="Z26" s="650">
        <v>46.9</v>
      </c>
      <c r="AA26" s="650"/>
      <c r="AB26" s="650"/>
      <c r="AC26" s="650"/>
      <c r="AD26" s="651">
        <v>15823306</v>
      </c>
      <c r="AE26" s="651"/>
      <c r="AF26" s="651"/>
      <c r="AG26" s="651"/>
      <c r="AH26" s="651"/>
      <c r="AI26" s="651"/>
      <c r="AJ26" s="651"/>
      <c r="AK26" s="651"/>
      <c r="AL26" s="652">
        <v>99.1</v>
      </c>
      <c r="AM26" s="653"/>
      <c r="AN26" s="653"/>
      <c r="AO26" s="654"/>
      <c r="AP26" s="666" t="s">
        <v>291</v>
      </c>
      <c r="AQ26" s="696"/>
      <c r="AR26" s="696"/>
      <c r="AS26" s="696"/>
      <c r="AT26" s="696"/>
      <c r="AU26" s="696"/>
      <c r="AV26" s="696"/>
      <c r="AW26" s="696"/>
      <c r="AX26" s="696"/>
      <c r="AY26" s="696"/>
      <c r="AZ26" s="696"/>
      <c r="BA26" s="696"/>
      <c r="BB26" s="696"/>
      <c r="BC26" s="696"/>
      <c r="BD26" s="696"/>
      <c r="BE26" s="696"/>
      <c r="BF26" s="668"/>
      <c r="BG26" s="647" t="s">
        <v>126</v>
      </c>
      <c r="BH26" s="648"/>
      <c r="BI26" s="648"/>
      <c r="BJ26" s="648"/>
      <c r="BK26" s="648"/>
      <c r="BL26" s="648"/>
      <c r="BM26" s="648"/>
      <c r="BN26" s="649"/>
      <c r="BO26" s="650" t="s">
        <v>126</v>
      </c>
      <c r="BP26" s="650"/>
      <c r="BQ26" s="650"/>
      <c r="BR26" s="650"/>
      <c r="BS26" s="656" t="s">
        <v>126</v>
      </c>
      <c r="BT26" s="648"/>
      <c r="BU26" s="648"/>
      <c r="BV26" s="648"/>
      <c r="BW26" s="648"/>
      <c r="BX26" s="648"/>
      <c r="BY26" s="648"/>
      <c r="BZ26" s="648"/>
      <c r="CA26" s="648"/>
      <c r="CB26" s="657"/>
      <c r="CD26" s="662" t="s">
        <v>292</v>
      </c>
      <c r="CE26" s="663"/>
      <c r="CF26" s="663"/>
      <c r="CG26" s="663"/>
      <c r="CH26" s="663"/>
      <c r="CI26" s="663"/>
      <c r="CJ26" s="663"/>
      <c r="CK26" s="663"/>
      <c r="CL26" s="663"/>
      <c r="CM26" s="663"/>
      <c r="CN26" s="663"/>
      <c r="CO26" s="663"/>
      <c r="CP26" s="663"/>
      <c r="CQ26" s="664"/>
      <c r="CR26" s="647">
        <v>3569905</v>
      </c>
      <c r="CS26" s="648"/>
      <c r="CT26" s="648"/>
      <c r="CU26" s="648"/>
      <c r="CV26" s="648"/>
      <c r="CW26" s="648"/>
      <c r="CX26" s="648"/>
      <c r="CY26" s="649"/>
      <c r="CZ26" s="652">
        <v>10.6</v>
      </c>
      <c r="DA26" s="681"/>
      <c r="DB26" s="681"/>
      <c r="DC26" s="685"/>
      <c r="DD26" s="656">
        <v>3380092</v>
      </c>
      <c r="DE26" s="648"/>
      <c r="DF26" s="648"/>
      <c r="DG26" s="648"/>
      <c r="DH26" s="648"/>
      <c r="DI26" s="648"/>
      <c r="DJ26" s="648"/>
      <c r="DK26" s="649"/>
      <c r="DL26" s="656" t="s">
        <v>126</v>
      </c>
      <c r="DM26" s="648"/>
      <c r="DN26" s="648"/>
      <c r="DO26" s="648"/>
      <c r="DP26" s="648"/>
      <c r="DQ26" s="648"/>
      <c r="DR26" s="648"/>
      <c r="DS26" s="648"/>
      <c r="DT26" s="648"/>
      <c r="DU26" s="648"/>
      <c r="DV26" s="649"/>
      <c r="DW26" s="652" t="s">
        <v>136</v>
      </c>
      <c r="DX26" s="681"/>
      <c r="DY26" s="681"/>
      <c r="DZ26" s="681"/>
      <c r="EA26" s="681"/>
      <c r="EB26" s="681"/>
      <c r="EC26" s="682"/>
    </row>
    <row r="27" spans="2:133" ht="11.25" customHeight="1" x14ac:dyDescent="0.15">
      <c r="B27" s="644" t="s">
        <v>293</v>
      </c>
      <c r="C27" s="645"/>
      <c r="D27" s="645"/>
      <c r="E27" s="645"/>
      <c r="F27" s="645"/>
      <c r="G27" s="645"/>
      <c r="H27" s="645"/>
      <c r="I27" s="645"/>
      <c r="J27" s="645"/>
      <c r="K27" s="645"/>
      <c r="L27" s="645"/>
      <c r="M27" s="645"/>
      <c r="N27" s="645"/>
      <c r="O27" s="645"/>
      <c r="P27" s="645"/>
      <c r="Q27" s="646"/>
      <c r="R27" s="647">
        <v>9429</v>
      </c>
      <c r="S27" s="648"/>
      <c r="T27" s="648"/>
      <c r="U27" s="648"/>
      <c r="V27" s="648"/>
      <c r="W27" s="648"/>
      <c r="X27" s="648"/>
      <c r="Y27" s="649"/>
      <c r="Z27" s="650">
        <v>0</v>
      </c>
      <c r="AA27" s="650"/>
      <c r="AB27" s="650"/>
      <c r="AC27" s="650"/>
      <c r="AD27" s="651">
        <v>9429</v>
      </c>
      <c r="AE27" s="651"/>
      <c r="AF27" s="651"/>
      <c r="AG27" s="651"/>
      <c r="AH27" s="651"/>
      <c r="AI27" s="651"/>
      <c r="AJ27" s="651"/>
      <c r="AK27" s="651"/>
      <c r="AL27" s="652">
        <v>0.1</v>
      </c>
      <c r="AM27" s="653"/>
      <c r="AN27" s="653"/>
      <c r="AO27" s="654"/>
      <c r="AP27" s="644" t="s">
        <v>294</v>
      </c>
      <c r="AQ27" s="645"/>
      <c r="AR27" s="645"/>
      <c r="AS27" s="645"/>
      <c r="AT27" s="645"/>
      <c r="AU27" s="645"/>
      <c r="AV27" s="645"/>
      <c r="AW27" s="645"/>
      <c r="AX27" s="645"/>
      <c r="AY27" s="645"/>
      <c r="AZ27" s="645"/>
      <c r="BA27" s="645"/>
      <c r="BB27" s="645"/>
      <c r="BC27" s="645"/>
      <c r="BD27" s="645"/>
      <c r="BE27" s="645"/>
      <c r="BF27" s="646"/>
      <c r="BG27" s="647">
        <v>14237589</v>
      </c>
      <c r="BH27" s="648"/>
      <c r="BI27" s="648"/>
      <c r="BJ27" s="648"/>
      <c r="BK27" s="648"/>
      <c r="BL27" s="648"/>
      <c r="BM27" s="648"/>
      <c r="BN27" s="649"/>
      <c r="BO27" s="650">
        <v>100</v>
      </c>
      <c r="BP27" s="650"/>
      <c r="BQ27" s="650"/>
      <c r="BR27" s="650"/>
      <c r="BS27" s="656">
        <v>183632</v>
      </c>
      <c r="BT27" s="648"/>
      <c r="BU27" s="648"/>
      <c r="BV27" s="648"/>
      <c r="BW27" s="648"/>
      <c r="BX27" s="648"/>
      <c r="BY27" s="648"/>
      <c r="BZ27" s="648"/>
      <c r="CA27" s="648"/>
      <c r="CB27" s="657"/>
      <c r="CD27" s="662" t="s">
        <v>295</v>
      </c>
      <c r="CE27" s="663"/>
      <c r="CF27" s="663"/>
      <c r="CG27" s="663"/>
      <c r="CH27" s="663"/>
      <c r="CI27" s="663"/>
      <c r="CJ27" s="663"/>
      <c r="CK27" s="663"/>
      <c r="CL27" s="663"/>
      <c r="CM27" s="663"/>
      <c r="CN27" s="663"/>
      <c r="CO27" s="663"/>
      <c r="CP27" s="663"/>
      <c r="CQ27" s="664"/>
      <c r="CR27" s="647">
        <v>5739371</v>
      </c>
      <c r="CS27" s="683"/>
      <c r="CT27" s="683"/>
      <c r="CU27" s="683"/>
      <c r="CV27" s="683"/>
      <c r="CW27" s="683"/>
      <c r="CX27" s="683"/>
      <c r="CY27" s="684"/>
      <c r="CZ27" s="652">
        <v>17.100000000000001</v>
      </c>
      <c r="DA27" s="681"/>
      <c r="DB27" s="681"/>
      <c r="DC27" s="685"/>
      <c r="DD27" s="656">
        <v>1712894</v>
      </c>
      <c r="DE27" s="683"/>
      <c r="DF27" s="683"/>
      <c r="DG27" s="683"/>
      <c r="DH27" s="683"/>
      <c r="DI27" s="683"/>
      <c r="DJ27" s="683"/>
      <c r="DK27" s="684"/>
      <c r="DL27" s="656">
        <v>1708152</v>
      </c>
      <c r="DM27" s="683"/>
      <c r="DN27" s="683"/>
      <c r="DO27" s="683"/>
      <c r="DP27" s="683"/>
      <c r="DQ27" s="683"/>
      <c r="DR27" s="683"/>
      <c r="DS27" s="683"/>
      <c r="DT27" s="683"/>
      <c r="DU27" s="683"/>
      <c r="DV27" s="684"/>
      <c r="DW27" s="652">
        <v>10.7</v>
      </c>
      <c r="DX27" s="681"/>
      <c r="DY27" s="681"/>
      <c r="DZ27" s="681"/>
      <c r="EA27" s="681"/>
      <c r="EB27" s="681"/>
      <c r="EC27" s="682"/>
    </row>
    <row r="28" spans="2:133" ht="11.25" customHeight="1" x14ac:dyDescent="0.15">
      <c r="B28" s="644" t="s">
        <v>296</v>
      </c>
      <c r="C28" s="645"/>
      <c r="D28" s="645"/>
      <c r="E28" s="645"/>
      <c r="F28" s="645"/>
      <c r="G28" s="645"/>
      <c r="H28" s="645"/>
      <c r="I28" s="645"/>
      <c r="J28" s="645"/>
      <c r="K28" s="645"/>
      <c r="L28" s="645"/>
      <c r="M28" s="645"/>
      <c r="N28" s="645"/>
      <c r="O28" s="645"/>
      <c r="P28" s="645"/>
      <c r="Q28" s="646"/>
      <c r="R28" s="647">
        <v>71235</v>
      </c>
      <c r="S28" s="648"/>
      <c r="T28" s="648"/>
      <c r="U28" s="648"/>
      <c r="V28" s="648"/>
      <c r="W28" s="648"/>
      <c r="X28" s="648"/>
      <c r="Y28" s="649"/>
      <c r="Z28" s="650">
        <v>0.2</v>
      </c>
      <c r="AA28" s="650"/>
      <c r="AB28" s="650"/>
      <c r="AC28" s="650"/>
      <c r="AD28" s="651">
        <v>882</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297</v>
      </c>
      <c r="CE28" s="663"/>
      <c r="CF28" s="663"/>
      <c r="CG28" s="663"/>
      <c r="CH28" s="663"/>
      <c r="CI28" s="663"/>
      <c r="CJ28" s="663"/>
      <c r="CK28" s="663"/>
      <c r="CL28" s="663"/>
      <c r="CM28" s="663"/>
      <c r="CN28" s="663"/>
      <c r="CO28" s="663"/>
      <c r="CP28" s="663"/>
      <c r="CQ28" s="664"/>
      <c r="CR28" s="647">
        <v>1348625</v>
      </c>
      <c r="CS28" s="648"/>
      <c r="CT28" s="648"/>
      <c r="CU28" s="648"/>
      <c r="CV28" s="648"/>
      <c r="CW28" s="648"/>
      <c r="CX28" s="648"/>
      <c r="CY28" s="649"/>
      <c r="CZ28" s="652">
        <v>4</v>
      </c>
      <c r="DA28" s="681"/>
      <c r="DB28" s="681"/>
      <c r="DC28" s="685"/>
      <c r="DD28" s="656">
        <v>1348625</v>
      </c>
      <c r="DE28" s="648"/>
      <c r="DF28" s="648"/>
      <c r="DG28" s="648"/>
      <c r="DH28" s="648"/>
      <c r="DI28" s="648"/>
      <c r="DJ28" s="648"/>
      <c r="DK28" s="649"/>
      <c r="DL28" s="656">
        <v>1348625</v>
      </c>
      <c r="DM28" s="648"/>
      <c r="DN28" s="648"/>
      <c r="DO28" s="648"/>
      <c r="DP28" s="648"/>
      <c r="DQ28" s="648"/>
      <c r="DR28" s="648"/>
      <c r="DS28" s="648"/>
      <c r="DT28" s="648"/>
      <c r="DU28" s="648"/>
      <c r="DV28" s="649"/>
      <c r="DW28" s="652">
        <v>8.4</v>
      </c>
      <c r="DX28" s="681"/>
      <c r="DY28" s="681"/>
      <c r="DZ28" s="681"/>
      <c r="EA28" s="681"/>
      <c r="EB28" s="681"/>
      <c r="EC28" s="682"/>
    </row>
    <row r="29" spans="2:133" ht="11.25" customHeight="1" x14ac:dyDescent="0.15">
      <c r="B29" s="644" t="s">
        <v>298</v>
      </c>
      <c r="C29" s="645"/>
      <c r="D29" s="645"/>
      <c r="E29" s="645"/>
      <c r="F29" s="645"/>
      <c r="G29" s="645"/>
      <c r="H29" s="645"/>
      <c r="I29" s="645"/>
      <c r="J29" s="645"/>
      <c r="K29" s="645"/>
      <c r="L29" s="645"/>
      <c r="M29" s="645"/>
      <c r="N29" s="645"/>
      <c r="O29" s="645"/>
      <c r="P29" s="645"/>
      <c r="Q29" s="646"/>
      <c r="R29" s="647">
        <v>197191</v>
      </c>
      <c r="S29" s="648"/>
      <c r="T29" s="648"/>
      <c r="U29" s="648"/>
      <c r="V29" s="648"/>
      <c r="W29" s="648"/>
      <c r="X29" s="648"/>
      <c r="Y29" s="649"/>
      <c r="Z29" s="650">
        <v>0.6</v>
      </c>
      <c r="AA29" s="650"/>
      <c r="AB29" s="650"/>
      <c r="AC29" s="650"/>
      <c r="AD29" s="651">
        <v>101392</v>
      </c>
      <c r="AE29" s="651"/>
      <c r="AF29" s="651"/>
      <c r="AG29" s="651"/>
      <c r="AH29" s="651"/>
      <c r="AI29" s="651"/>
      <c r="AJ29" s="651"/>
      <c r="AK29" s="651"/>
      <c r="AL29" s="652">
        <v>0.6</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299</v>
      </c>
      <c r="CE29" s="688"/>
      <c r="CF29" s="662" t="s">
        <v>69</v>
      </c>
      <c r="CG29" s="663"/>
      <c r="CH29" s="663"/>
      <c r="CI29" s="663"/>
      <c r="CJ29" s="663"/>
      <c r="CK29" s="663"/>
      <c r="CL29" s="663"/>
      <c r="CM29" s="663"/>
      <c r="CN29" s="663"/>
      <c r="CO29" s="663"/>
      <c r="CP29" s="663"/>
      <c r="CQ29" s="664"/>
      <c r="CR29" s="647">
        <v>1348625</v>
      </c>
      <c r="CS29" s="683"/>
      <c r="CT29" s="683"/>
      <c r="CU29" s="683"/>
      <c r="CV29" s="683"/>
      <c r="CW29" s="683"/>
      <c r="CX29" s="683"/>
      <c r="CY29" s="684"/>
      <c r="CZ29" s="652">
        <v>4</v>
      </c>
      <c r="DA29" s="681"/>
      <c r="DB29" s="681"/>
      <c r="DC29" s="685"/>
      <c r="DD29" s="656">
        <v>1348625</v>
      </c>
      <c r="DE29" s="683"/>
      <c r="DF29" s="683"/>
      <c r="DG29" s="683"/>
      <c r="DH29" s="683"/>
      <c r="DI29" s="683"/>
      <c r="DJ29" s="683"/>
      <c r="DK29" s="684"/>
      <c r="DL29" s="656">
        <v>1348625</v>
      </c>
      <c r="DM29" s="683"/>
      <c r="DN29" s="683"/>
      <c r="DO29" s="683"/>
      <c r="DP29" s="683"/>
      <c r="DQ29" s="683"/>
      <c r="DR29" s="683"/>
      <c r="DS29" s="683"/>
      <c r="DT29" s="683"/>
      <c r="DU29" s="683"/>
      <c r="DV29" s="684"/>
      <c r="DW29" s="652">
        <v>8.4</v>
      </c>
      <c r="DX29" s="681"/>
      <c r="DY29" s="681"/>
      <c r="DZ29" s="681"/>
      <c r="EA29" s="681"/>
      <c r="EB29" s="681"/>
      <c r="EC29" s="682"/>
    </row>
    <row r="30" spans="2:133" ht="11.25" customHeight="1" x14ac:dyDescent="0.15">
      <c r="B30" s="644" t="s">
        <v>300</v>
      </c>
      <c r="C30" s="645"/>
      <c r="D30" s="645"/>
      <c r="E30" s="645"/>
      <c r="F30" s="645"/>
      <c r="G30" s="645"/>
      <c r="H30" s="645"/>
      <c r="I30" s="645"/>
      <c r="J30" s="645"/>
      <c r="K30" s="645"/>
      <c r="L30" s="645"/>
      <c r="M30" s="645"/>
      <c r="N30" s="645"/>
      <c r="O30" s="645"/>
      <c r="P30" s="645"/>
      <c r="Q30" s="646"/>
      <c r="R30" s="647">
        <v>209731</v>
      </c>
      <c r="S30" s="648"/>
      <c r="T30" s="648"/>
      <c r="U30" s="648"/>
      <c r="V30" s="648"/>
      <c r="W30" s="648"/>
      <c r="X30" s="648"/>
      <c r="Y30" s="649"/>
      <c r="Z30" s="650">
        <v>0.6</v>
      </c>
      <c r="AA30" s="650"/>
      <c r="AB30" s="650"/>
      <c r="AC30" s="650"/>
      <c r="AD30" s="651" t="s">
        <v>229</v>
      </c>
      <c r="AE30" s="651"/>
      <c r="AF30" s="651"/>
      <c r="AG30" s="651"/>
      <c r="AH30" s="651"/>
      <c r="AI30" s="651"/>
      <c r="AJ30" s="651"/>
      <c r="AK30" s="651"/>
      <c r="AL30" s="652" t="s">
        <v>136</v>
      </c>
      <c r="AM30" s="653"/>
      <c r="AN30" s="653"/>
      <c r="AO30" s="654"/>
      <c r="AP30" s="626" t="s">
        <v>217</v>
      </c>
      <c r="AQ30" s="627"/>
      <c r="AR30" s="627"/>
      <c r="AS30" s="627"/>
      <c r="AT30" s="627"/>
      <c r="AU30" s="627"/>
      <c r="AV30" s="627"/>
      <c r="AW30" s="627"/>
      <c r="AX30" s="627"/>
      <c r="AY30" s="627"/>
      <c r="AZ30" s="627"/>
      <c r="BA30" s="627"/>
      <c r="BB30" s="627"/>
      <c r="BC30" s="627"/>
      <c r="BD30" s="627"/>
      <c r="BE30" s="627"/>
      <c r="BF30" s="628"/>
      <c r="BG30" s="626" t="s">
        <v>301</v>
      </c>
      <c r="BH30" s="700"/>
      <c r="BI30" s="700"/>
      <c r="BJ30" s="700"/>
      <c r="BK30" s="700"/>
      <c r="BL30" s="700"/>
      <c r="BM30" s="700"/>
      <c r="BN30" s="700"/>
      <c r="BO30" s="700"/>
      <c r="BP30" s="700"/>
      <c r="BQ30" s="701"/>
      <c r="BR30" s="626" t="s">
        <v>302</v>
      </c>
      <c r="BS30" s="700"/>
      <c r="BT30" s="700"/>
      <c r="BU30" s="700"/>
      <c r="BV30" s="700"/>
      <c r="BW30" s="700"/>
      <c r="BX30" s="700"/>
      <c r="BY30" s="700"/>
      <c r="BZ30" s="700"/>
      <c r="CA30" s="700"/>
      <c r="CB30" s="701"/>
      <c r="CD30" s="689"/>
      <c r="CE30" s="690"/>
      <c r="CF30" s="662" t="s">
        <v>303</v>
      </c>
      <c r="CG30" s="663"/>
      <c r="CH30" s="663"/>
      <c r="CI30" s="663"/>
      <c r="CJ30" s="663"/>
      <c r="CK30" s="663"/>
      <c r="CL30" s="663"/>
      <c r="CM30" s="663"/>
      <c r="CN30" s="663"/>
      <c r="CO30" s="663"/>
      <c r="CP30" s="663"/>
      <c r="CQ30" s="664"/>
      <c r="CR30" s="647">
        <v>1247400</v>
      </c>
      <c r="CS30" s="648"/>
      <c r="CT30" s="648"/>
      <c r="CU30" s="648"/>
      <c r="CV30" s="648"/>
      <c r="CW30" s="648"/>
      <c r="CX30" s="648"/>
      <c r="CY30" s="649"/>
      <c r="CZ30" s="652">
        <v>3.7</v>
      </c>
      <c r="DA30" s="681"/>
      <c r="DB30" s="681"/>
      <c r="DC30" s="685"/>
      <c r="DD30" s="656">
        <v>1247400</v>
      </c>
      <c r="DE30" s="648"/>
      <c r="DF30" s="648"/>
      <c r="DG30" s="648"/>
      <c r="DH30" s="648"/>
      <c r="DI30" s="648"/>
      <c r="DJ30" s="648"/>
      <c r="DK30" s="649"/>
      <c r="DL30" s="656">
        <v>1247400</v>
      </c>
      <c r="DM30" s="648"/>
      <c r="DN30" s="648"/>
      <c r="DO30" s="648"/>
      <c r="DP30" s="648"/>
      <c r="DQ30" s="648"/>
      <c r="DR30" s="648"/>
      <c r="DS30" s="648"/>
      <c r="DT30" s="648"/>
      <c r="DU30" s="648"/>
      <c r="DV30" s="649"/>
      <c r="DW30" s="652">
        <v>7.8</v>
      </c>
      <c r="DX30" s="681"/>
      <c r="DY30" s="681"/>
      <c r="DZ30" s="681"/>
      <c r="EA30" s="681"/>
      <c r="EB30" s="681"/>
      <c r="EC30" s="682"/>
    </row>
    <row r="31" spans="2:133" ht="11.25" customHeight="1" x14ac:dyDescent="0.15">
      <c r="B31" s="644" t="s">
        <v>304</v>
      </c>
      <c r="C31" s="645"/>
      <c r="D31" s="645"/>
      <c r="E31" s="645"/>
      <c r="F31" s="645"/>
      <c r="G31" s="645"/>
      <c r="H31" s="645"/>
      <c r="I31" s="645"/>
      <c r="J31" s="645"/>
      <c r="K31" s="645"/>
      <c r="L31" s="645"/>
      <c r="M31" s="645"/>
      <c r="N31" s="645"/>
      <c r="O31" s="645"/>
      <c r="P31" s="645"/>
      <c r="Q31" s="646"/>
      <c r="R31" s="647">
        <v>11192214</v>
      </c>
      <c r="S31" s="648"/>
      <c r="T31" s="648"/>
      <c r="U31" s="648"/>
      <c r="V31" s="648"/>
      <c r="W31" s="648"/>
      <c r="X31" s="648"/>
      <c r="Y31" s="649"/>
      <c r="Z31" s="650">
        <v>32</v>
      </c>
      <c r="AA31" s="650"/>
      <c r="AB31" s="650"/>
      <c r="AC31" s="650"/>
      <c r="AD31" s="651" t="s">
        <v>136</v>
      </c>
      <c r="AE31" s="651"/>
      <c r="AF31" s="651"/>
      <c r="AG31" s="651"/>
      <c r="AH31" s="651"/>
      <c r="AI31" s="651"/>
      <c r="AJ31" s="651"/>
      <c r="AK31" s="651"/>
      <c r="AL31" s="652" t="s">
        <v>136</v>
      </c>
      <c r="AM31" s="653"/>
      <c r="AN31" s="653"/>
      <c r="AO31" s="654"/>
      <c r="AP31" s="704" t="s">
        <v>305</v>
      </c>
      <c r="AQ31" s="705"/>
      <c r="AR31" s="705"/>
      <c r="AS31" s="705"/>
      <c r="AT31" s="710" t="s">
        <v>306</v>
      </c>
      <c r="AU31" s="231"/>
      <c r="AV31" s="231"/>
      <c r="AW31" s="231"/>
      <c r="AX31" s="633" t="s">
        <v>183</v>
      </c>
      <c r="AY31" s="634"/>
      <c r="AZ31" s="634"/>
      <c r="BA31" s="634"/>
      <c r="BB31" s="634"/>
      <c r="BC31" s="634"/>
      <c r="BD31" s="634"/>
      <c r="BE31" s="634"/>
      <c r="BF31" s="635"/>
      <c r="BG31" s="715">
        <v>99.5</v>
      </c>
      <c r="BH31" s="702"/>
      <c r="BI31" s="702"/>
      <c r="BJ31" s="702"/>
      <c r="BK31" s="702"/>
      <c r="BL31" s="702"/>
      <c r="BM31" s="642">
        <v>98.1</v>
      </c>
      <c r="BN31" s="702"/>
      <c r="BO31" s="702"/>
      <c r="BP31" s="702"/>
      <c r="BQ31" s="703"/>
      <c r="BR31" s="715">
        <v>99.4</v>
      </c>
      <c r="BS31" s="702"/>
      <c r="BT31" s="702"/>
      <c r="BU31" s="702"/>
      <c r="BV31" s="702"/>
      <c r="BW31" s="702"/>
      <c r="BX31" s="642">
        <v>97.8</v>
      </c>
      <c r="BY31" s="702"/>
      <c r="BZ31" s="702"/>
      <c r="CA31" s="702"/>
      <c r="CB31" s="703"/>
      <c r="CD31" s="689"/>
      <c r="CE31" s="690"/>
      <c r="CF31" s="662" t="s">
        <v>307</v>
      </c>
      <c r="CG31" s="663"/>
      <c r="CH31" s="663"/>
      <c r="CI31" s="663"/>
      <c r="CJ31" s="663"/>
      <c r="CK31" s="663"/>
      <c r="CL31" s="663"/>
      <c r="CM31" s="663"/>
      <c r="CN31" s="663"/>
      <c r="CO31" s="663"/>
      <c r="CP31" s="663"/>
      <c r="CQ31" s="664"/>
      <c r="CR31" s="647">
        <v>101225</v>
      </c>
      <c r="CS31" s="683"/>
      <c r="CT31" s="683"/>
      <c r="CU31" s="683"/>
      <c r="CV31" s="683"/>
      <c r="CW31" s="683"/>
      <c r="CX31" s="683"/>
      <c r="CY31" s="684"/>
      <c r="CZ31" s="652">
        <v>0.3</v>
      </c>
      <c r="DA31" s="681"/>
      <c r="DB31" s="681"/>
      <c r="DC31" s="685"/>
      <c r="DD31" s="656">
        <v>101225</v>
      </c>
      <c r="DE31" s="683"/>
      <c r="DF31" s="683"/>
      <c r="DG31" s="683"/>
      <c r="DH31" s="683"/>
      <c r="DI31" s="683"/>
      <c r="DJ31" s="683"/>
      <c r="DK31" s="684"/>
      <c r="DL31" s="656">
        <v>101225</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3" t="s">
        <v>308</v>
      </c>
      <c r="C32" s="694"/>
      <c r="D32" s="694"/>
      <c r="E32" s="694"/>
      <c r="F32" s="694"/>
      <c r="G32" s="694"/>
      <c r="H32" s="694"/>
      <c r="I32" s="694"/>
      <c r="J32" s="694"/>
      <c r="K32" s="694"/>
      <c r="L32" s="694"/>
      <c r="M32" s="694"/>
      <c r="N32" s="694"/>
      <c r="O32" s="694"/>
      <c r="P32" s="694"/>
      <c r="Q32" s="695"/>
      <c r="R32" s="647" t="s">
        <v>229</v>
      </c>
      <c r="S32" s="648"/>
      <c r="T32" s="648"/>
      <c r="U32" s="648"/>
      <c r="V32" s="648"/>
      <c r="W32" s="648"/>
      <c r="X32" s="648"/>
      <c r="Y32" s="649"/>
      <c r="Z32" s="650" t="s">
        <v>126</v>
      </c>
      <c r="AA32" s="650"/>
      <c r="AB32" s="650"/>
      <c r="AC32" s="650"/>
      <c r="AD32" s="651" t="s">
        <v>136</v>
      </c>
      <c r="AE32" s="651"/>
      <c r="AF32" s="651"/>
      <c r="AG32" s="651"/>
      <c r="AH32" s="651"/>
      <c r="AI32" s="651"/>
      <c r="AJ32" s="651"/>
      <c r="AK32" s="651"/>
      <c r="AL32" s="652" t="s">
        <v>136</v>
      </c>
      <c r="AM32" s="653"/>
      <c r="AN32" s="653"/>
      <c r="AO32" s="654"/>
      <c r="AP32" s="706"/>
      <c r="AQ32" s="707"/>
      <c r="AR32" s="707"/>
      <c r="AS32" s="707"/>
      <c r="AT32" s="711"/>
      <c r="AU32" s="230" t="s">
        <v>309</v>
      </c>
      <c r="AV32" s="230"/>
      <c r="AW32" s="230"/>
      <c r="AX32" s="644" t="s">
        <v>310</v>
      </c>
      <c r="AY32" s="645"/>
      <c r="AZ32" s="645"/>
      <c r="BA32" s="645"/>
      <c r="BB32" s="645"/>
      <c r="BC32" s="645"/>
      <c r="BD32" s="645"/>
      <c r="BE32" s="645"/>
      <c r="BF32" s="646"/>
      <c r="BG32" s="716">
        <v>99.2</v>
      </c>
      <c r="BH32" s="683"/>
      <c r="BI32" s="683"/>
      <c r="BJ32" s="683"/>
      <c r="BK32" s="683"/>
      <c r="BL32" s="683"/>
      <c r="BM32" s="653">
        <v>97.8</v>
      </c>
      <c r="BN32" s="713"/>
      <c r="BO32" s="713"/>
      <c r="BP32" s="713"/>
      <c r="BQ32" s="714"/>
      <c r="BR32" s="716">
        <v>99</v>
      </c>
      <c r="BS32" s="683"/>
      <c r="BT32" s="683"/>
      <c r="BU32" s="683"/>
      <c r="BV32" s="683"/>
      <c r="BW32" s="683"/>
      <c r="BX32" s="653">
        <v>97.3</v>
      </c>
      <c r="BY32" s="713"/>
      <c r="BZ32" s="713"/>
      <c r="CA32" s="713"/>
      <c r="CB32" s="714"/>
      <c r="CD32" s="691"/>
      <c r="CE32" s="692"/>
      <c r="CF32" s="662" t="s">
        <v>311</v>
      </c>
      <c r="CG32" s="663"/>
      <c r="CH32" s="663"/>
      <c r="CI32" s="663"/>
      <c r="CJ32" s="663"/>
      <c r="CK32" s="663"/>
      <c r="CL32" s="663"/>
      <c r="CM32" s="663"/>
      <c r="CN32" s="663"/>
      <c r="CO32" s="663"/>
      <c r="CP32" s="663"/>
      <c r="CQ32" s="664"/>
      <c r="CR32" s="647" t="s">
        <v>136</v>
      </c>
      <c r="CS32" s="648"/>
      <c r="CT32" s="648"/>
      <c r="CU32" s="648"/>
      <c r="CV32" s="648"/>
      <c r="CW32" s="648"/>
      <c r="CX32" s="648"/>
      <c r="CY32" s="649"/>
      <c r="CZ32" s="652" t="s">
        <v>136</v>
      </c>
      <c r="DA32" s="681"/>
      <c r="DB32" s="681"/>
      <c r="DC32" s="685"/>
      <c r="DD32" s="656" t="s">
        <v>126</v>
      </c>
      <c r="DE32" s="648"/>
      <c r="DF32" s="648"/>
      <c r="DG32" s="648"/>
      <c r="DH32" s="648"/>
      <c r="DI32" s="648"/>
      <c r="DJ32" s="648"/>
      <c r="DK32" s="649"/>
      <c r="DL32" s="656" t="s">
        <v>136</v>
      </c>
      <c r="DM32" s="648"/>
      <c r="DN32" s="648"/>
      <c r="DO32" s="648"/>
      <c r="DP32" s="648"/>
      <c r="DQ32" s="648"/>
      <c r="DR32" s="648"/>
      <c r="DS32" s="648"/>
      <c r="DT32" s="648"/>
      <c r="DU32" s="648"/>
      <c r="DV32" s="649"/>
      <c r="DW32" s="652" t="s">
        <v>126</v>
      </c>
      <c r="DX32" s="681"/>
      <c r="DY32" s="681"/>
      <c r="DZ32" s="681"/>
      <c r="EA32" s="681"/>
      <c r="EB32" s="681"/>
      <c r="EC32" s="682"/>
    </row>
    <row r="33" spans="2:133" ht="11.25" customHeight="1" x14ac:dyDescent="0.15">
      <c r="B33" s="644" t="s">
        <v>312</v>
      </c>
      <c r="C33" s="645"/>
      <c r="D33" s="645"/>
      <c r="E33" s="645"/>
      <c r="F33" s="645"/>
      <c r="G33" s="645"/>
      <c r="H33" s="645"/>
      <c r="I33" s="645"/>
      <c r="J33" s="645"/>
      <c r="K33" s="645"/>
      <c r="L33" s="645"/>
      <c r="M33" s="645"/>
      <c r="N33" s="645"/>
      <c r="O33" s="645"/>
      <c r="P33" s="645"/>
      <c r="Q33" s="646"/>
      <c r="R33" s="647">
        <v>2262254</v>
      </c>
      <c r="S33" s="648"/>
      <c r="T33" s="648"/>
      <c r="U33" s="648"/>
      <c r="V33" s="648"/>
      <c r="W33" s="648"/>
      <c r="X33" s="648"/>
      <c r="Y33" s="649"/>
      <c r="Z33" s="650">
        <v>6.5</v>
      </c>
      <c r="AA33" s="650"/>
      <c r="AB33" s="650"/>
      <c r="AC33" s="650"/>
      <c r="AD33" s="651" t="s">
        <v>136</v>
      </c>
      <c r="AE33" s="651"/>
      <c r="AF33" s="651"/>
      <c r="AG33" s="651"/>
      <c r="AH33" s="651"/>
      <c r="AI33" s="651"/>
      <c r="AJ33" s="651"/>
      <c r="AK33" s="651"/>
      <c r="AL33" s="652" t="s">
        <v>229</v>
      </c>
      <c r="AM33" s="653"/>
      <c r="AN33" s="653"/>
      <c r="AO33" s="654"/>
      <c r="AP33" s="708"/>
      <c r="AQ33" s="709"/>
      <c r="AR33" s="709"/>
      <c r="AS33" s="709"/>
      <c r="AT33" s="712"/>
      <c r="AU33" s="232"/>
      <c r="AV33" s="232"/>
      <c r="AW33" s="232"/>
      <c r="AX33" s="697" t="s">
        <v>313</v>
      </c>
      <c r="AY33" s="698"/>
      <c r="AZ33" s="698"/>
      <c r="BA33" s="698"/>
      <c r="BB33" s="698"/>
      <c r="BC33" s="698"/>
      <c r="BD33" s="698"/>
      <c r="BE33" s="698"/>
      <c r="BF33" s="699"/>
      <c r="BG33" s="717">
        <v>99.6</v>
      </c>
      <c r="BH33" s="718"/>
      <c r="BI33" s="718"/>
      <c r="BJ33" s="718"/>
      <c r="BK33" s="718"/>
      <c r="BL33" s="718"/>
      <c r="BM33" s="719">
        <v>98.3</v>
      </c>
      <c r="BN33" s="718"/>
      <c r="BO33" s="718"/>
      <c r="BP33" s="718"/>
      <c r="BQ33" s="720"/>
      <c r="BR33" s="717">
        <v>99.6</v>
      </c>
      <c r="BS33" s="718"/>
      <c r="BT33" s="718"/>
      <c r="BU33" s="718"/>
      <c r="BV33" s="718"/>
      <c r="BW33" s="718"/>
      <c r="BX33" s="719">
        <v>98.1</v>
      </c>
      <c r="BY33" s="718"/>
      <c r="BZ33" s="718"/>
      <c r="CA33" s="718"/>
      <c r="CB33" s="720"/>
      <c r="CD33" s="662" t="s">
        <v>314</v>
      </c>
      <c r="CE33" s="663"/>
      <c r="CF33" s="663"/>
      <c r="CG33" s="663"/>
      <c r="CH33" s="663"/>
      <c r="CI33" s="663"/>
      <c r="CJ33" s="663"/>
      <c r="CK33" s="663"/>
      <c r="CL33" s="663"/>
      <c r="CM33" s="663"/>
      <c r="CN33" s="663"/>
      <c r="CO33" s="663"/>
      <c r="CP33" s="663"/>
      <c r="CQ33" s="664"/>
      <c r="CR33" s="647">
        <v>17904063</v>
      </c>
      <c r="CS33" s="683"/>
      <c r="CT33" s="683"/>
      <c r="CU33" s="683"/>
      <c r="CV33" s="683"/>
      <c r="CW33" s="683"/>
      <c r="CX33" s="683"/>
      <c r="CY33" s="684"/>
      <c r="CZ33" s="652">
        <v>53.3</v>
      </c>
      <c r="DA33" s="681"/>
      <c r="DB33" s="681"/>
      <c r="DC33" s="685"/>
      <c r="DD33" s="656">
        <v>9057986</v>
      </c>
      <c r="DE33" s="683"/>
      <c r="DF33" s="683"/>
      <c r="DG33" s="683"/>
      <c r="DH33" s="683"/>
      <c r="DI33" s="683"/>
      <c r="DJ33" s="683"/>
      <c r="DK33" s="684"/>
      <c r="DL33" s="656">
        <v>6259926</v>
      </c>
      <c r="DM33" s="683"/>
      <c r="DN33" s="683"/>
      <c r="DO33" s="683"/>
      <c r="DP33" s="683"/>
      <c r="DQ33" s="683"/>
      <c r="DR33" s="683"/>
      <c r="DS33" s="683"/>
      <c r="DT33" s="683"/>
      <c r="DU33" s="683"/>
      <c r="DV33" s="684"/>
      <c r="DW33" s="652">
        <v>39.200000000000003</v>
      </c>
      <c r="DX33" s="681"/>
      <c r="DY33" s="681"/>
      <c r="DZ33" s="681"/>
      <c r="EA33" s="681"/>
      <c r="EB33" s="681"/>
      <c r="EC33" s="682"/>
    </row>
    <row r="34" spans="2:133" ht="11.25" customHeight="1" x14ac:dyDescent="0.15">
      <c r="B34" s="644" t="s">
        <v>315</v>
      </c>
      <c r="C34" s="645"/>
      <c r="D34" s="645"/>
      <c r="E34" s="645"/>
      <c r="F34" s="645"/>
      <c r="G34" s="645"/>
      <c r="H34" s="645"/>
      <c r="I34" s="645"/>
      <c r="J34" s="645"/>
      <c r="K34" s="645"/>
      <c r="L34" s="645"/>
      <c r="M34" s="645"/>
      <c r="N34" s="645"/>
      <c r="O34" s="645"/>
      <c r="P34" s="645"/>
      <c r="Q34" s="646"/>
      <c r="R34" s="647">
        <v>30926</v>
      </c>
      <c r="S34" s="648"/>
      <c r="T34" s="648"/>
      <c r="U34" s="648"/>
      <c r="V34" s="648"/>
      <c r="W34" s="648"/>
      <c r="X34" s="648"/>
      <c r="Y34" s="649"/>
      <c r="Z34" s="650">
        <v>0.1</v>
      </c>
      <c r="AA34" s="650"/>
      <c r="AB34" s="650"/>
      <c r="AC34" s="650"/>
      <c r="AD34" s="651">
        <v>19604</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316</v>
      </c>
      <c r="CE34" s="663"/>
      <c r="CF34" s="663"/>
      <c r="CG34" s="663"/>
      <c r="CH34" s="663"/>
      <c r="CI34" s="663"/>
      <c r="CJ34" s="663"/>
      <c r="CK34" s="663"/>
      <c r="CL34" s="663"/>
      <c r="CM34" s="663"/>
      <c r="CN34" s="663"/>
      <c r="CO34" s="663"/>
      <c r="CP34" s="663"/>
      <c r="CQ34" s="664"/>
      <c r="CR34" s="647">
        <v>5262936</v>
      </c>
      <c r="CS34" s="648"/>
      <c r="CT34" s="648"/>
      <c r="CU34" s="648"/>
      <c r="CV34" s="648"/>
      <c r="CW34" s="648"/>
      <c r="CX34" s="648"/>
      <c r="CY34" s="649"/>
      <c r="CZ34" s="652">
        <v>15.7</v>
      </c>
      <c r="DA34" s="681"/>
      <c r="DB34" s="681"/>
      <c r="DC34" s="685"/>
      <c r="DD34" s="656">
        <v>4039792</v>
      </c>
      <c r="DE34" s="648"/>
      <c r="DF34" s="648"/>
      <c r="DG34" s="648"/>
      <c r="DH34" s="648"/>
      <c r="DI34" s="648"/>
      <c r="DJ34" s="648"/>
      <c r="DK34" s="649"/>
      <c r="DL34" s="656">
        <v>3569355</v>
      </c>
      <c r="DM34" s="648"/>
      <c r="DN34" s="648"/>
      <c r="DO34" s="648"/>
      <c r="DP34" s="648"/>
      <c r="DQ34" s="648"/>
      <c r="DR34" s="648"/>
      <c r="DS34" s="648"/>
      <c r="DT34" s="648"/>
      <c r="DU34" s="648"/>
      <c r="DV34" s="649"/>
      <c r="DW34" s="652">
        <v>22.4</v>
      </c>
      <c r="DX34" s="681"/>
      <c r="DY34" s="681"/>
      <c r="DZ34" s="681"/>
      <c r="EA34" s="681"/>
      <c r="EB34" s="681"/>
      <c r="EC34" s="682"/>
    </row>
    <row r="35" spans="2:133" ht="11.25" customHeight="1" x14ac:dyDescent="0.15">
      <c r="B35" s="644" t="s">
        <v>317</v>
      </c>
      <c r="C35" s="645"/>
      <c r="D35" s="645"/>
      <c r="E35" s="645"/>
      <c r="F35" s="645"/>
      <c r="G35" s="645"/>
      <c r="H35" s="645"/>
      <c r="I35" s="645"/>
      <c r="J35" s="645"/>
      <c r="K35" s="645"/>
      <c r="L35" s="645"/>
      <c r="M35" s="645"/>
      <c r="N35" s="645"/>
      <c r="O35" s="645"/>
      <c r="P35" s="645"/>
      <c r="Q35" s="646"/>
      <c r="R35" s="647">
        <v>69523</v>
      </c>
      <c r="S35" s="648"/>
      <c r="T35" s="648"/>
      <c r="U35" s="648"/>
      <c r="V35" s="648"/>
      <c r="W35" s="648"/>
      <c r="X35" s="648"/>
      <c r="Y35" s="649"/>
      <c r="Z35" s="650">
        <v>0.2</v>
      </c>
      <c r="AA35" s="650"/>
      <c r="AB35" s="650"/>
      <c r="AC35" s="650"/>
      <c r="AD35" s="651" t="s">
        <v>136</v>
      </c>
      <c r="AE35" s="651"/>
      <c r="AF35" s="651"/>
      <c r="AG35" s="651"/>
      <c r="AH35" s="651"/>
      <c r="AI35" s="651"/>
      <c r="AJ35" s="651"/>
      <c r="AK35" s="651"/>
      <c r="AL35" s="652" t="s">
        <v>229</v>
      </c>
      <c r="AM35" s="653"/>
      <c r="AN35" s="653"/>
      <c r="AO35" s="654"/>
      <c r="AP35" s="235"/>
      <c r="AQ35" s="626" t="s">
        <v>318</v>
      </c>
      <c r="AR35" s="627"/>
      <c r="AS35" s="627"/>
      <c r="AT35" s="627"/>
      <c r="AU35" s="627"/>
      <c r="AV35" s="627"/>
      <c r="AW35" s="627"/>
      <c r="AX35" s="627"/>
      <c r="AY35" s="627"/>
      <c r="AZ35" s="627"/>
      <c r="BA35" s="627"/>
      <c r="BB35" s="627"/>
      <c r="BC35" s="627"/>
      <c r="BD35" s="627"/>
      <c r="BE35" s="627"/>
      <c r="BF35" s="628"/>
      <c r="BG35" s="626" t="s">
        <v>319</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320</v>
      </c>
      <c r="CE35" s="663"/>
      <c r="CF35" s="663"/>
      <c r="CG35" s="663"/>
      <c r="CH35" s="663"/>
      <c r="CI35" s="663"/>
      <c r="CJ35" s="663"/>
      <c r="CK35" s="663"/>
      <c r="CL35" s="663"/>
      <c r="CM35" s="663"/>
      <c r="CN35" s="663"/>
      <c r="CO35" s="663"/>
      <c r="CP35" s="663"/>
      <c r="CQ35" s="664"/>
      <c r="CR35" s="647">
        <v>214972</v>
      </c>
      <c r="CS35" s="683"/>
      <c r="CT35" s="683"/>
      <c r="CU35" s="683"/>
      <c r="CV35" s="683"/>
      <c r="CW35" s="683"/>
      <c r="CX35" s="683"/>
      <c r="CY35" s="684"/>
      <c r="CZ35" s="652">
        <v>0.6</v>
      </c>
      <c r="DA35" s="681"/>
      <c r="DB35" s="681"/>
      <c r="DC35" s="685"/>
      <c r="DD35" s="656">
        <v>212588</v>
      </c>
      <c r="DE35" s="683"/>
      <c r="DF35" s="683"/>
      <c r="DG35" s="683"/>
      <c r="DH35" s="683"/>
      <c r="DI35" s="683"/>
      <c r="DJ35" s="683"/>
      <c r="DK35" s="684"/>
      <c r="DL35" s="656">
        <v>212588</v>
      </c>
      <c r="DM35" s="683"/>
      <c r="DN35" s="683"/>
      <c r="DO35" s="683"/>
      <c r="DP35" s="683"/>
      <c r="DQ35" s="683"/>
      <c r="DR35" s="683"/>
      <c r="DS35" s="683"/>
      <c r="DT35" s="683"/>
      <c r="DU35" s="683"/>
      <c r="DV35" s="684"/>
      <c r="DW35" s="652">
        <v>1.3</v>
      </c>
      <c r="DX35" s="681"/>
      <c r="DY35" s="681"/>
      <c r="DZ35" s="681"/>
      <c r="EA35" s="681"/>
      <c r="EB35" s="681"/>
      <c r="EC35" s="682"/>
    </row>
    <row r="36" spans="2:133" ht="11.25" customHeight="1" x14ac:dyDescent="0.15">
      <c r="B36" s="644" t="s">
        <v>321</v>
      </c>
      <c r="C36" s="645"/>
      <c r="D36" s="645"/>
      <c r="E36" s="645"/>
      <c r="F36" s="645"/>
      <c r="G36" s="645"/>
      <c r="H36" s="645"/>
      <c r="I36" s="645"/>
      <c r="J36" s="645"/>
      <c r="K36" s="645"/>
      <c r="L36" s="645"/>
      <c r="M36" s="645"/>
      <c r="N36" s="645"/>
      <c r="O36" s="645"/>
      <c r="P36" s="645"/>
      <c r="Q36" s="646"/>
      <c r="R36" s="647">
        <v>411901</v>
      </c>
      <c r="S36" s="648"/>
      <c r="T36" s="648"/>
      <c r="U36" s="648"/>
      <c r="V36" s="648"/>
      <c r="W36" s="648"/>
      <c r="X36" s="648"/>
      <c r="Y36" s="649"/>
      <c r="Z36" s="650">
        <v>1.2</v>
      </c>
      <c r="AA36" s="650"/>
      <c r="AB36" s="650"/>
      <c r="AC36" s="650"/>
      <c r="AD36" s="651" t="s">
        <v>126</v>
      </c>
      <c r="AE36" s="651"/>
      <c r="AF36" s="651"/>
      <c r="AG36" s="651"/>
      <c r="AH36" s="651"/>
      <c r="AI36" s="651"/>
      <c r="AJ36" s="651"/>
      <c r="AK36" s="651"/>
      <c r="AL36" s="652" t="s">
        <v>126</v>
      </c>
      <c r="AM36" s="653"/>
      <c r="AN36" s="653"/>
      <c r="AO36" s="654"/>
      <c r="AP36" s="235"/>
      <c r="AQ36" s="721" t="s">
        <v>322</v>
      </c>
      <c r="AR36" s="722"/>
      <c r="AS36" s="722"/>
      <c r="AT36" s="722"/>
      <c r="AU36" s="722"/>
      <c r="AV36" s="722"/>
      <c r="AW36" s="722"/>
      <c r="AX36" s="722"/>
      <c r="AY36" s="723"/>
      <c r="AZ36" s="636">
        <v>2709625</v>
      </c>
      <c r="BA36" s="637"/>
      <c r="BB36" s="637"/>
      <c r="BC36" s="637"/>
      <c r="BD36" s="637"/>
      <c r="BE36" s="637"/>
      <c r="BF36" s="724"/>
      <c r="BG36" s="658" t="s">
        <v>323</v>
      </c>
      <c r="BH36" s="659"/>
      <c r="BI36" s="659"/>
      <c r="BJ36" s="659"/>
      <c r="BK36" s="659"/>
      <c r="BL36" s="659"/>
      <c r="BM36" s="659"/>
      <c r="BN36" s="659"/>
      <c r="BO36" s="659"/>
      <c r="BP36" s="659"/>
      <c r="BQ36" s="659"/>
      <c r="BR36" s="659"/>
      <c r="BS36" s="659"/>
      <c r="BT36" s="659"/>
      <c r="BU36" s="660"/>
      <c r="BV36" s="636">
        <v>90418</v>
      </c>
      <c r="BW36" s="637"/>
      <c r="BX36" s="637"/>
      <c r="BY36" s="637"/>
      <c r="BZ36" s="637"/>
      <c r="CA36" s="637"/>
      <c r="CB36" s="724"/>
      <c r="CD36" s="662" t="s">
        <v>324</v>
      </c>
      <c r="CE36" s="663"/>
      <c r="CF36" s="663"/>
      <c r="CG36" s="663"/>
      <c r="CH36" s="663"/>
      <c r="CI36" s="663"/>
      <c r="CJ36" s="663"/>
      <c r="CK36" s="663"/>
      <c r="CL36" s="663"/>
      <c r="CM36" s="663"/>
      <c r="CN36" s="663"/>
      <c r="CO36" s="663"/>
      <c r="CP36" s="663"/>
      <c r="CQ36" s="664"/>
      <c r="CR36" s="647">
        <v>9110233</v>
      </c>
      <c r="CS36" s="648"/>
      <c r="CT36" s="648"/>
      <c r="CU36" s="648"/>
      <c r="CV36" s="648"/>
      <c r="CW36" s="648"/>
      <c r="CX36" s="648"/>
      <c r="CY36" s="649"/>
      <c r="CZ36" s="652">
        <v>27.1</v>
      </c>
      <c r="DA36" s="681"/>
      <c r="DB36" s="681"/>
      <c r="DC36" s="685"/>
      <c r="DD36" s="656">
        <v>2125870</v>
      </c>
      <c r="DE36" s="648"/>
      <c r="DF36" s="648"/>
      <c r="DG36" s="648"/>
      <c r="DH36" s="648"/>
      <c r="DI36" s="648"/>
      <c r="DJ36" s="648"/>
      <c r="DK36" s="649"/>
      <c r="DL36" s="656">
        <v>1130764</v>
      </c>
      <c r="DM36" s="648"/>
      <c r="DN36" s="648"/>
      <c r="DO36" s="648"/>
      <c r="DP36" s="648"/>
      <c r="DQ36" s="648"/>
      <c r="DR36" s="648"/>
      <c r="DS36" s="648"/>
      <c r="DT36" s="648"/>
      <c r="DU36" s="648"/>
      <c r="DV36" s="649"/>
      <c r="DW36" s="652">
        <v>7.1</v>
      </c>
      <c r="DX36" s="681"/>
      <c r="DY36" s="681"/>
      <c r="DZ36" s="681"/>
      <c r="EA36" s="681"/>
      <c r="EB36" s="681"/>
      <c r="EC36" s="682"/>
    </row>
    <row r="37" spans="2:133" ht="11.25" customHeight="1" x14ac:dyDescent="0.15">
      <c r="B37" s="644" t="s">
        <v>325</v>
      </c>
      <c r="C37" s="645"/>
      <c r="D37" s="645"/>
      <c r="E37" s="645"/>
      <c r="F37" s="645"/>
      <c r="G37" s="645"/>
      <c r="H37" s="645"/>
      <c r="I37" s="645"/>
      <c r="J37" s="645"/>
      <c r="K37" s="645"/>
      <c r="L37" s="645"/>
      <c r="M37" s="645"/>
      <c r="N37" s="645"/>
      <c r="O37" s="645"/>
      <c r="P37" s="645"/>
      <c r="Q37" s="646"/>
      <c r="R37" s="647">
        <v>2037253</v>
      </c>
      <c r="S37" s="648"/>
      <c r="T37" s="648"/>
      <c r="U37" s="648"/>
      <c r="V37" s="648"/>
      <c r="W37" s="648"/>
      <c r="X37" s="648"/>
      <c r="Y37" s="649"/>
      <c r="Z37" s="650">
        <v>5.8</v>
      </c>
      <c r="AA37" s="650"/>
      <c r="AB37" s="650"/>
      <c r="AC37" s="650"/>
      <c r="AD37" s="651" t="s">
        <v>136</v>
      </c>
      <c r="AE37" s="651"/>
      <c r="AF37" s="651"/>
      <c r="AG37" s="651"/>
      <c r="AH37" s="651"/>
      <c r="AI37" s="651"/>
      <c r="AJ37" s="651"/>
      <c r="AK37" s="651"/>
      <c r="AL37" s="652" t="s">
        <v>229</v>
      </c>
      <c r="AM37" s="653"/>
      <c r="AN37" s="653"/>
      <c r="AO37" s="654"/>
      <c r="AQ37" s="725" t="s">
        <v>326</v>
      </c>
      <c r="AR37" s="726"/>
      <c r="AS37" s="726"/>
      <c r="AT37" s="726"/>
      <c r="AU37" s="726"/>
      <c r="AV37" s="726"/>
      <c r="AW37" s="726"/>
      <c r="AX37" s="726"/>
      <c r="AY37" s="727"/>
      <c r="AZ37" s="647">
        <v>477063</v>
      </c>
      <c r="BA37" s="648"/>
      <c r="BB37" s="648"/>
      <c r="BC37" s="648"/>
      <c r="BD37" s="683"/>
      <c r="BE37" s="683"/>
      <c r="BF37" s="714"/>
      <c r="BG37" s="662" t="s">
        <v>327</v>
      </c>
      <c r="BH37" s="663"/>
      <c r="BI37" s="663"/>
      <c r="BJ37" s="663"/>
      <c r="BK37" s="663"/>
      <c r="BL37" s="663"/>
      <c r="BM37" s="663"/>
      <c r="BN37" s="663"/>
      <c r="BO37" s="663"/>
      <c r="BP37" s="663"/>
      <c r="BQ37" s="663"/>
      <c r="BR37" s="663"/>
      <c r="BS37" s="663"/>
      <c r="BT37" s="663"/>
      <c r="BU37" s="664"/>
      <c r="BV37" s="647">
        <v>-30297</v>
      </c>
      <c r="BW37" s="648"/>
      <c r="BX37" s="648"/>
      <c r="BY37" s="648"/>
      <c r="BZ37" s="648"/>
      <c r="CA37" s="648"/>
      <c r="CB37" s="657"/>
      <c r="CD37" s="662" t="s">
        <v>328</v>
      </c>
      <c r="CE37" s="663"/>
      <c r="CF37" s="663"/>
      <c r="CG37" s="663"/>
      <c r="CH37" s="663"/>
      <c r="CI37" s="663"/>
      <c r="CJ37" s="663"/>
      <c r="CK37" s="663"/>
      <c r="CL37" s="663"/>
      <c r="CM37" s="663"/>
      <c r="CN37" s="663"/>
      <c r="CO37" s="663"/>
      <c r="CP37" s="663"/>
      <c r="CQ37" s="664"/>
      <c r="CR37" s="647">
        <v>165051</v>
      </c>
      <c r="CS37" s="683"/>
      <c r="CT37" s="683"/>
      <c r="CU37" s="683"/>
      <c r="CV37" s="683"/>
      <c r="CW37" s="683"/>
      <c r="CX37" s="683"/>
      <c r="CY37" s="684"/>
      <c r="CZ37" s="652">
        <v>0.5</v>
      </c>
      <c r="DA37" s="681"/>
      <c r="DB37" s="681"/>
      <c r="DC37" s="685"/>
      <c r="DD37" s="656">
        <v>165051</v>
      </c>
      <c r="DE37" s="683"/>
      <c r="DF37" s="683"/>
      <c r="DG37" s="683"/>
      <c r="DH37" s="683"/>
      <c r="DI37" s="683"/>
      <c r="DJ37" s="683"/>
      <c r="DK37" s="684"/>
      <c r="DL37" s="656">
        <v>114655</v>
      </c>
      <c r="DM37" s="683"/>
      <c r="DN37" s="683"/>
      <c r="DO37" s="683"/>
      <c r="DP37" s="683"/>
      <c r="DQ37" s="683"/>
      <c r="DR37" s="683"/>
      <c r="DS37" s="683"/>
      <c r="DT37" s="683"/>
      <c r="DU37" s="683"/>
      <c r="DV37" s="684"/>
      <c r="DW37" s="652">
        <v>0.7</v>
      </c>
      <c r="DX37" s="681"/>
      <c r="DY37" s="681"/>
      <c r="DZ37" s="681"/>
      <c r="EA37" s="681"/>
      <c r="EB37" s="681"/>
      <c r="EC37" s="682"/>
    </row>
    <row r="38" spans="2:133" ht="11.25" customHeight="1" x14ac:dyDescent="0.15">
      <c r="B38" s="644" t="s">
        <v>329</v>
      </c>
      <c r="C38" s="645"/>
      <c r="D38" s="645"/>
      <c r="E38" s="645"/>
      <c r="F38" s="645"/>
      <c r="G38" s="645"/>
      <c r="H38" s="645"/>
      <c r="I38" s="645"/>
      <c r="J38" s="645"/>
      <c r="K38" s="645"/>
      <c r="L38" s="645"/>
      <c r="M38" s="645"/>
      <c r="N38" s="645"/>
      <c r="O38" s="645"/>
      <c r="P38" s="645"/>
      <c r="Q38" s="646"/>
      <c r="R38" s="647">
        <v>719176</v>
      </c>
      <c r="S38" s="648"/>
      <c r="T38" s="648"/>
      <c r="U38" s="648"/>
      <c r="V38" s="648"/>
      <c r="W38" s="648"/>
      <c r="X38" s="648"/>
      <c r="Y38" s="649"/>
      <c r="Z38" s="650">
        <v>2.1</v>
      </c>
      <c r="AA38" s="650"/>
      <c r="AB38" s="650"/>
      <c r="AC38" s="650"/>
      <c r="AD38" s="651">
        <v>6188</v>
      </c>
      <c r="AE38" s="651"/>
      <c r="AF38" s="651"/>
      <c r="AG38" s="651"/>
      <c r="AH38" s="651"/>
      <c r="AI38" s="651"/>
      <c r="AJ38" s="651"/>
      <c r="AK38" s="651"/>
      <c r="AL38" s="652">
        <v>0</v>
      </c>
      <c r="AM38" s="653"/>
      <c r="AN38" s="653"/>
      <c r="AO38" s="654"/>
      <c r="AQ38" s="725" t="s">
        <v>330</v>
      </c>
      <c r="AR38" s="726"/>
      <c r="AS38" s="726"/>
      <c r="AT38" s="726"/>
      <c r="AU38" s="726"/>
      <c r="AV38" s="726"/>
      <c r="AW38" s="726"/>
      <c r="AX38" s="726"/>
      <c r="AY38" s="727"/>
      <c r="AZ38" s="647">
        <v>279466</v>
      </c>
      <c r="BA38" s="648"/>
      <c r="BB38" s="648"/>
      <c r="BC38" s="648"/>
      <c r="BD38" s="683"/>
      <c r="BE38" s="683"/>
      <c r="BF38" s="714"/>
      <c r="BG38" s="662" t="s">
        <v>331</v>
      </c>
      <c r="BH38" s="663"/>
      <c r="BI38" s="663"/>
      <c r="BJ38" s="663"/>
      <c r="BK38" s="663"/>
      <c r="BL38" s="663"/>
      <c r="BM38" s="663"/>
      <c r="BN38" s="663"/>
      <c r="BO38" s="663"/>
      <c r="BP38" s="663"/>
      <c r="BQ38" s="663"/>
      <c r="BR38" s="663"/>
      <c r="BS38" s="663"/>
      <c r="BT38" s="663"/>
      <c r="BU38" s="664"/>
      <c r="BV38" s="647">
        <v>8569</v>
      </c>
      <c r="BW38" s="648"/>
      <c r="BX38" s="648"/>
      <c r="BY38" s="648"/>
      <c r="BZ38" s="648"/>
      <c r="CA38" s="648"/>
      <c r="CB38" s="657"/>
      <c r="CD38" s="662" t="s">
        <v>332</v>
      </c>
      <c r="CE38" s="663"/>
      <c r="CF38" s="663"/>
      <c r="CG38" s="663"/>
      <c r="CH38" s="663"/>
      <c r="CI38" s="663"/>
      <c r="CJ38" s="663"/>
      <c r="CK38" s="663"/>
      <c r="CL38" s="663"/>
      <c r="CM38" s="663"/>
      <c r="CN38" s="663"/>
      <c r="CO38" s="663"/>
      <c r="CP38" s="663"/>
      <c r="CQ38" s="664"/>
      <c r="CR38" s="647">
        <v>1805091</v>
      </c>
      <c r="CS38" s="648"/>
      <c r="CT38" s="648"/>
      <c r="CU38" s="648"/>
      <c r="CV38" s="648"/>
      <c r="CW38" s="648"/>
      <c r="CX38" s="648"/>
      <c r="CY38" s="649"/>
      <c r="CZ38" s="652">
        <v>5.4</v>
      </c>
      <c r="DA38" s="681"/>
      <c r="DB38" s="681"/>
      <c r="DC38" s="685"/>
      <c r="DD38" s="656">
        <v>1502650</v>
      </c>
      <c r="DE38" s="648"/>
      <c r="DF38" s="648"/>
      <c r="DG38" s="648"/>
      <c r="DH38" s="648"/>
      <c r="DI38" s="648"/>
      <c r="DJ38" s="648"/>
      <c r="DK38" s="649"/>
      <c r="DL38" s="656">
        <v>1347219</v>
      </c>
      <c r="DM38" s="648"/>
      <c r="DN38" s="648"/>
      <c r="DO38" s="648"/>
      <c r="DP38" s="648"/>
      <c r="DQ38" s="648"/>
      <c r="DR38" s="648"/>
      <c r="DS38" s="648"/>
      <c r="DT38" s="648"/>
      <c r="DU38" s="648"/>
      <c r="DV38" s="649"/>
      <c r="DW38" s="652">
        <v>8.4</v>
      </c>
      <c r="DX38" s="681"/>
      <c r="DY38" s="681"/>
      <c r="DZ38" s="681"/>
      <c r="EA38" s="681"/>
      <c r="EB38" s="681"/>
      <c r="EC38" s="682"/>
    </row>
    <row r="39" spans="2:133" ht="11.25" customHeight="1" x14ac:dyDescent="0.15">
      <c r="B39" s="644" t="s">
        <v>333</v>
      </c>
      <c r="C39" s="645"/>
      <c r="D39" s="645"/>
      <c r="E39" s="645"/>
      <c r="F39" s="645"/>
      <c r="G39" s="645"/>
      <c r="H39" s="645"/>
      <c r="I39" s="645"/>
      <c r="J39" s="645"/>
      <c r="K39" s="645"/>
      <c r="L39" s="645"/>
      <c r="M39" s="645"/>
      <c r="N39" s="645"/>
      <c r="O39" s="645"/>
      <c r="P39" s="645"/>
      <c r="Q39" s="646"/>
      <c r="R39" s="647">
        <v>1345559</v>
      </c>
      <c r="S39" s="648"/>
      <c r="T39" s="648"/>
      <c r="U39" s="648"/>
      <c r="V39" s="648"/>
      <c r="W39" s="648"/>
      <c r="X39" s="648"/>
      <c r="Y39" s="649"/>
      <c r="Z39" s="650">
        <v>3.8</v>
      </c>
      <c r="AA39" s="650"/>
      <c r="AB39" s="650"/>
      <c r="AC39" s="650"/>
      <c r="AD39" s="651" t="s">
        <v>136</v>
      </c>
      <c r="AE39" s="651"/>
      <c r="AF39" s="651"/>
      <c r="AG39" s="651"/>
      <c r="AH39" s="651"/>
      <c r="AI39" s="651"/>
      <c r="AJ39" s="651"/>
      <c r="AK39" s="651"/>
      <c r="AL39" s="652" t="s">
        <v>136</v>
      </c>
      <c r="AM39" s="653"/>
      <c r="AN39" s="653"/>
      <c r="AO39" s="654"/>
      <c r="AQ39" s="725" t="s">
        <v>334</v>
      </c>
      <c r="AR39" s="726"/>
      <c r="AS39" s="726"/>
      <c r="AT39" s="726"/>
      <c r="AU39" s="726"/>
      <c r="AV39" s="726"/>
      <c r="AW39" s="726"/>
      <c r="AX39" s="726"/>
      <c r="AY39" s="727"/>
      <c r="AZ39" s="647">
        <v>148005</v>
      </c>
      <c r="BA39" s="648"/>
      <c r="BB39" s="648"/>
      <c r="BC39" s="648"/>
      <c r="BD39" s="683"/>
      <c r="BE39" s="683"/>
      <c r="BF39" s="714"/>
      <c r="BG39" s="662" t="s">
        <v>335</v>
      </c>
      <c r="BH39" s="663"/>
      <c r="BI39" s="663"/>
      <c r="BJ39" s="663"/>
      <c r="BK39" s="663"/>
      <c r="BL39" s="663"/>
      <c r="BM39" s="663"/>
      <c r="BN39" s="663"/>
      <c r="BO39" s="663"/>
      <c r="BP39" s="663"/>
      <c r="BQ39" s="663"/>
      <c r="BR39" s="663"/>
      <c r="BS39" s="663"/>
      <c r="BT39" s="663"/>
      <c r="BU39" s="664"/>
      <c r="BV39" s="647">
        <v>13404</v>
      </c>
      <c r="BW39" s="648"/>
      <c r="BX39" s="648"/>
      <c r="BY39" s="648"/>
      <c r="BZ39" s="648"/>
      <c r="CA39" s="648"/>
      <c r="CB39" s="657"/>
      <c r="CD39" s="662" t="s">
        <v>336</v>
      </c>
      <c r="CE39" s="663"/>
      <c r="CF39" s="663"/>
      <c r="CG39" s="663"/>
      <c r="CH39" s="663"/>
      <c r="CI39" s="663"/>
      <c r="CJ39" s="663"/>
      <c r="CK39" s="663"/>
      <c r="CL39" s="663"/>
      <c r="CM39" s="663"/>
      <c r="CN39" s="663"/>
      <c r="CO39" s="663"/>
      <c r="CP39" s="663"/>
      <c r="CQ39" s="664"/>
      <c r="CR39" s="647">
        <v>1068272</v>
      </c>
      <c r="CS39" s="683"/>
      <c r="CT39" s="683"/>
      <c r="CU39" s="683"/>
      <c r="CV39" s="683"/>
      <c r="CW39" s="683"/>
      <c r="CX39" s="683"/>
      <c r="CY39" s="684"/>
      <c r="CZ39" s="652">
        <v>3.2</v>
      </c>
      <c r="DA39" s="681"/>
      <c r="DB39" s="681"/>
      <c r="DC39" s="685"/>
      <c r="DD39" s="656">
        <v>1067341</v>
      </c>
      <c r="DE39" s="683"/>
      <c r="DF39" s="683"/>
      <c r="DG39" s="683"/>
      <c r="DH39" s="683"/>
      <c r="DI39" s="683"/>
      <c r="DJ39" s="683"/>
      <c r="DK39" s="684"/>
      <c r="DL39" s="656" t="s">
        <v>229</v>
      </c>
      <c r="DM39" s="683"/>
      <c r="DN39" s="683"/>
      <c r="DO39" s="683"/>
      <c r="DP39" s="683"/>
      <c r="DQ39" s="683"/>
      <c r="DR39" s="683"/>
      <c r="DS39" s="683"/>
      <c r="DT39" s="683"/>
      <c r="DU39" s="683"/>
      <c r="DV39" s="684"/>
      <c r="DW39" s="652" t="s">
        <v>136</v>
      </c>
      <c r="DX39" s="681"/>
      <c r="DY39" s="681"/>
      <c r="DZ39" s="681"/>
      <c r="EA39" s="681"/>
      <c r="EB39" s="681"/>
      <c r="EC39" s="682"/>
    </row>
    <row r="40" spans="2:133" ht="11.25" customHeight="1" x14ac:dyDescent="0.15">
      <c r="B40" s="644" t="s">
        <v>337</v>
      </c>
      <c r="C40" s="645"/>
      <c r="D40" s="645"/>
      <c r="E40" s="645"/>
      <c r="F40" s="645"/>
      <c r="G40" s="645"/>
      <c r="H40" s="645"/>
      <c r="I40" s="645"/>
      <c r="J40" s="645"/>
      <c r="K40" s="645"/>
      <c r="L40" s="645"/>
      <c r="M40" s="645"/>
      <c r="N40" s="645"/>
      <c r="O40" s="645"/>
      <c r="P40" s="645"/>
      <c r="Q40" s="646"/>
      <c r="R40" s="647" t="s">
        <v>136</v>
      </c>
      <c r="S40" s="648"/>
      <c r="T40" s="648"/>
      <c r="U40" s="648"/>
      <c r="V40" s="648"/>
      <c r="W40" s="648"/>
      <c r="X40" s="648"/>
      <c r="Y40" s="649"/>
      <c r="Z40" s="650" t="s">
        <v>136</v>
      </c>
      <c r="AA40" s="650"/>
      <c r="AB40" s="650"/>
      <c r="AC40" s="650"/>
      <c r="AD40" s="651" t="s">
        <v>229</v>
      </c>
      <c r="AE40" s="651"/>
      <c r="AF40" s="651"/>
      <c r="AG40" s="651"/>
      <c r="AH40" s="651"/>
      <c r="AI40" s="651"/>
      <c r="AJ40" s="651"/>
      <c r="AK40" s="651"/>
      <c r="AL40" s="652" t="s">
        <v>126</v>
      </c>
      <c r="AM40" s="653"/>
      <c r="AN40" s="653"/>
      <c r="AO40" s="654"/>
      <c r="AQ40" s="725" t="s">
        <v>338</v>
      </c>
      <c r="AR40" s="726"/>
      <c r="AS40" s="726"/>
      <c r="AT40" s="726"/>
      <c r="AU40" s="726"/>
      <c r="AV40" s="726"/>
      <c r="AW40" s="726"/>
      <c r="AX40" s="726"/>
      <c r="AY40" s="727"/>
      <c r="AZ40" s="647">
        <v>7054</v>
      </c>
      <c r="BA40" s="648"/>
      <c r="BB40" s="648"/>
      <c r="BC40" s="648"/>
      <c r="BD40" s="683"/>
      <c r="BE40" s="683"/>
      <c r="BF40" s="714"/>
      <c r="BG40" s="734" t="s">
        <v>339</v>
      </c>
      <c r="BH40" s="735"/>
      <c r="BI40" s="735"/>
      <c r="BJ40" s="735"/>
      <c r="BK40" s="735"/>
      <c r="BL40" s="236"/>
      <c r="BM40" s="663" t="s">
        <v>340</v>
      </c>
      <c r="BN40" s="663"/>
      <c r="BO40" s="663"/>
      <c r="BP40" s="663"/>
      <c r="BQ40" s="663"/>
      <c r="BR40" s="663"/>
      <c r="BS40" s="663"/>
      <c r="BT40" s="663"/>
      <c r="BU40" s="664"/>
      <c r="BV40" s="647">
        <v>93</v>
      </c>
      <c r="BW40" s="648"/>
      <c r="BX40" s="648"/>
      <c r="BY40" s="648"/>
      <c r="BZ40" s="648"/>
      <c r="CA40" s="648"/>
      <c r="CB40" s="657"/>
      <c r="CD40" s="662" t="s">
        <v>341</v>
      </c>
      <c r="CE40" s="663"/>
      <c r="CF40" s="663"/>
      <c r="CG40" s="663"/>
      <c r="CH40" s="663"/>
      <c r="CI40" s="663"/>
      <c r="CJ40" s="663"/>
      <c r="CK40" s="663"/>
      <c r="CL40" s="663"/>
      <c r="CM40" s="663"/>
      <c r="CN40" s="663"/>
      <c r="CO40" s="663"/>
      <c r="CP40" s="663"/>
      <c r="CQ40" s="664"/>
      <c r="CR40" s="647">
        <v>442559</v>
      </c>
      <c r="CS40" s="648"/>
      <c r="CT40" s="648"/>
      <c r="CU40" s="648"/>
      <c r="CV40" s="648"/>
      <c r="CW40" s="648"/>
      <c r="CX40" s="648"/>
      <c r="CY40" s="649"/>
      <c r="CZ40" s="652">
        <v>1.3</v>
      </c>
      <c r="DA40" s="681"/>
      <c r="DB40" s="681"/>
      <c r="DC40" s="685"/>
      <c r="DD40" s="656">
        <v>109745</v>
      </c>
      <c r="DE40" s="648"/>
      <c r="DF40" s="648"/>
      <c r="DG40" s="648"/>
      <c r="DH40" s="648"/>
      <c r="DI40" s="648"/>
      <c r="DJ40" s="648"/>
      <c r="DK40" s="649"/>
      <c r="DL40" s="656" t="s">
        <v>136</v>
      </c>
      <c r="DM40" s="648"/>
      <c r="DN40" s="648"/>
      <c r="DO40" s="648"/>
      <c r="DP40" s="648"/>
      <c r="DQ40" s="648"/>
      <c r="DR40" s="648"/>
      <c r="DS40" s="648"/>
      <c r="DT40" s="648"/>
      <c r="DU40" s="648"/>
      <c r="DV40" s="649"/>
      <c r="DW40" s="652" t="s">
        <v>229</v>
      </c>
      <c r="DX40" s="681"/>
      <c r="DY40" s="681"/>
      <c r="DZ40" s="681"/>
      <c r="EA40" s="681"/>
      <c r="EB40" s="681"/>
      <c r="EC40" s="682"/>
    </row>
    <row r="41" spans="2:133" ht="11.25" customHeight="1" x14ac:dyDescent="0.15">
      <c r="B41" s="644" t="s">
        <v>342</v>
      </c>
      <c r="C41" s="645"/>
      <c r="D41" s="645"/>
      <c r="E41" s="645"/>
      <c r="F41" s="645"/>
      <c r="G41" s="645"/>
      <c r="H41" s="645"/>
      <c r="I41" s="645"/>
      <c r="J41" s="645"/>
      <c r="K41" s="645"/>
      <c r="L41" s="645"/>
      <c r="M41" s="645"/>
      <c r="N41" s="645"/>
      <c r="O41" s="645"/>
      <c r="P41" s="645"/>
      <c r="Q41" s="646"/>
      <c r="R41" s="647" t="s">
        <v>126</v>
      </c>
      <c r="S41" s="648"/>
      <c r="T41" s="648"/>
      <c r="U41" s="648"/>
      <c r="V41" s="648"/>
      <c r="W41" s="648"/>
      <c r="X41" s="648"/>
      <c r="Y41" s="649"/>
      <c r="Z41" s="650" t="s">
        <v>136</v>
      </c>
      <c r="AA41" s="650"/>
      <c r="AB41" s="650"/>
      <c r="AC41" s="650"/>
      <c r="AD41" s="651" t="s">
        <v>229</v>
      </c>
      <c r="AE41" s="651"/>
      <c r="AF41" s="651"/>
      <c r="AG41" s="651"/>
      <c r="AH41" s="651"/>
      <c r="AI41" s="651"/>
      <c r="AJ41" s="651"/>
      <c r="AK41" s="651"/>
      <c r="AL41" s="652" t="s">
        <v>136</v>
      </c>
      <c r="AM41" s="653"/>
      <c r="AN41" s="653"/>
      <c r="AO41" s="654"/>
      <c r="AQ41" s="725" t="s">
        <v>343</v>
      </c>
      <c r="AR41" s="726"/>
      <c r="AS41" s="726"/>
      <c r="AT41" s="726"/>
      <c r="AU41" s="726"/>
      <c r="AV41" s="726"/>
      <c r="AW41" s="726"/>
      <c r="AX41" s="726"/>
      <c r="AY41" s="727"/>
      <c r="AZ41" s="647">
        <v>503779</v>
      </c>
      <c r="BA41" s="648"/>
      <c r="BB41" s="648"/>
      <c r="BC41" s="648"/>
      <c r="BD41" s="683"/>
      <c r="BE41" s="683"/>
      <c r="BF41" s="714"/>
      <c r="BG41" s="734"/>
      <c r="BH41" s="735"/>
      <c r="BI41" s="735"/>
      <c r="BJ41" s="735"/>
      <c r="BK41" s="735"/>
      <c r="BL41" s="236"/>
      <c r="BM41" s="663" t="s">
        <v>344</v>
      </c>
      <c r="BN41" s="663"/>
      <c r="BO41" s="663"/>
      <c r="BP41" s="663"/>
      <c r="BQ41" s="663"/>
      <c r="BR41" s="663"/>
      <c r="BS41" s="663"/>
      <c r="BT41" s="663"/>
      <c r="BU41" s="664"/>
      <c r="BV41" s="647" t="s">
        <v>126</v>
      </c>
      <c r="BW41" s="648"/>
      <c r="BX41" s="648"/>
      <c r="BY41" s="648"/>
      <c r="BZ41" s="648"/>
      <c r="CA41" s="648"/>
      <c r="CB41" s="657"/>
      <c r="CD41" s="662" t="s">
        <v>345</v>
      </c>
      <c r="CE41" s="663"/>
      <c r="CF41" s="663"/>
      <c r="CG41" s="663"/>
      <c r="CH41" s="663"/>
      <c r="CI41" s="663"/>
      <c r="CJ41" s="663"/>
      <c r="CK41" s="663"/>
      <c r="CL41" s="663"/>
      <c r="CM41" s="663"/>
      <c r="CN41" s="663"/>
      <c r="CO41" s="663"/>
      <c r="CP41" s="663"/>
      <c r="CQ41" s="664"/>
      <c r="CR41" s="647" t="s">
        <v>136</v>
      </c>
      <c r="CS41" s="683"/>
      <c r="CT41" s="683"/>
      <c r="CU41" s="683"/>
      <c r="CV41" s="683"/>
      <c r="CW41" s="683"/>
      <c r="CX41" s="683"/>
      <c r="CY41" s="684"/>
      <c r="CZ41" s="652" t="s">
        <v>229</v>
      </c>
      <c r="DA41" s="681"/>
      <c r="DB41" s="681"/>
      <c r="DC41" s="685"/>
      <c r="DD41" s="656" t="s">
        <v>229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346</v>
      </c>
      <c r="C42" s="645"/>
      <c r="D42" s="645"/>
      <c r="E42" s="645"/>
      <c r="F42" s="645"/>
      <c r="G42" s="645"/>
      <c r="H42" s="645"/>
      <c r="I42" s="645"/>
      <c r="J42" s="645"/>
      <c r="K42" s="645"/>
      <c r="L42" s="645"/>
      <c r="M42" s="645"/>
      <c r="N42" s="645"/>
      <c r="O42" s="645"/>
      <c r="P42" s="645"/>
      <c r="Q42" s="646"/>
      <c r="R42" s="647" t="s">
        <v>136</v>
      </c>
      <c r="S42" s="648"/>
      <c r="T42" s="648"/>
      <c r="U42" s="648"/>
      <c r="V42" s="648"/>
      <c r="W42" s="648"/>
      <c r="X42" s="648"/>
      <c r="Y42" s="649"/>
      <c r="Z42" s="650" t="s">
        <v>126</v>
      </c>
      <c r="AA42" s="650"/>
      <c r="AB42" s="650"/>
      <c r="AC42" s="650"/>
      <c r="AD42" s="651" t="s">
        <v>229</v>
      </c>
      <c r="AE42" s="651"/>
      <c r="AF42" s="651"/>
      <c r="AG42" s="651"/>
      <c r="AH42" s="651"/>
      <c r="AI42" s="651"/>
      <c r="AJ42" s="651"/>
      <c r="AK42" s="651"/>
      <c r="AL42" s="652" t="s">
        <v>126</v>
      </c>
      <c r="AM42" s="653"/>
      <c r="AN42" s="653"/>
      <c r="AO42" s="654"/>
      <c r="AQ42" s="746" t="s">
        <v>347</v>
      </c>
      <c r="AR42" s="747"/>
      <c r="AS42" s="747"/>
      <c r="AT42" s="747"/>
      <c r="AU42" s="747"/>
      <c r="AV42" s="747"/>
      <c r="AW42" s="747"/>
      <c r="AX42" s="747"/>
      <c r="AY42" s="748"/>
      <c r="AZ42" s="738">
        <v>1294258</v>
      </c>
      <c r="BA42" s="739"/>
      <c r="BB42" s="739"/>
      <c r="BC42" s="739"/>
      <c r="BD42" s="718"/>
      <c r="BE42" s="718"/>
      <c r="BF42" s="720"/>
      <c r="BG42" s="736"/>
      <c r="BH42" s="737"/>
      <c r="BI42" s="737"/>
      <c r="BJ42" s="737"/>
      <c r="BK42" s="737"/>
      <c r="BL42" s="237"/>
      <c r="BM42" s="673" t="s">
        <v>348</v>
      </c>
      <c r="BN42" s="673"/>
      <c r="BO42" s="673"/>
      <c r="BP42" s="673"/>
      <c r="BQ42" s="673"/>
      <c r="BR42" s="673"/>
      <c r="BS42" s="673"/>
      <c r="BT42" s="673"/>
      <c r="BU42" s="674"/>
      <c r="BV42" s="738">
        <v>309</v>
      </c>
      <c r="BW42" s="739"/>
      <c r="BX42" s="739"/>
      <c r="BY42" s="739"/>
      <c r="BZ42" s="739"/>
      <c r="CA42" s="739"/>
      <c r="CB42" s="745"/>
      <c r="CD42" s="644" t="s">
        <v>349</v>
      </c>
      <c r="CE42" s="645"/>
      <c r="CF42" s="645"/>
      <c r="CG42" s="645"/>
      <c r="CH42" s="645"/>
      <c r="CI42" s="645"/>
      <c r="CJ42" s="645"/>
      <c r="CK42" s="645"/>
      <c r="CL42" s="645"/>
      <c r="CM42" s="645"/>
      <c r="CN42" s="645"/>
      <c r="CO42" s="645"/>
      <c r="CP42" s="645"/>
      <c r="CQ42" s="646"/>
      <c r="CR42" s="647">
        <v>3238087</v>
      </c>
      <c r="CS42" s="648"/>
      <c r="CT42" s="648"/>
      <c r="CU42" s="648"/>
      <c r="CV42" s="648"/>
      <c r="CW42" s="648"/>
      <c r="CX42" s="648"/>
      <c r="CY42" s="649"/>
      <c r="CZ42" s="652">
        <v>9.6</v>
      </c>
      <c r="DA42" s="653"/>
      <c r="DB42" s="653"/>
      <c r="DC42" s="665"/>
      <c r="DD42" s="656">
        <v>883208</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350</v>
      </c>
      <c r="C43" s="698"/>
      <c r="D43" s="698"/>
      <c r="E43" s="698"/>
      <c r="F43" s="698"/>
      <c r="G43" s="698"/>
      <c r="H43" s="698"/>
      <c r="I43" s="698"/>
      <c r="J43" s="698"/>
      <c r="K43" s="698"/>
      <c r="L43" s="698"/>
      <c r="M43" s="698"/>
      <c r="N43" s="698"/>
      <c r="O43" s="698"/>
      <c r="P43" s="698"/>
      <c r="Q43" s="699"/>
      <c r="R43" s="738">
        <v>34964424</v>
      </c>
      <c r="S43" s="739"/>
      <c r="T43" s="739"/>
      <c r="U43" s="739"/>
      <c r="V43" s="739"/>
      <c r="W43" s="739"/>
      <c r="X43" s="739"/>
      <c r="Y43" s="740"/>
      <c r="Z43" s="741">
        <v>100</v>
      </c>
      <c r="AA43" s="741"/>
      <c r="AB43" s="741"/>
      <c r="AC43" s="741"/>
      <c r="AD43" s="742">
        <v>15960801</v>
      </c>
      <c r="AE43" s="742"/>
      <c r="AF43" s="742"/>
      <c r="AG43" s="742"/>
      <c r="AH43" s="742"/>
      <c r="AI43" s="742"/>
      <c r="AJ43" s="742"/>
      <c r="AK43" s="742"/>
      <c r="AL43" s="743">
        <v>100</v>
      </c>
      <c r="AM43" s="719"/>
      <c r="AN43" s="719"/>
      <c r="AO43" s="744"/>
      <c r="BV43" s="238"/>
      <c r="BW43" s="238"/>
      <c r="BX43" s="238"/>
      <c r="BY43" s="238"/>
      <c r="BZ43" s="238"/>
      <c r="CA43" s="238"/>
      <c r="CB43" s="238"/>
      <c r="CD43" s="644" t="s">
        <v>351</v>
      </c>
      <c r="CE43" s="645"/>
      <c r="CF43" s="645"/>
      <c r="CG43" s="645"/>
      <c r="CH43" s="645"/>
      <c r="CI43" s="645"/>
      <c r="CJ43" s="645"/>
      <c r="CK43" s="645"/>
      <c r="CL43" s="645"/>
      <c r="CM43" s="645"/>
      <c r="CN43" s="645"/>
      <c r="CO43" s="645"/>
      <c r="CP43" s="645"/>
      <c r="CQ43" s="646"/>
      <c r="CR43" s="647">
        <v>71538</v>
      </c>
      <c r="CS43" s="683"/>
      <c r="CT43" s="683"/>
      <c r="CU43" s="683"/>
      <c r="CV43" s="683"/>
      <c r="CW43" s="683"/>
      <c r="CX43" s="683"/>
      <c r="CY43" s="684"/>
      <c r="CZ43" s="652">
        <v>0.2</v>
      </c>
      <c r="DA43" s="681"/>
      <c r="DB43" s="681"/>
      <c r="DC43" s="685"/>
      <c r="DD43" s="656">
        <v>71538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299</v>
      </c>
      <c r="CE44" s="760"/>
      <c r="CF44" s="644" t="s">
        <v>352</v>
      </c>
      <c r="CG44" s="645"/>
      <c r="CH44" s="645"/>
      <c r="CI44" s="645"/>
      <c r="CJ44" s="645"/>
      <c r="CK44" s="645"/>
      <c r="CL44" s="645"/>
      <c r="CM44" s="645"/>
      <c r="CN44" s="645"/>
      <c r="CO44" s="645"/>
      <c r="CP44" s="645"/>
      <c r="CQ44" s="646"/>
      <c r="CR44" s="647">
        <v>3141629</v>
      </c>
      <c r="CS44" s="648"/>
      <c r="CT44" s="648"/>
      <c r="CU44" s="648"/>
      <c r="CV44" s="648"/>
      <c r="CW44" s="648"/>
      <c r="CX44" s="648"/>
      <c r="CY44" s="649"/>
      <c r="CZ44" s="652">
        <v>9.4</v>
      </c>
      <c r="DA44" s="653"/>
      <c r="DB44" s="653"/>
      <c r="DC44" s="665"/>
      <c r="DD44" s="656">
        <v>830456</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354</v>
      </c>
      <c r="CG45" s="645"/>
      <c r="CH45" s="645"/>
      <c r="CI45" s="645"/>
      <c r="CJ45" s="645"/>
      <c r="CK45" s="645"/>
      <c r="CL45" s="645"/>
      <c r="CM45" s="645"/>
      <c r="CN45" s="645"/>
      <c r="CO45" s="645"/>
      <c r="CP45" s="645"/>
      <c r="CQ45" s="646"/>
      <c r="CR45" s="647">
        <v>1745314</v>
      </c>
      <c r="CS45" s="683"/>
      <c r="CT45" s="683"/>
      <c r="CU45" s="683"/>
      <c r="CV45" s="683"/>
      <c r="CW45" s="683"/>
      <c r="CX45" s="683"/>
      <c r="CY45" s="684"/>
      <c r="CZ45" s="652">
        <v>5.2</v>
      </c>
      <c r="DA45" s="681"/>
      <c r="DB45" s="681"/>
      <c r="DC45" s="685"/>
      <c r="DD45" s="656">
        <v>231871</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356</v>
      </c>
      <c r="CG46" s="645"/>
      <c r="CH46" s="645"/>
      <c r="CI46" s="645"/>
      <c r="CJ46" s="645"/>
      <c r="CK46" s="645"/>
      <c r="CL46" s="645"/>
      <c r="CM46" s="645"/>
      <c r="CN46" s="645"/>
      <c r="CO46" s="645"/>
      <c r="CP46" s="645"/>
      <c r="CQ46" s="646"/>
      <c r="CR46" s="647">
        <v>1344247</v>
      </c>
      <c r="CS46" s="648"/>
      <c r="CT46" s="648"/>
      <c r="CU46" s="648"/>
      <c r="CV46" s="648"/>
      <c r="CW46" s="648"/>
      <c r="CX46" s="648"/>
      <c r="CY46" s="649"/>
      <c r="CZ46" s="652">
        <v>4</v>
      </c>
      <c r="DA46" s="653"/>
      <c r="DB46" s="653"/>
      <c r="DC46" s="665"/>
      <c r="DD46" s="656">
        <v>580657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358</v>
      </c>
      <c r="CG47" s="645"/>
      <c r="CH47" s="645"/>
      <c r="CI47" s="645"/>
      <c r="CJ47" s="645"/>
      <c r="CK47" s="645"/>
      <c r="CL47" s="645"/>
      <c r="CM47" s="645"/>
      <c r="CN47" s="645"/>
      <c r="CO47" s="645"/>
      <c r="CP47" s="645"/>
      <c r="CQ47" s="646"/>
      <c r="CR47" s="647">
        <v>96458</v>
      </c>
      <c r="CS47" s="683"/>
      <c r="CT47" s="683"/>
      <c r="CU47" s="683"/>
      <c r="CV47" s="683"/>
      <c r="CW47" s="683"/>
      <c r="CX47" s="683"/>
      <c r="CY47" s="684"/>
      <c r="CZ47" s="652">
        <v>0.3</v>
      </c>
      <c r="DA47" s="681"/>
      <c r="DB47" s="681"/>
      <c r="DC47" s="685"/>
      <c r="DD47" s="656">
        <v>52752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359</v>
      </c>
      <c r="CG48" s="645"/>
      <c r="CH48" s="645"/>
      <c r="CI48" s="645"/>
      <c r="CJ48" s="645"/>
      <c r="CK48" s="645"/>
      <c r="CL48" s="645"/>
      <c r="CM48" s="645"/>
      <c r="CN48" s="645"/>
      <c r="CO48" s="645"/>
      <c r="CP48" s="645"/>
      <c r="CQ48" s="646"/>
      <c r="CR48" s="647" t="s">
        <v>136</v>
      </c>
      <c r="CS48" s="648"/>
      <c r="CT48" s="648"/>
      <c r="CU48" s="648"/>
      <c r="CV48" s="648"/>
      <c r="CW48" s="648"/>
      <c r="CX48" s="648"/>
      <c r="CY48" s="649"/>
      <c r="CZ48" s="652" t="s">
        <v>136</v>
      </c>
      <c r="DA48" s="653"/>
      <c r="DB48" s="653"/>
      <c r="DC48" s="665"/>
      <c r="DD48" s="656" t="s">
        <v>136</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360</v>
      </c>
      <c r="CE49" s="698"/>
      <c r="CF49" s="698"/>
      <c r="CG49" s="698"/>
      <c r="CH49" s="698"/>
      <c r="CI49" s="698"/>
      <c r="CJ49" s="698"/>
      <c r="CK49" s="698"/>
      <c r="CL49" s="698"/>
      <c r="CM49" s="698"/>
      <c r="CN49" s="698"/>
      <c r="CO49" s="698"/>
      <c r="CP49" s="698"/>
      <c r="CQ49" s="699"/>
      <c r="CR49" s="738">
        <v>33581257</v>
      </c>
      <c r="CS49" s="718"/>
      <c r="CT49" s="718"/>
      <c r="CU49" s="718"/>
      <c r="CV49" s="718"/>
      <c r="CW49" s="718"/>
      <c r="CX49" s="718"/>
      <c r="CY49" s="749"/>
      <c r="CZ49" s="743">
        <v>100</v>
      </c>
      <c r="DA49" s="750"/>
      <c r="DB49" s="750"/>
      <c r="DC49" s="751"/>
      <c r="DD49" s="752">
        <v>18057602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VWnZ3HSQ0iM987T0BvDRU38V/x80csS99MGKOUK/E8I0LFSVhR/Cw7Kk0Q/BYFwd7sxQc4b4wEnzdwj/BERkWQ==" saltValue="xzbRi+aHX+QR6kVmwsgym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24" sqref="A24:AY24"/>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362</v>
      </c>
      <c r="DK2" s="795"/>
      <c r="DL2" s="795"/>
      <c r="DM2" s="795"/>
      <c r="DN2" s="795"/>
      <c r="DO2" s="796"/>
      <c r="DP2" s="251"/>
      <c r="DQ2" s="794" t="s">
        <v>363</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364</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366</v>
      </c>
      <c r="B5" s="789"/>
      <c r="C5" s="789"/>
      <c r="D5" s="789"/>
      <c r="E5" s="789"/>
      <c r="F5" s="789"/>
      <c r="G5" s="789"/>
      <c r="H5" s="789"/>
      <c r="I5" s="789"/>
      <c r="J5" s="789"/>
      <c r="K5" s="789"/>
      <c r="L5" s="789"/>
      <c r="M5" s="789"/>
      <c r="N5" s="789"/>
      <c r="O5" s="789"/>
      <c r="P5" s="790"/>
      <c r="Q5" s="765" t="s">
        <v>367</v>
      </c>
      <c r="R5" s="766"/>
      <c r="S5" s="766"/>
      <c r="T5" s="766"/>
      <c r="U5" s="767"/>
      <c r="V5" s="765" t="s">
        <v>368</v>
      </c>
      <c r="W5" s="766"/>
      <c r="X5" s="766"/>
      <c r="Y5" s="766"/>
      <c r="Z5" s="767"/>
      <c r="AA5" s="765" t="s">
        <v>369</v>
      </c>
      <c r="AB5" s="766"/>
      <c r="AC5" s="766"/>
      <c r="AD5" s="766"/>
      <c r="AE5" s="766"/>
      <c r="AF5" s="798" t="s">
        <v>370</v>
      </c>
      <c r="AG5" s="766"/>
      <c r="AH5" s="766"/>
      <c r="AI5" s="766"/>
      <c r="AJ5" s="777"/>
      <c r="AK5" s="766" t="s">
        <v>371</v>
      </c>
      <c r="AL5" s="766"/>
      <c r="AM5" s="766"/>
      <c r="AN5" s="766"/>
      <c r="AO5" s="767"/>
      <c r="AP5" s="765" t="s">
        <v>372</v>
      </c>
      <c r="AQ5" s="766"/>
      <c r="AR5" s="766"/>
      <c r="AS5" s="766"/>
      <c r="AT5" s="767"/>
      <c r="AU5" s="765" t="s">
        <v>373</v>
      </c>
      <c r="AV5" s="766"/>
      <c r="AW5" s="766"/>
      <c r="AX5" s="766"/>
      <c r="AY5" s="777"/>
      <c r="AZ5" s="258"/>
      <c r="BA5" s="258"/>
      <c r="BB5" s="258"/>
      <c r="BC5" s="258"/>
      <c r="BD5" s="258"/>
      <c r="BE5" s="259"/>
      <c r="BF5" s="259"/>
      <c r="BG5" s="259"/>
      <c r="BH5" s="259"/>
      <c r="BI5" s="259"/>
      <c r="BJ5" s="259"/>
      <c r="BK5" s="259"/>
      <c r="BL5" s="259"/>
      <c r="BM5" s="259"/>
      <c r="BN5" s="259"/>
      <c r="BO5" s="259"/>
      <c r="BP5" s="259"/>
      <c r="BQ5" s="788" t="s">
        <v>374</v>
      </c>
      <c r="BR5" s="789"/>
      <c r="BS5" s="789"/>
      <c r="BT5" s="789"/>
      <c r="BU5" s="789"/>
      <c r="BV5" s="789"/>
      <c r="BW5" s="789"/>
      <c r="BX5" s="789"/>
      <c r="BY5" s="789"/>
      <c r="BZ5" s="789"/>
      <c r="CA5" s="789"/>
      <c r="CB5" s="789"/>
      <c r="CC5" s="789"/>
      <c r="CD5" s="789"/>
      <c r="CE5" s="789"/>
      <c r="CF5" s="789"/>
      <c r="CG5" s="790"/>
      <c r="CH5" s="765" t="s">
        <v>375</v>
      </c>
      <c r="CI5" s="766"/>
      <c r="CJ5" s="766"/>
      <c r="CK5" s="766"/>
      <c r="CL5" s="767"/>
      <c r="CM5" s="765" t="s">
        <v>376</v>
      </c>
      <c r="CN5" s="766"/>
      <c r="CO5" s="766"/>
      <c r="CP5" s="766"/>
      <c r="CQ5" s="767"/>
      <c r="CR5" s="765" t="s">
        <v>377</v>
      </c>
      <c r="CS5" s="766"/>
      <c r="CT5" s="766"/>
      <c r="CU5" s="766"/>
      <c r="CV5" s="767"/>
      <c r="CW5" s="765" t="s">
        <v>378</v>
      </c>
      <c r="CX5" s="766"/>
      <c r="CY5" s="766"/>
      <c r="CZ5" s="766"/>
      <c r="DA5" s="767"/>
      <c r="DB5" s="765" t="s">
        <v>379</v>
      </c>
      <c r="DC5" s="766"/>
      <c r="DD5" s="766"/>
      <c r="DE5" s="766"/>
      <c r="DF5" s="767"/>
      <c r="DG5" s="771" t="s">
        <v>380</v>
      </c>
      <c r="DH5" s="772"/>
      <c r="DI5" s="772"/>
      <c r="DJ5" s="772"/>
      <c r="DK5" s="773"/>
      <c r="DL5" s="771" t="s">
        <v>381</v>
      </c>
      <c r="DM5" s="772"/>
      <c r="DN5" s="772"/>
      <c r="DO5" s="772"/>
      <c r="DP5" s="773"/>
      <c r="DQ5" s="765" t="s">
        <v>382</v>
      </c>
      <c r="DR5" s="766"/>
      <c r="DS5" s="766"/>
      <c r="DT5" s="766"/>
      <c r="DU5" s="767"/>
      <c r="DV5" s="765" t="s">
        <v>373</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383</v>
      </c>
      <c r="C7" s="780"/>
      <c r="D7" s="780"/>
      <c r="E7" s="780"/>
      <c r="F7" s="780"/>
      <c r="G7" s="780"/>
      <c r="H7" s="780"/>
      <c r="I7" s="780"/>
      <c r="J7" s="780"/>
      <c r="K7" s="780"/>
      <c r="L7" s="780"/>
      <c r="M7" s="780"/>
      <c r="N7" s="780"/>
      <c r="O7" s="780"/>
      <c r="P7" s="781"/>
      <c r="Q7" s="782">
        <v>35049</v>
      </c>
      <c r="R7" s="783"/>
      <c r="S7" s="783"/>
      <c r="T7" s="783"/>
      <c r="U7" s="783"/>
      <c r="V7" s="783">
        <v>33666</v>
      </c>
      <c r="W7" s="783"/>
      <c r="X7" s="783"/>
      <c r="Y7" s="783"/>
      <c r="Z7" s="783"/>
      <c r="AA7" s="783">
        <v>1383</v>
      </c>
      <c r="AB7" s="783"/>
      <c r="AC7" s="783"/>
      <c r="AD7" s="783"/>
      <c r="AE7" s="784"/>
      <c r="AF7" s="785">
        <v>1070</v>
      </c>
      <c r="AG7" s="786"/>
      <c r="AH7" s="786"/>
      <c r="AI7" s="786"/>
      <c r="AJ7" s="787"/>
      <c r="AK7" s="822">
        <v>412</v>
      </c>
      <c r="AL7" s="823"/>
      <c r="AM7" s="823"/>
      <c r="AN7" s="823"/>
      <c r="AO7" s="823"/>
      <c r="AP7" s="823">
        <v>15031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584</v>
      </c>
      <c r="BT7" s="827"/>
      <c r="BU7" s="827"/>
      <c r="BV7" s="827"/>
      <c r="BW7" s="827"/>
      <c r="BX7" s="827"/>
      <c r="BY7" s="827"/>
      <c r="BZ7" s="827"/>
      <c r="CA7" s="827"/>
      <c r="CB7" s="827"/>
      <c r="CC7" s="827"/>
      <c r="CD7" s="827"/>
      <c r="CE7" s="827"/>
      <c r="CF7" s="827"/>
      <c r="CG7" s="828"/>
      <c r="CH7" s="819">
        <v>0</v>
      </c>
      <c r="CI7" s="820"/>
      <c r="CJ7" s="820"/>
      <c r="CK7" s="820"/>
      <c r="CL7" s="821"/>
      <c r="CM7" s="819">
        <v>163</v>
      </c>
      <c r="CN7" s="820"/>
      <c r="CO7" s="820"/>
      <c r="CP7" s="820"/>
      <c r="CQ7" s="821"/>
      <c r="CR7" s="819">
        <v>5</v>
      </c>
      <c r="CS7" s="820"/>
      <c r="CT7" s="820"/>
      <c r="CU7" s="820"/>
      <c r="CV7" s="821"/>
      <c r="CW7" s="819" t="s">
        <v>506</v>
      </c>
      <c r="CX7" s="820"/>
      <c r="CY7" s="820"/>
      <c r="CZ7" s="820"/>
      <c r="DA7" s="821"/>
      <c r="DB7" s="819">
        <v>118</v>
      </c>
      <c r="DC7" s="820"/>
      <c r="DD7" s="820"/>
      <c r="DE7" s="820"/>
      <c r="DF7" s="821"/>
      <c r="DG7" s="819" t="s">
        <v>506</v>
      </c>
      <c r="DH7" s="820"/>
      <c r="DI7" s="820"/>
      <c r="DJ7" s="820"/>
      <c r="DK7" s="821"/>
      <c r="DL7" s="819" t="s">
        <v>506</v>
      </c>
      <c r="DM7" s="820"/>
      <c r="DN7" s="820"/>
      <c r="DO7" s="820"/>
      <c r="DP7" s="821"/>
      <c r="DQ7" s="819" t="s">
        <v>506</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384</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385</v>
      </c>
      <c r="B23" s="838" t="s">
        <v>386</v>
      </c>
      <c r="C23" s="839"/>
      <c r="D23" s="839"/>
      <c r="E23" s="839"/>
      <c r="F23" s="839"/>
      <c r="G23" s="839"/>
      <c r="H23" s="839"/>
      <c r="I23" s="839"/>
      <c r="J23" s="839"/>
      <c r="K23" s="839"/>
      <c r="L23" s="839"/>
      <c r="M23" s="839"/>
      <c r="N23" s="839"/>
      <c r="O23" s="839"/>
      <c r="P23" s="840"/>
      <c r="Q23" s="841">
        <v>35049</v>
      </c>
      <c r="R23" s="842"/>
      <c r="S23" s="842"/>
      <c r="T23" s="842"/>
      <c r="U23" s="842"/>
      <c r="V23" s="842">
        <v>33666</v>
      </c>
      <c r="W23" s="842"/>
      <c r="X23" s="842"/>
      <c r="Y23" s="842"/>
      <c r="Z23" s="842"/>
      <c r="AA23" s="842">
        <v>1383</v>
      </c>
      <c r="AB23" s="842"/>
      <c r="AC23" s="842"/>
      <c r="AD23" s="842"/>
      <c r="AE23" s="843"/>
      <c r="AF23" s="844">
        <v>1070</v>
      </c>
      <c r="AG23" s="842"/>
      <c r="AH23" s="842"/>
      <c r="AI23" s="842"/>
      <c r="AJ23" s="845"/>
      <c r="AK23" s="846"/>
      <c r="AL23" s="847"/>
      <c r="AM23" s="847"/>
      <c r="AN23" s="847"/>
      <c r="AO23" s="847"/>
      <c r="AP23" s="842">
        <v>15031</v>
      </c>
      <c r="AQ23" s="842"/>
      <c r="AR23" s="842"/>
      <c r="AS23" s="842"/>
      <c r="AT23" s="842"/>
      <c r="AU23" s="848"/>
      <c r="AV23" s="848"/>
      <c r="AW23" s="848"/>
      <c r="AX23" s="848"/>
      <c r="AY23" s="849"/>
      <c r="AZ23" s="857" t="s">
        <v>387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388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389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366</v>
      </c>
      <c r="B26" s="789"/>
      <c r="C26" s="789"/>
      <c r="D26" s="789"/>
      <c r="E26" s="789"/>
      <c r="F26" s="789"/>
      <c r="G26" s="789"/>
      <c r="H26" s="789"/>
      <c r="I26" s="789"/>
      <c r="J26" s="789"/>
      <c r="K26" s="789"/>
      <c r="L26" s="789"/>
      <c r="M26" s="789"/>
      <c r="N26" s="789"/>
      <c r="O26" s="789"/>
      <c r="P26" s="790"/>
      <c r="Q26" s="765" t="s">
        <v>390</v>
      </c>
      <c r="R26" s="766"/>
      <c r="S26" s="766"/>
      <c r="T26" s="766"/>
      <c r="U26" s="767"/>
      <c r="V26" s="765" t="s">
        <v>391</v>
      </c>
      <c r="W26" s="766"/>
      <c r="X26" s="766"/>
      <c r="Y26" s="766"/>
      <c r="Z26" s="767"/>
      <c r="AA26" s="765" t="s">
        <v>392</v>
      </c>
      <c r="AB26" s="766"/>
      <c r="AC26" s="766"/>
      <c r="AD26" s="766"/>
      <c r="AE26" s="766"/>
      <c r="AF26" s="860" t="s">
        <v>393</v>
      </c>
      <c r="AG26" s="861"/>
      <c r="AH26" s="861"/>
      <c r="AI26" s="861"/>
      <c r="AJ26" s="862"/>
      <c r="AK26" s="766" t="s">
        <v>394</v>
      </c>
      <c r="AL26" s="766"/>
      <c r="AM26" s="766"/>
      <c r="AN26" s="766"/>
      <c r="AO26" s="767"/>
      <c r="AP26" s="765" t="s">
        <v>395</v>
      </c>
      <c r="AQ26" s="766"/>
      <c r="AR26" s="766"/>
      <c r="AS26" s="766"/>
      <c r="AT26" s="767"/>
      <c r="AU26" s="765" t="s">
        <v>396</v>
      </c>
      <c r="AV26" s="766"/>
      <c r="AW26" s="766"/>
      <c r="AX26" s="766"/>
      <c r="AY26" s="767"/>
      <c r="AZ26" s="765" t="s">
        <v>397</v>
      </c>
      <c r="BA26" s="766"/>
      <c r="BB26" s="766"/>
      <c r="BC26" s="766"/>
      <c r="BD26" s="767"/>
      <c r="BE26" s="765" t="s">
        <v>373</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398</v>
      </c>
      <c r="C28" s="780"/>
      <c r="D28" s="780"/>
      <c r="E28" s="780"/>
      <c r="F28" s="780"/>
      <c r="G28" s="780"/>
      <c r="H28" s="780"/>
      <c r="I28" s="780"/>
      <c r="J28" s="780"/>
      <c r="K28" s="780"/>
      <c r="L28" s="780"/>
      <c r="M28" s="780"/>
      <c r="N28" s="780"/>
      <c r="O28" s="780"/>
      <c r="P28" s="781"/>
      <c r="Q28" s="870">
        <v>6566</v>
      </c>
      <c r="R28" s="871"/>
      <c r="S28" s="871"/>
      <c r="T28" s="871"/>
      <c r="U28" s="871"/>
      <c r="V28" s="871">
        <v>6476</v>
      </c>
      <c r="W28" s="871"/>
      <c r="X28" s="871"/>
      <c r="Y28" s="871"/>
      <c r="Z28" s="871"/>
      <c r="AA28" s="871">
        <v>90</v>
      </c>
      <c r="AB28" s="871"/>
      <c r="AC28" s="871"/>
      <c r="AD28" s="871"/>
      <c r="AE28" s="872"/>
      <c r="AF28" s="873">
        <v>90</v>
      </c>
      <c r="AG28" s="871"/>
      <c r="AH28" s="871"/>
      <c r="AI28" s="871"/>
      <c r="AJ28" s="874"/>
      <c r="AK28" s="875">
        <v>504</v>
      </c>
      <c r="AL28" s="866"/>
      <c r="AM28" s="866"/>
      <c r="AN28" s="866"/>
      <c r="AO28" s="866"/>
      <c r="AP28" s="866" t="s">
        <v>506</v>
      </c>
      <c r="AQ28" s="866"/>
      <c r="AR28" s="866"/>
      <c r="AS28" s="866"/>
      <c r="AT28" s="866"/>
      <c r="AU28" s="866" t="s">
        <v>506</v>
      </c>
      <c r="AV28" s="866"/>
      <c r="AW28" s="866"/>
      <c r="AX28" s="866"/>
      <c r="AY28" s="866"/>
      <c r="AZ28" s="867" t="s">
        <v>506</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399</v>
      </c>
      <c r="C29" s="804"/>
      <c r="D29" s="804"/>
      <c r="E29" s="804"/>
      <c r="F29" s="804"/>
      <c r="G29" s="804"/>
      <c r="H29" s="804"/>
      <c r="I29" s="804"/>
      <c r="J29" s="804"/>
      <c r="K29" s="804"/>
      <c r="L29" s="804"/>
      <c r="M29" s="804"/>
      <c r="N29" s="804"/>
      <c r="O29" s="804"/>
      <c r="P29" s="805"/>
      <c r="Q29" s="806">
        <v>4140</v>
      </c>
      <c r="R29" s="807"/>
      <c r="S29" s="807"/>
      <c r="T29" s="807"/>
      <c r="U29" s="807"/>
      <c r="V29" s="807">
        <v>4034</v>
      </c>
      <c r="W29" s="807"/>
      <c r="X29" s="807"/>
      <c r="Y29" s="807"/>
      <c r="Z29" s="807"/>
      <c r="AA29" s="807">
        <v>106</v>
      </c>
      <c r="AB29" s="807"/>
      <c r="AC29" s="807"/>
      <c r="AD29" s="807"/>
      <c r="AE29" s="808"/>
      <c r="AF29" s="809">
        <v>106</v>
      </c>
      <c r="AG29" s="810"/>
      <c r="AH29" s="810"/>
      <c r="AI29" s="810"/>
      <c r="AJ29" s="811"/>
      <c r="AK29" s="878">
        <v>665</v>
      </c>
      <c r="AL29" s="879"/>
      <c r="AM29" s="879"/>
      <c r="AN29" s="879"/>
      <c r="AO29" s="879"/>
      <c r="AP29" s="879" t="s">
        <v>506</v>
      </c>
      <c r="AQ29" s="879"/>
      <c r="AR29" s="879"/>
      <c r="AS29" s="879"/>
      <c r="AT29" s="879"/>
      <c r="AU29" s="879" t="s">
        <v>506</v>
      </c>
      <c r="AV29" s="879"/>
      <c r="AW29" s="879"/>
      <c r="AX29" s="879"/>
      <c r="AY29" s="879"/>
      <c r="AZ29" s="880" t="s">
        <v>506</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400</v>
      </c>
      <c r="C30" s="804"/>
      <c r="D30" s="804"/>
      <c r="E30" s="804"/>
      <c r="F30" s="804"/>
      <c r="G30" s="804"/>
      <c r="H30" s="804"/>
      <c r="I30" s="804"/>
      <c r="J30" s="804"/>
      <c r="K30" s="804"/>
      <c r="L30" s="804"/>
      <c r="M30" s="804"/>
      <c r="N30" s="804"/>
      <c r="O30" s="804"/>
      <c r="P30" s="805"/>
      <c r="Q30" s="806">
        <v>706</v>
      </c>
      <c r="R30" s="807"/>
      <c r="S30" s="807"/>
      <c r="T30" s="807"/>
      <c r="U30" s="807"/>
      <c r="V30" s="807">
        <v>704</v>
      </c>
      <c r="W30" s="807"/>
      <c r="X30" s="807"/>
      <c r="Y30" s="807"/>
      <c r="Z30" s="807"/>
      <c r="AA30" s="807">
        <v>2</v>
      </c>
      <c r="AB30" s="807"/>
      <c r="AC30" s="807"/>
      <c r="AD30" s="807"/>
      <c r="AE30" s="808"/>
      <c r="AF30" s="809">
        <v>2</v>
      </c>
      <c r="AG30" s="810"/>
      <c r="AH30" s="810"/>
      <c r="AI30" s="810"/>
      <c r="AJ30" s="811"/>
      <c r="AK30" s="878">
        <v>137</v>
      </c>
      <c r="AL30" s="879"/>
      <c r="AM30" s="879"/>
      <c r="AN30" s="879"/>
      <c r="AO30" s="879"/>
      <c r="AP30" s="879" t="s">
        <v>506</v>
      </c>
      <c r="AQ30" s="879"/>
      <c r="AR30" s="879"/>
      <c r="AS30" s="879"/>
      <c r="AT30" s="879"/>
      <c r="AU30" s="879" t="s">
        <v>506</v>
      </c>
      <c r="AV30" s="879"/>
      <c r="AW30" s="879"/>
      <c r="AX30" s="879"/>
      <c r="AY30" s="879"/>
      <c r="AZ30" s="880" t="s">
        <v>506</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401</v>
      </c>
      <c r="C31" s="804"/>
      <c r="D31" s="804"/>
      <c r="E31" s="804"/>
      <c r="F31" s="804"/>
      <c r="G31" s="804"/>
      <c r="H31" s="804"/>
      <c r="I31" s="804"/>
      <c r="J31" s="804"/>
      <c r="K31" s="804"/>
      <c r="L31" s="804"/>
      <c r="M31" s="804"/>
      <c r="N31" s="804"/>
      <c r="O31" s="804"/>
      <c r="P31" s="805"/>
      <c r="Q31" s="806">
        <v>1351</v>
      </c>
      <c r="R31" s="807"/>
      <c r="S31" s="807"/>
      <c r="T31" s="807"/>
      <c r="U31" s="807"/>
      <c r="V31" s="807">
        <v>1265</v>
      </c>
      <c r="W31" s="807"/>
      <c r="X31" s="807"/>
      <c r="Y31" s="807"/>
      <c r="Z31" s="807"/>
      <c r="AA31" s="807">
        <v>87</v>
      </c>
      <c r="AB31" s="807"/>
      <c r="AC31" s="807"/>
      <c r="AD31" s="807"/>
      <c r="AE31" s="808"/>
      <c r="AF31" s="809">
        <v>56</v>
      </c>
      <c r="AG31" s="810"/>
      <c r="AH31" s="810"/>
      <c r="AI31" s="810"/>
      <c r="AJ31" s="811"/>
      <c r="AK31" s="878" t="s">
        <v>506</v>
      </c>
      <c r="AL31" s="879"/>
      <c r="AM31" s="879"/>
      <c r="AN31" s="879"/>
      <c r="AO31" s="879"/>
      <c r="AP31" s="879">
        <v>4642</v>
      </c>
      <c r="AQ31" s="879"/>
      <c r="AR31" s="879"/>
      <c r="AS31" s="879"/>
      <c r="AT31" s="879"/>
      <c r="AU31" s="879">
        <v>3912</v>
      </c>
      <c r="AV31" s="879"/>
      <c r="AW31" s="879"/>
      <c r="AX31" s="879"/>
      <c r="AY31" s="879"/>
      <c r="AZ31" s="880" t="s">
        <v>573</v>
      </c>
      <c r="BA31" s="880"/>
      <c r="BB31" s="880"/>
      <c r="BC31" s="880"/>
      <c r="BD31" s="880"/>
      <c r="BE31" s="876" t="s">
        <v>402</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385</v>
      </c>
      <c r="B63" s="838" t="s">
        <v>404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255</v>
      </c>
      <c r="AG63" s="890"/>
      <c r="AH63" s="890"/>
      <c r="AI63" s="890"/>
      <c r="AJ63" s="891"/>
      <c r="AK63" s="892"/>
      <c r="AL63" s="887"/>
      <c r="AM63" s="887"/>
      <c r="AN63" s="887"/>
      <c r="AO63" s="887"/>
      <c r="AP63" s="890">
        <v>4642</v>
      </c>
      <c r="AQ63" s="890"/>
      <c r="AR63" s="890"/>
      <c r="AS63" s="890"/>
      <c r="AT63" s="890"/>
      <c r="AU63" s="890">
        <v>3912</v>
      </c>
      <c r="AV63" s="890"/>
      <c r="AW63" s="890"/>
      <c r="AX63" s="890"/>
      <c r="AY63" s="890"/>
      <c r="AZ63" s="894"/>
      <c r="BA63" s="894"/>
      <c r="BB63" s="894"/>
      <c r="BC63" s="894"/>
      <c r="BD63" s="894"/>
      <c r="BE63" s="895"/>
      <c r="BF63" s="895"/>
      <c r="BG63" s="895"/>
      <c r="BH63" s="895"/>
      <c r="BI63" s="896"/>
      <c r="BJ63" s="897" t="s">
        <v>405</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407</v>
      </c>
      <c r="B66" s="789"/>
      <c r="C66" s="789"/>
      <c r="D66" s="789"/>
      <c r="E66" s="789"/>
      <c r="F66" s="789"/>
      <c r="G66" s="789"/>
      <c r="H66" s="789"/>
      <c r="I66" s="789"/>
      <c r="J66" s="789"/>
      <c r="K66" s="789"/>
      <c r="L66" s="789"/>
      <c r="M66" s="789"/>
      <c r="N66" s="789"/>
      <c r="O66" s="789"/>
      <c r="P66" s="790"/>
      <c r="Q66" s="765" t="s">
        <v>408</v>
      </c>
      <c r="R66" s="766"/>
      <c r="S66" s="766"/>
      <c r="T66" s="766"/>
      <c r="U66" s="767"/>
      <c r="V66" s="765" t="s">
        <v>409</v>
      </c>
      <c r="W66" s="766"/>
      <c r="X66" s="766"/>
      <c r="Y66" s="766"/>
      <c r="Z66" s="767"/>
      <c r="AA66" s="765" t="s">
        <v>410</v>
      </c>
      <c r="AB66" s="766"/>
      <c r="AC66" s="766"/>
      <c r="AD66" s="766"/>
      <c r="AE66" s="767"/>
      <c r="AF66" s="900" t="s">
        <v>411</v>
      </c>
      <c r="AG66" s="861"/>
      <c r="AH66" s="861"/>
      <c r="AI66" s="861"/>
      <c r="AJ66" s="901"/>
      <c r="AK66" s="765" t="s">
        <v>412</v>
      </c>
      <c r="AL66" s="789"/>
      <c r="AM66" s="789"/>
      <c r="AN66" s="789"/>
      <c r="AO66" s="790"/>
      <c r="AP66" s="765" t="s">
        <v>413</v>
      </c>
      <c r="AQ66" s="766"/>
      <c r="AR66" s="766"/>
      <c r="AS66" s="766"/>
      <c r="AT66" s="767"/>
      <c r="AU66" s="765" t="s">
        <v>414</v>
      </c>
      <c r="AV66" s="766"/>
      <c r="AW66" s="766"/>
      <c r="AX66" s="766"/>
      <c r="AY66" s="767"/>
      <c r="AZ66" s="765" t="s">
        <v>373</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574</v>
      </c>
      <c r="C68" s="918"/>
      <c r="D68" s="918"/>
      <c r="E68" s="918"/>
      <c r="F68" s="918"/>
      <c r="G68" s="918"/>
      <c r="H68" s="918"/>
      <c r="I68" s="918"/>
      <c r="J68" s="918"/>
      <c r="K68" s="918"/>
      <c r="L68" s="918"/>
      <c r="M68" s="918"/>
      <c r="N68" s="918"/>
      <c r="O68" s="918"/>
      <c r="P68" s="919"/>
      <c r="Q68" s="920">
        <v>21968</v>
      </c>
      <c r="R68" s="914"/>
      <c r="S68" s="914"/>
      <c r="T68" s="914"/>
      <c r="U68" s="914"/>
      <c r="V68" s="914">
        <v>21813</v>
      </c>
      <c r="W68" s="914"/>
      <c r="X68" s="914"/>
      <c r="Y68" s="914"/>
      <c r="Z68" s="914"/>
      <c r="AA68" s="914">
        <v>155</v>
      </c>
      <c r="AB68" s="914"/>
      <c r="AC68" s="914"/>
      <c r="AD68" s="914"/>
      <c r="AE68" s="914"/>
      <c r="AF68" s="914">
        <v>155</v>
      </c>
      <c r="AG68" s="914"/>
      <c r="AH68" s="914"/>
      <c r="AI68" s="914"/>
      <c r="AJ68" s="914"/>
      <c r="AK68" s="914">
        <v>90</v>
      </c>
      <c r="AL68" s="914"/>
      <c r="AM68" s="914"/>
      <c r="AN68" s="914"/>
      <c r="AO68" s="914"/>
      <c r="AP68" s="914" t="s">
        <v>506</v>
      </c>
      <c r="AQ68" s="914"/>
      <c r="AR68" s="914"/>
      <c r="AS68" s="914"/>
      <c r="AT68" s="914"/>
      <c r="AU68" s="914" t="s">
        <v>506</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575</v>
      </c>
      <c r="C69" s="922"/>
      <c r="D69" s="922"/>
      <c r="E69" s="922"/>
      <c r="F69" s="922"/>
      <c r="G69" s="922"/>
      <c r="H69" s="922"/>
      <c r="I69" s="922"/>
      <c r="J69" s="922"/>
      <c r="K69" s="922"/>
      <c r="L69" s="922"/>
      <c r="M69" s="922"/>
      <c r="N69" s="922"/>
      <c r="O69" s="922"/>
      <c r="P69" s="923"/>
      <c r="Q69" s="924">
        <v>192</v>
      </c>
      <c r="R69" s="879"/>
      <c r="S69" s="879"/>
      <c r="T69" s="879"/>
      <c r="U69" s="879"/>
      <c r="V69" s="879">
        <v>133</v>
      </c>
      <c r="W69" s="879"/>
      <c r="X69" s="879"/>
      <c r="Y69" s="879"/>
      <c r="Z69" s="879"/>
      <c r="AA69" s="879">
        <v>58</v>
      </c>
      <c r="AB69" s="879"/>
      <c r="AC69" s="879"/>
      <c r="AD69" s="879"/>
      <c r="AE69" s="879"/>
      <c r="AF69" s="879">
        <v>58</v>
      </c>
      <c r="AG69" s="879"/>
      <c r="AH69" s="879"/>
      <c r="AI69" s="879"/>
      <c r="AJ69" s="879"/>
      <c r="AK69" s="879" t="s">
        <v>506</v>
      </c>
      <c r="AL69" s="879"/>
      <c r="AM69" s="879"/>
      <c r="AN69" s="879"/>
      <c r="AO69" s="879"/>
      <c r="AP69" s="879" t="s">
        <v>506</v>
      </c>
      <c r="AQ69" s="879"/>
      <c r="AR69" s="879"/>
      <c r="AS69" s="879"/>
      <c r="AT69" s="879"/>
      <c r="AU69" s="879" t="s">
        <v>506</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576</v>
      </c>
      <c r="C70" s="922"/>
      <c r="D70" s="922"/>
      <c r="E70" s="922"/>
      <c r="F70" s="922"/>
      <c r="G70" s="922"/>
      <c r="H70" s="922"/>
      <c r="I70" s="922"/>
      <c r="J70" s="922"/>
      <c r="K70" s="922"/>
      <c r="L70" s="922"/>
      <c r="M70" s="922"/>
      <c r="N70" s="922"/>
      <c r="O70" s="922"/>
      <c r="P70" s="923"/>
      <c r="Q70" s="924">
        <v>76</v>
      </c>
      <c r="R70" s="879"/>
      <c r="S70" s="879"/>
      <c r="T70" s="879"/>
      <c r="U70" s="879"/>
      <c r="V70" s="879">
        <v>71</v>
      </c>
      <c r="W70" s="879"/>
      <c r="X70" s="879"/>
      <c r="Y70" s="879"/>
      <c r="Z70" s="879"/>
      <c r="AA70" s="879">
        <v>5</v>
      </c>
      <c r="AB70" s="879"/>
      <c r="AC70" s="879"/>
      <c r="AD70" s="879"/>
      <c r="AE70" s="879"/>
      <c r="AF70" s="879">
        <v>5</v>
      </c>
      <c r="AG70" s="879"/>
      <c r="AH70" s="879"/>
      <c r="AI70" s="879"/>
      <c r="AJ70" s="879"/>
      <c r="AK70" s="879">
        <v>1</v>
      </c>
      <c r="AL70" s="879"/>
      <c r="AM70" s="879"/>
      <c r="AN70" s="879"/>
      <c r="AO70" s="879"/>
      <c r="AP70" s="879" t="s">
        <v>506</v>
      </c>
      <c r="AQ70" s="879"/>
      <c r="AR70" s="879"/>
      <c r="AS70" s="879"/>
      <c r="AT70" s="879"/>
      <c r="AU70" s="879" t="s">
        <v>506</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577</v>
      </c>
      <c r="C71" s="922"/>
      <c r="D71" s="922"/>
      <c r="E71" s="922"/>
      <c r="F71" s="922"/>
      <c r="G71" s="922"/>
      <c r="H71" s="922"/>
      <c r="I71" s="922"/>
      <c r="J71" s="922"/>
      <c r="K71" s="922"/>
      <c r="L71" s="922"/>
      <c r="M71" s="922"/>
      <c r="N71" s="922"/>
      <c r="O71" s="922"/>
      <c r="P71" s="923"/>
      <c r="Q71" s="924">
        <v>111</v>
      </c>
      <c r="R71" s="879"/>
      <c r="S71" s="879"/>
      <c r="T71" s="879"/>
      <c r="U71" s="879"/>
      <c r="V71" s="879">
        <v>74</v>
      </c>
      <c r="W71" s="879"/>
      <c r="X71" s="879"/>
      <c r="Y71" s="879"/>
      <c r="Z71" s="879"/>
      <c r="AA71" s="879">
        <v>38</v>
      </c>
      <c r="AB71" s="879"/>
      <c r="AC71" s="879"/>
      <c r="AD71" s="879"/>
      <c r="AE71" s="879"/>
      <c r="AF71" s="879">
        <v>38</v>
      </c>
      <c r="AG71" s="879"/>
      <c r="AH71" s="879"/>
      <c r="AI71" s="879"/>
      <c r="AJ71" s="879"/>
      <c r="AK71" s="879" t="s">
        <v>506</v>
      </c>
      <c r="AL71" s="879"/>
      <c r="AM71" s="879"/>
      <c r="AN71" s="879"/>
      <c r="AO71" s="879"/>
      <c r="AP71" s="879" t="s">
        <v>506</v>
      </c>
      <c r="AQ71" s="879"/>
      <c r="AR71" s="879"/>
      <c r="AS71" s="879"/>
      <c r="AT71" s="879"/>
      <c r="AU71" s="879" t="s">
        <v>506</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578</v>
      </c>
      <c r="C72" s="922"/>
      <c r="D72" s="922"/>
      <c r="E72" s="922"/>
      <c r="F72" s="922"/>
      <c r="G72" s="922"/>
      <c r="H72" s="922"/>
      <c r="I72" s="922"/>
      <c r="J72" s="922"/>
      <c r="K72" s="922"/>
      <c r="L72" s="922"/>
      <c r="M72" s="922"/>
      <c r="N72" s="922"/>
      <c r="O72" s="922"/>
      <c r="P72" s="923"/>
      <c r="Q72" s="924">
        <v>24146</v>
      </c>
      <c r="R72" s="879"/>
      <c r="S72" s="879"/>
      <c r="T72" s="879"/>
      <c r="U72" s="879"/>
      <c r="V72" s="879">
        <v>23404</v>
      </c>
      <c r="W72" s="879"/>
      <c r="X72" s="879"/>
      <c r="Y72" s="879"/>
      <c r="Z72" s="879"/>
      <c r="AA72" s="879">
        <v>742</v>
      </c>
      <c r="AB72" s="879"/>
      <c r="AC72" s="879"/>
      <c r="AD72" s="879"/>
      <c r="AE72" s="879"/>
      <c r="AF72" s="879">
        <v>4531</v>
      </c>
      <c r="AG72" s="879"/>
      <c r="AH72" s="879"/>
      <c r="AI72" s="879"/>
      <c r="AJ72" s="879"/>
      <c r="AK72" s="879" t="s">
        <v>506</v>
      </c>
      <c r="AL72" s="879"/>
      <c r="AM72" s="879"/>
      <c r="AN72" s="879"/>
      <c r="AO72" s="879"/>
      <c r="AP72" s="879">
        <v>14749</v>
      </c>
      <c r="AQ72" s="879"/>
      <c r="AR72" s="879"/>
      <c r="AS72" s="879"/>
      <c r="AT72" s="879"/>
      <c r="AU72" s="879">
        <v>1342</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583</v>
      </c>
      <c r="C73" s="922"/>
      <c r="D73" s="922"/>
      <c r="E73" s="922"/>
      <c r="F73" s="922"/>
      <c r="G73" s="922"/>
      <c r="H73" s="922"/>
      <c r="I73" s="922"/>
      <c r="J73" s="922"/>
      <c r="K73" s="922"/>
      <c r="L73" s="922"/>
      <c r="M73" s="922"/>
      <c r="N73" s="922"/>
      <c r="O73" s="922"/>
      <c r="P73" s="923"/>
      <c r="Q73" s="924">
        <v>6285</v>
      </c>
      <c r="R73" s="879"/>
      <c r="S73" s="879"/>
      <c r="T73" s="879"/>
      <c r="U73" s="879"/>
      <c r="V73" s="879">
        <v>5385</v>
      </c>
      <c r="W73" s="879"/>
      <c r="X73" s="879"/>
      <c r="Y73" s="879"/>
      <c r="Z73" s="879"/>
      <c r="AA73" s="879">
        <v>900</v>
      </c>
      <c r="AB73" s="879"/>
      <c r="AC73" s="879"/>
      <c r="AD73" s="879"/>
      <c r="AE73" s="879"/>
      <c r="AF73" s="879">
        <v>6335</v>
      </c>
      <c r="AG73" s="879"/>
      <c r="AH73" s="879"/>
      <c r="AI73" s="879"/>
      <c r="AJ73" s="879"/>
      <c r="AK73" s="879" t="s">
        <v>506</v>
      </c>
      <c r="AL73" s="879"/>
      <c r="AM73" s="879"/>
      <c r="AN73" s="879"/>
      <c r="AO73" s="879"/>
      <c r="AP73" s="879">
        <v>6621</v>
      </c>
      <c r="AQ73" s="879"/>
      <c r="AR73" s="879"/>
      <c r="AS73" s="879"/>
      <c r="AT73" s="879"/>
      <c r="AU73" s="879" t="s">
        <v>506</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579</v>
      </c>
      <c r="C74" s="922"/>
      <c r="D74" s="922"/>
      <c r="E74" s="922"/>
      <c r="F74" s="922"/>
      <c r="G74" s="922"/>
      <c r="H74" s="922"/>
      <c r="I74" s="922"/>
      <c r="J74" s="922"/>
      <c r="K74" s="922"/>
      <c r="L74" s="922"/>
      <c r="M74" s="922"/>
      <c r="N74" s="922"/>
      <c r="O74" s="922"/>
      <c r="P74" s="923"/>
      <c r="Q74" s="924">
        <v>9961</v>
      </c>
      <c r="R74" s="879"/>
      <c r="S74" s="879"/>
      <c r="T74" s="879"/>
      <c r="U74" s="879"/>
      <c r="V74" s="879">
        <v>9077</v>
      </c>
      <c r="W74" s="879"/>
      <c r="X74" s="879"/>
      <c r="Y74" s="879"/>
      <c r="Z74" s="879"/>
      <c r="AA74" s="879">
        <v>884</v>
      </c>
      <c r="AB74" s="879"/>
      <c r="AC74" s="879"/>
      <c r="AD74" s="879"/>
      <c r="AE74" s="879"/>
      <c r="AF74" s="879">
        <v>4953</v>
      </c>
      <c r="AG74" s="879"/>
      <c r="AH74" s="879"/>
      <c r="AI74" s="879"/>
      <c r="AJ74" s="879"/>
      <c r="AK74" s="879" t="s">
        <v>506</v>
      </c>
      <c r="AL74" s="879"/>
      <c r="AM74" s="879"/>
      <c r="AN74" s="879"/>
      <c r="AO74" s="879"/>
      <c r="AP74" s="879">
        <v>25660</v>
      </c>
      <c r="AQ74" s="879"/>
      <c r="AR74" s="879"/>
      <c r="AS74" s="879"/>
      <c r="AT74" s="879"/>
      <c r="AU74" s="879" t="s">
        <v>506</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580</v>
      </c>
      <c r="C75" s="922"/>
      <c r="D75" s="922"/>
      <c r="E75" s="922"/>
      <c r="F75" s="922"/>
      <c r="G75" s="922"/>
      <c r="H75" s="922"/>
      <c r="I75" s="922"/>
      <c r="J75" s="922"/>
      <c r="K75" s="922"/>
      <c r="L75" s="922"/>
      <c r="M75" s="922"/>
      <c r="N75" s="922"/>
      <c r="O75" s="922"/>
      <c r="P75" s="923"/>
      <c r="Q75" s="927">
        <v>1075</v>
      </c>
      <c r="R75" s="928"/>
      <c r="S75" s="928"/>
      <c r="T75" s="928"/>
      <c r="U75" s="878"/>
      <c r="V75" s="929">
        <v>1031</v>
      </c>
      <c r="W75" s="928"/>
      <c r="X75" s="928"/>
      <c r="Y75" s="928"/>
      <c r="Z75" s="878"/>
      <c r="AA75" s="929">
        <v>44</v>
      </c>
      <c r="AB75" s="928"/>
      <c r="AC75" s="928"/>
      <c r="AD75" s="928"/>
      <c r="AE75" s="878"/>
      <c r="AF75" s="929">
        <v>36</v>
      </c>
      <c r="AG75" s="928"/>
      <c r="AH75" s="928"/>
      <c r="AI75" s="928"/>
      <c r="AJ75" s="878"/>
      <c r="AK75" s="929" t="s">
        <v>506</v>
      </c>
      <c r="AL75" s="928"/>
      <c r="AM75" s="928"/>
      <c r="AN75" s="928"/>
      <c r="AO75" s="878"/>
      <c r="AP75" s="929" t="s">
        <v>506</v>
      </c>
      <c r="AQ75" s="928"/>
      <c r="AR75" s="928"/>
      <c r="AS75" s="928"/>
      <c r="AT75" s="878"/>
      <c r="AU75" s="929" t="s">
        <v>506</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581</v>
      </c>
      <c r="C76" s="922"/>
      <c r="D76" s="922"/>
      <c r="E76" s="922"/>
      <c r="F76" s="922"/>
      <c r="G76" s="922"/>
      <c r="H76" s="922"/>
      <c r="I76" s="922"/>
      <c r="J76" s="922"/>
      <c r="K76" s="922"/>
      <c r="L76" s="922"/>
      <c r="M76" s="922"/>
      <c r="N76" s="922"/>
      <c r="O76" s="922"/>
      <c r="P76" s="923"/>
      <c r="Q76" s="927">
        <v>2548</v>
      </c>
      <c r="R76" s="928"/>
      <c r="S76" s="928"/>
      <c r="T76" s="928"/>
      <c r="U76" s="878"/>
      <c r="V76" s="929">
        <v>2213</v>
      </c>
      <c r="W76" s="928"/>
      <c r="X76" s="928"/>
      <c r="Y76" s="928"/>
      <c r="Z76" s="878"/>
      <c r="AA76" s="929">
        <v>335</v>
      </c>
      <c r="AB76" s="928"/>
      <c r="AC76" s="928"/>
      <c r="AD76" s="928"/>
      <c r="AE76" s="878"/>
      <c r="AF76" s="929">
        <v>335</v>
      </c>
      <c r="AG76" s="928"/>
      <c r="AH76" s="928"/>
      <c r="AI76" s="928"/>
      <c r="AJ76" s="878"/>
      <c r="AK76" s="929">
        <v>138</v>
      </c>
      <c r="AL76" s="928"/>
      <c r="AM76" s="928"/>
      <c r="AN76" s="928"/>
      <c r="AO76" s="878"/>
      <c r="AP76" s="929" t="s">
        <v>506</v>
      </c>
      <c r="AQ76" s="928"/>
      <c r="AR76" s="928"/>
      <c r="AS76" s="928"/>
      <c r="AT76" s="878"/>
      <c r="AU76" s="929" t="s">
        <v>506</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582</v>
      </c>
      <c r="C77" s="922"/>
      <c r="D77" s="922"/>
      <c r="E77" s="922"/>
      <c r="F77" s="922"/>
      <c r="G77" s="922"/>
      <c r="H77" s="922"/>
      <c r="I77" s="922"/>
      <c r="J77" s="922"/>
      <c r="K77" s="922"/>
      <c r="L77" s="922"/>
      <c r="M77" s="922"/>
      <c r="N77" s="922"/>
      <c r="O77" s="922"/>
      <c r="P77" s="923"/>
      <c r="Q77" s="927">
        <v>659115</v>
      </c>
      <c r="R77" s="928"/>
      <c r="S77" s="928"/>
      <c r="T77" s="928"/>
      <c r="U77" s="878"/>
      <c r="V77" s="929">
        <v>635247</v>
      </c>
      <c r="W77" s="928"/>
      <c r="X77" s="928"/>
      <c r="Y77" s="928"/>
      <c r="Z77" s="878"/>
      <c r="AA77" s="929">
        <v>23868</v>
      </c>
      <c r="AB77" s="928"/>
      <c r="AC77" s="928"/>
      <c r="AD77" s="928"/>
      <c r="AE77" s="878"/>
      <c r="AF77" s="929">
        <v>23868</v>
      </c>
      <c r="AG77" s="928"/>
      <c r="AH77" s="928"/>
      <c r="AI77" s="928"/>
      <c r="AJ77" s="878"/>
      <c r="AK77" s="929">
        <v>3257</v>
      </c>
      <c r="AL77" s="928"/>
      <c r="AM77" s="928"/>
      <c r="AN77" s="928"/>
      <c r="AO77" s="878"/>
      <c r="AP77" s="929" t="s">
        <v>506</v>
      </c>
      <c r="AQ77" s="928"/>
      <c r="AR77" s="928"/>
      <c r="AS77" s="928"/>
      <c r="AT77" s="878"/>
      <c r="AU77" s="929" t="s">
        <v>506</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385</v>
      </c>
      <c r="B88" s="838" t="s">
        <v>415</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40314</v>
      </c>
      <c r="AG88" s="890"/>
      <c r="AH88" s="890"/>
      <c r="AI88" s="890"/>
      <c r="AJ88" s="890"/>
      <c r="AK88" s="887"/>
      <c r="AL88" s="887"/>
      <c r="AM88" s="887"/>
      <c r="AN88" s="887"/>
      <c r="AO88" s="887"/>
      <c r="AP88" s="890">
        <v>47030</v>
      </c>
      <c r="AQ88" s="890"/>
      <c r="AR88" s="890"/>
      <c r="AS88" s="890"/>
      <c r="AT88" s="890"/>
      <c r="AU88" s="890">
        <v>1342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838" t="s">
        <v>416</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v>
      </c>
      <c r="CS102" s="898"/>
      <c r="CT102" s="898"/>
      <c r="CU102" s="898"/>
      <c r="CV102" s="941"/>
      <c r="CW102" s="940" t="s">
        <v>506</v>
      </c>
      <c r="CX102" s="898"/>
      <c r="CY102" s="898"/>
      <c r="CZ102" s="898"/>
      <c r="DA102" s="941"/>
      <c r="DB102" s="940">
        <v>118</v>
      </c>
      <c r="DC102" s="898"/>
      <c r="DD102" s="898"/>
      <c r="DE102" s="898"/>
      <c r="DF102" s="941"/>
      <c r="DG102" s="940" t="s">
        <v>506</v>
      </c>
      <c r="DH102" s="898"/>
      <c r="DI102" s="898"/>
      <c r="DJ102" s="898"/>
      <c r="DK102" s="941"/>
      <c r="DL102" s="940" t="s">
        <v>506</v>
      </c>
      <c r="DM102" s="898"/>
      <c r="DN102" s="898"/>
      <c r="DO102" s="898"/>
      <c r="DP102" s="941"/>
      <c r="DQ102" s="940" t="s">
        <v>506</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423</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424</v>
      </c>
      <c r="AB109" s="943"/>
      <c r="AC109" s="943"/>
      <c r="AD109" s="943"/>
      <c r="AE109" s="944"/>
      <c r="AF109" s="942" t="s">
        <v>425</v>
      </c>
      <c r="AG109" s="943"/>
      <c r="AH109" s="943"/>
      <c r="AI109" s="943"/>
      <c r="AJ109" s="944"/>
      <c r="AK109" s="942" t="s">
        <v>301</v>
      </c>
      <c r="AL109" s="943"/>
      <c r="AM109" s="943"/>
      <c r="AN109" s="943"/>
      <c r="AO109" s="944"/>
      <c r="AP109" s="942" t="s">
        <v>426</v>
      </c>
      <c r="AQ109" s="943"/>
      <c r="AR109" s="943"/>
      <c r="AS109" s="943"/>
      <c r="AT109" s="945"/>
      <c r="AU109" s="962" t="s">
        <v>423</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424</v>
      </c>
      <c r="BR109" s="943"/>
      <c r="BS109" s="943"/>
      <c r="BT109" s="943"/>
      <c r="BU109" s="944"/>
      <c r="BV109" s="942" t="s">
        <v>425</v>
      </c>
      <c r="BW109" s="943"/>
      <c r="BX109" s="943"/>
      <c r="BY109" s="943"/>
      <c r="BZ109" s="944"/>
      <c r="CA109" s="942" t="s">
        <v>301</v>
      </c>
      <c r="CB109" s="943"/>
      <c r="CC109" s="943"/>
      <c r="CD109" s="943"/>
      <c r="CE109" s="944"/>
      <c r="CF109" s="963" t="s">
        <v>426</v>
      </c>
      <c r="CG109" s="963"/>
      <c r="CH109" s="963"/>
      <c r="CI109" s="963"/>
      <c r="CJ109" s="963"/>
      <c r="CK109" s="942" t="s">
        <v>427</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424</v>
      </c>
      <c r="DH109" s="943"/>
      <c r="DI109" s="943"/>
      <c r="DJ109" s="943"/>
      <c r="DK109" s="944"/>
      <c r="DL109" s="942" t="s">
        <v>425</v>
      </c>
      <c r="DM109" s="943"/>
      <c r="DN109" s="943"/>
      <c r="DO109" s="943"/>
      <c r="DP109" s="944"/>
      <c r="DQ109" s="942" t="s">
        <v>301</v>
      </c>
      <c r="DR109" s="943"/>
      <c r="DS109" s="943"/>
      <c r="DT109" s="943"/>
      <c r="DU109" s="944"/>
      <c r="DV109" s="942" t="s">
        <v>426</v>
      </c>
      <c r="DW109" s="943"/>
      <c r="DX109" s="943"/>
      <c r="DY109" s="943"/>
      <c r="DZ109" s="945"/>
    </row>
    <row r="110" spans="1:131" s="248" customFormat="1" ht="26.25" customHeight="1" x14ac:dyDescent="0.15">
      <c r="A110" s="946" t="s">
        <v>428</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1111247</v>
      </c>
      <c r="AB110" s="950"/>
      <c r="AC110" s="950"/>
      <c r="AD110" s="950"/>
      <c r="AE110" s="951"/>
      <c r="AF110" s="952">
        <v>1199565</v>
      </c>
      <c r="AG110" s="950"/>
      <c r="AH110" s="950"/>
      <c r="AI110" s="950"/>
      <c r="AJ110" s="951"/>
      <c r="AK110" s="952">
        <v>1348625</v>
      </c>
      <c r="AL110" s="950"/>
      <c r="AM110" s="950"/>
      <c r="AN110" s="950"/>
      <c r="AO110" s="951"/>
      <c r="AP110" s="953">
        <v>9.5</v>
      </c>
      <c r="AQ110" s="954"/>
      <c r="AR110" s="954"/>
      <c r="AS110" s="954"/>
      <c r="AT110" s="955"/>
      <c r="AU110" s="956" t="s">
        <v>72</v>
      </c>
      <c r="AV110" s="957"/>
      <c r="AW110" s="957"/>
      <c r="AX110" s="957"/>
      <c r="AY110" s="957"/>
      <c r="AZ110" s="998" t="s">
        <v>429</v>
      </c>
      <c r="BA110" s="947"/>
      <c r="BB110" s="947"/>
      <c r="BC110" s="947"/>
      <c r="BD110" s="947"/>
      <c r="BE110" s="947"/>
      <c r="BF110" s="947"/>
      <c r="BG110" s="947"/>
      <c r="BH110" s="947"/>
      <c r="BI110" s="947"/>
      <c r="BJ110" s="947"/>
      <c r="BK110" s="947"/>
      <c r="BL110" s="947"/>
      <c r="BM110" s="947"/>
      <c r="BN110" s="947"/>
      <c r="BO110" s="947"/>
      <c r="BP110" s="948"/>
      <c r="BQ110" s="984">
        <v>15320013</v>
      </c>
      <c r="BR110" s="985"/>
      <c r="BS110" s="985"/>
      <c r="BT110" s="985"/>
      <c r="BU110" s="985"/>
      <c r="BV110" s="985">
        <v>14933096</v>
      </c>
      <c r="BW110" s="985"/>
      <c r="BX110" s="985"/>
      <c r="BY110" s="985"/>
      <c r="BZ110" s="985"/>
      <c r="CA110" s="985">
        <v>15031255</v>
      </c>
      <c r="CB110" s="985"/>
      <c r="CC110" s="985"/>
      <c r="CD110" s="985"/>
      <c r="CE110" s="985"/>
      <c r="CF110" s="999">
        <v>105.6</v>
      </c>
      <c r="CG110" s="1000"/>
      <c r="CH110" s="1000"/>
      <c r="CI110" s="1000"/>
      <c r="CJ110" s="1000"/>
      <c r="CK110" s="1001" t="s">
        <v>430</v>
      </c>
      <c r="CL110" s="1002"/>
      <c r="CM110" s="981" t="s">
        <v>431</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432</v>
      </c>
      <c r="DH110" s="985"/>
      <c r="DI110" s="985"/>
      <c r="DJ110" s="985"/>
      <c r="DK110" s="985"/>
      <c r="DL110" s="985" t="s">
        <v>432</v>
      </c>
      <c r="DM110" s="985"/>
      <c r="DN110" s="985"/>
      <c r="DO110" s="985"/>
      <c r="DP110" s="985"/>
      <c r="DQ110" s="985" t="s">
        <v>405</v>
      </c>
      <c r="DR110" s="985"/>
      <c r="DS110" s="985"/>
      <c r="DT110" s="985"/>
      <c r="DU110" s="985"/>
      <c r="DV110" s="986" t="s">
        <v>432</v>
      </c>
      <c r="DW110" s="986"/>
      <c r="DX110" s="986"/>
      <c r="DY110" s="986"/>
      <c r="DZ110" s="987"/>
    </row>
    <row r="111" spans="1:131" s="248" customFormat="1" ht="26.25" customHeight="1" x14ac:dyDescent="0.15">
      <c r="A111" s="988" t="s">
        <v>433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126</v>
      </c>
      <c r="AB111" s="992"/>
      <c r="AC111" s="992"/>
      <c r="AD111" s="992"/>
      <c r="AE111" s="993"/>
      <c r="AF111" s="994" t="s">
        <v>405</v>
      </c>
      <c r="AG111" s="992"/>
      <c r="AH111" s="992"/>
      <c r="AI111" s="992"/>
      <c r="AJ111" s="993"/>
      <c r="AK111" s="994" t="s">
        <v>126</v>
      </c>
      <c r="AL111" s="992"/>
      <c r="AM111" s="992"/>
      <c r="AN111" s="992"/>
      <c r="AO111" s="993"/>
      <c r="AP111" s="995" t="s">
        <v>126</v>
      </c>
      <c r="AQ111" s="996"/>
      <c r="AR111" s="996"/>
      <c r="AS111" s="996"/>
      <c r="AT111" s="997"/>
      <c r="AU111" s="958"/>
      <c r="AV111" s="959"/>
      <c r="AW111" s="959"/>
      <c r="AX111" s="959"/>
      <c r="AY111" s="959"/>
      <c r="AZ111" s="1007" t="s">
        <v>434</v>
      </c>
      <c r="BA111" s="1008"/>
      <c r="BB111" s="1008"/>
      <c r="BC111" s="1008"/>
      <c r="BD111" s="1008"/>
      <c r="BE111" s="1008"/>
      <c r="BF111" s="1008"/>
      <c r="BG111" s="1008"/>
      <c r="BH111" s="1008"/>
      <c r="BI111" s="1008"/>
      <c r="BJ111" s="1008"/>
      <c r="BK111" s="1008"/>
      <c r="BL111" s="1008"/>
      <c r="BM111" s="1008"/>
      <c r="BN111" s="1008"/>
      <c r="BO111" s="1008"/>
      <c r="BP111" s="1009"/>
      <c r="BQ111" s="977">
        <v>135656</v>
      </c>
      <c r="BR111" s="978"/>
      <c r="BS111" s="978"/>
      <c r="BT111" s="978"/>
      <c r="BU111" s="978"/>
      <c r="BV111" s="978">
        <v>696291</v>
      </c>
      <c r="BW111" s="978"/>
      <c r="BX111" s="978"/>
      <c r="BY111" s="978"/>
      <c r="BZ111" s="978"/>
      <c r="CA111" s="978">
        <v>618183</v>
      </c>
      <c r="CB111" s="978"/>
      <c r="CC111" s="978"/>
      <c r="CD111" s="978"/>
      <c r="CE111" s="978"/>
      <c r="CF111" s="972">
        <v>4.3</v>
      </c>
      <c r="CG111" s="973"/>
      <c r="CH111" s="973"/>
      <c r="CI111" s="973"/>
      <c r="CJ111" s="973"/>
      <c r="CK111" s="1003"/>
      <c r="CL111" s="1004"/>
      <c r="CM111" s="974" t="s">
        <v>435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126</v>
      </c>
      <c r="DH111" s="978"/>
      <c r="DI111" s="978"/>
      <c r="DJ111" s="978"/>
      <c r="DK111" s="978"/>
      <c r="DL111" s="978" t="s">
        <v>126</v>
      </c>
      <c r="DM111" s="978"/>
      <c r="DN111" s="978"/>
      <c r="DO111" s="978"/>
      <c r="DP111" s="978"/>
      <c r="DQ111" s="978" t="s">
        <v>126</v>
      </c>
      <c r="DR111" s="978"/>
      <c r="DS111" s="978"/>
      <c r="DT111" s="978"/>
      <c r="DU111" s="978"/>
      <c r="DV111" s="979" t="s">
        <v>126</v>
      </c>
      <c r="DW111" s="979"/>
      <c r="DX111" s="979"/>
      <c r="DY111" s="979"/>
      <c r="DZ111" s="980"/>
    </row>
    <row r="112" spans="1:131" s="248" customFormat="1" ht="26.25" customHeight="1" x14ac:dyDescent="0.15">
      <c r="A112" s="1010" t="s">
        <v>436</v>
      </c>
      <c r="B112" s="1011"/>
      <c r="C112" s="1008" t="s">
        <v>437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126</v>
      </c>
      <c r="AB112" s="1017"/>
      <c r="AC112" s="1017"/>
      <c r="AD112" s="1017"/>
      <c r="AE112" s="1018"/>
      <c r="AF112" s="1019" t="s">
        <v>405</v>
      </c>
      <c r="AG112" s="1017"/>
      <c r="AH112" s="1017"/>
      <c r="AI112" s="1017"/>
      <c r="AJ112" s="1018"/>
      <c r="AK112" s="1019" t="s">
        <v>126</v>
      </c>
      <c r="AL112" s="1017"/>
      <c r="AM112" s="1017"/>
      <c r="AN112" s="1017"/>
      <c r="AO112" s="1018"/>
      <c r="AP112" s="1020" t="s">
        <v>126</v>
      </c>
      <c r="AQ112" s="1021"/>
      <c r="AR112" s="1021"/>
      <c r="AS112" s="1021"/>
      <c r="AT112" s="1022"/>
      <c r="AU112" s="958"/>
      <c r="AV112" s="959"/>
      <c r="AW112" s="959"/>
      <c r="AX112" s="959"/>
      <c r="AY112" s="959"/>
      <c r="AZ112" s="1007" t="s">
        <v>438</v>
      </c>
      <c r="BA112" s="1008"/>
      <c r="BB112" s="1008"/>
      <c r="BC112" s="1008"/>
      <c r="BD112" s="1008"/>
      <c r="BE112" s="1008"/>
      <c r="BF112" s="1008"/>
      <c r="BG112" s="1008"/>
      <c r="BH112" s="1008"/>
      <c r="BI112" s="1008"/>
      <c r="BJ112" s="1008"/>
      <c r="BK112" s="1008"/>
      <c r="BL112" s="1008"/>
      <c r="BM112" s="1008"/>
      <c r="BN112" s="1008"/>
      <c r="BO112" s="1008"/>
      <c r="BP112" s="1009"/>
      <c r="BQ112" s="977">
        <v>5004710</v>
      </c>
      <c r="BR112" s="978"/>
      <c r="BS112" s="978"/>
      <c r="BT112" s="978"/>
      <c r="BU112" s="978"/>
      <c r="BV112" s="978">
        <v>4496908</v>
      </c>
      <c r="BW112" s="978"/>
      <c r="BX112" s="978"/>
      <c r="BY112" s="978"/>
      <c r="BZ112" s="978"/>
      <c r="CA112" s="978">
        <v>3911574</v>
      </c>
      <c r="CB112" s="978"/>
      <c r="CC112" s="978"/>
      <c r="CD112" s="978"/>
      <c r="CE112" s="978"/>
      <c r="CF112" s="972">
        <v>27.5</v>
      </c>
      <c r="CG112" s="973"/>
      <c r="CH112" s="973"/>
      <c r="CI112" s="973"/>
      <c r="CJ112" s="973"/>
      <c r="CK112" s="1003"/>
      <c r="CL112" s="1004"/>
      <c r="CM112" s="974" t="s">
        <v>439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126</v>
      </c>
      <c r="DH112" s="978"/>
      <c r="DI112" s="978"/>
      <c r="DJ112" s="978"/>
      <c r="DK112" s="978"/>
      <c r="DL112" s="978" t="s">
        <v>405</v>
      </c>
      <c r="DM112" s="978"/>
      <c r="DN112" s="978"/>
      <c r="DO112" s="978"/>
      <c r="DP112" s="978"/>
      <c r="DQ112" s="978" t="s">
        <v>440</v>
      </c>
      <c r="DR112" s="978"/>
      <c r="DS112" s="978"/>
      <c r="DT112" s="978"/>
      <c r="DU112" s="978"/>
      <c r="DV112" s="979" t="s">
        <v>126</v>
      </c>
      <c r="DW112" s="979"/>
      <c r="DX112" s="979"/>
      <c r="DY112" s="979"/>
      <c r="DZ112" s="980"/>
    </row>
    <row r="113" spans="1:130" s="248" customFormat="1" ht="26.25" customHeight="1" x14ac:dyDescent="0.15">
      <c r="A113" s="1012"/>
      <c r="B113" s="1013"/>
      <c r="C113" s="1008" t="s">
        <v>441</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474735</v>
      </c>
      <c r="AB113" s="992"/>
      <c r="AC113" s="992"/>
      <c r="AD113" s="992"/>
      <c r="AE113" s="993"/>
      <c r="AF113" s="994">
        <v>624479</v>
      </c>
      <c r="AG113" s="992"/>
      <c r="AH113" s="992"/>
      <c r="AI113" s="992"/>
      <c r="AJ113" s="993"/>
      <c r="AK113" s="994">
        <v>351475</v>
      </c>
      <c r="AL113" s="992"/>
      <c r="AM113" s="992"/>
      <c r="AN113" s="992"/>
      <c r="AO113" s="993"/>
      <c r="AP113" s="995">
        <v>2.5</v>
      </c>
      <c r="AQ113" s="996"/>
      <c r="AR113" s="996"/>
      <c r="AS113" s="996"/>
      <c r="AT113" s="997"/>
      <c r="AU113" s="958"/>
      <c r="AV113" s="959"/>
      <c r="AW113" s="959"/>
      <c r="AX113" s="959"/>
      <c r="AY113" s="959"/>
      <c r="AZ113" s="1007" t="s">
        <v>442</v>
      </c>
      <c r="BA113" s="1008"/>
      <c r="BB113" s="1008"/>
      <c r="BC113" s="1008"/>
      <c r="BD113" s="1008"/>
      <c r="BE113" s="1008"/>
      <c r="BF113" s="1008"/>
      <c r="BG113" s="1008"/>
      <c r="BH113" s="1008"/>
      <c r="BI113" s="1008"/>
      <c r="BJ113" s="1008"/>
      <c r="BK113" s="1008"/>
      <c r="BL113" s="1008"/>
      <c r="BM113" s="1008"/>
      <c r="BN113" s="1008"/>
      <c r="BO113" s="1008"/>
      <c r="BP113" s="1009"/>
      <c r="BQ113" s="977">
        <v>1428773</v>
      </c>
      <c r="BR113" s="978"/>
      <c r="BS113" s="978"/>
      <c r="BT113" s="978"/>
      <c r="BU113" s="978"/>
      <c r="BV113" s="978">
        <v>1766171</v>
      </c>
      <c r="BW113" s="978"/>
      <c r="BX113" s="978"/>
      <c r="BY113" s="978"/>
      <c r="BZ113" s="978"/>
      <c r="CA113" s="978">
        <v>1342140</v>
      </c>
      <c r="CB113" s="978"/>
      <c r="CC113" s="978"/>
      <c r="CD113" s="978"/>
      <c r="CE113" s="978"/>
      <c r="CF113" s="972">
        <v>9.4</v>
      </c>
      <c r="CG113" s="973"/>
      <c r="CH113" s="973"/>
      <c r="CI113" s="973"/>
      <c r="CJ113" s="973"/>
      <c r="CK113" s="1003"/>
      <c r="CL113" s="1004"/>
      <c r="CM113" s="974" t="s">
        <v>443</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405</v>
      </c>
      <c r="DH113" s="1017"/>
      <c r="DI113" s="1017"/>
      <c r="DJ113" s="1017"/>
      <c r="DK113" s="1018"/>
      <c r="DL113" s="1019" t="s">
        <v>405</v>
      </c>
      <c r="DM113" s="1017"/>
      <c r="DN113" s="1017"/>
      <c r="DO113" s="1017"/>
      <c r="DP113" s="1018"/>
      <c r="DQ113" s="1019" t="s">
        <v>126</v>
      </c>
      <c r="DR113" s="1017"/>
      <c r="DS113" s="1017"/>
      <c r="DT113" s="1017"/>
      <c r="DU113" s="1018"/>
      <c r="DV113" s="1020" t="s">
        <v>405</v>
      </c>
      <c r="DW113" s="1021"/>
      <c r="DX113" s="1021"/>
      <c r="DY113" s="1021"/>
      <c r="DZ113" s="1022"/>
    </row>
    <row r="114" spans="1:130" s="248" customFormat="1" ht="26.25" customHeight="1" x14ac:dyDescent="0.15">
      <c r="A114" s="1012"/>
      <c r="B114" s="1013"/>
      <c r="C114" s="1008" t="s">
        <v>444</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128714</v>
      </c>
      <c r="AB114" s="1017"/>
      <c r="AC114" s="1017"/>
      <c r="AD114" s="1017"/>
      <c r="AE114" s="1018"/>
      <c r="AF114" s="1019">
        <v>168765</v>
      </c>
      <c r="AG114" s="1017"/>
      <c r="AH114" s="1017"/>
      <c r="AI114" s="1017"/>
      <c r="AJ114" s="1018"/>
      <c r="AK114" s="1019">
        <v>177517</v>
      </c>
      <c r="AL114" s="1017"/>
      <c r="AM114" s="1017"/>
      <c r="AN114" s="1017"/>
      <c r="AO114" s="1018"/>
      <c r="AP114" s="1020">
        <v>1.2</v>
      </c>
      <c r="AQ114" s="1021"/>
      <c r="AR114" s="1021"/>
      <c r="AS114" s="1021"/>
      <c r="AT114" s="1022"/>
      <c r="AU114" s="958"/>
      <c r="AV114" s="959"/>
      <c r="AW114" s="959"/>
      <c r="AX114" s="959"/>
      <c r="AY114" s="959"/>
      <c r="AZ114" s="1007" t="s">
        <v>445</v>
      </c>
      <c r="BA114" s="1008"/>
      <c r="BB114" s="1008"/>
      <c r="BC114" s="1008"/>
      <c r="BD114" s="1008"/>
      <c r="BE114" s="1008"/>
      <c r="BF114" s="1008"/>
      <c r="BG114" s="1008"/>
      <c r="BH114" s="1008"/>
      <c r="BI114" s="1008"/>
      <c r="BJ114" s="1008"/>
      <c r="BK114" s="1008"/>
      <c r="BL114" s="1008"/>
      <c r="BM114" s="1008"/>
      <c r="BN114" s="1008"/>
      <c r="BO114" s="1008"/>
      <c r="BP114" s="1009"/>
      <c r="BQ114" s="977">
        <v>2772637</v>
      </c>
      <c r="BR114" s="978"/>
      <c r="BS114" s="978"/>
      <c r="BT114" s="978"/>
      <c r="BU114" s="978"/>
      <c r="BV114" s="978">
        <v>2832622</v>
      </c>
      <c r="BW114" s="978"/>
      <c r="BX114" s="978"/>
      <c r="BY114" s="978"/>
      <c r="BZ114" s="978"/>
      <c r="CA114" s="978">
        <v>2804046</v>
      </c>
      <c r="CB114" s="978"/>
      <c r="CC114" s="978"/>
      <c r="CD114" s="978"/>
      <c r="CE114" s="978"/>
      <c r="CF114" s="972">
        <v>19.7</v>
      </c>
      <c r="CG114" s="973"/>
      <c r="CH114" s="973"/>
      <c r="CI114" s="973"/>
      <c r="CJ114" s="973"/>
      <c r="CK114" s="1003"/>
      <c r="CL114" s="1004"/>
      <c r="CM114" s="974" t="s">
        <v>446</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405</v>
      </c>
      <c r="DH114" s="1017"/>
      <c r="DI114" s="1017"/>
      <c r="DJ114" s="1017"/>
      <c r="DK114" s="1018"/>
      <c r="DL114" s="1019" t="s">
        <v>126</v>
      </c>
      <c r="DM114" s="1017"/>
      <c r="DN114" s="1017"/>
      <c r="DO114" s="1017"/>
      <c r="DP114" s="1018"/>
      <c r="DQ114" s="1019" t="s">
        <v>405</v>
      </c>
      <c r="DR114" s="1017"/>
      <c r="DS114" s="1017"/>
      <c r="DT114" s="1017"/>
      <c r="DU114" s="1018"/>
      <c r="DV114" s="1020" t="s">
        <v>126</v>
      </c>
      <c r="DW114" s="1021"/>
      <c r="DX114" s="1021"/>
      <c r="DY114" s="1021"/>
      <c r="DZ114" s="1022"/>
    </row>
    <row r="115" spans="1:130" s="248" customFormat="1" ht="26.25" customHeight="1" x14ac:dyDescent="0.15">
      <c r="A115" s="1012"/>
      <c r="B115" s="1013"/>
      <c r="C115" s="1008" t="s">
        <v>447</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405</v>
      </c>
      <c r="AB115" s="992"/>
      <c r="AC115" s="992"/>
      <c r="AD115" s="992"/>
      <c r="AE115" s="993"/>
      <c r="AF115" s="994" t="s">
        <v>448</v>
      </c>
      <c r="AG115" s="992"/>
      <c r="AH115" s="992"/>
      <c r="AI115" s="992"/>
      <c r="AJ115" s="993"/>
      <c r="AK115" s="994">
        <v>60609</v>
      </c>
      <c r="AL115" s="992"/>
      <c r="AM115" s="992"/>
      <c r="AN115" s="992"/>
      <c r="AO115" s="993"/>
      <c r="AP115" s="995">
        <v>0.4</v>
      </c>
      <c r="AQ115" s="996"/>
      <c r="AR115" s="996"/>
      <c r="AS115" s="996"/>
      <c r="AT115" s="997"/>
      <c r="AU115" s="958"/>
      <c r="AV115" s="959"/>
      <c r="AW115" s="959"/>
      <c r="AX115" s="959"/>
      <c r="AY115" s="959"/>
      <c r="AZ115" s="1007" t="s">
        <v>449</v>
      </c>
      <c r="BA115" s="1008"/>
      <c r="BB115" s="1008"/>
      <c r="BC115" s="1008"/>
      <c r="BD115" s="1008"/>
      <c r="BE115" s="1008"/>
      <c r="BF115" s="1008"/>
      <c r="BG115" s="1008"/>
      <c r="BH115" s="1008"/>
      <c r="BI115" s="1008"/>
      <c r="BJ115" s="1008"/>
      <c r="BK115" s="1008"/>
      <c r="BL115" s="1008"/>
      <c r="BM115" s="1008"/>
      <c r="BN115" s="1008"/>
      <c r="BO115" s="1008"/>
      <c r="BP115" s="1009"/>
      <c r="BQ115" s="977" t="s">
        <v>126</v>
      </c>
      <c r="BR115" s="978"/>
      <c r="BS115" s="978"/>
      <c r="BT115" s="978"/>
      <c r="BU115" s="978"/>
      <c r="BV115" s="978" t="s">
        <v>440</v>
      </c>
      <c r="BW115" s="978"/>
      <c r="BX115" s="978"/>
      <c r="BY115" s="978"/>
      <c r="BZ115" s="978"/>
      <c r="CA115" s="978" t="s">
        <v>387</v>
      </c>
      <c r="CB115" s="978"/>
      <c r="CC115" s="978"/>
      <c r="CD115" s="978"/>
      <c r="CE115" s="978"/>
      <c r="CF115" s="972" t="s">
        <v>405</v>
      </c>
      <c r="CG115" s="973"/>
      <c r="CH115" s="973"/>
      <c r="CI115" s="973"/>
      <c r="CJ115" s="973"/>
      <c r="CK115" s="1003"/>
      <c r="CL115" s="1004"/>
      <c r="CM115" s="1007" t="s">
        <v>450</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135656</v>
      </c>
      <c r="DH115" s="1017"/>
      <c r="DI115" s="1017"/>
      <c r="DJ115" s="1017"/>
      <c r="DK115" s="1018"/>
      <c r="DL115" s="1019">
        <v>135656</v>
      </c>
      <c r="DM115" s="1017"/>
      <c r="DN115" s="1017"/>
      <c r="DO115" s="1017"/>
      <c r="DP115" s="1018"/>
      <c r="DQ115" s="1019">
        <v>118158</v>
      </c>
      <c r="DR115" s="1017"/>
      <c r="DS115" s="1017"/>
      <c r="DT115" s="1017"/>
      <c r="DU115" s="1018"/>
      <c r="DV115" s="1020">
        <v>0.8</v>
      </c>
      <c r="DW115" s="1021"/>
      <c r="DX115" s="1021"/>
      <c r="DY115" s="1021"/>
      <c r="DZ115" s="1022"/>
    </row>
    <row r="116" spans="1:130" s="248" customFormat="1" ht="26.25" customHeight="1" x14ac:dyDescent="0.15">
      <c r="A116" s="1014"/>
      <c r="B116" s="1015"/>
      <c r="C116" s="1023" t="s">
        <v>451</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405</v>
      </c>
      <c r="AB116" s="1017"/>
      <c r="AC116" s="1017"/>
      <c r="AD116" s="1017"/>
      <c r="AE116" s="1018"/>
      <c r="AF116" s="1019" t="s">
        <v>126</v>
      </c>
      <c r="AG116" s="1017"/>
      <c r="AH116" s="1017"/>
      <c r="AI116" s="1017"/>
      <c r="AJ116" s="1018"/>
      <c r="AK116" s="1019" t="s">
        <v>126</v>
      </c>
      <c r="AL116" s="1017"/>
      <c r="AM116" s="1017"/>
      <c r="AN116" s="1017"/>
      <c r="AO116" s="1018"/>
      <c r="AP116" s="1020" t="s">
        <v>126</v>
      </c>
      <c r="AQ116" s="1021"/>
      <c r="AR116" s="1021"/>
      <c r="AS116" s="1021"/>
      <c r="AT116" s="1022"/>
      <c r="AU116" s="958"/>
      <c r="AV116" s="959"/>
      <c r="AW116" s="959"/>
      <c r="AX116" s="959"/>
      <c r="AY116" s="959"/>
      <c r="AZ116" s="1025" t="s">
        <v>452</v>
      </c>
      <c r="BA116" s="1026"/>
      <c r="BB116" s="1026"/>
      <c r="BC116" s="1026"/>
      <c r="BD116" s="1026"/>
      <c r="BE116" s="1026"/>
      <c r="BF116" s="1026"/>
      <c r="BG116" s="1026"/>
      <c r="BH116" s="1026"/>
      <c r="BI116" s="1026"/>
      <c r="BJ116" s="1026"/>
      <c r="BK116" s="1026"/>
      <c r="BL116" s="1026"/>
      <c r="BM116" s="1026"/>
      <c r="BN116" s="1026"/>
      <c r="BO116" s="1026"/>
      <c r="BP116" s="1027"/>
      <c r="BQ116" s="977" t="s">
        <v>126</v>
      </c>
      <c r="BR116" s="978"/>
      <c r="BS116" s="978"/>
      <c r="BT116" s="978"/>
      <c r="BU116" s="978"/>
      <c r="BV116" s="978" t="s">
        <v>405</v>
      </c>
      <c r="BW116" s="978"/>
      <c r="BX116" s="978"/>
      <c r="BY116" s="978"/>
      <c r="BZ116" s="978"/>
      <c r="CA116" s="978" t="s">
        <v>126</v>
      </c>
      <c r="CB116" s="978"/>
      <c r="CC116" s="978"/>
      <c r="CD116" s="978"/>
      <c r="CE116" s="978"/>
      <c r="CF116" s="972" t="s">
        <v>405</v>
      </c>
      <c r="CG116" s="973"/>
      <c r="CH116" s="973"/>
      <c r="CI116" s="973"/>
      <c r="CJ116" s="973"/>
      <c r="CK116" s="1003"/>
      <c r="CL116" s="1004"/>
      <c r="CM116" s="974" t="s">
        <v>453</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405</v>
      </c>
      <c r="DH116" s="1017"/>
      <c r="DI116" s="1017"/>
      <c r="DJ116" s="1017"/>
      <c r="DK116" s="1018"/>
      <c r="DL116" s="1019" t="s">
        <v>405</v>
      </c>
      <c r="DM116" s="1017"/>
      <c r="DN116" s="1017"/>
      <c r="DO116" s="1017"/>
      <c r="DP116" s="1018"/>
      <c r="DQ116" s="1019" t="s">
        <v>387</v>
      </c>
      <c r="DR116" s="1017"/>
      <c r="DS116" s="1017"/>
      <c r="DT116" s="1017"/>
      <c r="DU116" s="1018"/>
      <c r="DV116" s="1020" t="s">
        <v>405</v>
      </c>
      <c r="DW116" s="1021"/>
      <c r="DX116" s="1021"/>
      <c r="DY116" s="1021"/>
      <c r="DZ116" s="1022"/>
    </row>
    <row r="117" spans="1:130" s="248" customFormat="1" ht="26.25" customHeight="1" x14ac:dyDescent="0.15">
      <c r="A117" s="962" t="s">
        <v>183</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454</v>
      </c>
      <c r="Z117" s="944"/>
      <c r="AA117" s="1034">
        <v>1714696</v>
      </c>
      <c r="AB117" s="1035"/>
      <c r="AC117" s="1035"/>
      <c r="AD117" s="1035"/>
      <c r="AE117" s="1036"/>
      <c r="AF117" s="1037">
        <v>1992809</v>
      </c>
      <c r="AG117" s="1035"/>
      <c r="AH117" s="1035"/>
      <c r="AI117" s="1035"/>
      <c r="AJ117" s="1036"/>
      <c r="AK117" s="1037">
        <v>1938226</v>
      </c>
      <c r="AL117" s="1035"/>
      <c r="AM117" s="1035"/>
      <c r="AN117" s="1035"/>
      <c r="AO117" s="1036"/>
      <c r="AP117" s="1038"/>
      <c r="AQ117" s="1039"/>
      <c r="AR117" s="1039"/>
      <c r="AS117" s="1039"/>
      <c r="AT117" s="1040"/>
      <c r="AU117" s="958"/>
      <c r="AV117" s="959"/>
      <c r="AW117" s="959"/>
      <c r="AX117" s="959"/>
      <c r="AY117" s="959"/>
      <c r="AZ117" s="1025" t="s">
        <v>455</v>
      </c>
      <c r="BA117" s="1026"/>
      <c r="BB117" s="1026"/>
      <c r="BC117" s="1026"/>
      <c r="BD117" s="1026"/>
      <c r="BE117" s="1026"/>
      <c r="BF117" s="1026"/>
      <c r="BG117" s="1026"/>
      <c r="BH117" s="1026"/>
      <c r="BI117" s="1026"/>
      <c r="BJ117" s="1026"/>
      <c r="BK117" s="1026"/>
      <c r="BL117" s="1026"/>
      <c r="BM117" s="1026"/>
      <c r="BN117" s="1026"/>
      <c r="BO117" s="1026"/>
      <c r="BP117" s="1027"/>
      <c r="BQ117" s="977" t="s">
        <v>405</v>
      </c>
      <c r="BR117" s="978"/>
      <c r="BS117" s="978"/>
      <c r="BT117" s="978"/>
      <c r="BU117" s="978"/>
      <c r="BV117" s="978" t="s">
        <v>405</v>
      </c>
      <c r="BW117" s="978"/>
      <c r="BX117" s="978"/>
      <c r="BY117" s="978"/>
      <c r="BZ117" s="978"/>
      <c r="CA117" s="978" t="s">
        <v>405</v>
      </c>
      <c r="CB117" s="978"/>
      <c r="CC117" s="978"/>
      <c r="CD117" s="978"/>
      <c r="CE117" s="978"/>
      <c r="CF117" s="972" t="s">
        <v>126</v>
      </c>
      <c r="CG117" s="973"/>
      <c r="CH117" s="973"/>
      <c r="CI117" s="973"/>
      <c r="CJ117" s="973"/>
      <c r="CK117" s="1003"/>
      <c r="CL117" s="1004"/>
      <c r="CM117" s="974" t="s">
        <v>456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126</v>
      </c>
      <c r="DH117" s="1017"/>
      <c r="DI117" s="1017"/>
      <c r="DJ117" s="1017"/>
      <c r="DK117" s="1018"/>
      <c r="DL117" s="1019" t="s">
        <v>126</v>
      </c>
      <c r="DM117" s="1017"/>
      <c r="DN117" s="1017"/>
      <c r="DO117" s="1017"/>
      <c r="DP117" s="1018"/>
      <c r="DQ117" s="1019" t="s">
        <v>405</v>
      </c>
      <c r="DR117" s="1017"/>
      <c r="DS117" s="1017"/>
      <c r="DT117" s="1017"/>
      <c r="DU117" s="1018"/>
      <c r="DV117" s="1020" t="s">
        <v>405</v>
      </c>
      <c r="DW117" s="1021"/>
      <c r="DX117" s="1021"/>
      <c r="DY117" s="1021"/>
      <c r="DZ117" s="1022"/>
    </row>
    <row r="118" spans="1:130" s="248" customFormat="1" ht="26.25" customHeight="1" x14ac:dyDescent="0.15">
      <c r="A118" s="962" t="s">
        <v>427</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424</v>
      </c>
      <c r="AB118" s="943"/>
      <c r="AC118" s="943"/>
      <c r="AD118" s="943"/>
      <c r="AE118" s="944"/>
      <c r="AF118" s="942" t="s">
        <v>425</v>
      </c>
      <c r="AG118" s="943"/>
      <c r="AH118" s="943"/>
      <c r="AI118" s="943"/>
      <c r="AJ118" s="944"/>
      <c r="AK118" s="942" t="s">
        <v>301</v>
      </c>
      <c r="AL118" s="943"/>
      <c r="AM118" s="943"/>
      <c r="AN118" s="943"/>
      <c r="AO118" s="944"/>
      <c r="AP118" s="1029" t="s">
        <v>426</v>
      </c>
      <c r="AQ118" s="1030"/>
      <c r="AR118" s="1030"/>
      <c r="AS118" s="1030"/>
      <c r="AT118" s="1031"/>
      <c r="AU118" s="958"/>
      <c r="AV118" s="959"/>
      <c r="AW118" s="959"/>
      <c r="AX118" s="959"/>
      <c r="AY118" s="959"/>
      <c r="AZ118" s="1032" t="s">
        <v>457</v>
      </c>
      <c r="BA118" s="1023"/>
      <c r="BB118" s="1023"/>
      <c r="BC118" s="1023"/>
      <c r="BD118" s="1023"/>
      <c r="BE118" s="1023"/>
      <c r="BF118" s="1023"/>
      <c r="BG118" s="1023"/>
      <c r="BH118" s="1023"/>
      <c r="BI118" s="1023"/>
      <c r="BJ118" s="1023"/>
      <c r="BK118" s="1023"/>
      <c r="BL118" s="1023"/>
      <c r="BM118" s="1023"/>
      <c r="BN118" s="1023"/>
      <c r="BO118" s="1023"/>
      <c r="BP118" s="1024"/>
      <c r="BQ118" s="1055" t="s">
        <v>126</v>
      </c>
      <c r="BR118" s="1056"/>
      <c r="BS118" s="1056"/>
      <c r="BT118" s="1056"/>
      <c r="BU118" s="1056"/>
      <c r="BV118" s="1056" t="s">
        <v>405</v>
      </c>
      <c r="BW118" s="1056"/>
      <c r="BX118" s="1056"/>
      <c r="BY118" s="1056"/>
      <c r="BZ118" s="1056"/>
      <c r="CA118" s="1056" t="s">
        <v>126</v>
      </c>
      <c r="CB118" s="1056"/>
      <c r="CC118" s="1056"/>
      <c r="CD118" s="1056"/>
      <c r="CE118" s="1056"/>
      <c r="CF118" s="972" t="s">
        <v>448</v>
      </c>
      <c r="CG118" s="973"/>
      <c r="CH118" s="973"/>
      <c r="CI118" s="973"/>
      <c r="CJ118" s="973"/>
      <c r="CK118" s="1003"/>
      <c r="CL118" s="1004"/>
      <c r="CM118" s="974" t="s">
        <v>458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405</v>
      </c>
      <c r="DH118" s="1017"/>
      <c r="DI118" s="1017"/>
      <c r="DJ118" s="1017"/>
      <c r="DK118" s="1018"/>
      <c r="DL118" s="1019" t="s">
        <v>126</v>
      </c>
      <c r="DM118" s="1017"/>
      <c r="DN118" s="1017"/>
      <c r="DO118" s="1017"/>
      <c r="DP118" s="1018"/>
      <c r="DQ118" s="1019" t="s">
        <v>405</v>
      </c>
      <c r="DR118" s="1017"/>
      <c r="DS118" s="1017"/>
      <c r="DT118" s="1017"/>
      <c r="DU118" s="1018"/>
      <c r="DV118" s="1020" t="s">
        <v>126</v>
      </c>
      <c r="DW118" s="1021"/>
      <c r="DX118" s="1021"/>
      <c r="DY118" s="1021"/>
      <c r="DZ118" s="1022"/>
    </row>
    <row r="119" spans="1:130" s="248" customFormat="1" ht="26.25" customHeight="1" x14ac:dyDescent="0.15">
      <c r="A119" s="1116" t="s">
        <v>430</v>
      </c>
      <c r="B119" s="1002"/>
      <c r="C119" s="981" t="s">
        <v>431</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126</v>
      </c>
      <c r="AB119" s="950"/>
      <c r="AC119" s="950"/>
      <c r="AD119" s="950"/>
      <c r="AE119" s="951"/>
      <c r="AF119" s="952" t="s">
        <v>405</v>
      </c>
      <c r="AG119" s="950"/>
      <c r="AH119" s="950"/>
      <c r="AI119" s="950"/>
      <c r="AJ119" s="951"/>
      <c r="AK119" s="952" t="s">
        <v>405</v>
      </c>
      <c r="AL119" s="950"/>
      <c r="AM119" s="950"/>
      <c r="AN119" s="950"/>
      <c r="AO119" s="951"/>
      <c r="AP119" s="953" t="s">
        <v>448</v>
      </c>
      <c r="AQ119" s="954"/>
      <c r="AR119" s="954"/>
      <c r="AS119" s="954"/>
      <c r="AT119" s="955"/>
      <c r="AU119" s="960"/>
      <c r="AV119" s="961"/>
      <c r="AW119" s="961"/>
      <c r="AX119" s="961"/>
      <c r="AY119" s="961"/>
      <c r="AZ119" s="279" t="s">
        <v>183</v>
      </c>
      <c r="BA119" s="279"/>
      <c r="BB119" s="279"/>
      <c r="BC119" s="279"/>
      <c r="BD119" s="279"/>
      <c r="BE119" s="279"/>
      <c r="BF119" s="279"/>
      <c r="BG119" s="279"/>
      <c r="BH119" s="279"/>
      <c r="BI119" s="279"/>
      <c r="BJ119" s="279"/>
      <c r="BK119" s="279"/>
      <c r="BL119" s="279"/>
      <c r="BM119" s="279"/>
      <c r="BN119" s="279"/>
      <c r="BO119" s="1033" t="s">
        <v>459</v>
      </c>
      <c r="BP119" s="1064"/>
      <c r="BQ119" s="1055">
        <v>24661789</v>
      </c>
      <c r="BR119" s="1056"/>
      <c r="BS119" s="1056"/>
      <c r="BT119" s="1056"/>
      <c r="BU119" s="1056"/>
      <c r="BV119" s="1056">
        <v>24725088</v>
      </c>
      <c r="BW119" s="1056"/>
      <c r="BX119" s="1056"/>
      <c r="BY119" s="1056"/>
      <c r="BZ119" s="1056"/>
      <c r="CA119" s="1056">
        <v>23707198</v>
      </c>
      <c r="CB119" s="1056"/>
      <c r="CC119" s="1056"/>
      <c r="CD119" s="1056"/>
      <c r="CE119" s="1056"/>
      <c r="CF119" s="1057"/>
      <c r="CG119" s="1058"/>
      <c r="CH119" s="1058"/>
      <c r="CI119" s="1058"/>
      <c r="CJ119" s="1059"/>
      <c r="CK119" s="1005"/>
      <c r="CL119" s="1006"/>
      <c r="CM119" s="1060" t="s">
        <v>460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405</v>
      </c>
      <c r="DH119" s="1042"/>
      <c r="DI119" s="1042"/>
      <c r="DJ119" s="1042"/>
      <c r="DK119" s="1043"/>
      <c r="DL119" s="1041">
        <v>560635</v>
      </c>
      <c r="DM119" s="1042"/>
      <c r="DN119" s="1042"/>
      <c r="DO119" s="1042"/>
      <c r="DP119" s="1043"/>
      <c r="DQ119" s="1041">
        <v>500025</v>
      </c>
      <c r="DR119" s="1042"/>
      <c r="DS119" s="1042"/>
      <c r="DT119" s="1042"/>
      <c r="DU119" s="1043"/>
      <c r="DV119" s="1044">
        <v>3.5</v>
      </c>
      <c r="DW119" s="1045"/>
      <c r="DX119" s="1045"/>
      <c r="DY119" s="1045"/>
      <c r="DZ119" s="1046"/>
    </row>
    <row r="120" spans="1:130" s="248" customFormat="1" ht="26.25" customHeight="1" x14ac:dyDescent="0.15">
      <c r="A120" s="1117"/>
      <c r="B120" s="1004"/>
      <c r="C120" s="974" t="s">
        <v>435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405</v>
      </c>
      <c r="AB120" s="1017"/>
      <c r="AC120" s="1017"/>
      <c r="AD120" s="1017"/>
      <c r="AE120" s="1018"/>
      <c r="AF120" s="1019" t="s">
        <v>126</v>
      </c>
      <c r="AG120" s="1017"/>
      <c r="AH120" s="1017"/>
      <c r="AI120" s="1017"/>
      <c r="AJ120" s="1018"/>
      <c r="AK120" s="1019" t="s">
        <v>126</v>
      </c>
      <c r="AL120" s="1017"/>
      <c r="AM120" s="1017"/>
      <c r="AN120" s="1017"/>
      <c r="AO120" s="1018"/>
      <c r="AP120" s="1020" t="s">
        <v>126</v>
      </c>
      <c r="AQ120" s="1021"/>
      <c r="AR120" s="1021"/>
      <c r="AS120" s="1021"/>
      <c r="AT120" s="1022"/>
      <c r="AU120" s="1047" t="s">
        <v>461</v>
      </c>
      <c r="AV120" s="1048"/>
      <c r="AW120" s="1048"/>
      <c r="AX120" s="1048"/>
      <c r="AY120" s="1049"/>
      <c r="AZ120" s="998" t="s">
        <v>462</v>
      </c>
      <c r="BA120" s="947"/>
      <c r="BB120" s="947"/>
      <c r="BC120" s="947"/>
      <c r="BD120" s="947"/>
      <c r="BE120" s="947"/>
      <c r="BF120" s="947"/>
      <c r="BG120" s="947"/>
      <c r="BH120" s="947"/>
      <c r="BI120" s="947"/>
      <c r="BJ120" s="947"/>
      <c r="BK120" s="947"/>
      <c r="BL120" s="947"/>
      <c r="BM120" s="947"/>
      <c r="BN120" s="947"/>
      <c r="BO120" s="947"/>
      <c r="BP120" s="948"/>
      <c r="BQ120" s="984">
        <v>5693236</v>
      </c>
      <c r="BR120" s="985"/>
      <c r="BS120" s="985"/>
      <c r="BT120" s="985"/>
      <c r="BU120" s="985"/>
      <c r="BV120" s="985">
        <v>4364101</v>
      </c>
      <c r="BW120" s="985"/>
      <c r="BX120" s="985"/>
      <c r="BY120" s="985"/>
      <c r="BZ120" s="985"/>
      <c r="CA120" s="985">
        <v>5508300</v>
      </c>
      <c r="CB120" s="985"/>
      <c r="CC120" s="985"/>
      <c r="CD120" s="985"/>
      <c r="CE120" s="985"/>
      <c r="CF120" s="999">
        <v>38.700000000000003</v>
      </c>
      <c r="CG120" s="1000"/>
      <c r="CH120" s="1000"/>
      <c r="CI120" s="1000"/>
      <c r="CJ120" s="1000"/>
      <c r="CK120" s="1065" t="s">
        <v>463</v>
      </c>
      <c r="CL120" s="1066"/>
      <c r="CM120" s="1066"/>
      <c r="CN120" s="1066"/>
      <c r="CO120" s="1067"/>
      <c r="CP120" s="1073" t="s">
        <v>464</v>
      </c>
      <c r="CQ120" s="1074"/>
      <c r="CR120" s="1074"/>
      <c r="CS120" s="1074"/>
      <c r="CT120" s="1074"/>
      <c r="CU120" s="1074"/>
      <c r="CV120" s="1074"/>
      <c r="CW120" s="1074"/>
      <c r="CX120" s="1074"/>
      <c r="CY120" s="1074"/>
      <c r="CZ120" s="1074"/>
      <c r="DA120" s="1074"/>
      <c r="DB120" s="1074"/>
      <c r="DC120" s="1074"/>
      <c r="DD120" s="1074"/>
      <c r="DE120" s="1074"/>
      <c r="DF120" s="1075"/>
      <c r="DG120" s="984">
        <v>2672875</v>
      </c>
      <c r="DH120" s="985"/>
      <c r="DI120" s="985"/>
      <c r="DJ120" s="985"/>
      <c r="DK120" s="985"/>
      <c r="DL120" s="985">
        <v>2746862</v>
      </c>
      <c r="DM120" s="985"/>
      <c r="DN120" s="985"/>
      <c r="DO120" s="985"/>
      <c r="DP120" s="985"/>
      <c r="DQ120" s="985">
        <v>3911574</v>
      </c>
      <c r="DR120" s="985"/>
      <c r="DS120" s="985"/>
      <c r="DT120" s="985"/>
      <c r="DU120" s="985"/>
      <c r="DV120" s="986">
        <v>27.5</v>
      </c>
      <c r="DW120" s="986"/>
      <c r="DX120" s="986"/>
      <c r="DY120" s="986"/>
      <c r="DZ120" s="987"/>
    </row>
    <row r="121" spans="1:130" s="248" customFormat="1" ht="26.25" customHeight="1" x14ac:dyDescent="0.15">
      <c r="A121" s="1117"/>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405</v>
      </c>
      <c r="AB121" s="1017"/>
      <c r="AC121" s="1017"/>
      <c r="AD121" s="1017"/>
      <c r="AE121" s="1018"/>
      <c r="AF121" s="1019" t="s">
        <v>126</v>
      </c>
      <c r="AG121" s="1017"/>
      <c r="AH121" s="1017"/>
      <c r="AI121" s="1017"/>
      <c r="AJ121" s="1018"/>
      <c r="AK121" s="1019" t="s">
        <v>126</v>
      </c>
      <c r="AL121" s="1017"/>
      <c r="AM121" s="1017"/>
      <c r="AN121" s="1017"/>
      <c r="AO121" s="1018"/>
      <c r="AP121" s="1020" t="s">
        <v>405</v>
      </c>
      <c r="AQ121" s="1021"/>
      <c r="AR121" s="1021"/>
      <c r="AS121" s="1021"/>
      <c r="AT121" s="1022"/>
      <c r="AU121" s="1050"/>
      <c r="AV121" s="1051"/>
      <c r="AW121" s="1051"/>
      <c r="AX121" s="1051"/>
      <c r="AY121" s="1052"/>
      <c r="AZ121" s="1007" t="s">
        <v>466</v>
      </c>
      <c r="BA121" s="1008"/>
      <c r="BB121" s="1008"/>
      <c r="BC121" s="1008"/>
      <c r="BD121" s="1008"/>
      <c r="BE121" s="1008"/>
      <c r="BF121" s="1008"/>
      <c r="BG121" s="1008"/>
      <c r="BH121" s="1008"/>
      <c r="BI121" s="1008"/>
      <c r="BJ121" s="1008"/>
      <c r="BK121" s="1008"/>
      <c r="BL121" s="1008"/>
      <c r="BM121" s="1008"/>
      <c r="BN121" s="1008"/>
      <c r="BO121" s="1008"/>
      <c r="BP121" s="1009"/>
      <c r="BQ121" s="977">
        <v>7397919</v>
      </c>
      <c r="BR121" s="978"/>
      <c r="BS121" s="978"/>
      <c r="BT121" s="978"/>
      <c r="BU121" s="978"/>
      <c r="BV121" s="978">
        <v>7069293</v>
      </c>
      <c r="BW121" s="978"/>
      <c r="BX121" s="978"/>
      <c r="BY121" s="978"/>
      <c r="BZ121" s="978"/>
      <c r="CA121" s="978">
        <v>6501711</v>
      </c>
      <c r="CB121" s="978"/>
      <c r="CC121" s="978"/>
      <c r="CD121" s="978"/>
      <c r="CE121" s="978"/>
      <c r="CF121" s="972">
        <v>45.7</v>
      </c>
      <c r="CG121" s="973"/>
      <c r="CH121" s="973"/>
      <c r="CI121" s="973"/>
      <c r="CJ121" s="973"/>
      <c r="CK121" s="1068"/>
      <c r="CL121" s="1069"/>
      <c r="CM121" s="1069"/>
      <c r="CN121" s="1069"/>
      <c r="CO121" s="1070"/>
      <c r="CP121" s="1078"/>
      <c r="CQ121" s="1079"/>
      <c r="CR121" s="1079"/>
      <c r="CS121" s="1079"/>
      <c r="CT121" s="1079"/>
      <c r="CU121" s="1079"/>
      <c r="CV121" s="1079"/>
      <c r="CW121" s="1079"/>
      <c r="CX121" s="1079"/>
      <c r="CY121" s="1079"/>
      <c r="CZ121" s="1079"/>
      <c r="DA121" s="1079"/>
      <c r="DB121" s="1079"/>
      <c r="DC121" s="1079"/>
      <c r="DD121" s="1079"/>
      <c r="DE121" s="1079"/>
      <c r="DF121" s="1080"/>
      <c r="DG121" s="977"/>
      <c r="DH121" s="978"/>
      <c r="DI121" s="978"/>
      <c r="DJ121" s="978"/>
      <c r="DK121" s="978"/>
      <c r="DL121" s="978"/>
      <c r="DM121" s="978"/>
      <c r="DN121" s="978"/>
      <c r="DO121" s="978"/>
      <c r="DP121" s="978"/>
      <c r="DQ121" s="978"/>
      <c r="DR121" s="978"/>
      <c r="DS121" s="978"/>
      <c r="DT121" s="978"/>
      <c r="DU121" s="978"/>
      <c r="DV121" s="979"/>
      <c r="DW121" s="979"/>
      <c r="DX121" s="979"/>
      <c r="DY121" s="979"/>
      <c r="DZ121" s="980"/>
    </row>
    <row r="122" spans="1:130" s="248" customFormat="1" ht="26.25" customHeight="1" x14ac:dyDescent="0.15">
      <c r="A122" s="1117"/>
      <c r="B122" s="1004"/>
      <c r="C122" s="974" t="s">
        <v>446</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405</v>
      </c>
      <c r="AB122" s="1017"/>
      <c r="AC122" s="1017"/>
      <c r="AD122" s="1017"/>
      <c r="AE122" s="1018"/>
      <c r="AF122" s="1019" t="s">
        <v>405</v>
      </c>
      <c r="AG122" s="1017"/>
      <c r="AH122" s="1017"/>
      <c r="AI122" s="1017"/>
      <c r="AJ122" s="1018"/>
      <c r="AK122" s="1019" t="s">
        <v>126</v>
      </c>
      <c r="AL122" s="1017"/>
      <c r="AM122" s="1017"/>
      <c r="AN122" s="1017"/>
      <c r="AO122" s="1018"/>
      <c r="AP122" s="1020" t="s">
        <v>405</v>
      </c>
      <c r="AQ122" s="1021"/>
      <c r="AR122" s="1021"/>
      <c r="AS122" s="1021"/>
      <c r="AT122" s="1022"/>
      <c r="AU122" s="1050"/>
      <c r="AV122" s="1051"/>
      <c r="AW122" s="1051"/>
      <c r="AX122" s="1051"/>
      <c r="AY122" s="1052"/>
      <c r="AZ122" s="1032" t="s">
        <v>467</v>
      </c>
      <c r="BA122" s="1023"/>
      <c r="BB122" s="1023"/>
      <c r="BC122" s="1023"/>
      <c r="BD122" s="1023"/>
      <c r="BE122" s="1023"/>
      <c r="BF122" s="1023"/>
      <c r="BG122" s="1023"/>
      <c r="BH122" s="1023"/>
      <c r="BI122" s="1023"/>
      <c r="BJ122" s="1023"/>
      <c r="BK122" s="1023"/>
      <c r="BL122" s="1023"/>
      <c r="BM122" s="1023"/>
      <c r="BN122" s="1023"/>
      <c r="BO122" s="1023"/>
      <c r="BP122" s="1024"/>
      <c r="BQ122" s="1055">
        <v>11573437</v>
      </c>
      <c r="BR122" s="1056"/>
      <c r="BS122" s="1056"/>
      <c r="BT122" s="1056"/>
      <c r="BU122" s="1056"/>
      <c r="BV122" s="1056">
        <v>10975034</v>
      </c>
      <c r="BW122" s="1056"/>
      <c r="BX122" s="1056"/>
      <c r="BY122" s="1056"/>
      <c r="BZ122" s="1056"/>
      <c r="CA122" s="1056">
        <v>10645534</v>
      </c>
      <c r="CB122" s="1056"/>
      <c r="CC122" s="1056"/>
      <c r="CD122" s="1056"/>
      <c r="CE122" s="1056"/>
      <c r="CF122" s="1076">
        <v>74.8</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15">
      <c r="A123" s="1117"/>
      <c r="B123" s="1004"/>
      <c r="C123" s="974" t="s">
        <v>453</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405</v>
      </c>
      <c r="AB123" s="1017"/>
      <c r="AC123" s="1017"/>
      <c r="AD123" s="1017"/>
      <c r="AE123" s="1018"/>
      <c r="AF123" s="1019" t="s">
        <v>405</v>
      </c>
      <c r="AG123" s="1017"/>
      <c r="AH123" s="1017"/>
      <c r="AI123" s="1017"/>
      <c r="AJ123" s="1018"/>
      <c r="AK123" s="1019" t="s">
        <v>405</v>
      </c>
      <c r="AL123" s="1017"/>
      <c r="AM123" s="1017"/>
      <c r="AN123" s="1017"/>
      <c r="AO123" s="1018"/>
      <c r="AP123" s="1020" t="s">
        <v>126</v>
      </c>
      <c r="AQ123" s="1021"/>
      <c r="AR123" s="1021"/>
      <c r="AS123" s="1021"/>
      <c r="AT123" s="1022"/>
      <c r="AU123" s="1053"/>
      <c r="AV123" s="1054"/>
      <c r="AW123" s="1054"/>
      <c r="AX123" s="1054"/>
      <c r="AY123" s="1054"/>
      <c r="AZ123" s="279" t="s">
        <v>183</v>
      </c>
      <c r="BA123" s="279"/>
      <c r="BB123" s="279"/>
      <c r="BC123" s="279"/>
      <c r="BD123" s="279"/>
      <c r="BE123" s="279"/>
      <c r="BF123" s="279"/>
      <c r="BG123" s="279"/>
      <c r="BH123" s="279"/>
      <c r="BI123" s="279"/>
      <c r="BJ123" s="279"/>
      <c r="BK123" s="279"/>
      <c r="BL123" s="279"/>
      <c r="BM123" s="279"/>
      <c r="BN123" s="279"/>
      <c r="BO123" s="1033" t="s">
        <v>468</v>
      </c>
      <c r="BP123" s="1064"/>
      <c r="BQ123" s="1123">
        <v>24664592</v>
      </c>
      <c r="BR123" s="1124"/>
      <c r="BS123" s="1124"/>
      <c r="BT123" s="1124"/>
      <c r="BU123" s="1124"/>
      <c r="BV123" s="1124">
        <v>22408428</v>
      </c>
      <c r="BW123" s="1124"/>
      <c r="BX123" s="1124"/>
      <c r="BY123" s="1124"/>
      <c r="BZ123" s="1124"/>
      <c r="CA123" s="1124">
        <v>22655545</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456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126</v>
      </c>
      <c r="AB124" s="1017"/>
      <c r="AC124" s="1017"/>
      <c r="AD124" s="1017"/>
      <c r="AE124" s="1018"/>
      <c r="AF124" s="1019" t="s">
        <v>405</v>
      </c>
      <c r="AG124" s="1017"/>
      <c r="AH124" s="1017"/>
      <c r="AI124" s="1017"/>
      <c r="AJ124" s="1018"/>
      <c r="AK124" s="1019" t="s">
        <v>126</v>
      </c>
      <c r="AL124" s="1017"/>
      <c r="AM124" s="1017"/>
      <c r="AN124" s="1017"/>
      <c r="AO124" s="1018"/>
      <c r="AP124" s="1020" t="s">
        <v>405</v>
      </c>
      <c r="AQ124" s="1021"/>
      <c r="AR124" s="1021"/>
      <c r="AS124" s="1021"/>
      <c r="AT124" s="1022"/>
      <c r="AU124" s="1119" t="s">
        <v>469</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448</v>
      </c>
      <c r="BR124" s="1086"/>
      <c r="BS124" s="1086"/>
      <c r="BT124" s="1086"/>
      <c r="BU124" s="1086"/>
      <c r="BV124" s="1086">
        <v>16.899999999999999</v>
      </c>
      <c r="BW124" s="1086"/>
      <c r="BX124" s="1086"/>
      <c r="BY124" s="1086"/>
      <c r="BZ124" s="1086"/>
      <c r="CA124" s="1086">
        <v>7.3</v>
      </c>
      <c r="CB124" s="1086"/>
      <c r="CC124" s="1086"/>
      <c r="CD124" s="1086"/>
      <c r="CE124" s="1086"/>
      <c r="CF124" s="1087"/>
      <c r="CG124" s="1088"/>
      <c r="CH124" s="1088"/>
      <c r="CI124" s="1088"/>
      <c r="CJ124" s="1089"/>
      <c r="CK124" s="1071"/>
      <c r="CL124" s="1071"/>
      <c r="CM124" s="1071"/>
      <c r="CN124" s="1071"/>
      <c r="CO124" s="1072"/>
      <c r="CP124" s="1078" t="s">
        <v>470</v>
      </c>
      <c r="CQ124" s="1079"/>
      <c r="CR124" s="1079"/>
      <c r="CS124" s="1079"/>
      <c r="CT124" s="1079"/>
      <c r="CU124" s="1079"/>
      <c r="CV124" s="1079"/>
      <c r="CW124" s="1079"/>
      <c r="CX124" s="1079"/>
      <c r="CY124" s="1079"/>
      <c r="CZ124" s="1079"/>
      <c r="DA124" s="1079"/>
      <c r="DB124" s="1079"/>
      <c r="DC124" s="1079"/>
      <c r="DD124" s="1079"/>
      <c r="DE124" s="1079"/>
      <c r="DF124" s="1080"/>
      <c r="DG124" s="1063">
        <v>2331835</v>
      </c>
      <c r="DH124" s="1042"/>
      <c r="DI124" s="1042"/>
      <c r="DJ124" s="1042"/>
      <c r="DK124" s="1043"/>
      <c r="DL124" s="1041">
        <v>1750046</v>
      </c>
      <c r="DM124" s="1042"/>
      <c r="DN124" s="1042"/>
      <c r="DO124" s="1042"/>
      <c r="DP124" s="1043"/>
      <c r="DQ124" s="1041" t="s">
        <v>405</v>
      </c>
      <c r="DR124" s="1042"/>
      <c r="DS124" s="1042"/>
      <c r="DT124" s="1042"/>
      <c r="DU124" s="1043"/>
      <c r="DV124" s="1044" t="s">
        <v>405</v>
      </c>
      <c r="DW124" s="1045"/>
      <c r="DX124" s="1045"/>
      <c r="DY124" s="1045"/>
      <c r="DZ124" s="1046"/>
    </row>
    <row r="125" spans="1:130" s="248" customFormat="1" ht="26.25" customHeight="1" x14ac:dyDescent="0.15">
      <c r="A125" s="1117"/>
      <c r="B125" s="1004"/>
      <c r="C125" s="974" t="s">
        <v>458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405</v>
      </c>
      <c r="AB125" s="1017"/>
      <c r="AC125" s="1017"/>
      <c r="AD125" s="1017"/>
      <c r="AE125" s="1018"/>
      <c r="AF125" s="1019" t="s">
        <v>126</v>
      </c>
      <c r="AG125" s="1017"/>
      <c r="AH125" s="1017"/>
      <c r="AI125" s="1017"/>
      <c r="AJ125" s="1018"/>
      <c r="AK125" s="1019" t="s">
        <v>126</v>
      </c>
      <c r="AL125" s="1017"/>
      <c r="AM125" s="1017"/>
      <c r="AN125" s="1017"/>
      <c r="AO125" s="1018"/>
      <c r="AP125" s="1020" t="s">
        <v>405</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471</v>
      </c>
      <c r="CL125" s="1066"/>
      <c r="CM125" s="1066"/>
      <c r="CN125" s="1066"/>
      <c r="CO125" s="1067"/>
      <c r="CP125" s="998" t="s">
        <v>472</v>
      </c>
      <c r="CQ125" s="947"/>
      <c r="CR125" s="947"/>
      <c r="CS125" s="947"/>
      <c r="CT125" s="947"/>
      <c r="CU125" s="947"/>
      <c r="CV125" s="947"/>
      <c r="CW125" s="947"/>
      <c r="CX125" s="947"/>
      <c r="CY125" s="947"/>
      <c r="CZ125" s="947"/>
      <c r="DA125" s="947"/>
      <c r="DB125" s="947"/>
      <c r="DC125" s="947"/>
      <c r="DD125" s="947"/>
      <c r="DE125" s="947"/>
      <c r="DF125" s="948"/>
      <c r="DG125" s="984" t="s">
        <v>126</v>
      </c>
      <c r="DH125" s="985"/>
      <c r="DI125" s="985"/>
      <c r="DJ125" s="985"/>
      <c r="DK125" s="985"/>
      <c r="DL125" s="985" t="s">
        <v>405</v>
      </c>
      <c r="DM125" s="985"/>
      <c r="DN125" s="985"/>
      <c r="DO125" s="985"/>
      <c r="DP125" s="985"/>
      <c r="DQ125" s="985" t="s">
        <v>405</v>
      </c>
      <c r="DR125" s="985"/>
      <c r="DS125" s="985"/>
      <c r="DT125" s="985"/>
      <c r="DU125" s="985"/>
      <c r="DV125" s="986" t="s">
        <v>126</v>
      </c>
      <c r="DW125" s="986"/>
      <c r="DX125" s="986"/>
      <c r="DY125" s="986"/>
      <c r="DZ125" s="987"/>
    </row>
    <row r="126" spans="1:130" s="248" customFormat="1" ht="26.25" customHeight="1" thickBot="1" x14ac:dyDescent="0.2">
      <c r="A126" s="1117"/>
      <c r="B126" s="1004"/>
      <c r="C126" s="974" t="s">
        <v>460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405</v>
      </c>
      <c r="AB126" s="1017"/>
      <c r="AC126" s="1017"/>
      <c r="AD126" s="1017"/>
      <c r="AE126" s="1018"/>
      <c r="AF126" s="1019" t="s">
        <v>405</v>
      </c>
      <c r="AG126" s="1017"/>
      <c r="AH126" s="1017"/>
      <c r="AI126" s="1017"/>
      <c r="AJ126" s="1018"/>
      <c r="AK126" s="1019">
        <v>60609</v>
      </c>
      <c r="AL126" s="1017"/>
      <c r="AM126" s="1017"/>
      <c r="AN126" s="1017"/>
      <c r="AO126" s="1018"/>
      <c r="AP126" s="1020">
        <v>0.4</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473</v>
      </c>
      <c r="CQ126" s="1008"/>
      <c r="CR126" s="1008"/>
      <c r="CS126" s="1008"/>
      <c r="CT126" s="1008"/>
      <c r="CU126" s="1008"/>
      <c r="CV126" s="1008"/>
      <c r="CW126" s="1008"/>
      <c r="CX126" s="1008"/>
      <c r="CY126" s="1008"/>
      <c r="CZ126" s="1008"/>
      <c r="DA126" s="1008"/>
      <c r="DB126" s="1008"/>
      <c r="DC126" s="1008"/>
      <c r="DD126" s="1008"/>
      <c r="DE126" s="1008"/>
      <c r="DF126" s="1009"/>
      <c r="DG126" s="977" t="s">
        <v>126</v>
      </c>
      <c r="DH126" s="978"/>
      <c r="DI126" s="978"/>
      <c r="DJ126" s="978"/>
      <c r="DK126" s="978"/>
      <c r="DL126" s="978" t="s">
        <v>126</v>
      </c>
      <c r="DM126" s="978"/>
      <c r="DN126" s="978"/>
      <c r="DO126" s="978"/>
      <c r="DP126" s="978"/>
      <c r="DQ126" s="978" t="s">
        <v>126</v>
      </c>
      <c r="DR126" s="978"/>
      <c r="DS126" s="978"/>
      <c r="DT126" s="978"/>
      <c r="DU126" s="978"/>
      <c r="DV126" s="979" t="s">
        <v>405</v>
      </c>
      <c r="DW126" s="979"/>
      <c r="DX126" s="979"/>
      <c r="DY126" s="979"/>
      <c r="DZ126" s="980"/>
    </row>
    <row r="127" spans="1:130" s="248" customFormat="1" ht="26.25" customHeight="1" x14ac:dyDescent="0.15">
      <c r="A127" s="1118"/>
      <c r="B127" s="1006"/>
      <c r="C127" s="1060" t="s">
        <v>474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405</v>
      </c>
      <c r="AB127" s="1017"/>
      <c r="AC127" s="1017"/>
      <c r="AD127" s="1017"/>
      <c r="AE127" s="1018"/>
      <c r="AF127" s="1019" t="s">
        <v>126</v>
      </c>
      <c r="AG127" s="1017"/>
      <c r="AH127" s="1017"/>
      <c r="AI127" s="1017"/>
      <c r="AJ127" s="1018"/>
      <c r="AK127" s="1019" t="s">
        <v>405</v>
      </c>
      <c r="AL127" s="1017"/>
      <c r="AM127" s="1017"/>
      <c r="AN127" s="1017"/>
      <c r="AO127" s="1018"/>
      <c r="AP127" s="1020" t="s">
        <v>126</v>
      </c>
      <c r="AQ127" s="1021"/>
      <c r="AR127" s="1021"/>
      <c r="AS127" s="1021"/>
      <c r="AT127" s="1022"/>
      <c r="AU127" s="284"/>
      <c r="AV127" s="284"/>
      <c r="AW127" s="284"/>
      <c r="AX127" s="1090" t="s">
        <v>475</v>
      </c>
      <c r="AY127" s="1091"/>
      <c r="AZ127" s="1091"/>
      <c r="BA127" s="1091"/>
      <c r="BB127" s="1091"/>
      <c r="BC127" s="1091"/>
      <c r="BD127" s="1091"/>
      <c r="BE127" s="1092"/>
      <c r="BF127" s="1093" t="s">
        <v>476</v>
      </c>
      <c r="BG127" s="1091"/>
      <c r="BH127" s="1091"/>
      <c r="BI127" s="1091"/>
      <c r="BJ127" s="1091"/>
      <c r="BK127" s="1091"/>
      <c r="BL127" s="1092"/>
      <c r="BM127" s="1093" t="s">
        <v>477</v>
      </c>
      <c r="BN127" s="1091"/>
      <c r="BO127" s="1091"/>
      <c r="BP127" s="1091"/>
      <c r="BQ127" s="1091"/>
      <c r="BR127" s="1091"/>
      <c r="BS127" s="1092"/>
      <c r="BT127" s="1093" t="s">
        <v>478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479</v>
      </c>
      <c r="CQ127" s="1008"/>
      <c r="CR127" s="1008"/>
      <c r="CS127" s="1008"/>
      <c r="CT127" s="1008"/>
      <c r="CU127" s="1008"/>
      <c r="CV127" s="1008"/>
      <c r="CW127" s="1008"/>
      <c r="CX127" s="1008"/>
      <c r="CY127" s="1008"/>
      <c r="CZ127" s="1008"/>
      <c r="DA127" s="1008"/>
      <c r="DB127" s="1008"/>
      <c r="DC127" s="1008"/>
      <c r="DD127" s="1008"/>
      <c r="DE127" s="1008"/>
      <c r="DF127" s="1009"/>
      <c r="DG127" s="977" t="s">
        <v>126</v>
      </c>
      <c r="DH127" s="978"/>
      <c r="DI127" s="978"/>
      <c r="DJ127" s="978"/>
      <c r="DK127" s="978"/>
      <c r="DL127" s="978" t="s">
        <v>405</v>
      </c>
      <c r="DM127" s="978"/>
      <c r="DN127" s="978"/>
      <c r="DO127" s="978"/>
      <c r="DP127" s="978"/>
      <c r="DQ127" s="978" t="s">
        <v>405</v>
      </c>
      <c r="DR127" s="978"/>
      <c r="DS127" s="978"/>
      <c r="DT127" s="978"/>
      <c r="DU127" s="978"/>
      <c r="DV127" s="979" t="s">
        <v>405</v>
      </c>
      <c r="DW127" s="979"/>
      <c r="DX127" s="979"/>
      <c r="DY127" s="979"/>
      <c r="DZ127" s="980"/>
    </row>
    <row r="128" spans="1:130" s="248" customFormat="1" ht="26.25" customHeight="1" thickBot="1" x14ac:dyDescent="0.2">
      <c r="A128" s="1101" t="s">
        <v>480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481</v>
      </c>
      <c r="X128" s="1103"/>
      <c r="Y128" s="1103"/>
      <c r="Z128" s="1104"/>
      <c r="AA128" s="1105">
        <v>399208</v>
      </c>
      <c r="AB128" s="1106"/>
      <c r="AC128" s="1106"/>
      <c r="AD128" s="1106"/>
      <c r="AE128" s="1107"/>
      <c r="AF128" s="1108">
        <v>541446</v>
      </c>
      <c r="AG128" s="1106"/>
      <c r="AH128" s="1106"/>
      <c r="AI128" s="1106"/>
      <c r="AJ128" s="1107"/>
      <c r="AK128" s="1108">
        <v>431528</v>
      </c>
      <c r="AL128" s="1106"/>
      <c r="AM128" s="1106"/>
      <c r="AN128" s="1106"/>
      <c r="AO128" s="1107"/>
      <c r="AP128" s="1109"/>
      <c r="AQ128" s="1110"/>
      <c r="AR128" s="1110"/>
      <c r="AS128" s="1110"/>
      <c r="AT128" s="1111"/>
      <c r="AU128" s="284"/>
      <c r="AV128" s="284"/>
      <c r="AW128" s="284"/>
      <c r="AX128" s="946" t="s">
        <v>482</v>
      </c>
      <c r="AY128" s="947"/>
      <c r="AZ128" s="947"/>
      <c r="BA128" s="947"/>
      <c r="BB128" s="947"/>
      <c r="BC128" s="947"/>
      <c r="BD128" s="947"/>
      <c r="BE128" s="948"/>
      <c r="BF128" s="1112" t="s">
        <v>126</v>
      </c>
      <c r="BG128" s="1113"/>
      <c r="BH128" s="1113"/>
      <c r="BI128" s="1113"/>
      <c r="BJ128" s="1113"/>
      <c r="BK128" s="1113"/>
      <c r="BL128" s="1114"/>
      <c r="BM128" s="1112">
        <v>12.75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483</v>
      </c>
      <c r="CQ128" s="1095"/>
      <c r="CR128" s="1095"/>
      <c r="CS128" s="1095"/>
      <c r="CT128" s="1095"/>
      <c r="CU128" s="1095"/>
      <c r="CV128" s="1095"/>
      <c r="CW128" s="1095"/>
      <c r="CX128" s="1095"/>
      <c r="CY128" s="1095"/>
      <c r="CZ128" s="1095"/>
      <c r="DA128" s="1095"/>
      <c r="DB128" s="1095"/>
      <c r="DC128" s="1095"/>
      <c r="DD128" s="1095"/>
      <c r="DE128" s="1095"/>
      <c r="DF128" s="1096"/>
      <c r="DG128" s="1097" t="s">
        <v>405</v>
      </c>
      <c r="DH128" s="1098"/>
      <c r="DI128" s="1098"/>
      <c r="DJ128" s="1098"/>
      <c r="DK128" s="1098"/>
      <c r="DL128" s="1098" t="s">
        <v>405</v>
      </c>
      <c r="DM128" s="1098"/>
      <c r="DN128" s="1098"/>
      <c r="DO128" s="1098"/>
      <c r="DP128" s="1098"/>
      <c r="DQ128" s="1098" t="s">
        <v>126</v>
      </c>
      <c r="DR128" s="1098"/>
      <c r="DS128" s="1098"/>
      <c r="DT128" s="1098"/>
      <c r="DU128" s="1098"/>
      <c r="DV128" s="1099" t="s">
        <v>405</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484</v>
      </c>
      <c r="X129" s="1132"/>
      <c r="Y129" s="1132"/>
      <c r="Z129" s="1133"/>
      <c r="AA129" s="1016">
        <v>14867269</v>
      </c>
      <c r="AB129" s="1017"/>
      <c r="AC129" s="1017"/>
      <c r="AD129" s="1017"/>
      <c r="AE129" s="1018"/>
      <c r="AF129" s="1019">
        <v>14928641</v>
      </c>
      <c r="AG129" s="1017"/>
      <c r="AH129" s="1017"/>
      <c r="AI129" s="1017"/>
      <c r="AJ129" s="1018"/>
      <c r="AK129" s="1019">
        <v>15373980</v>
      </c>
      <c r="AL129" s="1017"/>
      <c r="AM129" s="1017"/>
      <c r="AN129" s="1017"/>
      <c r="AO129" s="1018"/>
      <c r="AP129" s="1134"/>
      <c r="AQ129" s="1135"/>
      <c r="AR129" s="1135"/>
      <c r="AS129" s="1135"/>
      <c r="AT129" s="1136"/>
      <c r="AU129" s="286"/>
      <c r="AV129" s="286"/>
      <c r="AW129" s="286"/>
      <c r="AX129" s="1125" t="s">
        <v>485</v>
      </c>
      <c r="AY129" s="1008"/>
      <c r="AZ129" s="1008"/>
      <c r="BA129" s="1008"/>
      <c r="BB129" s="1008"/>
      <c r="BC129" s="1008"/>
      <c r="BD129" s="1008"/>
      <c r="BE129" s="1009"/>
      <c r="BF129" s="1126" t="s">
        <v>126</v>
      </c>
      <c r="BG129" s="1127"/>
      <c r="BH129" s="1127"/>
      <c r="BI129" s="1127"/>
      <c r="BJ129" s="1127"/>
      <c r="BK129" s="1127"/>
      <c r="BL129" s="1128"/>
      <c r="BM129" s="1126">
        <v>17.75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487</v>
      </c>
      <c r="X130" s="1132"/>
      <c r="Y130" s="1132"/>
      <c r="Z130" s="1133"/>
      <c r="AA130" s="1016">
        <v>1154949</v>
      </c>
      <c r="AB130" s="1017"/>
      <c r="AC130" s="1017"/>
      <c r="AD130" s="1017"/>
      <c r="AE130" s="1018"/>
      <c r="AF130" s="1019">
        <v>1260362</v>
      </c>
      <c r="AG130" s="1017"/>
      <c r="AH130" s="1017"/>
      <c r="AI130" s="1017"/>
      <c r="AJ130" s="1018"/>
      <c r="AK130" s="1019">
        <v>1142526</v>
      </c>
      <c r="AL130" s="1017"/>
      <c r="AM130" s="1017"/>
      <c r="AN130" s="1017"/>
      <c r="AO130" s="1018"/>
      <c r="AP130" s="1134"/>
      <c r="AQ130" s="1135"/>
      <c r="AR130" s="1135"/>
      <c r="AS130" s="1135"/>
      <c r="AT130" s="1136"/>
      <c r="AU130" s="286"/>
      <c r="AV130" s="286"/>
      <c r="AW130" s="286"/>
      <c r="AX130" s="1125" t="s">
        <v>488</v>
      </c>
      <c r="AY130" s="1008"/>
      <c r="AZ130" s="1008"/>
      <c r="BA130" s="1008"/>
      <c r="BB130" s="1008"/>
      <c r="BC130" s="1008"/>
      <c r="BD130" s="1008"/>
      <c r="BE130" s="1009"/>
      <c r="BF130" s="1162">
        <v>1.7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489</v>
      </c>
      <c r="X131" s="1170"/>
      <c r="Y131" s="1170"/>
      <c r="Z131" s="1171"/>
      <c r="AA131" s="1063">
        <v>13712320</v>
      </c>
      <c r="AB131" s="1042"/>
      <c r="AC131" s="1042"/>
      <c r="AD131" s="1042"/>
      <c r="AE131" s="1043"/>
      <c r="AF131" s="1041">
        <v>13668279</v>
      </c>
      <c r="AG131" s="1042"/>
      <c r="AH131" s="1042"/>
      <c r="AI131" s="1042"/>
      <c r="AJ131" s="1043"/>
      <c r="AK131" s="1041">
        <v>14231454</v>
      </c>
      <c r="AL131" s="1042"/>
      <c r="AM131" s="1042"/>
      <c r="AN131" s="1042"/>
      <c r="AO131" s="1043"/>
      <c r="AP131" s="1172"/>
      <c r="AQ131" s="1173"/>
      <c r="AR131" s="1173"/>
      <c r="AS131" s="1173"/>
      <c r="AT131" s="1174"/>
      <c r="AU131" s="286"/>
      <c r="AV131" s="286"/>
      <c r="AW131" s="286"/>
      <c r="AX131" s="1144" t="s">
        <v>490</v>
      </c>
      <c r="AY131" s="1095"/>
      <c r="AZ131" s="1095"/>
      <c r="BA131" s="1095"/>
      <c r="BB131" s="1095"/>
      <c r="BC131" s="1095"/>
      <c r="BD131" s="1095"/>
      <c r="BE131" s="1096"/>
      <c r="BF131" s="1145">
        <v>7.3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492</v>
      </c>
      <c r="W132" s="1155"/>
      <c r="X132" s="1155"/>
      <c r="Y132" s="1155"/>
      <c r="Z132" s="1156"/>
      <c r="AA132" s="1157">
        <v>1.170764685</v>
      </c>
      <c r="AB132" s="1158"/>
      <c r="AC132" s="1158"/>
      <c r="AD132" s="1158"/>
      <c r="AE132" s="1159"/>
      <c r="AF132" s="1160">
        <v>1.397403433</v>
      </c>
      <c r="AG132" s="1158"/>
      <c r="AH132" s="1158"/>
      <c r="AI132" s="1158"/>
      <c r="AJ132" s="1159"/>
      <c r="AK132" s="1160">
        <v>2.558923354</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493</v>
      </c>
      <c r="W133" s="1138"/>
      <c r="X133" s="1138"/>
      <c r="Y133" s="1138"/>
      <c r="Z133" s="1139"/>
      <c r="AA133" s="1140">
        <v>0.7</v>
      </c>
      <c r="AB133" s="1141"/>
      <c r="AC133" s="1141"/>
      <c r="AD133" s="1141"/>
      <c r="AE133" s="1142"/>
      <c r="AF133" s="1140">
        <v>1</v>
      </c>
      <c r="AG133" s="1141"/>
      <c r="AH133" s="1141"/>
      <c r="AI133" s="1141"/>
      <c r="AJ133" s="1142"/>
      <c r="AK133" s="1140">
        <v>1.7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xVqj99VLaXWlYUYFvKYUec9ZSs7p2sLH9R2yjBDV8c9yeuYnj7A12k8b/HyqDw4izX3bpoyhpJbFNcmL4T/fQ==" saltValue="oKh6MeN09IIL45a3J+Yt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6kOuXPlCpbdQIaW3cN7gTUrAaaRv2CxOZH8Cr7HHsxWPSFAjUFF/vC1xg2tgs0JZxYVXaKIq/OWuzbA3ul1v1g==" saltValue="7P6MUhdC/tFXUABjwH7n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D5+ehSMicaIkW0/xhb0H9ubL8oYkyoUnMqN3dDQLha78Sk7CKjKfDEei+BA7kM4iPLWFjSN/66VTYCiBX75MQ==" saltValue="NTV4s6ODDFIk3DAHIjvRm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502</v>
      </c>
      <c r="AL9" s="1178"/>
      <c r="AM9" s="1178"/>
      <c r="AN9" s="1179"/>
      <c r="AO9" s="314">
        <v>5351111</v>
      </c>
      <c r="AP9" s="314">
        <v>82401</v>
      </c>
      <c r="AQ9" s="315">
        <v>70597</v>
      </c>
      <c r="AR9" s="316">
        <v>16.7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503</v>
      </c>
      <c r="AL10" s="1178"/>
      <c r="AM10" s="1178"/>
      <c r="AN10" s="1179"/>
      <c r="AO10" s="317">
        <v>50024</v>
      </c>
      <c r="AP10" s="317">
        <v>770</v>
      </c>
      <c r="AQ10" s="318">
        <v>6273</v>
      </c>
      <c r="AR10" s="319">
        <v>-87.7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504</v>
      </c>
      <c r="AL11" s="1178"/>
      <c r="AM11" s="1178"/>
      <c r="AN11" s="1179"/>
      <c r="AO11" s="317">
        <v>158799</v>
      </c>
      <c r="AP11" s="317">
        <v>2445</v>
      </c>
      <c r="AQ11" s="318">
        <v>1314</v>
      </c>
      <c r="AR11" s="319">
        <v>86.1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505</v>
      </c>
      <c r="AL12" s="1178"/>
      <c r="AM12" s="1178"/>
      <c r="AN12" s="1179"/>
      <c r="AO12" s="317" t="s">
        <v>506</v>
      </c>
      <c r="AP12" s="317" t="s">
        <v>506</v>
      </c>
      <c r="AQ12" s="318">
        <v>3</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507</v>
      </c>
      <c r="AL13" s="1178"/>
      <c r="AM13" s="1178"/>
      <c r="AN13" s="1179"/>
      <c r="AO13" s="317">
        <v>192322</v>
      </c>
      <c r="AP13" s="317">
        <v>2962</v>
      </c>
      <c r="AQ13" s="318">
        <v>2424</v>
      </c>
      <c r="AR13" s="319">
        <v>22.2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508</v>
      </c>
      <c r="AL14" s="1178"/>
      <c r="AM14" s="1178"/>
      <c r="AN14" s="1179"/>
      <c r="AO14" s="317">
        <v>71538</v>
      </c>
      <c r="AP14" s="317">
        <v>1102</v>
      </c>
      <c r="AQ14" s="318">
        <v>1774</v>
      </c>
      <c r="AR14" s="319">
        <v>-37.9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509</v>
      </c>
      <c r="AL15" s="1184"/>
      <c r="AM15" s="1184"/>
      <c r="AN15" s="1185"/>
      <c r="AO15" s="317">
        <v>-328589</v>
      </c>
      <c r="AP15" s="317">
        <v>-5060</v>
      </c>
      <c r="AQ15" s="318">
        <v>-4858</v>
      </c>
      <c r="AR15" s="319">
        <v>4.2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183</v>
      </c>
      <c r="AL16" s="1184"/>
      <c r="AM16" s="1184"/>
      <c r="AN16" s="1185"/>
      <c r="AO16" s="317">
        <v>5495205</v>
      </c>
      <c r="AP16" s="317">
        <v>84620</v>
      </c>
      <c r="AQ16" s="318">
        <v>77526</v>
      </c>
      <c r="AR16" s="319">
        <v>9.1999999999999993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514</v>
      </c>
      <c r="AL21" s="1187"/>
      <c r="AM21" s="1187"/>
      <c r="AN21" s="1188"/>
      <c r="AO21" s="330">
        <v>8.65</v>
      </c>
      <c r="AP21" s="331">
        <v>7.31</v>
      </c>
      <c r="AQ21" s="332">
        <v>1.34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515</v>
      </c>
      <c r="AL22" s="1187"/>
      <c r="AM22" s="1187"/>
      <c r="AN22" s="1188"/>
      <c r="AO22" s="335">
        <v>100.5</v>
      </c>
      <c r="AP22" s="336">
        <v>98.5</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519</v>
      </c>
      <c r="AL32" s="1181"/>
      <c r="AM32" s="1181"/>
      <c r="AN32" s="1182"/>
      <c r="AO32" s="345">
        <v>1348625</v>
      </c>
      <c r="AP32" s="345">
        <v>20767</v>
      </c>
      <c r="AQ32" s="346">
        <v>38968</v>
      </c>
      <c r="AR32" s="347">
        <v>-46.7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520</v>
      </c>
      <c r="AL33" s="1181"/>
      <c r="AM33" s="1181"/>
      <c r="AN33" s="1182"/>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521</v>
      </c>
      <c r="AL34" s="1181"/>
      <c r="AM34" s="1181"/>
      <c r="AN34" s="1182"/>
      <c r="AO34" s="345" t="s">
        <v>506</v>
      </c>
      <c r="AP34" s="345" t="s">
        <v>506</v>
      </c>
      <c r="AQ34" s="346">
        <v>58</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522</v>
      </c>
      <c r="AL35" s="1181"/>
      <c r="AM35" s="1181"/>
      <c r="AN35" s="1182"/>
      <c r="AO35" s="345">
        <v>351475</v>
      </c>
      <c r="AP35" s="345">
        <v>5412</v>
      </c>
      <c r="AQ35" s="346">
        <v>12321</v>
      </c>
      <c r="AR35" s="347">
        <v>-56.1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523</v>
      </c>
      <c r="AL36" s="1181"/>
      <c r="AM36" s="1181"/>
      <c r="AN36" s="1182"/>
      <c r="AO36" s="345">
        <v>177517</v>
      </c>
      <c r="AP36" s="345">
        <v>2734</v>
      </c>
      <c r="AQ36" s="346">
        <v>1771</v>
      </c>
      <c r="AR36" s="347">
        <v>54.4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524</v>
      </c>
      <c r="AL37" s="1181"/>
      <c r="AM37" s="1181"/>
      <c r="AN37" s="1182"/>
      <c r="AO37" s="345">
        <v>60609</v>
      </c>
      <c r="AP37" s="345">
        <v>933</v>
      </c>
      <c r="AQ37" s="346">
        <v>588</v>
      </c>
      <c r="AR37" s="347">
        <v>58.7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525</v>
      </c>
      <c r="AL38" s="1190"/>
      <c r="AM38" s="1190"/>
      <c r="AN38" s="1191"/>
      <c r="AO38" s="348" t="s">
        <v>506</v>
      </c>
      <c r="AP38" s="348" t="s">
        <v>506</v>
      </c>
      <c r="AQ38" s="349">
        <v>1</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526</v>
      </c>
      <c r="AL39" s="1190"/>
      <c r="AM39" s="1190"/>
      <c r="AN39" s="1191"/>
      <c r="AO39" s="345">
        <v>-431528</v>
      </c>
      <c r="AP39" s="345">
        <v>-6645</v>
      </c>
      <c r="AQ39" s="346">
        <v>-5205</v>
      </c>
      <c r="AR39" s="347">
        <v>27.7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527</v>
      </c>
      <c r="AL40" s="1181"/>
      <c r="AM40" s="1181"/>
      <c r="AN40" s="1182"/>
      <c r="AO40" s="345">
        <v>-1142526</v>
      </c>
      <c r="AP40" s="345">
        <v>-17594</v>
      </c>
      <c r="AQ40" s="346">
        <v>-35431</v>
      </c>
      <c r="AR40" s="347">
        <v>-50.3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294</v>
      </c>
      <c r="AL41" s="1193"/>
      <c r="AM41" s="1193"/>
      <c r="AN41" s="1194"/>
      <c r="AO41" s="345">
        <v>364172</v>
      </c>
      <c r="AP41" s="345">
        <v>5608</v>
      </c>
      <c r="AQ41" s="346">
        <v>13072</v>
      </c>
      <c r="AR41" s="347">
        <v>-57.1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497</v>
      </c>
      <c r="AN49" s="1197" t="s">
        <v>531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2582218</v>
      </c>
      <c r="AN51" s="367">
        <v>41444</v>
      </c>
      <c r="AO51" s="368">
        <v>-47.6</v>
      </c>
      <c r="AP51" s="369">
        <v>57295</v>
      </c>
      <c r="AQ51" s="370">
        <v>5.7</v>
      </c>
      <c r="AR51" s="371">
        <v>-53.3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1147959</v>
      </c>
      <c r="AN52" s="375">
        <v>18425</v>
      </c>
      <c r="AO52" s="376">
        <v>-50.9</v>
      </c>
      <c r="AP52" s="377">
        <v>32771</v>
      </c>
      <c r="AQ52" s="378">
        <v>10.4</v>
      </c>
      <c r="AR52" s="379">
        <v>-61.3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3446194</v>
      </c>
      <c r="AN53" s="367">
        <v>54791</v>
      </c>
      <c r="AO53" s="368">
        <v>32.200000000000003</v>
      </c>
      <c r="AP53" s="369">
        <v>54110</v>
      </c>
      <c r="AQ53" s="370">
        <v>-5.6</v>
      </c>
      <c r="AR53" s="371">
        <v>37.799999999999997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1643492</v>
      </c>
      <c r="AN54" s="375">
        <v>26130</v>
      </c>
      <c r="AO54" s="376">
        <v>41.8</v>
      </c>
      <c r="AP54" s="377">
        <v>30620</v>
      </c>
      <c r="AQ54" s="378">
        <v>-6.6</v>
      </c>
      <c r="AR54" s="379">
        <v>48.4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2112935</v>
      </c>
      <c r="AN55" s="367">
        <v>33183</v>
      </c>
      <c r="AO55" s="368">
        <v>-39.4</v>
      </c>
      <c r="AP55" s="369">
        <v>54684</v>
      </c>
      <c r="AQ55" s="370">
        <v>1.1000000000000001</v>
      </c>
      <c r="AR55" s="371">
        <v>-40.5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1232488</v>
      </c>
      <c r="AN56" s="375">
        <v>19356</v>
      </c>
      <c r="AO56" s="376">
        <v>-25.9</v>
      </c>
      <c r="AP56" s="377">
        <v>32829</v>
      </c>
      <c r="AQ56" s="378">
        <v>7.2</v>
      </c>
      <c r="AR56" s="379">
        <v>-33.1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1710549</v>
      </c>
      <c r="AN57" s="367">
        <v>26583</v>
      </c>
      <c r="AO57" s="368">
        <v>-19.899999999999999</v>
      </c>
      <c r="AP57" s="369">
        <v>62383</v>
      </c>
      <c r="AQ57" s="370">
        <v>14.1</v>
      </c>
      <c r="AR57" s="371">
        <v>-34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1033806</v>
      </c>
      <c r="AN58" s="375">
        <v>16066</v>
      </c>
      <c r="AO58" s="376">
        <v>-17</v>
      </c>
      <c r="AP58" s="377">
        <v>35325</v>
      </c>
      <c r="AQ58" s="378">
        <v>7.6</v>
      </c>
      <c r="AR58" s="379">
        <v>-24.6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3141629</v>
      </c>
      <c r="AN59" s="367">
        <v>48377</v>
      </c>
      <c r="AO59" s="368">
        <v>82</v>
      </c>
      <c r="AP59" s="369">
        <v>63812</v>
      </c>
      <c r="AQ59" s="370">
        <v>2.2999999999999998</v>
      </c>
      <c r="AR59" s="371">
        <v>79.7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1344247</v>
      </c>
      <c r="AN60" s="375">
        <v>20700</v>
      </c>
      <c r="AO60" s="376">
        <v>28.8</v>
      </c>
      <c r="AP60" s="377">
        <v>33848</v>
      </c>
      <c r="AQ60" s="378">
        <v>-4.2</v>
      </c>
      <c r="AR60" s="379">
        <v>33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2598705</v>
      </c>
      <c r="AN61" s="382">
        <v>40876</v>
      </c>
      <c r="AO61" s="383">
        <v>1.5</v>
      </c>
      <c r="AP61" s="384">
        <v>58457</v>
      </c>
      <c r="AQ61" s="385">
        <v>3.5</v>
      </c>
      <c r="AR61" s="371">
        <v>-2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1280398</v>
      </c>
      <c r="AN62" s="375">
        <v>20135</v>
      </c>
      <c r="AO62" s="376">
        <v>-4.5999999999999996</v>
      </c>
      <c r="AP62" s="377">
        <v>33079</v>
      </c>
      <c r="AQ62" s="378">
        <v>2.9</v>
      </c>
      <c r="AR62" s="379">
        <v>-7.5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sbvhvtqE4n/KcAQDtUkPYoYh44ujv0bsa2zIvdAOFihE0RsdaTCq+PJQ4tOf8Yx2wHADIj56l4GI2roI7nr7g==" saltValue="ISeHrw9LHDy6UODE7peal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1FG4n+DIHCj1CrjTiAK2OD8hqoyzIRFcwZpZUpUdm+cP7Kdz0E1w4DhGSTi+rgmW233qXulwonwcQt4+ualyUw==" saltValue="Ryp7jg8MJ+HStmM+Xna3W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E7wRNrXs8XgICiCSpZ80pnN2W+vbDZoZLWEn9FP5g7fhk4mYY1fe+Khla03mm2mpwQSBsOgPAfFbYbWzWDKD8w==" saltValue="5H2Fp1t9a0o0JR9e+YWRn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00" t="s">
        <v>3</v>
      </c>
      <c r="D47" s="1200"/>
      <c r="E47" s="1201"/>
      <c r="F47" s="11">
        <v>27.89</v>
      </c>
      <c r="G47" s="12">
        <v>27.01</v>
      </c>
      <c r="H47" s="12">
        <v>24.32</v>
      </c>
      <c r="I47" s="12">
        <v>13.94</v>
      </c>
      <c r="J47" s="13">
        <v>16.07</v>
      </c>
    </row>
    <row r="48" spans="2:10" ht="57.75" customHeight="1" x14ac:dyDescent="0.15">
      <c r="B48" s="14"/>
      <c r="C48" s="1202" t="s">
        <v>4</v>
      </c>
      <c r="D48" s="1202"/>
      <c r="E48" s="1203"/>
      <c r="F48" s="15">
        <v>4.42</v>
      </c>
      <c r="G48" s="16">
        <v>5.63</v>
      </c>
      <c r="H48" s="16">
        <v>3.79</v>
      </c>
      <c r="I48" s="16">
        <v>9.57</v>
      </c>
      <c r="J48" s="17">
        <v>6.96</v>
      </c>
    </row>
    <row r="49" spans="2:10" ht="57.75" customHeight="1" thickBot="1" x14ac:dyDescent="0.2">
      <c r="B49" s="18"/>
      <c r="C49" s="1204" t="s">
        <v>5</v>
      </c>
      <c r="D49" s="1204"/>
      <c r="E49" s="1205"/>
      <c r="F49" s="19" t="s">
        <v>552</v>
      </c>
      <c r="G49" s="20">
        <v>0.27</v>
      </c>
      <c r="H49" s="20" t="s">
        <v>553</v>
      </c>
      <c r="I49" s="20" t="s">
        <v>554</v>
      </c>
      <c r="J49" s="21">
        <v>0.21</v>
      </c>
    </row>
    <row r="50" spans="2:10" ht="13.5" customHeight="1" x14ac:dyDescent="0.15"/>
  </sheetData>
  <sheetProtection algorithmName="SHA-512" hashValue="ldGiCJwBaUh+jujO0ZJh3dOCxHXnP6iAax0diUukbW2gvy/kcsB6Q6ygWr7AXP8yaUKaCZg4c32j4sNb4zFPKA==" saltValue="o/fitfR6opspnOvYXWIB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2022-03-17T11:14:14Z</cp:lastPrinted>
  <dcterms:created xsi:type="dcterms:W3CDTF">2022-02-02T04:24:20Z</dcterms:created>
  <dcterms:modified xsi:type="dcterms:W3CDTF">2022-09-29T05:06:30Z</dcterms:modified>
  <cp:category/>
</cp:coreProperties>
</file>