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総務部\財政課\財政係\他団体･庁内照会\02　千葉県\財政状況資料集\H30決算\2.8.17 平成30年度財政状況資料集における財務書類に関する調査（分析欄等）について（照会）\③提出様式\"/>
    </mc:Choice>
  </mc:AlternateContent>
  <bookViews>
    <workbookView xWindow="0" yWindow="0" windowWidth="15360" windowHeight="763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E40" i="10"/>
  <c r="AM40" i="10"/>
  <c r="U40" i="10"/>
  <c r="C40" i="10"/>
  <c r="CO39" i="10"/>
  <c r="BE39" i="10"/>
  <c r="AM39" i="10"/>
  <c r="U39" i="10"/>
  <c r="C39" i="10"/>
  <c r="CO38" i="10"/>
  <c r="BW38" i="10"/>
  <c r="BW39" i="10" s="1"/>
  <c r="BE38" i="10"/>
  <c r="AM38" i="10"/>
  <c r="U38" i="10"/>
  <c r="C38" i="10"/>
  <c r="CO37" i="10"/>
  <c r="BE37" i="10"/>
  <c r="AM37" i="10"/>
  <c r="U37" i="10"/>
  <c r="C37" i="10"/>
  <c r="CO36" i="10"/>
  <c r="BW36" i="10"/>
  <c r="BW37" i="10" s="1"/>
  <c r="BE36" i="10"/>
  <c r="AM36" i="10"/>
  <c r="U36" i="10"/>
  <c r="C36" i="10"/>
  <c r="BW35" i="10"/>
  <c r="BE35" i="10"/>
  <c r="AM35" i="10"/>
  <c r="U35" i="10"/>
  <c r="C35" i="10"/>
  <c r="BW34" i="10"/>
  <c r="BE34" i="10"/>
  <c r="AM34" i="10"/>
  <c r="U34" i="10"/>
  <c r="C34" i="10"/>
  <c r="CO34" i="10" l="1"/>
  <c r="CO35" i="10" s="1"/>
  <c r="BW42" i="10"/>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<sst xmlns="http://schemas.openxmlformats.org/spreadsheetml/2006/main" count="1122" uniqueCount="640">
  <si>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</si>
  <si>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</si>
  <si>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</si>
  <si>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</si>
  <si>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</si>
  <si>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</si>
  <si>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</si>
  <si>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</si>
  <si>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</si>
  <si>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</si>
  <si>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</si>
  <si>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</si>
  <si>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</si>
  <si>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</si>
  <si>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</si>
  <si>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</si>
  <si>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</si>
  <si>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</si>
  <si>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</si>
  <si>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</si>
  <si>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</si>
  <si>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</si>
  <si>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</si>
  <si>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</si>
  <si>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</si>
  <si>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</si>
  <si>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</si>
  <si>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</si>
  <si>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</si>
  <si>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</si>
  <si>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</si>
  <si>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</si>
  <si>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</si>
  <si>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</si>
  <si>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</si>
  <si>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</si>
  <si>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</si>
  <si>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</si>
  <si>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</si>
  <si>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</si>
  <si>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</si>
  <si>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</si>
  <si>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</si>
  <si>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</si>
  <si>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</si>
  <si>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</si>
  <si>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</si>
  <si>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</si>
  <si>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</si>
  <si>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</si>
  <si>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</si>
  <si>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</si>
  <si>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</si>
  <si>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</si>
  <si>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</si>
  <si>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</si>
  <si>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</si>
  <si>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</si>
  <si>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</si>
  <si>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</si>
  <si>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</si>
  <si>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</si>
  <si>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</si>
  <si>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</si>
  <si>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</si>
  <si>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</si>
  <si>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</si>
  <si>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</si>
  <si>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</si>
  <si>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</si>
  <si>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</si>
  <si>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</si>
  <si>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</si>
  <si>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</si>
  <si>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</si>
  <si>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</si>
  <si>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</si>
  <si>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</si>
  <si>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</si>
  <si>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</si>
  <si>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</si>
  <si>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</si>
  <si>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</si>
  <si>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</si>
  <si>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</si>
  <si>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</si>
  <si>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</si>
  <si>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</si>
  <si>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</si>
  <si>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</si>
  <si>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</si>
  <si>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</si>
  <si>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</si>
  <si>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</si>
  <si>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</si>
  <si>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</si>
  <si>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</si>
  <si>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</si>
  <si>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</si>
  <si>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</si>
  <si>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</si>
  <si>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</si>
  <si>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</si>
  <si>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</si>
  <si>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</si>
  <si>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</si>
  <si>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</si>
  <si>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</si>
  <si>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</si>
  <si>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</si>
  <si>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</si>
  <si>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</si>
  <si>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</si>
  <si>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</si>
  <si>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</si>
  <si>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</si>
  <si>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</si>
  <si>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</si>
  <si>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</si>
  <si>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</si>
  <si>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</si>
  <si>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</si>
  <si>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</si>
  <si>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</si>
  <si>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</si>
  <si>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</si>
  <si>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</si>
  <si>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</si>
  <si>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</si>
  <si>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</si>
  <si>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</si>
  <si>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</si>
  <si>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</si>
  <si>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</si>
  <si>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</si>
  <si>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</si>
  <si>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</si>
  <si>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</si>
  <si>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</si>
  <si>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</si>
  <si>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</si>
  <si>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</si>
  <si>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</si>
  <si>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</si>
  <si>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</si>
  <si>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</si>
  <si>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</si>
  <si>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</si>
  <si>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</si>
  <si>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</si>
  <si>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</si>
  <si>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</si>
  <si>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</si>
  <si>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</si>
  <si>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</si>
  <si>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</si>
  <si>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</si>
  <si>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</si>
  <si>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</si>
  <si>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</si>
  <si>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</si>
  <si>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</si>
  <si>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</si>
  <si>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</si>
  <si>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</si>
  <si>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</si>
  <si>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</si>
  <si>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</si>
  <si>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</si>
  <si>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</si>
  <si>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</si>
  <si>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</si>
  <si>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</si>
  <si>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</si>
  <si>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</si>
  <si>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</si>
  <si>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</si>
  <si>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</si>
  <si>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</si>
  <si>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</si>
  <si>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</si>
  <si>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</si>
  <si>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</si>
  <si>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</si>
  <si>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</si>
  <si>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</si>
  <si>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</si>
  <si>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</si>
  <si>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</si>
  <si>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</si>
  <si>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</si>
  <si>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</si>
  <si>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</si>
  <si>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</si>
  <si>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</si>
  <si>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</si>
  <si>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</si>
  <si>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</si>
  <si>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</si>
  <si>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</si>
  <si>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</si>
  <si>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</si>
  <si>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</si>
  <si>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</si>
  <si>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</si>
  <si>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</si>
  <si>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</si>
  <si>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</si>
  <si>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</si>
  <si>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</si>
  <si>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</si>
  <si>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</si>
  <si>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</si>
  <si>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</si>
  <si>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</si>
  <si>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千葉県富津市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</si>
  <si>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</si>
  <si>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</si>
  <si>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</si>
  <si>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</si>
  <si>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</si>
  <si>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</si>
  <si>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</si>
  <si>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</si>
  <si>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</si>
  <si>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</si>
  <si>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</si>
  <si>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</si>
  <si>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</si>
  <si>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</si>
  <si>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</si>
  <si>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</si>
  <si>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</si>
  <si>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</si>
  <si>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</si>
  <si>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</si>
  <si>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</si>
  <si>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</si>
  <si>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</si>
  <si>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</si>
  <si>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</si>
  <si>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</si>
  <si>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</si>
  <si>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</si>
  <si>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</si>
  <si>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</si>
  <si>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</si>
  <si>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</si>
  <si>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</si>
  <si>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</si>
  <si>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</si>
  <si>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</si>
  <si>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</si>
  <si>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</si>
  <si>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</si>
  <si>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</si>
  <si>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</si>
  <si>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</si>
  <si>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</si>
  <si>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</si>
  <si>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</si>
  <si>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</si>
  <si>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</si>
  <si>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</si>
  <si>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</si>
  <si>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</si>
  <si>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</si>
  <si>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</si>
  <si>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</si>
  <si>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</si>
  <si>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</si>
  <si>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</si>
  <si>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</si>
  <si>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</si>
  <si>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</si>
  <si>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</si>
  <si>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</si>
  <si>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</si>
  <si>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</si>
  <si>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</si>
  <si>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</si>
  <si>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</si>
  <si>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</si>
  <si>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</si>
  <si>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</si>
  <si>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</si>
  <si>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</si>
  <si>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</si>
  <si>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</si>
  <si>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</si>
  <si>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</si>
  <si>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</si>
  <si>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</si>
  <si>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</si>
  <si>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</si>
  <si>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</si>
  <si>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</si>
  <si>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</si>
  <si>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</si>
  <si>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</si>
  <si>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</si>
  <si>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</si>
  <si>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</si>
  <si>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</si>
  <si>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</si>
  <si>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</si>
  <si>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</si>
  <si>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</si>
  <si>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</si>
  <si>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</si>
  <si>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</si>
  <si>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</si>
  <si>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</si>
  <si>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</si>
  <si>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</si>
  <si>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</si>
  <si>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</si>
  <si>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</si>
  <si>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</si>
  <si>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</si>
  <si>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</si>
  <si>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</si>
  <si>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</si>
  <si>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</si>
  <si>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</si>
  <si>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</si>
  <si>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</si>
  <si>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</si>
  <si>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</si>
  <si>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</si>
  <si>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</si>
  <si>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</si>
  <si>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</si>
  <si>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</si>
  <si>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</si>
  <si>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</si>
  <si>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</si>
  <si>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</si>
  <si>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</si>
  <si>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</si>
  <si>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</si>
  <si>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</si>
  <si>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</si>
  <si>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</si>
  <si>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</si>
  <si>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</si>
  <si>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</si>
  <si>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</si>
  <si>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</si>
  <si>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</si>
  <si>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</si>
  <si>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</si>
  <si>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</si>
  <si>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</si>
  <si>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</si>
  <si>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</si>
  <si>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</si>
  <si>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</si>
  <si>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</si>
  <si>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</si>
  <si>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</si>
  <si>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</si>
  <si>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</si>
  <si>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</si>
  <si>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</si>
  <si>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</si>
  <si>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</si>
  <si>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千葉県富津市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</si>
  <si>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</si>
  <si>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</si>
  <si>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</si>
  <si>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</si>
  <si>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</si>
  <si>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</si>
  <si>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</si>
  <si>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</si>
  <si>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</si>
  <si>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</si>
  <si>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</si>
  <si>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</si>
  <si>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</si>
  <si>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</si>
  <si>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</si>
  <si>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</si>
  <si>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</si>
  <si>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</si>
  <si>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</si>
  <si>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</si>
  <si>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</si>
  <si>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</si>
  <si>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</si>
  <si>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</si>
  <si>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</si>
  <si>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</si>
  <si>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</si>
  <si>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</si>
  <si>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</si>
  <si>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</si>
  <si>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</si>
  <si>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</si>
  <si>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</si>
  <si>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</si>
  <si>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</si>
  <si>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</si>
  <si>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</si>
  <si>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</si>
  <si>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温泉供給事業特別会計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</si>
  <si>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</si>
  <si>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</si>
  <si>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</si>
  <si>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</si>
  <si>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</si>
  <si>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</si>
  <si>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</si>
  <si>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</si>
  <si>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</si>
  <si>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</si>
  <si>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</si>
  <si>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</si>
  <si>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</si>
  <si>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</si>
  <si>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</si>
  <si>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</si>
  <si>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</si>
  <si>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</si>
  <si>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</si>
  <si>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</si>
  <si>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</si>
  <si>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</si>
  <si>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</si>
  <si>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</si>
  <si>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</si>
  <si>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</si>
  <si>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</si>
  <si>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</si>
  <si>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</si>
  <si>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</si>
  <si>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</si>
  <si>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</si>
  <si>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</si>
  <si>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</si>
  <si>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</si>
  <si>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</si>
  <si>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</si>
  <si>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</si>
  <si>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</si>
  <si>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</si>
  <si>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</si>
  <si>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</si>
  <si>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</si>
  <si>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</si>
  <si>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</si>
  <si>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</si>
  <si>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</si>
  <si>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</si>
  <si>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</si>
  <si>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</si>
  <si>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</si>
  <si>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</si>
  <si>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</si>
  <si>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</si>
  <si>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</si>
  <si>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</si>
  <si>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</si>
  <si>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</si>
  <si>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</si>
  <si>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</si>
  <si>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</si>
  <si>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</si>
  <si>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</si>
  <si>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</si>
  <si>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</si>
  <si>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</si>
  <si>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</si>
  <si>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</si>
  <si>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</si>
  <si>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温泉供給事業特別会計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</si>
  <si>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</si>
  <si>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</si>
  <si>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</si>
  <si>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</si>
  <si>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</si>
  <si>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</si>
  <si>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</si>
  <si>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</si>
  <si>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</si>
  <si>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</si>
  <si>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</si>
  <si>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</si>
  <si>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</si>
  <si>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</si>
  <si>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</si>
  <si>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</si>
  <si>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</si>
  <si>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</si>
  <si>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</si>
  <si>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</si>
  <si>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</si>
  <si>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</si>
  <si>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</si>
  <si>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</si>
  <si>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</si>
  <si>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</si>
  <si>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</si>
  <si>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</si>
  <si>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</si>
  <si>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</si>
  <si>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</si>
  <si>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</si>
  <si>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</si>
  <si>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</si>
  <si>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</si>
  <si>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</si>
  <si>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</si>
  <si>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</si>
  <si>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</si>
  <si>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</si>
  <si>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</si>
  <si>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</si>
  <si>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</si>
  <si>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</si>
  <si>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</si>
  <si>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</si>
  <si>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</si>
  <si>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</si>
  <si>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</si>
  <si>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</si>
  <si>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</si>
  <si>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</si>
  <si>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</si>
  <si>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</si>
  <si>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</si>
  <si>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</si>
  <si>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</si>
  <si>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</si>
  <si>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</si>
  <si>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</si>
  <si>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</si>
  <si>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</si>
  <si>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</si>
  <si>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</si>
  <si>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</si>
  <si>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</si>
  <si>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</si>
  <si>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</si>
  <si>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</si>
  <si>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</si>
  <si>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</si>
  <si>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</si>
  <si>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</si>
  <si>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</si>
  <si>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</si>
  <si>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</si>
  <si>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</si>
  <si>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</si>
  <si>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</si>
  <si>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</si>
  <si>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</si>
  <si>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</si>
  <si>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</si>
  <si>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</si>
  <si>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</si>
  <si>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</si>
  <si>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</si>
  <si>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1.67</t>
  </si>
  <si>
    <t>水道事業会計</t>
  </si>
  <si>
    <t>一般会計</t>
  </si>
  <si>
    <t>介護保険事業特別会計</t>
  </si>
  <si>
    <t>国民健康保険事業特別会計</t>
  </si>
  <si>
    <t>温泉供給事業特別会計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</si>
  <si>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</si>
  <si>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</si>
  <si>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</si>
  <si>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</si>
  <si>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</si>
  <si>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</si>
  <si>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</si>
  <si>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</si>
  <si>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</si>
  <si>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</si>
  <si>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</si>
  <si>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</si>
  <si>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</si>
  <si>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</si>
  <si>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</si>
  <si>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</si>
  <si>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phoneticPr fontId="2"/>
  </si>
  <si>
    <t>-</t>
    <phoneticPr fontId="2"/>
  </si>
  <si>
    <t>-</t>
    <phoneticPr fontId="2"/>
  </si>
  <si>
    <t>千葉県市町村総合事務組合（千葉県自治研修センター特別会計）</t>
    <rPh sb="18" eb="20">
      <t>ケンシュウ</t>
    </rPh>
    <phoneticPr fontId="2"/>
  </si>
  <si>
    <t>千葉県市町村総合事務組合（千葉県市町村交通災害共済特別会計）</t>
    <rPh sb="16" eb="19">
      <t>シチョウソン</t>
    </rPh>
    <rPh sb="19" eb="21">
      <t>コウツウ</t>
    </rPh>
    <rPh sb="21" eb="23">
      <t>サイガイ</t>
    </rPh>
    <rPh sb="23" eb="25">
      <t>キョウサイ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</si>
  <si>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</si>
  <si>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8" eb="10">
      <t>イリョウ</t>
    </rPh>
    <rPh sb="15" eb="17">
      <t>コウキ</t>
    </rPh>
    <rPh sb="17" eb="20">
      <t>コウレイシャ</t>
    </rPh>
    <rPh sb="20" eb="22">
      <t>イリョウ</t>
    </rPh>
    <rPh sb="22" eb="24">
      <t>トクベツ</t>
    </rPh>
    <rPh sb="24" eb="26">
      <t>カイケイ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</si>
  <si>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</si>
  <si>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</si>
  <si>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君津郡市広域市町村圏事務組合（一般会計）</t>
    <rPh sb="0" eb="2">
      <t>キミツ</t>
    </rPh>
    <rPh sb="2" eb="4">
      <t>グンシ</t>
    </rPh>
    <rPh sb="4" eb="6">
      <t>コウイキ</t>
    </rPh>
    <rPh sb="6" eb="9">
      <t>シチョウソン</t>
    </rPh>
    <rPh sb="9" eb="10">
      <t>ケン</t>
    </rPh>
    <rPh sb="10" eb="12">
      <t>ジム</t>
    </rPh>
    <rPh sb="12" eb="14">
      <t>クミアイ</t>
    </rPh>
    <rPh sb="15" eb="17">
      <t>イッパン</t>
    </rPh>
    <rPh sb="17" eb="19">
      <t>カイケイ</t>
    </rPh>
    <phoneticPr fontId="2"/>
  </si>
  <si>
    <t>-</t>
    <phoneticPr fontId="2"/>
  </si>
  <si>
    <t>富津市施設利用振興公社</t>
    <rPh sb="0" eb="3">
      <t>フッツシ</t>
    </rPh>
    <rPh sb="3" eb="5">
      <t>シセツ</t>
    </rPh>
    <rPh sb="5" eb="7">
      <t>リヨウ</t>
    </rPh>
    <rPh sb="7" eb="9">
      <t>シンコウ</t>
    </rPh>
    <rPh sb="9" eb="11">
      <t>コウシャ</t>
    </rPh>
    <phoneticPr fontId="2"/>
  </si>
  <si>
    <t>富津市土地開発公社</t>
    <rPh sb="0" eb="3">
      <t>フッツシ</t>
    </rPh>
    <rPh sb="3" eb="5">
      <t>トチ</t>
    </rPh>
    <rPh sb="5" eb="7">
      <t>カイハツ</t>
    </rPh>
    <rPh sb="7" eb="9">
      <t>コウシャ</t>
    </rPh>
    <phoneticPr fontId="2"/>
  </si>
  <si>
    <t>-</t>
    <phoneticPr fontId="2"/>
  </si>
  <si>
    <t>-</t>
    <phoneticPr fontId="2"/>
  </si>
  <si>
    <t>君津広域水道企業団（水道用水供給事業会計）</t>
    <rPh sb="0" eb="2">
      <t>キミツ</t>
    </rPh>
    <rPh sb="2" eb="4">
      <t>コウイキ</t>
    </rPh>
    <rPh sb="4" eb="6">
      <t>スイドウ</t>
    </rPh>
    <rPh sb="6" eb="8">
      <t>キギョウ</t>
    </rPh>
    <rPh sb="8" eb="9">
      <t>ダン</t>
    </rPh>
    <rPh sb="10" eb="12">
      <t>スイドウ</t>
    </rPh>
    <rPh sb="12" eb="13">
      <t>ヨウ</t>
    </rPh>
    <rPh sb="13" eb="14">
      <t>ミズ</t>
    </rPh>
    <rPh sb="14" eb="16">
      <t>キョウキュウ</t>
    </rPh>
    <rPh sb="16" eb="18">
      <t>ジギョウ</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</si>
  <si>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</si>
  <si>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</si>
  <si>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</si>
  <si>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</si>
  <si>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</si>
  <si>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</si>
  <si>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</si>
  <si>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</si>
  <si>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</si>
  <si>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</si>
  <si>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</si>
  <si>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</si>
  <si>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</si>
  <si>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</si>
  <si>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</si>
  <si>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</si>
  <si>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公共施設維持管理基金</t>
    <rPh sb="0" eb="2">
      <t>コウキョウ</t>
    </rPh>
    <rPh sb="2" eb="4">
      <t>シセツ</t>
    </rPh>
    <rPh sb="4" eb="6">
      <t>イジ</t>
    </rPh>
    <rPh sb="6" eb="8">
      <t>カンリ</t>
    </rPh>
    <rPh sb="8" eb="10">
      <t>キキン</t>
    </rPh>
    <phoneticPr fontId="2"/>
  </si>
  <si>
    <t>児童福祉基金</t>
    <rPh sb="0" eb="2">
      <t>ジドウ</t>
    </rPh>
    <rPh sb="2" eb="4">
      <t>フクシ</t>
    </rPh>
    <rPh sb="4" eb="6">
      <t>キキン</t>
    </rPh>
    <phoneticPr fontId="2"/>
  </si>
  <si>
    <t>社会教育施設管理運営基金</t>
    <rPh sb="0" eb="2">
      <t>シャカイ</t>
    </rPh>
    <rPh sb="2" eb="4">
      <t>キョウイク</t>
    </rPh>
    <rPh sb="4" eb="6">
      <t>シセツ</t>
    </rPh>
    <rPh sb="6" eb="8">
      <t>カンリ</t>
    </rPh>
    <rPh sb="8" eb="10">
      <t>ウンエイ</t>
    </rPh>
    <rPh sb="10" eb="12">
      <t>キキン</t>
    </rPh>
    <phoneticPr fontId="2"/>
  </si>
  <si>
    <t>学校教育振興基金</t>
    <rPh sb="0" eb="2">
      <t>ガッコウ</t>
    </rPh>
    <rPh sb="2" eb="4">
      <t>キョウイク</t>
    </rPh>
    <rPh sb="4" eb="6">
      <t>シンコウ</t>
    </rPh>
    <rPh sb="6" eb="8">
      <t>キキン</t>
    </rPh>
    <phoneticPr fontId="2"/>
  </si>
  <si>
    <t>漁業振興基金</t>
    <rPh sb="0" eb="2">
      <t>ギョギョウ</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</si>
  <si>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</si>
  <si>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</si>
  <si>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</si>
  <si>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将来負担比率、有形固定資産償却率ともに類似団体内平均よりも高い水準となっている。
　将来負担比率について、ここ数年は財政調整基金への積立や、発行抑制による地方債現在高の減少により、低下傾向にある。平成30年度は財政調整基金への積立により充当可能財源が増加したこと、退職手当負担見込額の減などにより前年比で12.0％低下した。
　有形固定資産減価償却率については、類似団体内平均を大きく上回っているため、今後は公共施設個別施設計画の策定をするほか、公共施設の再配置を進める中で、比率の改善を図る。
</t>
    <rPh sb="1" eb="7">
      <t>ショウライフタンヒリツ</t>
    </rPh>
    <rPh sb="8" eb="10">
      <t>ユウケイ</t>
    </rPh>
    <rPh sb="10" eb="12">
      <t>コテイ</t>
    </rPh>
    <rPh sb="12" eb="14">
      <t>シサン</t>
    </rPh>
    <rPh sb="14" eb="16">
      <t>ショウキャク</t>
    </rPh>
    <rPh sb="16" eb="17">
      <t>リツ</t>
    </rPh>
    <rPh sb="20" eb="27">
      <t>ルイジダンタイナイヘイキン</t>
    </rPh>
    <rPh sb="30" eb="31">
      <t>タカ</t>
    </rPh>
    <rPh sb="32" eb="34">
      <t>スイジュン</t>
    </rPh>
    <rPh sb="43" eb="49">
      <t>ショウライフタンヒリツ</t>
    </rPh>
    <rPh sb="56" eb="58">
      <t>スウネン</t>
    </rPh>
    <rPh sb="59" eb="65">
      <t>ザイセイチョウセイキキン</t>
    </rPh>
    <rPh sb="67" eb="69">
      <t>ツミタテ</t>
    </rPh>
    <rPh sb="71" eb="73">
      <t>ハッコウ</t>
    </rPh>
    <rPh sb="73" eb="75">
      <t>ヨクセイ</t>
    </rPh>
    <rPh sb="78" eb="84">
      <t>チホウサイゲンザイダカ</t>
    </rPh>
    <rPh sb="85" eb="87">
      <t>ゲンショウ</t>
    </rPh>
    <rPh sb="91" eb="93">
      <t>テイカ</t>
    </rPh>
    <rPh sb="93" eb="95">
      <t>ケイコウ</t>
    </rPh>
    <rPh sb="99" eb="101">
      <t>ヘイセイ</t>
    </rPh>
    <rPh sb="103" eb="105">
      <t>ネンド</t>
    </rPh>
    <rPh sb="106" eb="112">
      <t>ザイセイチョウセイキキン</t>
    </rPh>
    <rPh sb="114" eb="116">
      <t>ツミタテ</t>
    </rPh>
    <rPh sb="119" eb="125">
      <t>ジュウトウカノウザイゲン</t>
    </rPh>
    <rPh sb="126" eb="128">
      <t>ゾウカ</t>
    </rPh>
    <rPh sb="133" eb="135">
      <t>タイショク</t>
    </rPh>
    <rPh sb="135" eb="137">
      <t>テアテ</t>
    </rPh>
    <rPh sb="137" eb="139">
      <t>フタン</t>
    </rPh>
    <rPh sb="139" eb="141">
      <t>ミコミ</t>
    </rPh>
    <rPh sb="141" eb="142">
      <t>ガク</t>
    </rPh>
    <rPh sb="143" eb="144">
      <t>ゲン</t>
    </rPh>
    <rPh sb="149" eb="152">
      <t>ゼンネンヒ</t>
    </rPh>
    <rPh sb="158" eb="160">
      <t>テイカ</t>
    </rPh>
    <rPh sb="165" eb="171">
      <t>ユウケイコテイシサン</t>
    </rPh>
    <rPh sb="171" eb="176">
      <t>ゲンカショウキャクリツ</t>
    </rPh>
    <rPh sb="182" eb="189">
      <t>ルイジダンタイナイヘイキン</t>
    </rPh>
    <rPh sb="190" eb="191">
      <t>オオ</t>
    </rPh>
    <rPh sb="193" eb="195">
      <t>ウワマワ</t>
    </rPh>
    <rPh sb="202" eb="204">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</si>
  <si>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</si>
  <si>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</si>
  <si>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</si>
  <si>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</si>
  <si>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</si>
  <si>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</si>
  <si>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</si>
  <si>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将来負担比率は類似団体内平均よりも高く、実質公債費比率は下回っている。
　将来負担比率について、ここ数年は財政調整基金への積立や、発行抑制による地方債現在高の減少により、低下傾向にある。平成30年度は財政調整基金への積立により充当可能財源が増加したこと、退職手当負担見込額の減などにより前年比で12.0％低下した。
　実質公債費比率は、H19年度借入減収補填債の償還終了などによる元利償還金の減少、法人税割及び償却資産の増による標準税収入額等の増により、前年比で0.7％改善している。
　今後は、公共施設の再配置等に伴い地方債発行額の増加が想定されることから、交付税措置のある起債を活用し、比率の抑制を図る。</t>
    <rPh sb="1" eb="3">
      <t>ショウライ</t>
    </rPh>
    <rPh sb="3" eb="5">
      <t>フタン</t>
    </rPh>
    <rPh sb="5" eb="7">
      <t>ヒリツ</t>
    </rPh>
    <rPh sb="8" eb="10">
      <t>ルイジ</t>
    </rPh>
    <rPh sb="10" eb="12">
      <t>ダンタイ</t>
    </rPh>
    <rPh sb="12" eb="13">
      <t>ナイ</t>
    </rPh>
    <rPh sb="13" eb="15">
      <t>ヘイキン</t>
    </rPh>
    <rPh sb="18" eb="19">
      <t>タカ</t>
    </rPh>
    <rPh sb="21" eb="23">
      <t>ジッシツ</t>
    </rPh>
    <rPh sb="23" eb="26">
      <t>コウサイヒ</t>
    </rPh>
    <rPh sb="26" eb="28">
      <t>ヒリツ</t>
    </rPh>
    <rPh sb="29" eb="31">
      <t>シタマワ</t>
    </rPh>
    <rPh sb="160" eb="167">
      <t>ジッシツコウサイヒヒリツ</t>
    </rPh>
    <rPh sb="172" eb="174">
      <t>ネンド</t>
    </rPh>
    <rPh sb="174" eb="176">
      <t>カリイレ</t>
    </rPh>
    <rPh sb="176" eb="180">
      <t>ゲンシュウホテン</t>
    </rPh>
    <rPh sb="180" eb="181">
      <t>サイ</t>
    </rPh>
    <rPh sb="182" eb="184">
      <t>ショウカン</t>
    </rPh>
    <rPh sb="184" eb="186">
      <t>シュウリョウ</t>
    </rPh>
    <rPh sb="191" eb="193">
      <t>ガンリ</t>
    </rPh>
    <rPh sb="193" eb="196">
      <t>ショウカンキン</t>
    </rPh>
    <rPh sb="197" eb="199">
      <t>ゲンショウ</t>
    </rPh>
    <rPh sb="200" eb="203">
      <t>ホウジンゼイ</t>
    </rPh>
    <rPh sb="203" eb="204">
      <t>ワリ</t>
    </rPh>
    <rPh sb="204" eb="205">
      <t>オヨ</t>
    </rPh>
    <rPh sb="206" eb="208">
      <t>ショウキャク</t>
    </rPh>
    <rPh sb="208" eb="210">
      <t>シサン</t>
    </rPh>
    <rPh sb="211" eb="212">
      <t>ゾウ</t>
    </rPh>
    <rPh sb="215" eb="217">
      <t>ヒョウジュン</t>
    </rPh>
    <rPh sb="217" eb="218">
      <t>ゼイ</t>
    </rPh>
    <rPh sb="218" eb="220">
      <t>シュウニュウ</t>
    </rPh>
    <rPh sb="220" eb="221">
      <t>ガク</t>
    </rPh>
    <rPh sb="221" eb="222">
      <t>トウ</t>
    </rPh>
    <rPh sb="223" eb="224">
      <t>ゾウ</t>
    </rPh>
    <rPh sb="228" eb="231">
      <t>ゼンネンヒ</t>
    </rPh>
    <rPh sb="236" eb="238">
      <t>カイゼン</t>
    </rPh>
    <rPh sb="245" eb="247">
      <t>コンゴ</t>
    </rPh>
    <rPh sb="249" eb="251">
      <t>コウキョウ</t>
    </rPh>
    <rPh sb="251" eb="253">
      <t>シセツ</t>
    </rPh>
    <rPh sb="254" eb="257">
      <t>サイハイチ</t>
    </rPh>
    <rPh sb="257" eb="258">
      <t>トウ</t>
    </rPh>
    <rPh sb="259" eb="260">
      <t>トモナ</t>
    </rPh>
    <rPh sb="261" eb="264">
      <t>チホウサイ</t>
    </rPh>
    <rPh sb="264" eb="267">
      <t>ハッコウガク</t>
    </rPh>
    <rPh sb="268" eb="270">
      <t>ゾウカ</t>
    </rPh>
    <rPh sb="271" eb="273">
      <t>ソウテイ</t>
    </rPh>
    <rPh sb="281" eb="284">
      <t>コウフゼイ</t>
    </rPh>
    <rPh sb="284" eb="286">
      <t>ソチ</t>
    </rPh>
    <rPh sb="289" eb="291">
      <t>キサイ</t>
    </rPh>
    <rPh sb="292" eb="294">
      <t>カツヨウ</t>
    </rPh>
    <rPh sb="296" eb="298">
      <t>ヒリツ</t>
    </rPh>
    <rPh sb="299" eb="301">
      <t>ヨクセイ</t>
    </rPh>
    <rPh sb="302" eb="303">
      <t>ズ</t>
    </rPh>
    <phoneticPr fontId="5"/>
  </si>
  <si>
    <t>将来負担比率</t>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</si>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</sst>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C966-4E75-8354-11CD73BBDB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13707</c:v>
                </c:pt>
                <c:pt idx="1">
                  <c:v>19382</c:v>
                </c:pt>
                <c:pt idx="2">
                  <c:v>27074</c:v>
                </c:pt>
                <c:pt idx="3">
                  <c:v>27298</c:v>
                </c:pt>
                <c:pt idx="4">
                  <c:v>37138</c:v>
                </c:pt>
              </c:numCache>
            </c:numRef>
          </c:val>
          <c:smooth val="0"/>
          <c:extLst>
            <c:ext xmlns:c16="http://schemas.microsoft.com/office/drawing/2014/chart" uri="{C3380CC4-5D6E-409C-BE32-E72D297353CC}">
              <c16:uniqueId val="{00000001-C966-4E75-8354-11CD73BBDB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5.66</c:v>
                </c:pt>
                <c:pt idx="1">
                  <c:v>6.88</c:v>
                </c:pt>
                <c:pt idx="2">
                  <c:v>6.94</c:v>
                </c:pt>
                <c:pt idx="3">
                  <c:v>7.3</c:v>
                </c:pt>
                <c:pt idx="4">
                  <c:v>6.81</c:v>
                </c:pt>
              </c:numCache>
            </c:numRef>
          </c:val>
          <c:extLst>
            <c:ext xmlns:c16="http://schemas.microsoft.com/office/drawing/2014/chart" uri="{C3380CC4-5D6E-409C-BE32-E72D297353CC}">
              <c16:uniqueId val="{00000000-697B-47A8-B761-C372177E15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6.07</c:v>
                </c:pt>
                <c:pt idx="1">
                  <c:v>8.7100000000000009</c:v>
                </c:pt>
                <c:pt idx="2">
                  <c:v>13.38</c:v>
                </c:pt>
                <c:pt idx="3">
                  <c:v>16.71</c:v>
                </c:pt>
                <c:pt idx="4">
                  <c:v>18.670000000000002</c:v>
                </c:pt>
              </c:numCache>
            </c:numRef>
          </c:val>
          <c:extLst>
            <c:ext xmlns:c16="http://schemas.microsoft.com/office/drawing/2014/chart" uri="{C3380CC4-5D6E-409C-BE32-E72D297353CC}">
              <c16:uniqueId val="{00000001-697B-47A8-B761-C372177E15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5.66</c:v>
                </c:pt>
                <c:pt idx="1">
                  <c:v>1.37</c:v>
                </c:pt>
                <c:pt idx="2">
                  <c:v>1</c:v>
                </c:pt>
                <c:pt idx="3">
                  <c:v>0.43</c:v>
                </c:pt>
                <c:pt idx="4">
                  <c:v>-1.67</c:v>
                </c:pt>
              </c:numCache>
            </c:numRef>
          </c:val>
          <c:smooth val="0"/>
          <c:extLst>
            <c:ext xmlns:c16="http://schemas.microsoft.com/office/drawing/2014/chart" uri="{C3380CC4-5D6E-409C-BE32-E72D297353CC}">
              <c16:uniqueId val="{00000002-697B-47A8-B761-C372177E15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EF-4C29-AFA7-A007A37DC0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EF-4C29-AFA7-A007A37DC0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EF-4C29-AFA7-A007A37DC0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EF-4C29-AFA7-A007A37DC0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4-33EF-4C29-AFA7-A007A37DC019}"/>
            </c:ext>
          </c:extLst>
        </c:ser>
        <c:ser>
          <c:idx val="5"/>
          <c:order val="5"/>
          <c:tx>
            <c:strRef>
              <c:f>データシート!$A$32</c:f>
              <c:strCache>
                <c:ptCount val="1"/>
                <c:pt idx="0">
                  <c:v>温泉供給事業特別会計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7.0000000000000007E-2</c:v>
                </c:pt>
                <c:pt idx="4">
                  <c:v>#N/A</c:v>
                </c:pt>
                <c:pt idx="5">
                  <c:v>0.06</c:v>
                </c:pt>
                <c:pt idx="6">
                  <c:v>#N/A</c:v>
                </c:pt>
                <c:pt idx="7">
                  <c:v>0.05</c:v>
                </c:pt>
                <c:pt idx="8">
                  <c:v>#N/A</c:v>
                </c:pt>
                <c:pt idx="9">
                  <c:v>0.04</c:v>
                </c:pt>
              </c:numCache>
            </c:numRef>
          </c:val>
          <c:extLst>
            <c:ext xmlns:c16="http://schemas.microsoft.com/office/drawing/2014/chart" uri="{C3380CC4-5D6E-409C-BE32-E72D297353CC}">
              <c16:uniqueId val="{00000005-33EF-4C29-AFA7-A007A37DC01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2.52</c:v>
                </c:pt>
                <c:pt idx="4">
                  <c:v>#N/A</c:v>
                </c:pt>
                <c:pt idx="5">
                  <c:v>0.08</c:v>
                </c:pt>
                <c:pt idx="6">
                  <c:v>#N/A</c:v>
                </c:pt>
                <c:pt idx="7">
                  <c:v>1.19</c:v>
                </c:pt>
                <c:pt idx="8">
                  <c:v>#N/A</c:v>
                </c:pt>
                <c:pt idx="9">
                  <c:v>0.33</c:v>
                </c:pt>
              </c:numCache>
            </c:numRef>
          </c:val>
          <c:extLst>
            <c:ext xmlns:c16="http://schemas.microsoft.com/office/drawing/2014/chart" uri="{C3380CC4-5D6E-409C-BE32-E72D297353CC}">
              <c16:uniqueId val="{00000006-33EF-4C29-AFA7-A007A37DC01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1.28</c:v>
                </c:pt>
                <c:pt idx="2">
                  <c:v>#N/A</c:v>
                </c:pt>
                <c:pt idx="3">
                  <c:v>0.92</c:v>
                </c:pt>
                <c:pt idx="4">
                  <c:v>#N/A</c:v>
                </c:pt>
                <c:pt idx="5">
                  <c:v>1.36</c:v>
                </c:pt>
                <c:pt idx="6">
                  <c:v>#N/A</c:v>
                </c:pt>
                <c:pt idx="7">
                  <c:v>1.78</c:v>
                </c:pt>
                <c:pt idx="8">
                  <c:v>#N/A</c:v>
                </c:pt>
                <c:pt idx="9">
                  <c:v>1.1299999999999999</c:v>
                </c:pt>
              </c:numCache>
            </c:numRef>
          </c:val>
          <c:extLst>
            <c:ext xmlns:c16="http://schemas.microsoft.com/office/drawing/2014/chart" uri="{C3380CC4-5D6E-409C-BE32-E72D297353CC}">
              <c16:uniqueId val="{00000007-33EF-4C29-AFA7-A007A37DC0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5.65</c:v>
                </c:pt>
                <c:pt idx="2">
                  <c:v>#N/A</c:v>
                </c:pt>
                <c:pt idx="3">
                  <c:v>6.88</c:v>
                </c:pt>
                <c:pt idx="4">
                  <c:v>#N/A</c:v>
                </c:pt>
                <c:pt idx="5">
                  <c:v>6.93</c:v>
                </c:pt>
                <c:pt idx="6">
                  <c:v>#N/A</c:v>
                </c:pt>
                <c:pt idx="7">
                  <c:v>7.3</c:v>
                </c:pt>
                <c:pt idx="8">
                  <c:v>#N/A</c:v>
                </c:pt>
                <c:pt idx="9">
                  <c:v>6.8</c:v>
                </c:pt>
              </c:numCache>
            </c:numRef>
          </c:val>
          <c:extLst>
            <c:ext xmlns:c16="http://schemas.microsoft.com/office/drawing/2014/chart" uri="{C3380CC4-5D6E-409C-BE32-E72D297353CC}">
              <c16:uniqueId val="{00000008-33EF-4C29-AFA7-A007A37DC0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9.9499999999999993</c:v>
                </c:pt>
                <c:pt idx="2">
                  <c:v>#N/A</c:v>
                </c:pt>
                <c:pt idx="3">
                  <c:v>9.6</c:v>
                </c:pt>
                <c:pt idx="4">
                  <c:v>#N/A</c:v>
                </c:pt>
                <c:pt idx="5">
                  <c:v>10.64</c:v>
                </c:pt>
                <c:pt idx="6">
                  <c:v>#N/A</c:v>
                </c:pt>
                <c:pt idx="7">
                  <c:v>10.87</c:v>
                </c:pt>
                <c:pt idx="8">
                  <c:v>#N/A</c:v>
                </c:pt>
                <c:pt idx="9">
                  <c:v>9.19</c:v>
                </c:pt>
              </c:numCache>
            </c:numRef>
          </c:val>
          <c:extLst>
            <c:ext xmlns:c16="http://schemas.microsoft.com/office/drawing/2014/chart" uri="{C3380CC4-5D6E-409C-BE32-E72D297353CC}">
              <c16:uniqueId val="{00000009-33EF-4C29-AFA7-A007A37DC0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1146</c:v>
                </c:pt>
                <c:pt idx="5">
                  <c:v>1079</c:v>
                </c:pt>
                <c:pt idx="8">
                  <c:v>1078</c:v>
                </c:pt>
                <c:pt idx="11">
                  <c:v>1107</c:v>
                </c:pt>
                <c:pt idx="14">
                  <c:v>1114</c:v>
                </c:pt>
              </c:numCache>
            </c:numRef>
          </c:val>
          <c:extLst>
            <c:ext xmlns:c16="http://schemas.microsoft.com/office/drawing/2014/chart" uri="{C3380CC4-5D6E-409C-BE32-E72D297353CC}">
              <c16:uniqueId val="{00000000-8CC0-4037-A44C-C3978B17D1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8CC0-4037-A44C-C3978B17D1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159</c:v>
                </c:pt>
                <c:pt idx="3">
                  <c:v>155</c:v>
                </c:pt>
                <c:pt idx="6">
                  <c:v>158</c:v>
                </c:pt>
                <c:pt idx="9">
                  <c:v>141</c:v>
                </c:pt>
                <c:pt idx="12">
                  <c:v>135</c:v>
                </c:pt>
              </c:numCache>
            </c:numRef>
          </c:val>
          <c:extLst>
            <c:ext xmlns:c16="http://schemas.microsoft.com/office/drawing/2014/chart" uri="{C3380CC4-5D6E-409C-BE32-E72D297353CC}">
              <c16:uniqueId val="{00000002-8CC0-4037-A44C-C3978B17D1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417</c:v>
                </c:pt>
                <c:pt idx="3">
                  <c:v>371</c:v>
                </c:pt>
                <c:pt idx="6">
                  <c:v>360</c:v>
                </c:pt>
                <c:pt idx="9">
                  <c:v>318</c:v>
                </c:pt>
                <c:pt idx="12">
                  <c:v>295</c:v>
                </c:pt>
              </c:numCache>
            </c:numRef>
          </c:val>
          <c:extLst>
            <c:ext xmlns:c16="http://schemas.microsoft.com/office/drawing/2014/chart" uri="{C3380CC4-5D6E-409C-BE32-E72D297353CC}">
              <c16:uniqueId val="{00000003-8CC0-4037-A44C-C3978B17D1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1</c:v>
                </c:pt>
                <c:pt idx="6">
                  <c:v>1</c:v>
                </c:pt>
                <c:pt idx="9">
                  <c:v>1</c:v>
                </c:pt>
                <c:pt idx="12">
                  <c:v>0</c:v>
                </c:pt>
              </c:numCache>
            </c:numRef>
          </c:val>
          <c:extLst>
            <c:ext xmlns:c16="http://schemas.microsoft.com/office/drawing/2014/chart" uri="{C3380CC4-5D6E-409C-BE32-E72D297353CC}">
              <c16:uniqueId val="{00000004-8CC0-4037-A44C-C3978B17D1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C0-4037-A44C-C3978B17D1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C0-4037-A44C-C3978B17D1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1543</c:v>
                </c:pt>
                <c:pt idx="3">
                  <c:v>1560</c:v>
                </c:pt>
                <c:pt idx="6">
                  <c:v>1630</c:v>
                </c:pt>
                <c:pt idx="9">
                  <c:v>1545</c:v>
                </c:pt>
                <c:pt idx="12">
                  <c:v>1489</c:v>
                </c:pt>
              </c:numCache>
            </c:numRef>
          </c:val>
          <c:extLst>
            <c:ext xmlns:c16="http://schemas.microsoft.com/office/drawing/2014/chart" uri="{C3380CC4-5D6E-409C-BE32-E72D297353CC}">
              <c16:uniqueId val="{00000007-8CC0-4037-A44C-C3978B17D1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983</c:v>
                </c:pt>
                <c:pt idx="2">
                  <c:v>#N/A</c:v>
                </c:pt>
                <c:pt idx="3">
                  <c:v>#N/A</c:v>
                </c:pt>
                <c:pt idx="4">
                  <c:v>1009</c:v>
                </c:pt>
                <c:pt idx="5">
                  <c:v>#N/A</c:v>
                </c:pt>
                <c:pt idx="6">
                  <c:v>#N/A</c:v>
                </c:pt>
                <c:pt idx="7">
                  <c:v>1071</c:v>
                </c:pt>
                <c:pt idx="8">
                  <c:v>#N/A</c:v>
                </c:pt>
                <c:pt idx="9">
                  <c:v>#N/A</c:v>
                </c:pt>
                <c:pt idx="10">
                  <c:v>898</c:v>
                </c:pt>
                <c:pt idx="11">
                  <c:v>#N/A</c:v>
                </c:pt>
                <c:pt idx="12">
                  <c:v>#N/A</c:v>
                </c:pt>
                <c:pt idx="13">
                  <c:v>805</c:v>
                </c:pt>
                <c:pt idx="14">
                  <c:v>#N/A</c:v>
                </c:pt>
              </c:numCache>
            </c:numRef>
          </c:val>
          <c:smooth val="0"/>
          <c:extLst>
            <c:ext xmlns:c16="http://schemas.microsoft.com/office/drawing/2014/chart" uri="{C3380CC4-5D6E-409C-BE32-E72D297353CC}">
              <c16:uniqueId val="{00000008-8CC0-4037-A44C-C3978B17D1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12573</c:v>
                </c:pt>
                <c:pt idx="5">
                  <c:v>12902</c:v>
                </c:pt>
                <c:pt idx="8">
                  <c:v>12823</c:v>
                </c:pt>
                <c:pt idx="11">
                  <c:v>12808</c:v>
                </c:pt>
                <c:pt idx="14">
                  <c:v>12822</c:v>
                </c:pt>
              </c:numCache>
            </c:numRef>
          </c:val>
          <c:extLst>
            <c:ext xmlns:c16="http://schemas.microsoft.com/office/drawing/2014/chart" uri="{C3380CC4-5D6E-409C-BE32-E72D297353CC}">
              <c16:uniqueId val="{00000000-A053-4DFE-913F-3EC0AF3779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053-4DFE-913F-3EC0AF3779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1814</c:v>
                </c:pt>
                <c:pt idx="5">
                  <c:v>2359</c:v>
                </c:pt>
                <c:pt idx="8">
                  <c:v>3042</c:v>
                </c:pt>
                <c:pt idx="11">
                  <c:v>3522</c:v>
                </c:pt>
                <c:pt idx="14">
                  <c:v>3823</c:v>
                </c:pt>
              </c:numCache>
            </c:numRef>
          </c:val>
          <c:extLst>
            <c:ext xmlns:c16="http://schemas.microsoft.com/office/drawing/2014/chart" uri="{C3380CC4-5D6E-409C-BE32-E72D297353CC}">
              <c16:uniqueId val="{00000002-A053-4DFE-913F-3EC0AF3779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53-4DFE-913F-3EC0AF3779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53-4DFE-913F-3EC0AF3779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53-4DFE-913F-3EC0AF3779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6246</c:v>
                </c:pt>
                <c:pt idx="3">
                  <c:v>5918</c:v>
                </c:pt>
                <c:pt idx="6">
                  <c:v>5537</c:v>
                </c:pt>
                <c:pt idx="9">
                  <c:v>5433</c:v>
                </c:pt>
                <c:pt idx="12">
                  <c:v>5057</c:v>
                </c:pt>
              </c:numCache>
            </c:numRef>
          </c:val>
          <c:extLst>
            <c:ext xmlns:c16="http://schemas.microsoft.com/office/drawing/2014/chart" uri="{C3380CC4-5D6E-409C-BE32-E72D297353CC}">
              <c16:uniqueId val="{00000006-A053-4DFE-913F-3EC0AF3779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4780</c:v>
                </c:pt>
                <c:pt idx="3">
                  <c:v>4650</c:v>
                </c:pt>
                <c:pt idx="6">
                  <c:v>4316</c:v>
                </c:pt>
                <c:pt idx="9">
                  <c:v>3918</c:v>
                </c:pt>
                <c:pt idx="12">
                  <c:v>3629</c:v>
                </c:pt>
              </c:numCache>
            </c:numRef>
          </c:val>
          <c:extLst>
            <c:ext xmlns:c16="http://schemas.microsoft.com/office/drawing/2014/chart" uri="{C3380CC4-5D6E-409C-BE32-E72D297353CC}">
              <c16:uniqueId val="{00000007-A053-4DFE-913F-3EC0AF3779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151</c:v>
                </c:pt>
                <c:pt idx="3">
                  <c:v>112</c:v>
                </c:pt>
                <c:pt idx="6">
                  <c:v>65</c:v>
                </c:pt>
                <c:pt idx="9">
                  <c:v>19</c:v>
                </c:pt>
                <c:pt idx="12">
                  <c:v>14</c:v>
                </c:pt>
              </c:numCache>
            </c:numRef>
          </c:val>
          <c:extLst>
            <c:ext xmlns:c16="http://schemas.microsoft.com/office/drawing/2014/chart" uri="{C3380CC4-5D6E-409C-BE32-E72D297353CC}">
              <c16:uniqueId val="{00000008-A053-4DFE-913F-3EC0AF3779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1287</c:v>
                </c:pt>
                <c:pt idx="3">
                  <c:v>1158</c:v>
                </c:pt>
                <c:pt idx="6">
                  <c:v>942</c:v>
                </c:pt>
                <c:pt idx="9">
                  <c:v>797</c:v>
                </c:pt>
                <c:pt idx="12">
                  <c:v>739</c:v>
                </c:pt>
              </c:numCache>
            </c:numRef>
          </c:val>
          <c:extLst>
            <c:ext xmlns:c16="http://schemas.microsoft.com/office/drawing/2014/chart" uri="{C3380CC4-5D6E-409C-BE32-E72D297353CC}">
              <c16:uniqueId val="{00000009-A053-4DFE-913F-3EC0AF3779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15265</c:v>
                </c:pt>
                <c:pt idx="3">
                  <c:v>14962</c:v>
                </c:pt>
                <c:pt idx="6">
                  <c:v>14556</c:v>
                </c:pt>
                <c:pt idx="9">
                  <c:v>14166</c:v>
                </c:pt>
                <c:pt idx="12">
                  <c:v>14154</c:v>
                </c:pt>
              </c:numCache>
            </c:numRef>
          </c:val>
          <c:extLst>
            <c:ext xmlns:c16="http://schemas.microsoft.com/office/drawing/2014/chart" uri="{C3380CC4-5D6E-409C-BE32-E72D297353CC}">
              <c16:uniqueId val="{0000000A-A053-4DFE-913F-3EC0AF3779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13342</c:v>
                </c:pt>
                <c:pt idx="2">
                  <c:v>#N/A</c:v>
                </c:pt>
                <c:pt idx="3">
                  <c:v>#N/A</c:v>
                </c:pt>
                <c:pt idx="4">
                  <c:v>11539</c:v>
                </c:pt>
                <c:pt idx="5">
                  <c:v>#N/A</c:v>
                </c:pt>
                <c:pt idx="6">
                  <c:v>#N/A</c:v>
                </c:pt>
                <c:pt idx="7">
                  <c:v>9551</c:v>
                </c:pt>
                <c:pt idx="8">
                  <c:v>#N/A</c:v>
                </c:pt>
                <c:pt idx="9">
                  <c:v>#N/A</c:v>
                </c:pt>
                <c:pt idx="10">
                  <c:v>8003</c:v>
                </c:pt>
                <c:pt idx="11">
                  <c:v>#N/A</c:v>
                </c:pt>
                <c:pt idx="12">
                  <c:v>#N/A</c:v>
                </c:pt>
                <c:pt idx="13">
                  <c:v>6948</c:v>
                </c:pt>
                <c:pt idx="14">
                  <c:v>#N/A</c:v>
                </c:pt>
              </c:numCache>
            </c:numRef>
          </c:val>
          <c:smooth val="0"/>
          <c:extLst>
            <c:ext xmlns:c16="http://schemas.microsoft.com/office/drawing/2014/chart" uri="{C3380CC4-5D6E-409C-BE32-E72D297353CC}">
              <c16:uniqueId val="{0000000B-A053-4DFE-913F-3EC0AF3779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1463</c:v>
                </c:pt>
                <c:pt idx="1">
                  <c:v>1843</c:v>
                </c:pt>
                <c:pt idx="2">
                  <c:v>2099</c:v>
                </c:pt>
              </c:numCache>
            </c:numRef>
          </c:val>
          <c:extLst>
            <c:ext xmlns:c16="http://schemas.microsoft.com/office/drawing/2014/chart" uri="{C3380CC4-5D6E-409C-BE32-E72D297353CC}">
              <c16:uniqueId val="{00000000-2761-4A76-B5CA-53877BFD50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761-4A76-B5CA-53877BFD50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484</c:v>
                </c:pt>
                <c:pt idx="1">
                  <c:v>579</c:v>
                </c:pt>
                <c:pt idx="2">
                  <c:v>605</c:v>
                </c:pt>
              </c:numCache>
            </c:numRef>
          </c:val>
          <c:extLst>
            <c:ext xmlns:c16="http://schemas.microsoft.com/office/drawing/2014/chart" uri="{C3380CC4-5D6E-409C-BE32-E72D297353CC}">
              <c16:uniqueId val="{00000002-2761-4A76-B5CA-53877BFD50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{720D32AA-5439-44EB-B38C-1CE938F87245}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C77-4266-92B1-1622774691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{52E4FDDE-19CB-452C-9C24-AA77A9137509}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77-4266-92B1-1622774691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{A1C75FA8-7892-4FDC-A47C-B9E3F461C31A}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77-4266-92B1-1622774691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{E0C16890-E9BD-498D-9AB2-8C2AA74127C6}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77-4266-92B1-1622774691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{29DCC20F-E43C-4094-8B29-6192B3696740}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77-4266-92B1-1622774691B8}"/>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{ED0C3DA0-3732-4EF2-8649-4398123B3F3B}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C77-4266-92B1-1622774691B8}"/>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{DD3DC155-26E3-4E8E-80DF-9F4CD0DFA115}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C77-4266-92B1-1622774691B8}"/>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{2C582E13-F07E-483C-AAB0-8265892AEB62}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C77-4266-92B1-1622774691B8}"/>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{D186433B-085D-4F27-ADED-530B24EA0170}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C77-4266-92B1-1622774691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c:v>
                </c:pt>
                <c:pt idx="16">
                  <c:v>71.400000000000006</c:v>
                </c:pt>
                <c:pt idx="24">
                  <c:v>72.900000000000006</c:v>
                </c:pt>
                <c:pt idx="32">
                  <c:v>73</c:v>
                </c:pt>
              </c:numCache>
            </c:numRef>
          </c:xVal>
          <c:yVal>
            <c:numRef>
              <c:f>公会計指標分析・財政指標組合せ分析表!$BP$51:$DC$51</c:f>
              <c:numCache>
                <c:formatCode>#,##0.0;"▲ "#,##0.0</c:formatCode>
                <c:ptCount val="40"/>
                <c:pt idx="8">
                  <c:v>115.1</c:v>
                </c:pt>
                <c:pt idx="16">
                  <c:v>96.8</c:v>
                </c:pt>
                <c:pt idx="24">
                  <c:v>80.599999999999994</c:v>
                </c:pt>
                <c:pt idx="32">
                  <c:v>68.599999999999994</c:v>
                </c:pt>
              </c:numCache>
            </c:numRef>
          </c:yVal>
          <c:smooth val="0"/>
          <c:extLst>
            <c:ext xmlns:c16="http://schemas.microsoft.com/office/drawing/2014/chart" uri="{C3380CC4-5D6E-409C-BE32-E72D297353CC}">
              <c16:uniqueId val="{00000009-FC77-4266-92B1-1622774691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{60578A19-DC6F-4469-9164-4D6BA6277AA3}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C77-4266-92B1-1622774691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{53BB0663-0A0E-4C28-9455-EB9EFECC423F}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77-4266-92B1-1622774691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{0C18799F-3E29-451C-919D-D38F651742D5}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77-4266-92B1-1622774691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{3E27026E-57DB-409C-8918-50A893835E98}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77-4266-92B1-1622774691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{2C836F18-2DDD-47F9-AF28-0114FBA274C0}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77-4266-92B1-1622774691B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{D1219D52-8D58-40C9-A4D1-825C581336F9}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C77-4266-92B1-1622774691B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{9DAF460F-FC10-4013-AEB9-B4BA931F9443}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C77-4266-92B1-1622774691B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{FE4D16A7-3648-401D-8423-60BAF1F0B3F0}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C77-4266-92B1-1622774691B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{59D09F3D-0719-4793-9138-AFEF1C3C721D}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C77-4266-92B1-1622774691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FC77-4266-92B1-1622774691B8}"/>
            </c:ext>
          </c:extLst>
        </c:ser>
        <c:dLbls>
          <c:showLegendKey val="0"/>
          <c:showVal val="1"/>
          <c:showCatName val="0"/>
          <c:showSerName val="0"/>
          <c:showPercent val="0"/>
          <c:showBubbleSize val="0"/>
        </c:dLbls>
        <c:axId val="46179840"/>
        <c:axId val="46181760"/>
      </c:scatterChart>
      <c:valAx>
        <c:axId val="46179840"/>
        <c:scaling>
          <c:orientation val="minMax"/>
          <c:max val="7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7"/>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{A91E814D-B412-4F1F-92DA-CF45851F2901}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846-4A3D-A4AB-14A86CC354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{EB5569A1-BD97-4DD2-BBF3-C9BB9AE9073D}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46-4A3D-A4AB-14A86CC354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{E0027D0A-6E7C-44F0-B766-F6BEC3E66E91}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46-4A3D-A4AB-14A86CC354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{12B63D19-9F83-4FC9-BE78-3732B9CD1212}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46-4A3D-A4AB-14A86CC354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{F1E8CDF2-2FBD-421A-9748-AD25A9D3C110}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46-4A3D-A4AB-14A86CC3543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{380BC626-7B81-4D47-8C5D-100B9662A171}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846-4A3D-A4AB-14A86CC3543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{44BD675E-1A7E-4FF0-A6C5-4D114080D7F3}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846-4A3D-A4AB-14A86CC3543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{1C240C9A-4B8A-4816-99EA-9B4F4929451E}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846-4A3D-A4AB-14A86CC3543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{5A42AEBD-A150-48F3-8E82-35299D4F6B4F}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846-4A3D-A4AB-14A86CC354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c:v>
                </c:pt>
                <c:pt idx="16">
                  <c:v>10.3</c:v>
                </c:pt>
                <c:pt idx="24">
                  <c:v>9.9</c:v>
                </c:pt>
                <c:pt idx="32">
                  <c:v>9.1999999999999993</c:v>
                </c:pt>
              </c:numCache>
            </c:numRef>
          </c:xVal>
          <c:yVal>
            <c:numRef>
              <c:f>公会計指標分析・財政指標組合せ分析表!$BP$73:$DC$73</c:f>
              <c:numCache>
                <c:formatCode>#,##0.0;"▲ "#,##0.0</c:formatCode>
                <c:ptCount val="40"/>
                <c:pt idx="0">
                  <c:v>137.9</c:v>
                </c:pt>
                <c:pt idx="8">
                  <c:v>115.1</c:v>
                </c:pt>
                <c:pt idx="16">
                  <c:v>96.8</c:v>
                </c:pt>
                <c:pt idx="24">
                  <c:v>80.599999999999994</c:v>
                </c:pt>
                <c:pt idx="32">
                  <c:v>68.599999999999994</c:v>
                </c:pt>
              </c:numCache>
            </c:numRef>
          </c:yVal>
          <c:smooth val="0"/>
          <c:extLst>
            <c:ext xmlns:c16="http://schemas.microsoft.com/office/drawing/2014/chart" uri="{C3380CC4-5D6E-409C-BE32-E72D297353CC}">
              <c16:uniqueId val="{00000009-B846-4A3D-A4AB-14A86CC354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{A1467BDE-F79B-4DF1-AB54-01F3A88E5036}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846-4A3D-A4AB-14A86CC354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{8CE8B572-CAB6-4447-B95A-077E924BA9CE}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46-4A3D-A4AB-14A86CC354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{E30470FC-7866-4DAB-94D2-D1222EA893C6}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46-4A3D-A4AB-14A86CC354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{30C39F72-ADDA-49F1-AE2D-6CB0106ECF6B}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46-4A3D-A4AB-14A86CC354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{DFBB2243-2215-4A43-8205-F364338BCC08}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46-4A3D-A4AB-14A86CC3543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{B4B0D11F-E9E7-4216-8514-DD9930AF8547}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846-4A3D-A4AB-14A86CC3543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{EC46DED4-D343-481B-81AC-B1A9043A2D8D}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846-4A3D-A4AB-14A86CC3543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{34DD4B17-FC9D-44A9-97AE-FAF1F5C43135}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846-4A3D-A4AB-14A86CC3543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{B5B5B13E-F6A5-4EB1-9F11-115F4330AD14}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846-4A3D-A4AB-14A86CC354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B846-4A3D-A4AB-14A86CC35431}"/>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3"/>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市庁舎建設事業（平成</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債）の償還が終了したことなどにより、元利償還金が減少しているが、今後臨時財政対策債などに係る地方債償還額の増加が見込まれることから、交付税措置のある地方債の借入れに努めるとともに、富津市中期財政計画における地方債残高上限額以下となるよう、地方債の発行に十分に留意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a:ea typeface="ＭＳ Ｐゴシック" panose="020B0600070205080204" pitchFamily="50" charset="-128"/>
            </a:rPr>
            <a:t>　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将来負担比率（分子）は大きく改善しており、主な要因としては、財政財調整基金の積立による充当可能基金の増加が挙げれる。</a:t>
          </a:r>
        </a:p>
        <a:p>
          <a:r>
            <a:rPr kumimoji="1" lang="ja-JP" altLang="en-US" sz="1400">
              <a:latin typeface="ＭＳ ゴシック" pitchFamily="49" charset="-128"/>
              <a:ea typeface="ＭＳ ゴシック" pitchFamily="49" charset="-128"/>
            </a:rPr>
            <a:t>　また、発行抑制などによる地方債現在高の減少、各組合等の地方債の償還が進んだことなどによる組合等負担等見込額の減少、退職手当の共同処理を行っている千葉県市町村総合事務組合の組合等積立不足額が改善したことによる退職手当負担見込額の減少も改善要因として挙げられる。</a:t>
          </a:r>
        </a:p>
        <a:p>
          <a:r>
            <a:rPr kumimoji="1" lang="ja-JP" altLang="en-US" sz="1400">
              <a:latin typeface="ＭＳ ゴシック" pitchFamily="49" charset="-128"/>
              <a:ea typeface="ＭＳ ゴシック" pitchFamily="49" charset="-128"/>
            </a:rPr>
            <a:t>　将来負担比率（分子）の数値は、年々改善しているが、今後も財政調整基金の積立、地方債の発行抑制を行い、更なる改善を図る。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小中学校空調設備設置事業の財源とするため「財政調整基金」を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万円、クリーンセンターをはじめとする公共施設の修繕の財源とするため「公共施設維持管理基金」を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年度決算積立により「財政調性基金」を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憶円積み立てたことなどにより、基金全体としては、前年度比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は、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その他特定目的基金については、公共施設の老朽化が進むことから、公共施設再配置推進計画等を考慮のうえ、計画的な積立てと活用に努める。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公共施設維持管理基金：市が管理する行政財産の機能を適正に維持管理するための改修及び修繕に要する経費に充てるため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児童福祉基金：児童福祉の振興を図るため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社会教育施設管理運営基金：社会教育施設の管理運営を行うため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公共施設維持管理基金：学校施設をはじめとした公共施設の改修及び修繕の財源として、平成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円充当したものの、平成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児童福祉基金：市単独分の子ども医療給付費をはじめとした子育て施策の財源として、平成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公共施設維持管理基金：今後の公共施設の老朽化に備え、令和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社会教育施設管理運営基金：富津埋立記念館の運営費等に充てるため、令和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万円程度取崩予定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小中学校空調設備設置事業の財源とするため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減債基金は設置していない。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有形固定資産減価償却率は、類似団体内平均値を大きく上回る</a:t>
          </a:r>
          <a:r>
            <a:rPr kumimoji="1" lang="en-US" altLang="ja-JP" sz="1100">
              <a:latin typeface="ＭＳ Ｐゴシック" panose="020B0600070205080204" pitchFamily="50" charset="-128"/>
              <a:ea typeface="ＭＳ Ｐゴシック" panose="020B0600070205080204" pitchFamily="50" charset="-128"/>
            </a:rPr>
            <a:t>73.0</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学校施設については、富津市小・中学校再配置計画に基づく再配置を実施していく。その他の施設についても、公共施設個別施設計画の策定をするほか、公共施設の再配置を進める中で、比率の改善を図る。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79" name="楕円 78"/>
        <xdr:cNvSpPr/>
      </xdr:nvSpPr>
      <xdr:spPr>
        <a:xfrm>
          <a:off x="47117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80" name="有形固定資産減価償却率該当値テキスト"/>
        <xdr:cNvSpPr txBox="1"/>
      </xdr:nvSpPr>
      <xdr:spPr>
        <a:xfrm>
          <a:off x="4813300" y="559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6033</xdr:rowOff>
    </xdr:from>
    <xdr:to>
      <xdr:col>19</xdr:col>
      <xdr:colOff>187325</xdr:colOff>
      <xdr:row>29</xdr:row>
      <xdr:rowOff>107633</xdr:rowOff>
    </xdr:to>
    <xdr:sp macro="" textlink="">
      <xdr:nvSpPr>
        <xdr:cNvPr id="81" name="楕円 80"/>
        <xdr:cNvSpPr/>
      </xdr:nvSpPr>
      <xdr:spPr>
        <a:xfrm>
          <a:off x="4000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29</xdr:row>
      <xdr:rowOff>56833</xdr:rowOff>
    </xdr:to>
    <xdr:cxnSp macro="">
      <xdr:nvCxnSpPr>
        <xdr:cNvPr id="82" name="直線コネクタ 81"/>
        <xdr:cNvCxnSpPr/>
      </xdr:nvCxnSpPr>
      <xdr:spPr>
        <a:xfrm flipV="1">
          <a:off x="4051300" y="5798608"/>
          <a:ext cx="711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83" name="楕円 82"/>
        <xdr:cNvSpPr/>
      </xdr:nvSpPr>
      <xdr:spPr>
        <a:xfrm>
          <a:off x="3238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56833</xdr:rowOff>
    </xdr:from>
    <xdr:to>
      <xdr:col>19</xdr:col>
      <xdr:colOff>136525</xdr:colOff>
      <xdr:row>29</xdr:row>
      <xdr:rowOff>83820</xdr:rowOff>
    </xdr:to>
    <xdr:cxnSp macro="">
      <xdr:nvCxnSpPr>
        <xdr:cNvPr id="84" name="直線コネクタ 83"/>
        <xdr:cNvCxnSpPr/>
      </xdr:nvCxnSpPr>
      <xdr:spPr>
        <a:xfrm flipV="1">
          <a:off x="3289300" y="5800408"/>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58208</xdr:rowOff>
    </xdr:from>
    <xdr:to>
      <xdr:col>11</xdr:col>
      <xdr:colOff>187325</xdr:colOff>
      <xdr:row>29</xdr:row>
      <xdr:rowOff>159808</xdr:rowOff>
    </xdr:to>
    <xdr:sp macro="" textlink="">
      <xdr:nvSpPr>
        <xdr:cNvPr id="85" name="楕円 84"/>
        <xdr:cNvSpPr/>
      </xdr:nvSpPr>
      <xdr:spPr>
        <a:xfrm>
          <a:off x="2476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83820</xdr:rowOff>
    </xdr:from>
    <xdr:to>
      <xdr:col>15</xdr:col>
      <xdr:colOff>136525</xdr:colOff>
      <xdr:row>29</xdr:row>
      <xdr:rowOff>109008</xdr:rowOff>
    </xdr:to>
    <xdr:cxnSp macro="">
      <xdr:nvCxnSpPr>
        <xdr:cNvPr id="86" name="直線コネクタ 85"/>
        <xdr:cNvCxnSpPr/>
      </xdr:nvCxnSpPr>
      <xdr:spPr>
        <a:xfrm flipV="1">
          <a:off x="2527300" y="582739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124160</xdr:rowOff>
    </xdr:from>
    <xdr:ext cx="405111" cy="259045"/>
    <xdr:sp macro="" textlink="">
      <xdr:nvSpPr>
        <xdr:cNvPr id="90" name="n_1mainValue有形固定資産減価償却率"/>
        <xdr:cNvSpPr txBox="1"/>
      </xdr:nvSpPr>
      <xdr:spPr>
        <a:xfrm>
          <a:off x="38360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91" name="n_2mainValue有形固定資産減価償却率"/>
        <xdr:cNvSpPr txBox="1"/>
      </xdr:nvSpPr>
      <xdr:spPr>
        <a:xfrm>
          <a:off x="3086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4885</xdr:rowOff>
    </xdr:from>
    <xdr:ext cx="405111" cy="259045"/>
    <xdr:sp macro="" textlink="">
      <xdr:nvSpPr>
        <xdr:cNvPr id="92" name="n_3mainValue有形固定資産減価償却率"/>
        <xdr:cNvSpPr txBox="1"/>
      </xdr:nvSpPr>
      <xdr:spPr>
        <a:xfrm>
          <a:off x="2324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662.2</a:t>
          </a:r>
          <a:r>
            <a:rPr kumimoji="1" lang="ja-JP" altLang="en-US" sz="1100">
              <a:latin typeface="ＭＳ Ｐゴシック" panose="020B0600070205080204" pitchFamily="50" charset="-128"/>
              <a:ea typeface="ＭＳ Ｐゴシック" panose="020B0600070205080204" pitchFamily="50" charset="-128"/>
            </a:rPr>
            <a:t>％であり、類似団体内平均と同水準となっている。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前年度と比較し、数値が悪化した主な要因として、臨時財政対策債発行可能額の減による経常一般財源（歳入）等の減が挙げられる。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今後も引き続き、臨時財政対策債等の発行抑制など、適正な公債費管理を行う。</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156942</xdr:rowOff>
    </xdr:from>
    <xdr:to>
      <xdr:col>76</xdr:col>
      <xdr:colOff>73025</xdr:colOff>
      <xdr:row>31</xdr:row>
      <xdr:rowOff>87092</xdr:rowOff>
    </xdr:to>
    <xdr:sp macro="" textlink="">
      <xdr:nvSpPr>
        <xdr:cNvPr id="136" name="楕円 135"/>
        <xdr:cNvSpPr/>
      </xdr:nvSpPr>
      <xdr:spPr>
        <a:xfrm>
          <a:off x="14744700" y="60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135369</xdr:rowOff>
    </xdr:from>
    <xdr:ext cx="469744" cy="259045"/>
    <xdr:sp macro="" textlink="">
      <xdr:nvSpPr>
        <xdr:cNvPr id="137" name="債務償還比率該当値テキスト"/>
        <xdr:cNvSpPr txBox="1"/>
      </xdr:nvSpPr>
      <xdr:spPr>
        <a:xfrm>
          <a:off x="14846300" y="605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168148</xdr:rowOff>
    </xdr:from>
    <xdr:to>
      <xdr:col>72</xdr:col>
      <xdr:colOff>123825</xdr:colOff>
      <xdr:row>31</xdr:row>
      <xdr:rowOff>98298</xdr:rowOff>
    </xdr:to>
    <xdr:sp macro="" textlink="">
      <xdr:nvSpPr>
        <xdr:cNvPr id="138" name="楕円 137"/>
        <xdr:cNvSpPr/>
      </xdr:nvSpPr>
      <xdr:spPr>
        <a:xfrm>
          <a:off x="14033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36292</xdr:rowOff>
    </xdr:from>
    <xdr:to>
      <xdr:col>76</xdr:col>
      <xdr:colOff>22225</xdr:colOff>
      <xdr:row>31</xdr:row>
      <xdr:rowOff>47498</xdr:rowOff>
    </xdr:to>
    <xdr:cxnSp macro="">
      <xdr:nvCxnSpPr>
        <xdr:cNvPr id="139" name="直線コネクタ 138"/>
        <xdr:cNvCxnSpPr/>
      </xdr:nvCxnSpPr>
      <xdr:spPr>
        <a:xfrm flipV="1">
          <a:off x="14084300" y="6122767"/>
          <a:ext cx="7112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89425</xdr:rowOff>
    </xdr:from>
    <xdr:ext cx="469744" cy="259045"/>
    <xdr:sp macro="" textlink="">
      <xdr:nvSpPr>
        <xdr:cNvPr id="141" name="n_1mainValue債務償還比率"/>
        <xdr:cNvSpPr txBox="1"/>
      </xdr:nvSpPr>
      <xdr:spPr>
        <a:xfrm>
          <a:off x="13836727" y="61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170724</xdr:rowOff>
    </xdr:from>
    <xdr:to>
      <xdr:col>24</xdr:col>
      <xdr:colOff>114300</xdr:colOff>
      <xdr:row>35</xdr:row>
      <xdr:rowOff>100874</xdr:rowOff>
    </xdr:to>
    <xdr:sp macro="" textlink="">
      <xdr:nvSpPr>
        <xdr:cNvPr id="72" name="楕円 71"/>
        <xdr:cNvSpPr/>
      </xdr:nvSpPr>
      <xdr:spPr>
        <a:xfrm>
          <a:off x="4584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22151</xdr:rowOff>
    </xdr:from>
    <xdr:ext cx="405111" cy="259045"/>
    <xdr:sp macro="" textlink="">
      <xdr:nvSpPr>
        <xdr:cNvPr id="73" name="【道路】&#10;有形固定資産減価償却率該当値テキスト"/>
        <xdr:cNvSpPr txBox="1"/>
      </xdr:nvSpPr>
      <xdr:spPr>
        <a:xfrm>
          <a:off x="4673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4" name="楕円 73"/>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50074</xdr:rowOff>
    </xdr:from>
    <xdr:to>
      <xdr:col>24</xdr:col>
      <xdr:colOff>63500</xdr:colOff>
      <xdr:row>35</xdr:row>
      <xdr:rowOff>76200</xdr:rowOff>
    </xdr:to>
    <xdr:cxnSp macro="">
      <xdr:nvCxnSpPr>
        <xdr:cNvPr id="75" name="直線コネクタ 74"/>
        <xdr:cNvCxnSpPr/>
      </xdr:nvCxnSpPr>
      <xdr:spPr>
        <a:xfrm flipV="1">
          <a:off x="3797300" y="60508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53158</xdr:rowOff>
    </xdr:from>
    <xdr:to>
      <xdr:col>15</xdr:col>
      <xdr:colOff>101600</xdr:colOff>
      <xdr:row>35</xdr:row>
      <xdr:rowOff>154758</xdr:rowOff>
    </xdr:to>
    <xdr:sp macro="" textlink="">
      <xdr:nvSpPr>
        <xdr:cNvPr id="76" name="楕円 75"/>
        <xdr:cNvSpPr/>
      </xdr:nvSpPr>
      <xdr:spPr>
        <a:xfrm>
          <a:off x="2857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103958</xdr:rowOff>
    </xdr:to>
    <xdr:cxnSp macro="">
      <xdr:nvCxnSpPr>
        <xdr:cNvPr id="77" name="直線コネクタ 76"/>
        <xdr:cNvCxnSpPr/>
      </xdr:nvCxnSpPr>
      <xdr:spPr>
        <a:xfrm flipV="1">
          <a:off x="2908300" y="60769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77651</xdr:rowOff>
    </xdr:from>
    <xdr:to>
      <xdr:col>10</xdr:col>
      <xdr:colOff>165100</xdr:colOff>
      <xdr:row>36</xdr:row>
      <xdr:rowOff>7801</xdr:rowOff>
    </xdr:to>
    <xdr:sp macro="" textlink="">
      <xdr:nvSpPr>
        <xdr:cNvPr id="78" name="楕円 77"/>
        <xdr:cNvSpPr/>
      </xdr:nvSpPr>
      <xdr:spPr>
        <a:xfrm>
          <a:off x="1968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103958</xdr:rowOff>
    </xdr:from>
    <xdr:to>
      <xdr:col>15</xdr:col>
      <xdr:colOff>50800</xdr:colOff>
      <xdr:row>35</xdr:row>
      <xdr:rowOff>128451</xdr:rowOff>
    </xdr:to>
    <xdr:cxnSp macro="">
      <xdr:nvCxnSpPr>
        <xdr:cNvPr id="79" name="直線コネクタ 78"/>
        <xdr:cNvCxnSpPr/>
      </xdr:nvCxnSpPr>
      <xdr:spPr>
        <a:xfrm flipV="1">
          <a:off x="2019300" y="61047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143527</xdr:rowOff>
    </xdr:from>
    <xdr:ext cx="405111" cy="259045"/>
    <xdr:sp macro="" textlink="">
      <xdr:nvSpPr>
        <xdr:cNvPr id="83" name="n_1mainValue【道路】&#10;有形固定資産減価償却率"/>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171285</xdr:rowOff>
    </xdr:from>
    <xdr:ext cx="405111" cy="259045"/>
    <xdr:sp macro="" textlink="">
      <xdr:nvSpPr>
        <xdr:cNvPr id="84" name="n_2mainValue【道路】&#10;有形固定資産減価償却率"/>
        <xdr:cNvSpPr txBox="1"/>
      </xdr:nvSpPr>
      <xdr:spPr>
        <a:xfrm>
          <a:off x="2705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24328</xdr:rowOff>
    </xdr:from>
    <xdr:ext cx="405111" cy="259045"/>
    <xdr:sp macro="" textlink="">
      <xdr:nvSpPr>
        <xdr:cNvPr id="85" name="n_3mainValue【道路】&#10;有形固定資産減価償却率"/>
        <xdr:cNvSpPr txBox="1"/>
      </xdr:nvSpPr>
      <xdr:spPr>
        <a:xfrm>
          <a:off x="1816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24" name="楕円 123"/>
        <xdr:cNvSpPr/>
      </xdr:nvSpPr>
      <xdr:spPr>
        <a:xfrm>
          <a:off x="10426700" y="69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117003</xdr:rowOff>
    </xdr:from>
    <xdr:ext cx="534377" cy="259045"/>
    <xdr:sp macro="" textlink="">
      <xdr:nvSpPr>
        <xdr:cNvPr id="125" name="【道路】&#10;一人当たり延長該当値テキスト"/>
        <xdr:cNvSpPr txBox="1"/>
      </xdr:nvSpPr>
      <xdr:spPr>
        <a:xfrm>
          <a:off x="10515600" y="69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141015</xdr:rowOff>
    </xdr:from>
    <xdr:to>
      <xdr:col>50</xdr:col>
      <xdr:colOff>165100</xdr:colOff>
      <xdr:row>41</xdr:row>
      <xdr:rowOff>71165</xdr:rowOff>
    </xdr:to>
    <xdr:sp macro="" textlink="">
      <xdr:nvSpPr>
        <xdr:cNvPr id="126" name="楕円 125"/>
        <xdr:cNvSpPr/>
      </xdr:nvSpPr>
      <xdr:spPr>
        <a:xfrm>
          <a:off x="9588500" y="69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17926</xdr:rowOff>
    </xdr:from>
    <xdr:to>
      <xdr:col>55</xdr:col>
      <xdr:colOff>0</xdr:colOff>
      <xdr:row>41</xdr:row>
      <xdr:rowOff>20365</xdr:rowOff>
    </xdr:to>
    <xdr:cxnSp macro="">
      <xdr:nvCxnSpPr>
        <xdr:cNvPr id="127" name="直線コネクタ 126"/>
        <xdr:cNvCxnSpPr/>
      </xdr:nvCxnSpPr>
      <xdr:spPr>
        <a:xfrm flipV="1">
          <a:off x="9639300" y="7047376"/>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143472</xdr:rowOff>
    </xdr:from>
    <xdr:to>
      <xdr:col>46</xdr:col>
      <xdr:colOff>38100</xdr:colOff>
      <xdr:row>41</xdr:row>
      <xdr:rowOff>73622</xdr:rowOff>
    </xdr:to>
    <xdr:sp macro="" textlink="">
      <xdr:nvSpPr>
        <xdr:cNvPr id="128" name="楕円 127"/>
        <xdr:cNvSpPr/>
      </xdr:nvSpPr>
      <xdr:spPr>
        <a:xfrm>
          <a:off x="8699500" y="70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20365</xdr:rowOff>
    </xdr:from>
    <xdr:to>
      <xdr:col>50</xdr:col>
      <xdr:colOff>114300</xdr:colOff>
      <xdr:row>41</xdr:row>
      <xdr:rowOff>22822</xdr:rowOff>
    </xdr:to>
    <xdr:cxnSp macro="">
      <xdr:nvCxnSpPr>
        <xdr:cNvPr id="129" name="直線コネクタ 128"/>
        <xdr:cNvCxnSpPr/>
      </xdr:nvCxnSpPr>
      <xdr:spPr>
        <a:xfrm flipV="1">
          <a:off x="8750300" y="7049815"/>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145662</xdr:rowOff>
    </xdr:from>
    <xdr:to>
      <xdr:col>41</xdr:col>
      <xdr:colOff>101600</xdr:colOff>
      <xdr:row>41</xdr:row>
      <xdr:rowOff>75812</xdr:rowOff>
    </xdr:to>
    <xdr:sp macro="" textlink="">
      <xdr:nvSpPr>
        <xdr:cNvPr id="130" name="楕円 129"/>
        <xdr:cNvSpPr/>
      </xdr:nvSpPr>
      <xdr:spPr>
        <a:xfrm>
          <a:off x="7810500" y="70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22822</xdr:rowOff>
    </xdr:from>
    <xdr:to>
      <xdr:col>45</xdr:col>
      <xdr:colOff>177800</xdr:colOff>
      <xdr:row>41</xdr:row>
      <xdr:rowOff>25012</xdr:rowOff>
    </xdr:to>
    <xdr:cxnSp macro="">
      <xdr:nvCxnSpPr>
        <xdr:cNvPr id="131" name="直線コネクタ 130"/>
        <xdr:cNvCxnSpPr/>
      </xdr:nvCxnSpPr>
      <xdr:spPr>
        <a:xfrm flipV="1">
          <a:off x="7861300" y="7052272"/>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62292</xdr:rowOff>
    </xdr:from>
    <xdr:ext cx="469744" cy="259045"/>
    <xdr:sp macro="" textlink="">
      <xdr:nvSpPr>
        <xdr:cNvPr id="135" name="n_1mainValue【道路】&#10;一人当たり延長"/>
        <xdr:cNvSpPr txBox="1"/>
      </xdr:nvSpPr>
      <xdr:spPr>
        <a:xfrm>
          <a:off x="9391727" y="709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64749</xdr:rowOff>
    </xdr:from>
    <xdr:ext cx="469744" cy="259045"/>
    <xdr:sp macro="" textlink="">
      <xdr:nvSpPr>
        <xdr:cNvPr id="136" name="n_2mainValue【道路】&#10;一人当たり延長"/>
        <xdr:cNvSpPr txBox="1"/>
      </xdr:nvSpPr>
      <xdr:spPr>
        <a:xfrm>
          <a:off x="8515427" y="70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66939</xdr:rowOff>
    </xdr:from>
    <xdr:ext cx="469744" cy="259045"/>
    <xdr:sp macro="" textlink="">
      <xdr:nvSpPr>
        <xdr:cNvPr id="137" name="n_3mainValue【道路】&#10;一人当たり延長"/>
        <xdr:cNvSpPr txBox="1"/>
      </xdr:nvSpPr>
      <xdr:spPr>
        <a:xfrm>
          <a:off x="7626427" y="70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68399</xdr:rowOff>
    </xdr:from>
    <xdr:to>
      <xdr:col>24</xdr:col>
      <xdr:colOff>114300</xdr:colOff>
      <xdr:row>58</xdr:row>
      <xdr:rowOff>169999</xdr:rowOff>
    </xdr:to>
    <xdr:sp macro="" textlink="">
      <xdr:nvSpPr>
        <xdr:cNvPr id="178" name="楕円 177"/>
        <xdr:cNvSpPr/>
      </xdr:nvSpPr>
      <xdr:spPr>
        <a:xfrm>
          <a:off x="4584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91276</xdr:rowOff>
    </xdr:from>
    <xdr:ext cx="405111" cy="259045"/>
    <xdr:sp macro="" textlink="">
      <xdr:nvSpPr>
        <xdr:cNvPr id="179" name="【橋りょう・トンネル】&#10;有形固定資産減価償却率該当値テキスト"/>
        <xdr:cNvSpPr txBox="1"/>
      </xdr:nvSpPr>
      <xdr:spPr>
        <a:xfrm>
          <a:off x="4673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180" name="楕円 179"/>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119199</xdr:rowOff>
    </xdr:from>
    <xdr:to>
      <xdr:col>24</xdr:col>
      <xdr:colOff>63500</xdr:colOff>
      <xdr:row>58</xdr:row>
      <xdr:rowOff>145324</xdr:rowOff>
    </xdr:to>
    <xdr:cxnSp macro="">
      <xdr:nvCxnSpPr>
        <xdr:cNvPr id="181" name="直線コネクタ 180"/>
        <xdr:cNvCxnSpPr/>
      </xdr:nvCxnSpPr>
      <xdr:spPr>
        <a:xfrm flipV="1">
          <a:off x="3797300" y="100632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107587</xdr:rowOff>
    </xdr:from>
    <xdr:to>
      <xdr:col>15</xdr:col>
      <xdr:colOff>101600</xdr:colOff>
      <xdr:row>59</xdr:row>
      <xdr:rowOff>37737</xdr:rowOff>
    </xdr:to>
    <xdr:sp macro="" textlink="">
      <xdr:nvSpPr>
        <xdr:cNvPr id="182" name="楕円 181"/>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145324</xdr:rowOff>
    </xdr:from>
    <xdr:to>
      <xdr:col>19</xdr:col>
      <xdr:colOff>177800</xdr:colOff>
      <xdr:row>58</xdr:row>
      <xdr:rowOff>158387</xdr:rowOff>
    </xdr:to>
    <xdr:cxnSp macro="">
      <xdr:nvCxnSpPr>
        <xdr:cNvPr id="183" name="直線コネクタ 182"/>
        <xdr:cNvCxnSpPr/>
      </xdr:nvCxnSpPr>
      <xdr:spPr>
        <a:xfrm flipV="1">
          <a:off x="2908300" y="100894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84" name="楕円 183"/>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158387</xdr:rowOff>
    </xdr:from>
    <xdr:to>
      <xdr:col>15</xdr:col>
      <xdr:colOff>50800</xdr:colOff>
      <xdr:row>59</xdr:row>
      <xdr:rowOff>11430</xdr:rowOff>
    </xdr:to>
    <xdr:cxnSp macro="">
      <xdr:nvCxnSpPr>
        <xdr:cNvPr id="185" name="直線コネクタ 184"/>
        <xdr:cNvCxnSpPr/>
      </xdr:nvCxnSpPr>
      <xdr:spPr>
        <a:xfrm flipV="1">
          <a:off x="2019300" y="101024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41201</xdr:rowOff>
    </xdr:from>
    <xdr:ext cx="405111" cy="259045"/>
    <xdr:sp macro="" textlink="">
      <xdr:nvSpPr>
        <xdr:cNvPr id="189" name="n_1mainValue【橋りょう・トンネル】&#10;有形固定資産減価償却率"/>
        <xdr:cNvSpPr txBox="1"/>
      </xdr:nvSpPr>
      <xdr:spPr>
        <a:xfrm>
          <a:off x="3582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90" name="n_2mainValue【橋りょう・トンネル】&#10;有形固定資産減価償却率"/>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91" name="n_3mainValue【橋りょう・トンネ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80291</xdr:rowOff>
    </xdr:from>
    <xdr:to>
      <xdr:col>55</xdr:col>
      <xdr:colOff>50800</xdr:colOff>
      <xdr:row>63</xdr:row>
      <xdr:rowOff>10441</xdr:rowOff>
    </xdr:to>
    <xdr:sp macro="" textlink="">
      <xdr:nvSpPr>
        <xdr:cNvPr id="228" name="楕円 227"/>
        <xdr:cNvSpPr/>
      </xdr:nvSpPr>
      <xdr:spPr>
        <a:xfrm>
          <a:off x="10426700" y="107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58718</xdr:rowOff>
    </xdr:from>
    <xdr:ext cx="599010" cy="259045"/>
    <xdr:sp macro="" textlink="">
      <xdr:nvSpPr>
        <xdr:cNvPr id="229" name="【橋りょう・トンネル】&#10;一人当たり有形固定資産（償却資産）額該当値テキスト"/>
        <xdr:cNvSpPr txBox="1"/>
      </xdr:nvSpPr>
      <xdr:spPr>
        <a:xfrm>
          <a:off x="10515600" y="1068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82980</xdr:rowOff>
    </xdr:from>
    <xdr:to>
      <xdr:col>50</xdr:col>
      <xdr:colOff>165100</xdr:colOff>
      <xdr:row>63</xdr:row>
      <xdr:rowOff>13130</xdr:rowOff>
    </xdr:to>
    <xdr:sp macro="" textlink="">
      <xdr:nvSpPr>
        <xdr:cNvPr id="230" name="楕円 229"/>
        <xdr:cNvSpPr/>
      </xdr:nvSpPr>
      <xdr:spPr>
        <a:xfrm>
          <a:off x="9588500" y="107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131091</xdr:rowOff>
    </xdr:from>
    <xdr:to>
      <xdr:col>55</xdr:col>
      <xdr:colOff>0</xdr:colOff>
      <xdr:row>62</xdr:row>
      <xdr:rowOff>133780</xdr:rowOff>
    </xdr:to>
    <xdr:cxnSp macro="">
      <xdr:nvCxnSpPr>
        <xdr:cNvPr id="231" name="直線コネクタ 230"/>
        <xdr:cNvCxnSpPr/>
      </xdr:nvCxnSpPr>
      <xdr:spPr>
        <a:xfrm flipV="1">
          <a:off x="9639300" y="10760991"/>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87377</xdr:rowOff>
    </xdr:from>
    <xdr:to>
      <xdr:col>46</xdr:col>
      <xdr:colOff>38100</xdr:colOff>
      <xdr:row>63</xdr:row>
      <xdr:rowOff>17527</xdr:rowOff>
    </xdr:to>
    <xdr:sp macro="" textlink="">
      <xdr:nvSpPr>
        <xdr:cNvPr id="232" name="楕円 231"/>
        <xdr:cNvSpPr/>
      </xdr:nvSpPr>
      <xdr:spPr>
        <a:xfrm>
          <a:off x="8699500" y="10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133780</xdr:rowOff>
    </xdr:from>
    <xdr:to>
      <xdr:col>50</xdr:col>
      <xdr:colOff>114300</xdr:colOff>
      <xdr:row>62</xdr:row>
      <xdr:rowOff>138177</xdr:rowOff>
    </xdr:to>
    <xdr:cxnSp macro="">
      <xdr:nvCxnSpPr>
        <xdr:cNvPr id="233" name="直線コネクタ 232"/>
        <xdr:cNvCxnSpPr/>
      </xdr:nvCxnSpPr>
      <xdr:spPr>
        <a:xfrm flipV="1">
          <a:off x="8750300" y="10763680"/>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89667</xdr:rowOff>
    </xdr:from>
    <xdr:to>
      <xdr:col>41</xdr:col>
      <xdr:colOff>101600</xdr:colOff>
      <xdr:row>63</xdr:row>
      <xdr:rowOff>19817</xdr:rowOff>
    </xdr:to>
    <xdr:sp macro="" textlink="">
      <xdr:nvSpPr>
        <xdr:cNvPr id="234" name="楕円 233"/>
        <xdr:cNvSpPr/>
      </xdr:nvSpPr>
      <xdr:spPr>
        <a:xfrm>
          <a:off x="7810500" y="107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138177</xdr:rowOff>
    </xdr:from>
    <xdr:to>
      <xdr:col>45</xdr:col>
      <xdr:colOff>177800</xdr:colOff>
      <xdr:row>62</xdr:row>
      <xdr:rowOff>140467</xdr:rowOff>
    </xdr:to>
    <xdr:cxnSp macro="">
      <xdr:nvCxnSpPr>
        <xdr:cNvPr id="235" name="直線コネクタ 234"/>
        <xdr:cNvCxnSpPr/>
      </xdr:nvCxnSpPr>
      <xdr:spPr>
        <a:xfrm flipV="1">
          <a:off x="7861300" y="10768077"/>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4257</xdr:rowOff>
    </xdr:from>
    <xdr:ext cx="599010" cy="259045"/>
    <xdr:sp macro="" textlink="">
      <xdr:nvSpPr>
        <xdr:cNvPr id="239" name="n_1mainValue【橋りょう・トンネル】&#10;一人当たり有形固定資産（償却資産）額"/>
        <xdr:cNvSpPr txBox="1"/>
      </xdr:nvSpPr>
      <xdr:spPr>
        <a:xfrm>
          <a:off x="9327095" y="1080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8654</xdr:rowOff>
    </xdr:from>
    <xdr:ext cx="599010" cy="259045"/>
    <xdr:sp macro="" textlink="">
      <xdr:nvSpPr>
        <xdr:cNvPr id="240" name="n_2mainValue【橋りょう・トンネル】&#10;一人当たり有形固定資産（償却資産）額"/>
        <xdr:cNvSpPr txBox="1"/>
      </xdr:nvSpPr>
      <xdr:spPr>
        <a:xfrm>
          <a:off x="8450795" y="108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10944</xdr:rowOff>
    </xdr:from>
    <xdr:ext cx="599010" cy="259045"/>
    <xdr:sp macro="" textlink="">
      <xdr:nvSpPr>
        <xdr:cNvPr id="241" name="n_3mainValue【橋りょう・トンネル】&#10;一人当たり有形固定資産（償却資産）額"/>
        <xdr:cNvSpPr txBox="1"/>
      </xdr:nvSpPr>
      <xdr:spPr>
        <a:xfrm>
          <a:off x="7561795" y="1081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149225</xdr:rowOff>
    </xdr:from>
    <xdr:to>
      <xdr:col>24</xdr:col>
      <xdr:colOff>114300</xdr:colOff>
      <xdr:row>78</xdr:row>
      <xdr:rowOff>79375</xdr:rowOff>
    </xdr:to>
    <xdr:sp macro="" textlink="">
      <xdr:nvSpPr>
        <xdr:cNvPr id="281" name="楕円 280"/>
        <xdr:cNvSpPr/>
      </xdr:nvSpPr>
      <xdr:spPr>
        <a:xfrm>
          <a:off x="4584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64152</xdr:rowOff>
    </xdr:from>
    <xdr:ext cx="405111" cy="259045"/>
    <xdr:sp macro="" textlink="">
      <xdr:nvSpPr>
        <xdr:cNvPr id="282" name="【公営住宅】&#10;有形固定資産減価償却率該当値テキスト"/>
        <xdr:cNvSpPr txBox="1"/>
      </xdr:nvSpPr>
      <xdr:spPr>
        <a:xfrm>
          <a:off x="4673600" y="1326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160655</xdr:rowOff>
    </xdr:from>
    <xdr:to>
      <xdr:col>20</xdr:col>
      <xdr:colOff>38100</xdr:colOff>
      <xdr:row>78</xdr:row>
      <xdr:rowOff>90805</xdr:rowOff>
    </xdr:to>
    <xdr:sp macro="" textlink="">
      <xdr:nvSpPr>
        <xdr:cNvPr id="283" name="楕円 282"/>
        <xdr:cNvSpPr/>
      </xdr:nvSpPr>
      <xdr:spPr>
        <a:xfrm>
          <a:off x="3746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28575</xdr:rowOff>
    </xdr:from>
    <xdr:to>
      <xdr:col>24</xdr:col>
      <xdr:colOff>63500</xdr:colOff>
      <xdr:row>78</xdr:row>
      <xdr:rowOff>40005</xdr:rowOff>
    </xdr:to>
    <xdr:cxnSp macro="">
      <xdr:nvCxnSpPr>
        <xdr:cNvPr id="284" name="直線コネクタ 283"/>
        <xdr:cNvCxnSpPr/>
      </xdr:nvCxnSpPr>
      <xdr:spPr>
        <a:xfrm flipV="1">
          <a:off x="3797300" y="13401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170180</xdr:rowOff>
    </xdr:from>
    <xdr:to>
      <xdr:col>15</xdr:col>
      <xdr:colOff>101600</xdr:colOff>
      <xdr:row>78</xdr:row>
      <xdr:rowOff>100330</xdr:rowOff>
    </xdr:to>
    <xdr:sp macro="" textlink="">
      <xdr:nvSpPr>
        <xdr:cNvPr id="285" name="楕円 284"/>
        <xdr:cNvSpPr/>
      </xdr:nvSpPr>
      <xdr:spPr>
        <a:xfrm>
          <a:off x="2857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40005</xdr:rowOff>
    </xdr:from>
    <xdr:to>
      <xdr:col>19</xdr:col>
      <xdr:colOff>177800</xdr:colOff>
      <xdr:row>78</xdr:row>
      <xdr:rowOff>49530</xdr:rowOff>
    </xdr:to>
    <xdr:cxnSp macro="">
      <xdr:nvCxnSpPr>
        <xdr:cNvPr id="286" name="直線コネクタ 285"/>
        <xdr:cNvCxnSpPr/>
      </xdr:nvCxnSpPr>
      <xdr:spPr>
        <a:xfrm flipV="1">
          <a:off x="2908300" y="134131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13970</xdr:rowOff>
    </xdr:from>
    <xdr:to>
      <xdr:col>10</xdr:col>
      <xdr:colOff>165100</xdr:colOff>
      <xdr:row>78</xdr:row>
      <xdr:rowOff>115570</xdr:rowOff>
    </xdr:to>
    <xdr:sp macro="" textlink="">
      <xdr:nvSpPr>
        <xdr:cNvPr id="287" name="楕円 286"/>
        <xdr:cNvSpPr/>
      </xdr:nvSpPr>
      <xdr:spPr>
        <a:xfrm>
          <a:off x="1968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49530</xdr:rowOff>
    </xdr:from>
    <xdr:to>
      <xdr:col>15</xdr:col>
      <xdr:colOff>50800</xdr:colOff>
      <xdr:row>78</xdr:row>
      <xdr:rowOff>64770</xdr:rowOff>
    </xdr:to>
    <xdr:cxnSp macro="">
      <xdr:nvCxnSpPr>
        <xdr:cNvPr id="288" name="直線コネクタ 287"/>
        <xdr:cNvCxnSpPr/>
      </xdr:nvCxnSpPr>
      <xdr:spPr>
        <a:xfrm flipV="1">
          <a:off x="2019300" y="13422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107332</xdr:rowOff>
    </xdr:from>
    <xdr:ext cx="405111" cy="259045"/>
    <xdr:sp macro="" textlink="">
      <xdr:nvSpPr>
        <xdr:cNvPr id="292" name="n_1mainValue【公営住宅】&#10;有形固定資産減価償却率"/>
        <xdr:cNvSpPr txBox="1"/>
      </xdr:nvSpPr>
      <xdr:spPr>
        <a:xfrm>
          <a:off x="35820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116857</xdr:rowOff>
    </xdr:from>
    <xdr:ext cx="405111" cy="259045"/>
    <xdr:sp macro="" textlink="">
      <xdr:nvSpPr>
        <xdr:cNvPr id="293" name="n_2mainValue【公営住宅】&#10;有形固定資産減価償却率"/>
        <xdr:cNvSpPr txBox="1"/>
      </xdr:nvSpPr>
      <xdr:spPr>
        <a:xfrm>
          <a:off x="2705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132097</xdr:rowOff>
    </xdr:from>
    <xdr:ext cx="405111" cy="259045"/>
    <xdr:sp macro="" textlink="">
      <xdr:nvSpPr>
        <xdr:cNvPr id="294" name="n_3mainValue【公営住宅】&#10;有形固定資産減価償却率"/>
        <xdr:cNvSpPr txBox="1"/>
      </xdr:nvSpPr>
      <xdr:spPr>
        <a:xfrm>
          <a:off x="1816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90824</xdr:rowOff>
    </xdr:from>
    <xdr:to>
      <xdr:col>55</xdr:col>
      <xdr:colOff>50800</xdr:colOff>
      <xdr:row>87</xdr:row>
      <xdr:rowOff>20974</xdr:rowOff>
    </xdr:to>
    <xdr:sp macro="" textlink="">
      <xdr:nvSpPr>
        <xdr:cNvPr id="335" name="楕円 334"/>
        <xdr:cNvSpPr/>
      </xdr:nvSpPr>
      <xdr:spPr>
        <a:xfrm>
          <a:off x="104267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5751</xdr:rowOff>
    </xdr:from>
    <xdr:ext cx="469744" cy="259045"/>
    <xdr:sp macro="" textlink="">
      <xdr:nvSpPr>
        <xdr:cNvPr id="336" name="【公営住宅】&#10;一人当たり面積該当値テキスト"/>
        <xdr:cNvSpPr txBox="1"/>
      </xdr:nvSpPr>
      <xdr:spPr>
        <a:xfrm>
          <a:off x="10515600" y="147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91149</xdr:rowOff>
    </xdr:from>
    <xdr:to>
      <xdr:col>50</xdr:col>
      <xdr:colOff>165100</xdr:colOff>
      <xdr:row>87</xdr:row>
      <xdr:rowOff>21299</xdr:rowOff>
    </xdr:to>
    <xdr:sp macro="" textlink="">
      <xdr:nvSpPr>
        <xdr:cNvPr id="337" name="楕円 336"/>
        <xdr:cNvSpPr/>
      </xdr:nvSpPr>
      <xdr:spPr>
        <a:xfrm>
          <a:off x="9588500" y="148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141624</xdr:rowOff>
    </xdr:from>
    <xdr:to>
      <xdr:col>55</xdr:col>
      <xdr:colOff>0</xdr:colOff>
      <xdr:row>86</xdr:row>
      <xdr:rowOff>141949</xdr:rowOff>
    </xdr:to>
    <xdr:cxnSp macro="">
      <xdr:nvCxnSpPr>
        <xdr:cNvPr id="338" name="直線コネクタ 337"/>
        <xdr:cNvCxnSpPr/>
      </xdr:nvCxnSpPr>
      <xdr:spPr>
        <a:xfrm flipV="1">
          <a:off x="9639300" y="14886324"/>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90824</xdr:rowOff>
    </xdr:from>
    <xdr:to>
      <xdr:col>46</xdr:col>
      <xdr:colOff>38100</xdr:colOff>
      <xdr:row>87</xdr:row>
      <xdr:rowOff>20974</xdr:rowOff>
    </xdr:to>
    <xdr:sp macro="" textlink="">
      <xdr:nvSpPr>
        <xdr:cNvPr id="339" name="楕円 338"/>
        <xdr:cNvSpPr/>
      </xdr:nvSpPr>
      <xdr:spPr>
        <a:xfrm>
          <a:off x="86995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141624</xdr:rowOff>
    </xdr:from>
    <xdr:to>
      <xdr:col>50</xdr:col>
      <xdr:colOff>114300</xdr:colOff>
      <xdr:row>86</xdr:row>
      <xdr:rowOff>141949</xdr:rowOff>
    </xdr:to>
    <xdr:cxnSp macro="">
      <xdr:nvCxnSpPr>
        <xdr:cNvPr id="340" name="直線コネクタ 339"/>
        <xdr:cNvCxnSpPr/>
      </xdr:nvCxnSpPr>
      <xdr:spPr>
        <a:xfrm>
          <a:off x="8750300" y="1488632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90824</xdr:rowOff>
    </xdr:from>
    <xdr:to>
      <xdr:col>41</xdr:col>
      <xdr:colOff>101600</xdr:colOff>
      <xdr:row>87</xdr:row>
      <xdr:rowOff>20974</xdr:rowOff>
    </xdr:to>
    <xdr:sp macro="" textlink="">
      <xdr:nvSpPr>
        <xdr:cNvPr id="341" name="楕円 340"/>
        <xdr:cNvSpPr/>
      </xdr:nvSpPr>
      <xdr:spPr>
        <a:xfrm>
          <a:off x="78105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141624</xdr:rowOff>
    </xdr:from>
    <xdr:to>
      <xdr:col>45</xdr:col>
      <xdr:colOff>177800</xdr:colOff>
      <xdr:row>86</xdr:row>
      <xdr:rowOff>141624</xdr:rowOff>
    </xdr:to>
    <xdr:cxnSp macro="">
      <xdr:nvCxnSpPr>
        <xdr:cNvPr id="342" name="直線コネクタ 341"/>
        <xdr:cNvCxnSpPr/>
      </xdr:nvCxnSpPr>
      <xdr:spPr>
        <a:xfrm>
          <a:off x="7861300" y="14886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12426</xdr:rowOff>
    </xdr:from>
    <xdr:ext cx="469744" cy="259045"/>
    <xdr:sp macro="" textlink="">
      <xdr:nvSpPr>
        <xdr:cNvPr id="346" name="n_1mainValue【公営住宅】&#10;一人当たり面積"/>
        <xdr:cNvSpPr txBox="1"/>
      </xdr:nvSpPr>
      <xdr:spPr>
        <a:xfrm>
          <a:off x="9391727" y="1492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12101</xdr:rowOff>
    </xdr:from>
    <xdr:ext cx="469744" cy="259045"/>
    <xdr:sp macro="" textlink="">
      <xdr:nvSpPr>
        <xdr:cNvPr id="347" name="n_2mainValue【公営住宅】&#10;一人当たり面積"/>
        <xdr:cNvSpPr txBox="1"/>
      </xdr:nvSpPr>
      <xdr:spPr>
        <a:xfrm>
          <a:off x="8515427" y="14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12101</xdr:rowOff>
    </xdr:from>
    <xdr:ext cx="469744" cy="259045"/>
    <xdr:sp macro="" textlink="">
      <xdr:nvSpPr>
        <xdr:cNvPr id="348" name="n_3mainValue【公営住宅】&#10;一人当たり面積"/>
        <xdr:cNvSpPr txBox="1"/>
      </xdr:nvSpPr>
      <xdr:spPr>
        <a:xfrm>
          <a:off x="7626427" y="14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17236</xdr:rowOff>
    </xdr:from>
    <xdr:to>
      <xdr:col>24</xdr:col>
      <xdr:colOff>114300</xdr:colOff>
      <xdr:row>102</xdr:row>
      <xdr:rowOff>118836</xdr:rowOff>
    </xdr:to>
    <xdr:sp macro="" textlink="">
      <xdr:nvSpPr>
        <xdr:cNvPr id="389" name="楕円 388"/>
        <xdr:cNvSpPr/>
      </xdr:nvSpPr>
      <xdr:spPr>
        <a:xfrm>
          <a:off x="4584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40113</xdr:rowOff>
    </xdr:from>
    <xdr:ext cx="405111" cy="259045"/>
    <xdr:sp macro="" textlink="">
      <xdr:nvSpPr>
        <xdr:cNvPr id="390" name="【港湾・漁港】&#10;有形固定資産減価償却率該当値テキスト"/>
        <xdr:cNvSpPr txBox="1"/>
      </xdr:nvSpPr>
      <xdr:spPr>
        <a:xfrm>
          <a:off x="4673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49893</xdr:rowOff>
    </xdr:from>
    <xdr:to>
      <xdr:col>20</xdr:col>
      <xdr:colOff>38100</xdr:colOff>
      <xdr:row>102</xdr:row>
      <xdr:rowOff>151493</xdr:rowOff>
    </xdr:to>
    <xdr:sp macro="" textlink="">
      <xdr:nvSpPr>
        <xdr:cNvPr id="391" name="楕円 390"/>
        <xdr:cNvSpPr/>
      </xdr:nvSpPr>
      <xdr:spPr>
        <a:xfrm>
          <a:off x="3746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68036</xdr:rowOff>
    </xdr:from>
    <xdr:to>
      <xdr:col>24</xdr:col>
      <xdr:colOff>63500</xdr:colOff>
      <xdr:row>102</xdr:row>
      <xdr:rowOff>100693</xdr:rowOff>
    </xdr:to>
    <xdr:cxnSp macro="">
      <xdr:nvCxnSpPr>
        <xdr:cNvPr id="392" name="直線コネクタ 391"/>
        <xdr:cNvCxnSpPr/>
      </xdr:nvCxnSpPr>
      <xdr:spPr>
        <a:xfrm flipV="1">
          <a:off x="3797300" y="175559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80918</xdr:rowOff>
    </xdr:from>
    <xdr:to>
      <xdr:col>15</xdr:col>
      <xdr:colOff>101600</xdr:colOff>
      <xdr:row>103</xdr:row>
      <xdr:rowOff>11068</xdr:rowOff>
    </xdr:to>
    <xdr:sp macro="" textlink="">
      <xdr:nvSpPr>
        <xdr:cNvPr id="393" name="楕円 392"/>
        <xdr:cNvSpPr/>
      </xdr:nvSpPr>
      <xdr:spPr>
        <a:xfrm>
          <a:off x="2857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100693</xdr:rowOff>
    </xdr:from>
    <xdr:to>
      <xdr:col>19</xdr:col>
      <xdr:colOff>177800</xdr:colOff>
      <xdr:row>102</xdr:row>
      <xdr:rowOff>131718</xdr:rowOff>
    </xdr:to>
    <xdr:cxnSp macro="">
      <xdr:nvCxnSpPr>
        <xdr:cNvPr id="394" name="直線コネクタ 393"/>
        <xdr:cNvCxnSpPr/>
      </xdr:nvCxnSpPr>
      <xdr:spPr>
        <a:xfrm flipV="1">
          <a:off x="2908300" y="175885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165826</xdr:rowOff>
    </xdr:from>
    <xdr:to>
      <xdr:col>10</xdr:col>
      <xdr:colOff>165100</xdr:colOff>
      <xdr:row>102</xdr:row>
      <xdr:rowOff>95976</xdr:rowOff>
    </xdr:to>
    <xdr:sp macro="" textlink="">
      <xdr:nvSpPr>
        <xdr:cNvPr id="395" name="楕円 394"/>
        <xdr:cNvSpPr/>
      </xdr:nvSpPr>
      <xdr:spPr>
        <a:xfrm>
          <a:off x="1968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45176</xdr:rowOff>
    </xdr:from>
    <xdr:to>
      <xdr:col>15</xdr:col>
      <xdr:colOff>50800</xdr:colOff>
      <xdr:row>102</xdr:row>
      <xdr:rowOff>131718</xdr:rowOff>
    </xdr:to>
    <xdr:cxnSp macro="">
      <xdr:nvCxnSpPr>
        <xdr:cNvPr id="396" name="直線コネクタ 395"/>
        <xdr:cNvCxnSpPr/>
      </xdr:nvCxnSpPr>
      <xdr:spPr>
        <a:xfrm>
          <a:off x="2019300" y="1753307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168020</xdr:rowOff>
    </xdr:from>
    <xdr:ext cx="405111" cy="259045"/>
    <xdr:sp macro="" textlink="">
      <xdr:nvSpPr>
        <xdr:cNvPr id="400" name="n_1mainValue【港湾・漁港】&#10;有形固定資産減価償却率"/>
        <xdr:cNvSpPr txBox="1"/>
      </xdr:nvSpPr>
      <xdr:spPr>
        <a:xfrm>
          <a:off x="3582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27595</xdr:rowOff>
    </xdr:from>
    <xdr:ext cx="405111" cy="259045"/>
    <xdr:sp macro="" textlink="">
      <xdr:nvSpPr>
        <xdr:cNvPr id="401" name="n_2mainValue【港湾・漁港】&#10;有形固定資産減価償却率"/>
        <xdr:cNvSpPr txBox="1"/>
      </xdr:nvSpPr>
      <xdr:spPr>
        <a:xfrm>
          <a:off x="2705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112503</xdr:rowOff>
    </xdr:from>
    <xdr:ext cx="405111" cy="259045"/>
    <xdr:sp macro="" textlink="">
      <xdr:nvSpPr>
        <xdr:cNvPr id="402" name="n_3mainValue【港湾・漁港】&#10;有形固定資産減価償却率"/>
        <xdr:cNvSpPr txBox="1"/>
      </xdr:nvSpPr>
      <xdr:spPr>
        <a:xfrm>
          <a:off x="1816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167591</xdr:rowOff>
    </xdr:from>
    <xdr:to>
      <xdr:col>55</xdr:col>
      <xdr:colOff>50800</xdr:colOff>
      <xdr:row>108</xdr:row>
      <xdr:rowOff>97741</xdr:rowOff>
    </xdr:to>
    <xdr:sp macro="" textlink="">
      <xdr:nvSpPr>
        <xdr:cNvPr id="439" name="楕円 438"/>
        <xdr:cNvSpPr/>
      </xdr:nvSpPr>
      <xdr:spPr>
        <a:xfrm>
          <a:off x="10426700" y="18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82518</xdr:rowOff>
    </xdr:from>
    <xdr:ext cx="534377" cy="259045"/>
    <xdr:sp macro="" textlink="">
      <xdr:nvSpPr>
        <xdr:cNvPr id="440" name="【港湾・漁港】&#10;一人当たり有形固定資産（償却資産）額該当値テキスト"/>
        <xdr:cNvSpPr txBox="1"/>
      </xdr:nvSpPr>
      <xdr:spPr>
        <a:xfrm>
          <a:off x="10515600" y="1842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167963</xdr:rowOff>
    </xdr:from>
    <xdr:to>
      <xdr:col>50</xdr:col>
      <xdr:colOff>165100</xdr:colOff>
      <xdr:row>108</xdr:row>
      <xdr:rowOff>98113</xdr:rowOff>
    </xdr:to>
    <xdr:sp macro="" textlink="">
      <xdr:nvSpPr>
        <xdr:cNvPr id="441" name="楕円 440"/>
        <xdr:cNvSpPr/>
      </xdr:nvSpPr>
      <xdr:spPr>
        <a:xfrm>
          <a:off x="9588500" y="185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46941</xdr:rowOff>
    </xdr:from>
    <xdr:to>
      <xdr:col>55</xdr:col>
      <xdr:colOff>0</xdr:colOff>
      <xdr:row>108</xdr:row>
      <xdr:rowOff>47313</xdr:rowOff>
    </xdr:to>
    <xdr:cxnSp macro="">
      <xdr:nvCxnSpPr>
        <xdr:cNvPr id="442" name="直線コネクタ 441"/>
        <xdr:cNvCxnSpPr/>
      </xdr:nvCxnSpPr>
      <xdr:spPr>
        <a:xfrm flipV="1">
          <a:off x="9639300" y="18563541"/>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168339</xdr:rowOff>
    </xdr:from>
    <xdr:to>
      <xdr:col>46</xdr:col>
      <xdr:colOff>38100</xdr:colOff>
      <xdr:row>108</xdr:row>
      <xdr:rowOff>98489</xdr:rowOff>
    </xdr:to>
    <xdr:sp macro="" textlink="">
      <xdr:nvSpPr>
        <xdr:cNvPr id="443" name="楕円 442"/>
        <xdr:cNvSpPr/>
      </xdr:nvSpPr>
      <xdr:spPr>
        <a:xfrm>
          <a:off x="8699500" y="1851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47313</xdr:rowOff>
    </xdr:from>
    <xdr:to>
      <xdr:col>50</xdr:col>
      <xdr:colOff>114300</xdr:colOff>
      <xdr:row>108</xdr:row>
      <xdr:rowOff>47689</xdr:rowOff>
    </xdr:to>
    <xdr:cxnSp macro="">
      <xdr:nvCxnSpPr>
        <xdr:cNvPr id="444" name="直線コネクタ 443"/>
        <xdr:cNvCxnSpPr/>
      </xdr:nvCxnSpPr>
      <xdr:spPr>
        <a:xfrm flipV="1">
          <a:off x="8750300" y="18563913"/>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154699</xdr:rowOff>
    </xdr:from>
    <xdr:to>
      <xdr:col>41</xdr:col>
      <xdr:colOff>101600</xdr:colOff>
      <xdr:row>108</xdr:row>
      <xdr:rowOff>84849</xdr:rowOff>
    </xdr:to>
    <xdr:sp macro="" textlink="">
      <xdr:nvSpPr>
        <xdr:cNvPr id="445" name="楕円 444"/>
        <xdr:cNvSpPr/>
      </xdr:nvSpPr>
      <xdr:spPr>
        <a:xfrm>
          <a:off x="7810500" y="184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34049</xdr:rowOff>
    </xdr:from>
    <xdr:to>
      <xdr:col>45</xdr:col>
      <xdr:colOff>177800</xdr:colOff>
      <xdr:row>108</xdr:row>
      <xdr:rowOff>47689</xdr:rowOff>
    </xdr:to>
    <xdr:cxnSp macro="">
      <xdr:nvCxnSpPr>
        <xdr:cNvPr id="446" name="直線コネクタ 445"/>
        <xdr:cNvCxnSpPr/>
      </xdr:nvCxnSpPr>
      <xdr:spPr>
        <a:xfrm>
          <a:off x="7861300" y="1855064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89240</xdr:rowOff>
    </xdr:from>
    <xdr:ext cx="534377" cy="259045"/>
    <xdr:sp macro="" textlink="">
      <xdr:nvSpPr>
        <xdr:cNvPr id="450" name="n_1mainValue【港湾・漁港】&#10;一人当たり有形固定資産（償却資産）額"/>
        <xdr:cNvSpPr txBox="1"/>
      </xdr:nvSpPr>
      <xdr:spPr>
        <a:xfrm>
          <a:off x="9359411" y="186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89616</xdr:rowOff>
    </xdr:from>
    <xdr:ext cx="534377" cy="259045"/>
    <xdr:sp macro="" textlink="">
      <xdr:nvSpPr>
        <xdr:cNvPr id="451" name="n_2mainValue【港湾・漁港】&#10;一人当たり有形固定資産（償却資産）額"/>
        <xdr:cNvSpPr txBox="1"/>
      </xdr:nvSpPr>
      <xdr:spPr>
        <a:xfrm>
          <a:off x="8483111" y="186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75976</xdr:rowOff>
    </xdr:from>
    <xdr:ext cx="534377" cy="259045"/>
    <xdr:sp macro="" textlink="">
      <xdr:nvSpPr>
        <xdr:cNvPr id="452" name="n_3mainValue【港湾・漁港】&#10;一人当たり有形固定資産（償却資産）額"/>
        <xdr:cNvSpPr txBox="1"/>
      </xdr:nvSpPr>
      <xdr:spPr>
        <a:xfrm>
          <a:off x="7594111" y="185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493" name="楕円 492"/>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494" name="【認定こども園・幼稚園・保育所】&#10;有形固定資産減価償却率該当値テキスト"/>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95" name="楕円 494"/>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53340</xdr:rowOff>
    </xdr:to>
    <xdr:cxnSp macro="">
      <xdr:nvCxnSpPr>
        <xdr:cNvPr id="496" name="直線コネクタ 495"/>
        <xdr:cNvCxnSpPr/>
      </xdr:nvCxnSpPr>
      <xdr:spPr>
        <a:xfrm flipV="1">
          <a:off x="15481300" y="60198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36830</xdr:rowOff>
    </xdr:from>
    <xdr:to>
      <xdr:col>76</xdr:col>
      <xdr:colOff>165100</xdr:colOff>
      <xdr:row>35</xdr:row>
      <xdr:rowOff>138430</xdr:rowOff>
    </xdr:to>
    <xdr:sp macro="" textlink="">
      <xdr:nvSpPr>
        <xdr:cNvPr id="497" name="楕円 496"/>
        <xdr:cNvSpPr/>
      </xdr:nvSpPr>
      <xdr:spPr>
        <a:xfrm>
          <a:off x="14541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87630</xdr:rowOff>
    </xdr:to>
    <xdr:cxnSp macro="">
      <xdr:nvCxnSpPr>
        <xdr:cNvPr id="498" name="直線コネクタ 497"/>
        <xdr:cNvCxnSpPr/>
      </xdr:nvCxnSpPr>
      <xdr:spPr>
        <a:xfrm flipV="1">
          <a:off x="14592300" y="6054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99" name="楕円 498"/>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121920</xdr:rowOff>
    </xdr:to>
    <xdr:cxnSp macro="">
      <xdr:nvCxnSpPr>
        <xdr:cNvPr id="500" name="直線コネクタ 499"/>
        <xdr:cNvCxnSpPr/>
      </xdr:nvCxnSpPr>
      <xdr:spPr>
        <a:xfrm flipV="1">
          <a:off x="13703300" y="6088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504"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154957</xdr:rowOff>
    </xdr:from>
    <xdr:ext cx="405111" cy="259045"/>
    <xdr:sp macro="" textlink="">
      <xdr:nvSpPr>
        <xdr:cNvPr id="505" name="n_2mainValue【認定こども園・幼稚園・保育所】&#10;有形固定資産減価償却率"/>
        <xdr:cNvSpPr txBox="1"/>
      </xdr:nvSpPr>
      <xdr:spPr>
        <a:xfrm>
          <a:off x="14389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506" name="n_3mainValue【認定こども園・幼稚園・保育所】&#10;有形固定資産減価償却率"/>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33"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23114</xdr:rowOff>
    </xdr:from>
    <xdr:to>
      <xdr:col>116</xdr:col>
      <xdr:colOff>114300</xdr:colOff>
      <xdr:row>40</xdr:row>
      <xdr:rowOff>124714</xdr:rowOff>
    </xdr:to>
    <xdr:sp macro="" textlink="">
      <xdr:nvSpPr>
        <xdr:cNvPr id="543" name="楕円 542"/>
        <xdr:cNvSpPr/>
      </xdr:nvSpPr>
      <xdr:spPr>
        <a:xfrm>
          <a:off x="221107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1541</xdr:rowOff>
    </xdr:from>
    <xdr:ext cx="469744" cy="259045"/>
    <xdr:sp macro="" textlink="">
      <xdr:nvSpPr>
        <xdr:cNvPr id="544" name="【認定こども園・幼稚園・保育所】&#10;一人当たり面積該当値テキスト"/>
        <xdr:cNvSpPr txBox="1"/>
      </xdr:nvSpPr>
      <xdr:spPr>
        <a:xfrm>
          <a:off x="22199600"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45" name="楕円 544"/>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73914</xdr:rowOff>
    </xdr:from>
    <xdr:to>
      <xdr:col>116</xdr:col>
      <xdr:colOff>63500</xdr:colOff>
      <xdr:row>40</xdr:row>
      <xdr:rowOff>76200</xdr:rowOff>
    </xdr:to>
    <xdr:cxnSp macro="">
      <xdr:nvCxnSpPr>
        <xdr:cNvPr id="546" name="直線コネクタ 545"/>
        <xdr:cNvCxnSpPr/>
      </xdr:nvCxnSpPr>
      <xdr:spPr>
        <a:xfrm flipV="1">
          <a:off x="21323300" y="69319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547" name="楕円 546"/>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80772</xdr:rowOff>
    </xdr:to>
    <xdr:cxnSp macro="">
      <xdr:nvCxnSpPr>
        <xdr:cNvPr id="548" name="直線コネクタ 547"/>
        <xdr:cNvCxnSpPr/>
      </xdr:nvCxnSpPr>
      <xdr:spPr>
        <a:xfrm flipV="1">
          <a:off x="20434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xdr:rowOff>
    </xdr:from>
    <xdr:to>
      <xdr:col>102</xdr:col>
      <xdr:colOff>165100</xdr:colOff>
      <xdr:row>40</xdr:row>
      <xdr:rowOff>106426</xdr:rowOff>
    </xdr:to>
    <xdr:sp macro="" textlink="">
      <xdr:nvSpPr>
        <xdr:cNvPr id="549" name="楕円 548"/>
        <xdr:cNvSpPr/>
      </xdr:nvSpPr>
      <xdr:spPr>
        <a:xfrm>
          <a:off x="19494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55626</xdr:rowOff>
    </xdr:from>
    <xdr:to>
      <xdr:col>107</xdr:col>
      <xdr:colOff>50800</xdr:colOff>
      <xdr:row>40</xdr:row>
      <xdr:rowOff>80772</xdr:rowOff>
    </xdr:to>
    <xdr:cxnSp macro="">
      <xdr:nvCxnSpPr>
        <xdr:cNvPr id="550" name="直線コネクタ 549"/>
        <xdr:cNvCxnSpPr/>
      </xdr:nvCxnSpPr>
      <xdr:spPr>
        <a:xfrm>
          <a:off x="19545300" y="69136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51"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52"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53"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54"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55"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97553</xdr:rowOff>
    </xdr:from>
    <xdr:ext cx="469744" cy="259045"/>
    <xdr:sp macro="" textlink="">
      <xdr:nvSpPr>
        <xdr:cNvPr id="556" name="n_3mainValue【認定こども園・幼稚園・保育所】&#10;一人当たり面積"/>
        <xdr:cNvSpPr txBox="1"/>
      </xdr:nvSpPr>
      <xdr:spPr>
        <a:xfrm>
          <a:off x="19310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596" name="楕円 595"/>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597" name="【学校施設】&#10;有形固定資産減価償却率該当値テキスト"/>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598" name="楕円 597"/>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152400</xdr:rowOff>
    </xdr:to>
    <xdr:cxnSp macro="">
      <xdr:nvCxnSpPr>
        <xdr:cNvPr id="599" name="直線コネクタ 598"/>
        <xdr:cNvCxnSpPr/>
      </xdr:nvCxnSpPr>
      <xdr:spPr>
        <a:xfrm>
          <a:off x="15481300" y="997839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19685</xdr:rowOff>
    </xdr:from>
    <xdr:to>
      <xdr:col>76</xdr:col>
      <xdr:colOff>165100</xdr:colOff>
      <xdr:row>58</xdr:row>
      <xdr:rowOff>121285</xdr:rowOff>
    </xdr:to>
    <xdr:sp macro="" textlink="">
      <xdr:nvSpPr>
        <xdr:cNvPr id="600" name="楕円 599"/>
        <xdr:cNvSpPr/>
      </xdr:nvSpPr>
      <xdr:spPr>
        <a:xfrm>
          <a:off x="14541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70485</xdr:rowOff>
    </xdr:to>
    <xdr:cxnSp macro="">
      <xdr:nvCxnSpPr>
        <xdr:cNvPr id="601" name="直線コネクタ 600"/>
        <xdr:cNvCxnSpPr/>
      </xdr:nvCxnSpPr>
      <xdr:spPr>
        <a:xfrm flipV="1">
          <a:off x="14592300" y="99783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53975</xdr:rowOff>
    </xdr:from>
    <xdr:to>
      <xdr:col>72</xdr:col>
      <xdr:colOff>38100</xdr:colOff>
      <xdr:row>58</xdr:row>
      <xdr:rowOff>155575</xdr:rowOff>
    </xdr:to>
    <xdr:sp macro="" textlink="">
      <xdr:nvSpPr>
        <xdr:cNvPr id="602" name="楕円 601"/>
        <xdr:cNvSpPr/>
      </xdr:nvSpPr>
      <xdr:spPr>
        <a:xfrm>
          <a:off x="13652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70485</xdr:rowOff>
    </xdr:from>
    <xdr:to>
      <xdr:col>76</xdr:col>
      <xdr:colOff>114300</xdr:colOff>
      <xdr:row>58</xdr:row>
      <xdr:rowOff>104775</xdr:rowOff>
    </xdr:to>
    <xdr:cxnSp macro="">
      <xdr:nvCxnSpPr>
        <xdr:cNvPr id="603" name="直線コネクタ 602"/>
        <xdr:cNvCxnSpPr/>
      </xdr:nvCxnSpPr>
      <xdr:spPr>
        <a:xfrm flipV="1">
          <a:off x="13703300" y="10014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607" name="n_1mainValue【学校施設】&#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608" name="n_2mainValue【学校施設】&#10;有形固定資産減価償却率"/>
        <xdr:cNvSpPr txBox="1"/>
      </xdr:nvSpPr>
      <xdr:spPr>
        <a:xfrm>
          <a:off x="14389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652</xdr:rowOff>
    </xdr:from>
    <xdr:ext cx="405111" cy="259045"/>
    <xdr:sp macro="" textlink="">
      <xdr:nvSpPr>
        <xdr:cNvPr id="609" name="n_3mainValue【学校施設】&#10;有形固定資産減価償却率"/>
        <xdr:cNvSpPr txBox="1"/>
      </xdr:nvSpPr>
      <xdr:spPr>
        <a:xfrm>
          <a:off x="13500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33142</xdr:rowOff>
    </xdr:from>
    <xdr:to>
      <xdr:col>116</xdr:col>
      <xdr:colOff>114300</xdr:colOff>
      <xdr:row>63</xdr:row>
      <xdr:rowOff>134742</xdr:rowOff>
    </xdr:to>
    <xdr:sp macro="" textlink="">
      <xdr:nvSpPr>
        <xdr:cNvPr id="646" name="楕円 645"/>
        <xdr:cNvSpPr/>
      </xdr:nvSpPr>
      <xdr:spPr>
        <a:xfrm>
          <a:off x="22110700" y="108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7"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29164</xdr:rowOff>
    </xdr:from>
    <xdr:to>
      <xdr:col>112</xdr:col>
      <xdr:colOff>38100</xdr:colOff>
      <xdr:row>63</xdr:row>
      <xdr:rowOff>130764</xdr:rowOff>
    </xdr:to>
    <xdr:sp macro="" textlink="">
      <xdr:nvSpPr>
        <xdr:cNvPr id="648" name="楕円 647"/>
        <xdr:cNvSpPr/>
      </xdr:nvSpPr>
      <xdr:spPr>
        <a:xfrm>
          <a:off x="21272500" y="108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79964</xdr:rowOff>
    </xdr:from>
    <xdr:to>
      <xdr:col>116</xdr:col>
      <xdr:colOff>63500</xdr:colOff>
      <xdr:row>63</xdr:row>
      <xdr:rowOff>83942</xdr:rowOff>
    </xdr:to>
    <xdr:cxnSp macro="">
      <xdr:nvCxnSpPr>
        <xdr:cNvPr id="649" name="直線コネクタ 648"/>
        <xdr:cNvCxnSpPr/>
      </xdr:nvCxnSpPr>
      <xdr:spPr>
        <a:xfrm>
          <a:off x="21323300" y="10881314"/>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29530</xdr:rowOff>
    </xdr:from>
    <xdr:to>
      <xdr:col>107</xdr:col>
      <xdr:colOff>101600</xdr:colOff>
      <xdr:row>63</xdr:row>
      <xdr:rowOff>131130</xdr:rowOff>
    </xdr:to>
    <xdr:sp macro="" textlink="">
      <xdr:nvSpPr>
        <xdr:cNvPr id="650" name="楕円 649"/>
        <xdr:cNvSpPr/>
      </xdr:nvSpPr>
      <xdr:spPr>
        <a:xfrm>
          <a:off x="20383500" y="108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79964</xdr:rowOff>
    </xdr:from>
    <xdr:to>
      <xdr:col>111</xdr:col>
      <xdr:colOff>177800</xdr:colOff>
      <xdr:row>63</xdr:row>
      <xdr:rowOff>80330</xdr:rowOff>
    </xdr:to>
    <xdr:cxnSp macro="">
      <xdr:nvCxnSpPr>
        <xdr:cNvPr id="651" name="直線コネクタ 650"/>
        <xdr:cNvCxnSpPr/>
      </xdr:nvCxnSpPr>
      <xdr:spPr>
        <a:xfrm flipV="1">
          <a:off x="20434300" y="1088131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74336</xdr:rowOff>
    </xdr:from>
    <xdr:to>
      <xdr:col>102</xdr:col>
      <xdr:colOff>165100</xdr:colOff>
      <xdr:row>63</xdr:row>
      <xdr:rowOff>4486</xdr:rowOff>
    </xdr:to>
    <xdr:sp macro="" textlink="">
      <xdr:nvSpPr>
        <xdr:cNvPr id="652" name="楕円 651"/>
        <xdr:cNvSpPr/>
      </xdr:nvSpPr>
      <xdr:spPr>
        <a:xfrm>
          <a:off x="19494500" y="107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125136</xdr:rowOff>
    </xdr:from>
    <xdr:to>
      <xdr:col>107</xdr:col>
      <xdr:colOff>50800</xdr:colOff>
      <xdr:row>63</xdr:row>
      <xdr:rowOff>80330</xdr:rowOff>
    </xdr:to>
    <xdr:cxnSp macro="">
      <xdr:nvCxnSpPr>
        <xdr:cNvPr id="653" name="直線コネクタ 652"/>
        <xdr:cNvCxnSpPr/>
      </xdr:nvCxnSpPr>
      <xdr:spPr>
        <a:xfrm>
          <a:off x="19545300" y="10755036"/>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121891</xdr:rowOff>
    </xdr:from>
    <xdr:ext cx="469744" cy="259045"/>
    <xdr:sp macro="" textlink="">
      <xdr:nvSpPr>
        <xdr:cNvPr id="657" name="n_1mainValue【学校施設】&#10;一人当たり面積"/>
        <xdr:cNvSpPr txBox="1"/>
      </xdr:nvSpPr>
      <xdr:spPr>
        <a:xfrm>
          <a:off x="21075727" y="109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122257</xdr:rowOff>
    </xdr:from>
    <xdr:ext cx="469744" cy="259045"/>
    <xdr:sp macro="" textlink="">
      <xdr:nvSpPr>
        <xdr:cNvPr id="658" name="n_2mainValue【学校施設】&#10;一人当たり面積"/>
        <xdr:cNvSpPr txBox="1"/>
      </xdr:nvSpPr>
      <xdr:spPr>
        <a:xfrm>
          <a:off x="20199427" y="1092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21013</xdr:rowOff>
    </xdr:from>
    <xdr:ext cx="469744" cy="259045"/>
    <xdr:sp macro="" textlink="">
      <xdr:nvSpPr>
        <xdr:cNvPr id="659" name="n_3mainValue【学校施設】&#10;一人当たり面積"/>
        <xdr:cNvSpPr txBox="1"/>
      </xdr:nvSpPr>
      <xdr:spPr>
        <a:xfrm>
          <a:off x="19310427" y="1047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1" name="直線コネクタ 70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3" name="直線コネクタ 70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0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07" name="フローチャート: 判断 70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08" name="フローチャート: 判断 70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09" name="フローチャート: 判断 70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0" name="フローチャート: 判断 70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10705</xdr:rowOff>
    </xdr:from>
    <xdr:to>
      <xdr:col>85</xdr:col>
      <xdr:colOff>177800</xdr:colOff>
      <xdr:row>101</xdr:row>
      <xdr:rowOff>112305</xdr:rowOff>
    </xdr:to>
    <xdr:sp macro="" textlink="">
      <xdr:nvSpPr>
        <xdr:cNvPr id="716" name="楕円 715"/>
        <xdr:cNvSpPr/>
      </xdr:nvSpPr>
      <xdr:spPr>
        <a:xfrm>
          <a:off x="16268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33582</xdr:rowOff>
    </xdr:from>
    <xdr:ext cx="405111" cy="259045"/>
    <xdr:sp macro="" textlink="">
      <xdr:nvSpPr>
        <xdr:cNvPr id="717" name="【公民館】&#10;有形固定資産減価償却率該当値テキスト"/>
        <xdr:cNvSpPr txBox="1"/>
      </xdr:nvSpPr>
      <xdr:spPr>
        <a:xfrm>
          <a:off x="16357600" y="1717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718" name="楕円 717"/>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61505</xdr:rowOff>
    </xdr:from>
    <xdr:to>
      <xdr:col>85</xdr:col>
      <xdr:colOff>127000</xdr:colOff>
      <xdr:row>101</xdr:row>
      <xdr:rowOff>90895</xdr:rowOff>
    </xdr:to>
    <xdr:cxnSp macro="">
      <xdr:nvCxnSpPr>
        <xdr:cNvPr id="719" name="直線コネクタ 718"/>
        <xdr:cNvCxnSpPr/>
      </xdr:nvCxnSpPr>
      <xdr:spPr>
        <a:xfrm flipV="1">
          <a:off x="15481300" y="173779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107043</xdr:rowOff>
    </xdr:from>
    <xdr:to>
      <xdr:col>76</xdr:col>
      <xdr:colOff>165100</xdr:colOff>
      <xdr:row>102</xdr:row>
      <xdr:rowOff>37193</xdr:rowOff>
    </xdr:to>
    <xdr:sp macro="" textlink="">
      <xdr:nvSpPr>
        <xdr:cNvPr id="720" name="楕円 719"/>
        <xdr:cNvSpPr/>
      </xdr:nvSpPr>
      <xdr:spPr>
        <a:xfrm>
          <a:off x="14541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101</xdr:row>
      <xdr:rowOff>157843</xdr:rowOff>
    </xdr:to>
    <xdr:cxnSp macro="">
      <xdr:nvCxnSpPr>
        <xdr:cNvPr id="721" name="直線コネクタ 720"/>
        <xdr:cNvCxnSpPr/>
      </xdr:nvCxnSpPr>
      <xdr:spPr>
        <a:xfrm flipV="1">
          <a:off x="14592300" y="1740734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134801</xdr:rowOff>
    </xdr:from>
    <xdr:to>
      <xdr:col>72</xdr:col>
      <xdr:colOff>38100</xdr:colOff>
      <xdr:row>102</xdr:row>
      <xdr:rowOff>64951</xdr:rowOff>
    </xdr:to>
    <xdr:sp macro="" textlink="">
      <xdr:nvSpPr>
        <xdr:cNvPr id="722" name="楕円 721"/>
        <xdr:cNvSpPr/>
      </xdr:nvSpPr>
      <xdr:spPr>
        <a:xfrm>
          <a:off x="13652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157843</xdr:rowOff>
    </xdr:from>
    <xdr:to>
      <xdr:col>76</xdr:col>
      <xdr:colOff>114300</xdr:colOff>
      <xdr:row>102</xdr:row>
      <xdr:rowOff>14151</xdr:rowOff>
    </xdr:to>
    <xdr:cxnSp macro="">
      <xdr:nvCxnSpPr>
        <xdr:cNvPr id="723" name="直線コネクタ 722"/>
        <xdr:cNvCxnSpPr/>
      </xdr:nvCxnSpPr>
      <xdr:spPr>
        <a:xfrm flipV="1">
          <a:off x="13703300" y="174742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4"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5"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26"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727" name="n_1mainValue【公民館】&#10;有形固定資産減価償却率"/>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53720</xdr:rowOff>
    </xdr:from>
    <xdr:ext cx="405111" cy="259045"/>
    <xdr:sp macro="" textlink="">
      <xdr:nvSpPr>
        <xdr:cNvPr id="728" name="n_2mainValue【公民館】&#10;有形固定資産減価償却率"/>
        <xdr:cNvSpPr txBox="1"/>
      </xdr:nvSpPr>
      <xdr:spPr>
        <a:xfrm>
          <a:off x="14389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81478</xdr:rowOff>
    </xdr:from>
    <xdr:ext cx="405111" cy="259045"/>
    <xdr:sp macro="" textlink="">
      <xdr:nvSpPr>
        <xdr:cNvPr id="729" name="n_3mainValue【公民館】&#10;有形固定資産減価償却率"/>
        <xdr:cNvSpPr txBox="1"/>
      </xdr:nvSpPr>
      <xdr:spPr>
        <a:xfrm>
          <a:off x="13500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5" name="直線コネクタ 754"/>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56"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57" name="直線コネクタ 75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8"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9" name="直線コネクタ 758"/>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0"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1" name="フローチャート: 判断 76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2" name="フローチャート: 判断 761"/>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3" name="フローチャート: 判断 76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4" name="フローチャート: 判断 763"/>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770" name="楕円 769"/>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771" name="【公民館】&#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772" name="楕円 771"/>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162742</xdr:rowOff>
    </xdr:to>
    <xdr:cxnSp macro="">
      <xdr:nvCxnSpPr>
        <xdr:cNvPr id="773" name="直線コネクタ 772"/>
        <xdr:cNvCxnSpPr/>
      </xdr:nvCxnSpPr>
      <xdr:spPr>
        <a:xfrm flipV="1">
          <a:off x="21323300" y="185046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113574</xdr:rowOff>
    </xdr:from>
    <xdr:to>
      <xdr:col>107</xdr:col>
      <xdr:colOff>101600</xdr:colOff>
      <xdr:row>108</xdr:row>
      <xdr:rowOff>43724</xdr:rowOff>
    </xdr:to>
    <xdr:sp macro="" textlink="">
      <xdr:nvSpPr>
        <xdr:cNvPr id="774" name="楕円 773"/>
        <xdr:cNvSpPr/>
      </xdr:nvSpPr>
      <xdr:spPr>
        <a:xfrm>
          <a:off x="20383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162742</xdr:rowOff>
    </xdr:from>
    <xdr:to>
      <xdr:col>111</xdr:col>
      <xdr:colOff>177800</xdr:colOff>
      <xdr:row>107</xdr:row>
      <xdr:rowOff>164374</xdr:rowOff>
    </xdr:to>
    <xdr:cxnSp macro="">
      <xdr:nvCxnSpPr>
        <xdr:cNvPr id="775" name="直線コネクタ 774"/>
        <xdr:cNvCxnSpPr/>
      </xdr:nvCxnSpPr>
      <xdr:spPr>
        <a:xfrm flipV="1">
          <a:off x="20434300" y="185078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776" name="楕円 775"/>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164374</xdr:rowOff>
    </xdr:from>
    <xdr:to>
      <xdr:col>107</xdr:col>
      <xdr:colOff>50800</xdr:colOff>
      <xdr:row>107</xdr:row>
      <xdr:rowOff>167639</xdr:rowOff>
    </xdr:to>
    <xdr:cxnSp macro="">
      <xdr:nvCxnSpPr>
        <xdr:cNvPr id="777" name="直線コネクタ 776"/>
        <xdr:cNvCxnSpPr/>
      </xdr:nvCxnSpPr>
      <xdr:spPr>
        <a:xfrm flipV="1">
          <a:off x="19545300" y="185095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78"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7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0"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781" name="n_1mainValue【公民館】&#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34851</xdr:rowOff>
    </xdr:from>
    <xdr:ext cx="469744" cy="259045"/>
    <xdr:sp macro="" textlink="">
      <xdr:nvSpPr>
        <xdr:cNvPr id="782" name="n_2mainValue【公民館】&#10;一人当たり面積"/>
        <xdr:cNvSpPr txBox="1"/>
      </xdr:nvSpPr>
      <xdr:spPr>
        <a:xfrm>
          <a:off x="20199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783" name="n_3mainValue【公民館】&#10;一人当たり面積"/>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施設類型別ストック情報分析表①では、いずれの施設においても、有形固定資産減価償却率が県内平均を上回っている。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特に、公営住宅（</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82.4</a:t>
          </a:r>
          <a:r>
            <a:rPr kumimoji="1" lang="ja-JP" altLang="en-US" sz="1300">
              <a:latin typeface="ＭＳ Ｐゴシック" panose="020B0600070205080204" pitchFamily="50" charset="-128"/>
              <a:ea typeface="ＭＳ Ｐゴシック" panose="020B0600070205080204" pitchFamily="50" charset="-128"/>
            </a:rPr>
            <a:t>％）は高い数値となっている。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年以上経過している住宅が多いため、今後は適切な修繕を行いつつ、老朽化した住宅については早期廃止し順次解体していく。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公民館は、施設の老朽化や利用状況を踏まえ、必要な機能の見直しを行い、統廃合や多機能化について検討していく。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72" name="直線コネクタ 71"/>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73"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74" name="直線コネクタ 73"/>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75"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76" name="直線コネクタ 75"/>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77"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78" name="フローチャート: 判断 77"/>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79" name="フローチャート: 判断 78"/>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80"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81" name="フローチャート: 判断 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8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83" name="フローチャート: 判断 82"/>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84"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90" name="楕円 89"/>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113047</xdr:rowOff>
    </xdr:from>
    <xdr:ext cx="405111" cy="259045"/>
    <xdr:sp macro="" textlink="">
      <xdr:nvSpPr>
        <xdr:cNvPr id="91" name="【体育館・プール】&#10;有形固定資産減価償却率該当値テキスト"/>
        <xdr:cNvSpPr txBox="1"/>
      </xdr:nvSpPr>
      <xdr:spPr>
        <a:xfrm>
          <a:off x="4673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92" name="楕円 91"/>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60</xdr:row>
      <xdr:rowOff>11430</xdr:rowOff>
    </xdr:to>
    <xdr:cxnSp macro="">
      <xdr:nvCxnSpPr>
        <xdr:cNvPr id="93" name="直線コネクタ 92"/>
        <xdr:cNvCxnSpPr/>
      </xdr:nvCxnSpPr>
      <xdr:spPr>
        <a:xfrm flipV="1">
          <a:off x="3797300" y="10256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94" name="楕円 93"/>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53340</xdr:rowOff>
    </xdr:to>
    <xdr:cxnSp macro="">
      <xdr:nvCxnSpPr>
        <xdr:cNvPr id="95" name="直線コネクタ 94"/>
        <xdr:cNvCxnSpPr/>
      </xdr:nvCxnSpPr>
      <xdr:spPr>
        <a:xfrm flipV="1">
          <a:off x="2908300" y="10298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96" name="楕円 95"/>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95250</xdr:rowOff>
    </xdr:to>
    <xdr:cxnSp macro="">
      <xdr:nvCxnSpPr>
        <xdr:cNvPr id="97" name="直線コネクタ 96"/>
        <xdr:cNvCxnSpPr/>
      </xdr:nvCxnSpPr>
      <xdr:spPr>
        <a:xfrm flipV="1">
          <a:off x="2019300" y="10340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53357</xdr:rowOff>
    </xdr:from>
    <xdr:ext cx="405111" cy="259045"/>
    <xdr:sp macro="" textlink="">
      <xdr:nvSpPr>
        <xdr:cNvPr id="98" name="n_1mainValue【体育館・プー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99" name="n_2main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00" name="n_3mainValue【体育館・プー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4" name="テキスト ボックス 11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6" name="テキスト ボックス 11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8" name="テキスト ボックス 11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22" name="直線コネクタ 121"/>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3"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4" name="直線コネクタ 123"/>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25"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26" name="直線コネクタ 125"/>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127"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28" name="フローチャート: 判断 127"/>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29" name="フローチャート: 判断 128"/>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130"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31" name="フローチャート: 判断 130"/>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132"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33" name="フローチャート: 判断 132"/>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134"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73558</xdr:rowOff>
    </xdr:from>
    <xdr:to>
      <xdr:col>55</xdr:col>
      <xdr:colOff>50800</xdr:colOff>
      <xdr:row>64</xdr:row>
      <xdr:rowOff>3708</xdr:rowOff>
    </xdr:to>
    <xdr:sp macro="" textlink="">
      <xdr:nvSpPr>
        <xdr:cNvPr id="140" name="楕円 139"/>
        <xdr:cNvSpPr/>
      </xdr:nvSpPr>
      <xdr:spPr>
        <a:xfrm>
          <a:off x="104267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159935</xdr:rowOff>
    </xdr:from>
    <xdr:ext cx="469744" cy="259045"/>
    <xdr:sp macro="" textlink="">
      <xdr:nvSpPr>
        <xdr:cNvPr id="141" name="【体育館・プール】&#10;一人当たり面積該当値テキスト"/>
        <xdr:cNvSpPr txBox="1"/>
      </xdr:nvSpPr>
      <xdr:spPr>
        <a:xfrm>
          <a:off x="10515600" y="1078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74016</xdr:rowOff>
    </xdr:from>
    <xdr:to>
      <xdr:col>50</xdr:col>
      <xdr:colOff>165100</xdr:colOff>
      <xdr:row>64</xdr:row>
      <xdr:rowOff>4166</xdr:rowOff>
    </xdr:to>
    <xdr:sp macro="" textlink="">
      <xdr:nvSpPr>
        <xdr:cNvPr id="142" name="楕円 141"/>
        <xdr:cNvSpPr/>
      </xdr:nvSpPr>
      <xdr:spPr>
        <a:xfrm>
          <a:off x="9588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124358</xdr:rowOff>
    </xdr:from>
    <xdr:to>
      <xdr:col>55</xdr:col>
      <xdr:colOff>0</xdr:colOff>
      <xdr:row>63</xdr:row>
      <xdr:rowOff>124816</xdr:rowOff>
    </xdr:to>
    <xdr:cxnSp macro="">
      <xdr:nvCxnSpPr>
        <xdr:cNvPr id="143" name="直線コネクタ 142"/>
        <xdr:cNvCxnSpPr/>
      </xdr:nvCxnSpPr>
      <xdr:spPr>
        <a:xfrm flipV="1">
          <a:off x="9639300" y="109257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144" name="楕円 143"/>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124816</xdr:rowOff>
    </xdr:from>
    <xdr:to>
      <xdr:col>50</xdr:col>
      <xdr:colOff>114300</xdr:colOff>
      <xdr:row>63</xdr:row>
      <xdr:rowOff>125730</xdr:rowOff>
    </xdr:to>
    <xdr:cxnSp macro="">
      <xdr:nvCxnSpPr>
        <xdr:cNvPr id="145" name="直線コネクタ 144"/>
        <xdr:cNvCxnSpPr/>
      </xdr:nvCxnSpPr>
      <xdr:spPr>
        <a:xfrm flipV="1">
          <a:off x="8750300" y="1092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75387</xdr:rowOff>
    </xdr:from>
    <xdr:to>
      <xdr:col>41</xdr:col>
      <xdr:colOff>101600</xdr:colOff>
      <xdr:row>64</xdr:row>
      <xdr:rowOff>5537</xdr:rowOff>
    </xdr:to>
    <xdr:sp macro="" textlink="">
      <xdr:nvSpPr>
        <xdr:cNvPr id="146" name="楕円 145"/>
        <xdr:cNvSpPr/>
      </xdr:nvSpPr>
      <xdr:spPr>
        <a:xfrm>
          <a:off x="7810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126187</xdr:rowOff>
    </xdr:to>
    <xdr:cxnSp macro="">
      <xdr:nvCxnSpPr>
        <xdr:cNvPr id="147" name="直線コネクタ 146"/>
        <xdr:cNvCxnSpPr/>
      </xdr:nvCxnSpPr>
      <xdr:spPr>
        <a:xfrm flipV="1">
          <a:off x="7861300" y="109270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166743</xdr:rowOff>
    </xdr:from>
    <xdr:ext cx="469744" cy="259045"/>
    <xdr:sp macro="" textlink="">
      <xdr:nvSpPr>
        <xdr:cNvPr id="148" name="n_1mainValue【体育館・プール】&#10;一人当たり面積"/>
        <xdr:cNvSpPr txBox="1"/>
      </xdr:nvSpPr>
      <xdr:spPr>
        <a:xfrm>
          <a:off x="93917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149"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168114</xdr:rowOff>
    </xdr:from>
    <xdr:ext cx="469744" cy="259045"/>
    <xdr:sp macro="" textlink="">
      <xdr:nvSpPr>
        <xdr:cNvPr id="150" name="n_3mainValue【体育館・プール】&#10;一人当たり面積"/>
        <xdr:cNvSpPr txBox="1"/>
      </xdr:nvSpPr>
      <xdr:spPr>
        <a:xfrm>
          <a:off x="76264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1" name="テキスト ボックス 16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2" name="直線コネクタ 1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3" name="テキスト ボックス 16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4" name="直線コネクタ 1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5" name="テキスト ボックス 1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6" name="直線コネクタ 1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7" name="テキスト ボックス 1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8" name="直線コネクタ 1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9" name="テキスト ボックス 1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0" name="直線コネクタ 1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1" name="テキスト ボックス 17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175" name="直線コネクタ 17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7" name="直線コネクタ 17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9" name="直線コネクタ 17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18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81" name="フローチャート: 判断 18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182" name="フローチャート: 判断 18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183"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84" name="フローチャート: 判断 183"/>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185"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186" name="フローチャート: 判断 18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15257</xdr:rowOff>
    </xdr:from>
    <xdr:ext cx="405111" cy="259045"/>
    <xdr:sp macro="" textlink="">
      <xdr:nvSpPr>
        <xdr:cNvPr id="187"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8" name="テキスト ボックス 1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59689</xdr:rowOff>
    </xdr:from>
    <xdr:to>
      <xdr:col>10</xdr:col>
      <xdr:colOff>165100</xdr:colOff>
      <xdr:row>80</xdr:row>
      <xdr:rowOff>161289</xdr:rowOff>
    </xdr:to>
    <xdr:sp macro="" textlink="">
      <xdr:nvSpPr>
        <xdr:cNvPr id="193" name="楕円 192"/>
        <xdr:cNvSpPr/>
      </xdr:nvSpPr>
      <xdr:spPr>
        <a:xfrm>
          <a:off x="1968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6366</xdr:rowOff>
    </xdr:from>
    <xdr:ext cx="405111" cy="259045"/>
    <xdr:sp macro="" textlink="">
      <xdr:nvSpPr>
        <xdr:cNvPr id="194" name="n_3mainValue【福祉施設】&#10;有形固定資産減価償却率"/>
        <xdr:cNvSpPr txBox="1"/>
      </xdr:nvSpPr>
      <xdr:spPr>
        <a:xfrm>
          <a:off x="1816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5" name="直線コネクタ 2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6" name="テキスト ボックス 2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7" name="直線コネクタ 2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8" name="テキスト ボックス 2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9" name="直線コネクタ 2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0" name="テキスト ボックス 2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1" name="直線コネクタ 2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2" name="テキスト ボックス 2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3" name="直線コネクタ 2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4" name="テキスト ボックス 2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18" name="直線コネクタ 217"/>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19"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20" name="直線コネクタ 219"/>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21"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22" name="直線コネクタ 221"/>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23"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24" name="フローチャート: 判断 223"/>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25" name="フローチャート: 判断 224"/>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26"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27" name="フローチャート: 判断 226"/>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228"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229" name="フローチャート: 判断 228"/>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230"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10161</xdr:rowOff>
    </xdr:from>
    <xdr:to>
      <xdr:col>41</xdr:col>
      <xdr:colOff>101600</xdr:colOff>
      <xdr:row>86</xdr:row>
      <xdr:rowOff>111761</xdr:rowOff>
    </xdr:to>
    <xdr:sp macro="" textlink="">
      <xdr:nvSpPr>
        <xdr:cNvPr id="236" name="楕円 235"/>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102888</xdr:rowOff>
    </xdr:from>
    <xdr:ext cx="469744" cy="259045"/>
    <xdr:sp macro="" textlink="">
      <xdr:nvSpPr>
        <xdr:cNvPr id="237" name="n_3mainValue【福祉施設】&#10;一人当たり面積"/>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8" name="直線コネクタ 24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9" name="テキスト ボックス 24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0" name="直線コネクタ 24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1" name="テキスト ボックス 25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2" name="直線コネクタ 25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3" name="テキスト ボックス 25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4" name="直線コネクタ 25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5" name="テキスト ボックス 25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6" name="直線コネクタ 25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7" name="テキスト ボックス 25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1" name="直線コネクタ 26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3" name="直線コネクタ 26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5" name="直線コネクタ 26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66"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67" name="フローチャート: 判断 266"/>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68" name="フローチャート: 判断 267"/>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269"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70" name="フローチャート: 判断 269"/>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271"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272" name="フローチャート: 判断 2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86377</xdr:rowOff>
    </xdr:from>
    <xdr:ext cx="405111" cy="259045"/>
    <xdr:sp macro="" textlink="">
      <xdr:nvSpPr>
        <xdr:cNvPr id="273"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4" name="テキスト ボックス 2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50800</xdr:rowOff>
    </xdr:from>
    <xdr:to>
      <xdr:col>24</xdr:col>
      <xdr:colOff>114300</xdr:colOff>
      <xdr:row>104</xdr:row>
      <xdr:rowOff>152400</xdr:rowOff>
    </xdr:to>
    <xdr:sp macro="" textlink="">
      <xdr:nvSpPr>
        <xdr:cNvPr id="279" name="楕円 278"/>
        <xdr:cNvSpPr/>
      </xdr:nvSpPr>
      <xdr:spPr>
        <a:xfrm>
          <a:off x="45847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73677</xdr:rowOff>
    </xdr:from>
    <xdr:ext cx="405111" cy="259045"/>
    <xdr:sp macro="" textlink="">
      <xdr:nvSpPr>
        <xdr:cNvPr id="280" name="【市民会館】&#10;有形固定資産減価償却率該当値テキスト"/>
        <xdr:cNvSpPr txBox="1"/>
      </xdr:nvSpPr>
      <xdr:spPr>
        <a:xfrm>
          <a:off x="4673600" y="177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72389</xdr:rowOff>
    </xdr:from>
    <xdr:to>
      <xdr:col>20</xdr:col>
      <xdr:colOff>38100</xdr:colOff>
      <xdr:row>105</xdr:row>
      <xdr:rowOff>2539</xdr:rowOff>
    </xdr:to>
    <xdr:sp macro="" textlink="">
      <xdr:nvSpPr>
        <xdr:cNvPr id="281" name="楕円 280"/>
        <xdr:cNvSpPr/>
      </xdr:nvSpPr>
      <xdr:spPr>
        <a:xfrm>
          <a:off x="3746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101600</xdr:rowOff>
    </xdr:from>
    <xdr:to>
      <xdr:col>24</xdr:col>
      <xdr:colOff>63500</xdr:colOff>
      <xdr:row>104</xdr:row>
      <xdr:rowOff>123189</xdr:rowOff>
    </xdr:to>
    <xdr:cxnSp macro="">
      <xdr:nvCxnSpPr>
        <xdr:cNvPr id="282" name="直線コネクタ 281"/>
        <xdr:cNvCxnSpPr/>
      </xdr:nvCxnSpPr>
      <xdr:spPr>
        <a:xfrm flipV="1">
          <a:off x="3797300" y="17932400"/>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97789</xdr:rowOff>
    </xdr:from>
    <xdr:to>
      <xdr:col>15</xdr:col>
      <xdr:colOff>101600</xdr:colOff>
      <xdr:row>105</xdr:row>
      <xdr:rowOff>27939</xdr:rowOff>
    </xdr:to>
    <xdr:sp macro="" textlink="">
      <xdr:nvSpPr>
        <xdr:cNvPr id="283" name="楕円 282"/>
        <xdr:cNvSpPr/>
      </xdr:nvSpPr>
      <xdr:spPr>
        <a:xfrm>
          <a:off x="2857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123189</xdr:rowOff>
    </xdr:from>
    <xdr:to>
      <xdr:col>19</xdr:col>
      <xdr:colOff>177800</xdr:colOff>
      <xdr:row>104</xdr:row>
      <xdr:rowOff>148589</xdr:rowOff>
    </xdr:to>
    <xdr:cxnSp macro="">
      <xdr:nvCxnSpPr>
        <xdr:cNvPr id="284" name="直線コネクタ 283"/>
        <xdr:cNvCxnSpPr/>
      </xdr:nvCxnSpPr>
      <xdr:spPr>
        <a:xfrm flipV="1">
          <a:off x="2908300" y="179539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123189</xdr:rowOff>
    </xdr:from>
    <xdr:to>
      <xdr:col>10</xdr:col>
      <xdr:colOff>165100</xdr:colOff>
      <xdr:row>105</xdr:row>
      <xdr:rowOff>53339</xdr:rowOff>
    </xdr:to>
    <xdr:sp macro="" textlink="">
      <xdr:nvSpPr>
        <xdr:cNvPr id="285" name="楕円 284"/>
        <xdr:cNvSpPr/>
      </xdr:nvSpPr>
      <xdr:spPr>
        <a:xfrm>
          <a:off x="1968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148589</xdr:rowOff>
    </xdr:from>
    <xdr:to>
      <xdr:col>15</xdr:col>
      <xdr:colOff>50800</xdr:colOff>
      <xdr:row>105</xdr:row>
      <xdr:rowOff>2539</xdr:rowOff>
    </xdr:to>
    <xdr:cxnSp macro="">
      <xdr:nvCxnSpPr>
        <xdr:cNvPr id="286" name="直線コネクタ 285"/>
        <xdr:cNvCxnSpPr/>
      </xdr:nvCxnSpPr>
      <xdr:spPr>
        <a:xfrm flipV="1">
          <a:off x="2019300" y="17979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19066</xdr:rowOff>
    </xdr:from>
    <xdr:ext cx="405111" cy="259045"/>
    <xdr:sp macro="" textlink="">
      <xdr:nvSpPr>
        <xdr:cNvPr id="287" name="n_1mainValue【市民会館】&#10;有形固定資産減価償却率"/>
        <xdr:cNvSpPr txBox="1"/>
      </xdr:nvSpPr>
      <xdr:spPr>
        <a:xfrm>
          <a:off x="3582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44466</xdr:rowOff>
    </xdr:from>
    <xdr:ext cx="405111" cy="259045"/>
    <xdr:sp macro="" textlink="">
      <xdr:nvSpPr>
        <xdr:cNvPr id="288" name="n_2mainValue【市民会館】&#10;有形固定資産減価償却率"/>
        <xdr:cNvSpPr txBox="1"/>
      </xdr:nvSpPr>
      <xdr:spPr>
        <a:xfrm>
          <a:off x="2705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69866</xdr:rowOff>
    </xdr:from>
    <xdr:ext cx="405111" cy="259045"/>
    <xdr:sp macro="" textlink="">
      <xdr:nvSpPr>
        <xdr:cNvPr id="289" name="n_3mainValue【市民会館】&#10;有形固定資産減価償却率"/>
        <xdr:cNvSpPr txBox="1"/>
      </xdr:nvSpPr>
      <xdr:spPr>
        <a:xfrm>
          <a:off x="1816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8" name="テキスト ボックス 2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9" name="直線コネクタ 2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0" name="直線コネクタ 2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1" name="テキスト ボックス 3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2" name="直線コネクタ 3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3" name="テキスト ボックス 3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4" name="直線コネクタ 3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5" name="テキスト ボックス 3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6" name="直線コネクタ 3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7" name="テキスト ボックス 3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8" name="直線コネクタ 3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9" name="テキスト ボックス 3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1" name="テキスト ボックス 3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13" name="直線コネクタ 312"/>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14"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15" name="直線コネクタ 314"/>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16"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17" name="直線コネクタ 316"/>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18"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19" name="フローチャート: 判断 318"/>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20" name="フローチャート: 判断 319"/>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21"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22" name="フローチャート: 判断 32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23"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24" name="フローチャート: 判断 3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25"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331" name="楕円 330"/>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332"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636</xdr:rowOff>
    </xdr:from>
    <xdr:to>
      <xdr:col>50</xdr:col>
      <xdr:colOff>165100</xdr:colOff>
      <xdr:row>108</xdr:row>
      <xdr:rowOff>102236</xdr:rowOff>
    </xdr:to>
    <xdr:sp macro="" textlink="">
      <xdr:nvSpPr>
        <xdr:cNvPr id="333" name="楕円 332"/>
        <xdr:cNvSpPr/>
      </xdr:nvSpPr>
      <xdr:spPr>
        <a:xfrm>
          <a:off x="9588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51436</xdr:rowOff>
    </xdr:from>
    <xdr:to>
      <xdr:col>55</xdr:col>
      <xdr:colOff>0</xdr:colOff>
      <xdr:row>108</xdr:row>
      <xdr:rowOff>53339</xdr:rowOff>
    </xdr:to>
    <xdr:cxnSp macro="">
      <xdr:nvCxnSpPr>
        <xdr:cNvPr id="334" name="直線コネクタ 333"/>
        <xdr:cNvCxnSpPr/>
      </xdr:nvCxnSpPr>
      <xdr:spPr>
        <a:xfrm>
          <a:off x="9639300" y="185680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335" name="楕円 334"/>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51436</xdr:rowOff>
    </xdr:from>
    <xdr:to>
      <xdr:col>50</xdr:col>
      <xdr:colOff>114300</xdr:colOff>
      <xdr:row>108</xdr:row>
      <xdr:rowOff>53339</xdr:rowOff>
    </xdr:to>
    <xdr:cxnSp macro="">
      <xdr:nvCxnSpPr>
        <xdr:cNvPr id="336" name="直線コネクタ 335"/>
        <xdr:cNvCxnSpPr/>
      </xdr:nvCxnSpPr>
      <xdr:spPr>
        <a:xfrm flipV="1">
          <a:off x="8750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120650</xdr:rowOff>
    </xdr:from>
    <xdr:to>
      <xdr:col>41</xdr:col>
      <xdr:colOff>101600</xdr:colOff>
      <xdr:row>108</xdr:row>
      <xdr:rowOff>50800</xdr:rowOff>
    </xdr:to>
    <xdr:sp macro="" textlink="">
      <xdr:nvSpPr>
        <xdr:cNvPr id="337" name="楕円 336"/>
        <xdr:cNvSpPr/>
      </xdr:nvSpPr>
      <xdr:spPr>
        <a:xfrm>
          <a:off x="781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0</xdr:rowOff>
    </xdr:from>
    <xdr:to>
      <xdr:col>45</xdr:col>
      <xdr:colOff>177800</xdr:colOff>
      <xdr:row>108</xdr:row>
      <xdr:rowOff>53339</xdr:rowOff>
    </xdr:to>
    <xdr:cxnSp macro="">
      <xdr:nvCxnSpPr>
        <xdr:cNvPr id="338" name="直線コネクタ 337"/>
        <xdr:cNvCxnSpPr/>
      </xdr:nvCxnSpPr>
      <xdr:spPr>
        <a:xfrm>
          <a:off x="7861300" y="18516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93363</xdr:rowOff>
    </xdr:from>
    <xdr:ext cx="469744" cy="259045"/>
    <xdr:sp macro="" textlink="">
      <xdr:nvSpPr>
        <xdr:cNvPr id="339" name="n_1mainValue【市民会館】&#10;一人当たり面積"/>
        <xdr:cNvSpPr txBox="1"/>
      </xdr:nvSpPr>
      <xdr:spPr>
        <a:xfrm>
          <a:off x="93917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340"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41927</xdr:rowOff>
    </xdr:from>
    <xdr:ext cx="469744" cy="259045"/>
    <xdr:sp macro="" textlink="">
      <xdr:nvSpPr>
        <xdr:cNvPr id="341" name="n_3mainValue【市民会館】&#10;一人当たり面積"/>
        <xdr:cNvSpPr txBox="1"/>
      </xdr:nvSpPr>
      <xdr:spPr>
        <a:xfrm>
          <a:off x="7626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2" name="直線コネクタ 3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3" name="テキスト ボックス 35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4" name="直線コネクタ 3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5" name="テキスト ボックス 3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6" name="直線コネクタ 3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7" name="テキスト ボックス 3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8" name="直線コネクタ 3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9" name="テキスト ボックス 3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0" name="直線コネクタ 3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1" name="テキスト ボックス 3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2" name="直線コネクタ 3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3" name="テキスト ボックス 3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67" name="直線コネクタ 366"/>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68"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69" name="直線コネクタ 368"/>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70"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71" name="直線コネクタ 37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72"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73" name="フローチャート: 判断 372"/>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74" name="フローチャート: 判断 373"/>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75"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76" name="フローチャート: 判断 375"/>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59344</xdr:rowOff>
    </xdr:from>
    <xdr:ext cx="405111" cy="259045"/>
    <xdr:sp macro="" textlink="">
      <xdr:nvSpPr>
        <xdr:cNvPr id="377"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378" name="フローチャート: 判断 3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47914</xdr:rowOff>
    </xdr:from>
    <xdr:ext cx="405111" cy="259045"/>
    <xdr:sp macro="" textlink="">
      <xdr:nvSpPr>
        <xdr:cNvPr id="379"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113574</xdr:rowOff>
    </xdr:from>
    <xdr:to>
      <xdr:col>85</xdr:col>
      <xdr:colOff>177800</xdr:colOff>
      <xdr:row>36</xdr:row>
      <xdr:rowOff>43724</xdr:rowOff>
    </xdr:to>
    <xdr:sp macro="" textlink="">
      <xdr:nvSpPr>
        <xdr:cNvPr id="385" name="楕円 384"/>
        <xdr:cNvSpPr/>
      </xdr:nvSpPr>
      <xdr:spPr>
        <a:xfrm>
          <a:off x="16268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136451</xdr:rowOff>
    </xdr:from>
    <xdr:ext cx="405111" cy="259045"/>
    <xdr:sp macro="" textlink="">
      <xdr:nvSpPr>
        <xdr:cNvPr id="386" name="【一般廃棄物処理施設】&#10;有形固定資産減価償却率該当値テキスト"/>
        <xdr:cNvSpPr txBox="1"/>
      </xdr:nvSpPr>
      <xdr:spPr>
        <a:xfrm>
          <a:off x="16357600"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387" name="楕円 386"/>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164374</xdr:rowOff>
    </xdr:from>
    <xdr:to>
      <xdr:col>85</xdr:col>
      <xdr:colOff>127000</xdr:colOff>
      <xdr:row>36</xdr:row>
      <xdr:rowOff>14151</xdr:rowOff>
    </xdr:to>
    <xdr:cxnSp macro="">
      <xdr:nvCxnSpPr>
        <xdr:cNvPr id="388" name="直線コネクタ 387"/>
        <xdr:cNvCxnSpPr/>
      </xdr:nvCxnSpPr>
      <xdr:spPr>
        <a:xfrm flipV="1">
          <a:off x="15481300" y="61651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157661</xdr:rowOff>
    </xdr:from>
    <xdr:to>
      <xdr:col>76</xdr:col>
      <xdr:colOff>165100</xdr:colOff>
      <xdr:row>36</xdr:row>
      <xdr:rowOff>87811</xdr:rowOff>
    </xdr:to>
    <xdr:sp macro="" textlink="">
      <xdr:nvSpPr>
        <xdr:cNvPr id="389" name="楕円 388"/>
        <xdr:cNvSpPr/>
      </xdr:nvSpPr>
      <xdr:spPr>
        <a:xfrm>
          <a:off x="14541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xdr:rowOff>
    </xdr:from>
    <xdr:to>
      <xdr:col>81</xdr:col>
      <xdr:colOff>50800</xdr:colOff>
      <xdr:row>36</xdr:row>
      <xdr:rowOff>37011</xdr:rowOff>
    </xdr:to>
    <xdr:cxnSp macro="">
      <xdr:nvCxnSpPr>
        <xdr:cNvPr id="390" name="直線コネクタ 389"/>
        <xdr:cNvCxnSpPr/>
      </xdr:nvCxnSpPr>
      <xdr:spPr>
        <a:xfrm flipV="1">
          <a:off x="14592300" y="618635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7439</xdr:rowOff>
    </xdr:from>
    <xdr:to>
      <xdr:col>72</xdr:col>
      <xdr:colOff>38100</xdr:colOff>
      <xdr:row>36</xdr:row>
      <xdr:rowOff>109039</xdr:rowOff>
    </xdr:to>
    <xdr:sp macro="" textlink="">
      <xdr:nvSpPr>
        <xdr:cNvPr id="391" name="楕円 390"/>
        <xdr:cNvSpPr/>
      </xdr:nvSpPr>
      <xdr:spPr>
        <a:xfrm>
          <a:off x="13652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37011</xdr:rowOff>
    </xdr:from>
    <xdr:to>
      <xdr:col>76</xdr:col>
      <xdr:colOff>114300</xdr:colOff>
      <xdr:row>36</xdr:row>
      <xdr:rowOff>58239</xdr:rowOff>
    </xdr:to>
    <xdr:cxnSp macro="">
      <xdr:nvCxnSpPr>
        <xdr:cNvPr id="392" name="直線コネクタ 391"/>
        <xdr:cNvCxnSpPr/>
      </xdr:nvCxnSpPr>
      <xdr:spPr>
        <a:xfrm flipV="1">
          <a:off x="13703300" y="620921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81478</xdr:rowOff>
    </xdr:from>
    <xdr:ext cx="405111" cy="259045"/>
    <xdr:sp macro="" textlink="">
      <xdr:nvSpPr>
        <xdr:cNvPr id="393" name="n_1mainValue【一般廃棄物処理施設】&#10;有形固定資産減価償却率"/>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104338</xdr:rowOff>
    </xdr:from>
    <xdr:ext cx="405111" cy="259045"/>
    <xdr:sp macro="" textlink="">
      <xdr:nvSpPr>
        <xdr:cNvPr id="394" name="n_2mainValue【一般廃棄物処理施設】&#10;有形固定資産減価償却率"/>
        <xdr:cNvSpPr txBox="1"/>
      </xdr:nvSpPr>
      <xdr:spPr>
        <a:xfrm>
          <a:off x="14389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125566</xdr:rowOff>
    </xdr:from>
    <xdr:ext cx="405111" cy="259045"/>
    <xdr:sp macro="" textlink="">
      <xdr:nvSpPr>
        <xdr:cNvPr id="395" name="n_3mainValue【一般廃棄物処理施設】&#10;有形固定資産減価償却率"/>
        <xdr:cNvSpPr txBox="1"/>
      </xdr:nvSpPr>
      <xdr:spPr>
        <a:xfrm>
          <a:off x="13500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7" name="テキスト ボックス 40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09" name="テキスト ボックス 408"/>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11" name="テキスト ボックス 410"/>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13" name="テキスト ボックス 412"/>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5" name="テキスト ボックス 41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17" name="テキスト ボックス 416"/>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19" name="テキスト ボックス 418"/>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21" name="直線コネクタ 420"/>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22"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23" name="直線コネクタ 422"/>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24"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25" name="直線コネクタ 424"/>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26"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27" name="フローチャート: 判断 426"/>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28" name="フローチャート: 判断 427"/>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29"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30" name="フローチャート: 判断 429"/>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31"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32" name="フローチャート: 判断 4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42</xdr:row>
      <xdr:rowOff>122465</xdr:rowOff>
    </xdr:from>
    <xdr:ext cx="534377" cy="259045"/>
    <xdr:sp macro="" textlink="">
      <xdr:nvSpPr>
        <xdr:cNvPr id="433"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26847</xdr:rowOff>
    </xdr:from>
    <xdr:to>
      <xdr:col>116</xdr:col>
      <xdr:colOff>114300</xdr:colOff>
      <xdr:row>42</xdr:row>
      <xdr:rowOff>128447</xdr:rowOff>
    </xdr:to>
    <xdr:sp macro="" textlink="">
      <xdr:nvSpPr>
        <xdr:cNvPr id="439" name="楕円 438"/>
        <xdr:cNvSpPr/>
      </xdr:nvSpPr>
      <xdr:spPr>
        <a:xfrm>
          <a:off x="22110700" y="722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40"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27036</xdr:rowOff>
    </xdr:from>
    <xdr:to>
      <xdr:col>112</xdr:col>
      <xdr:colOff>38100</xdr:colOff>
      <xdr:row>42</xdr:row>
      <xdr:rowOff>128636</xdr:rowOff>
    </xdr:to>
    <xdr:sp macro="" textlink="">
      <xdr:nvSpPr>
        <xdr:cNvPr id="441" name="楕円 440"/>
        <xdr:cNvSpPr/>
      </xdr:nvSpPr>
      <xdr:spPr>
        <a:xfrm>
          <a:off x="21272500" y="72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77647</xdr:rowOff>
    </xdr:from>
    <xdr:to>
      <xdr:col>116</xdr:col>
      <xdr:colOff>63500</xdr:colOff>
      <xdr:row>42</xdr:row>
      <xdr:rowOff>77836</xdr:rowOff>
    </xdr:to>
    <xdr:cxnSp macro="">
      <xdr:nvCxnSpPr>
        <xdr:cNvPr id="442" name="直線コネクタ 441"/>
        <xdr:cNvCxnSpPr/>
      </xdr:nvCxnSpPr>
      <xdr:spPr>
        <a:xfrm flipV="1">
          <a:off x="21323300" y="7278547"/>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27227</xdr:rowOff>
    </xdr:from>
    <xdr:to>
      <xdr:col>107</xdr:col>
      <xdr:colOff>101600</xdr:colOff>
      <xdr:row>42</xdr:row>
      <xdr:rowOff>128827</xdr:rowOff>
    </xdr:to>
    <xdr:sp macro="" textlink="">
      <xdr:nvSpPr>
        <xdr:cNvPr id="443" name="楕円 442"/>
        <xdr:cNvSpPr/>
      </xdr:nvSpPr>
      <xdr:spPr>
        <a:xfrm>
          <a:off x="20383500" y="72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77836</xdr:rowOff>
    </xdr:from>
    <xdr:to>
      <xdr:col>111</xdr:col>
      <xdr:colOff>177800</xdr:colOff>
      <xdr:row>42</xdr:row>
      <xdr:rowOff>78027</xdr:rowOff>
    </xdr:to>
    <xdr:cxnSp macro="">
      <xdr:nvCxnSpPr>
        <xdr:cNvPr id="444" name="直線コネクタ 443"/>
        <xdr:cNvCxnSpPr/>
      </xdr:nvCxnSpPr>
      <xdr:spPr>
        <a:xfrm flipV="1">
          <a:off x="20434300" y="727873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27390</xdr:rowOff>
    </xdr:from>
    <xdr:to>
      <xdr:col>102</xdr:col>
      <xdr:colOff>165100</xdr:colOff>
      <xdr:row>42</xdr:row>
      <xdr:rowOff>128990</xdr:rowOff>
    </xdr:to>
    <xdr:sp macro="" textlink="">
      <xdr:nvSpPr>
        <xdr:cNvPr id="445" name="楕円 444"/>
        <xdr:cNvSpPr/>
      </xdr:nvSpPr>
      <xdr:spPr>
        <a:xfrm>
          <a:off x="19494500" y="72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78027</xdr:rowOff>
    </xdr:from>
    <xdr:to>
      <xdr:col>107</xdr:col>
      <xdr:colOff>50800</xdr:colOff>
      <xdr:row>42</xdr:row>
      <xdr:rowOff>78190</xdr:rowOff>
    </xdr:to>
    <xdr:cxnSp macro="">
      <xdr:nvCxnSpPr>
        <xdr:cNvPr id="446" name="直線コネクタ 445"/>
        <xdr:cNvCxnSpPr/>
      </xdr:nvCxnSpPr>
      <xdr:spPr>
        <a:xfrm flipV="1">
          <a:off x="19545300" y="727892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119763</xdr:rowOff>
    </xdr:from>
    <xdr:ext cx="534377" cy="259045"/>
    <xdr:sp macro="" textlink="">
      <xdr:nvSpPr>
        <xdr:cNvPr id="447" name="n_1mainValue【一般廃棄物処理施設】&#10;一人当たり有形固定資産（償却資産）額"/>
        <xdr:cNvSpPr txBox="1"/>
      </xdr:nvSpPr>
      <xdr:spPr>
        <a:xfrm>
          <a:off x="21043411" y="73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119954</xdr:rowOff>
    </xdr:from>
    <xdr:ext cx="534377" cy="259045"/>
    <xdr:sp macro="" textlink="">
      <xdr:nvSpPr>
        <xdr:cNvPr id="448" name="n_2mainValue【一般廃棄物処理施設】&#10;一人当たり有形固定資産（償却資産）額"/>
        <xdr:cNvSpPr txBox="1"/>
      </xdr:nvSpPr>
      <xdr:spPr>
        <a:xfrm>
          <a:off x="20167111" y="73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145517</xdr:rowOff>
    </xdr:from>
    <xdr:ext cx="534377" cy="259045"/>
    <xdr:sp macro="" textlink="">
      <xdr:nvSpPr>
        <xdr:cNvPr id="449" name="n_3mainValue【一般廃棄物処理施設】&#10;一人当たり有形固定資産（償却資産）額"/>
        <xdr:cNvSpPr txBox="1"/>
      </xdr:nvSpPr>
      <xdr:spPr>
        <a:xfrm>
          <a:off x="19278111" y="70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6" name="直線コネクタ 4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7" name="テキスト ボックス 4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8" name="直線コネクタ 4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9" name="テキスト ボックス 4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0" name="直線コネクタ 4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1" name="テキスト ボックス 4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2" name="直線コネクタ 4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3" name="テキスト ボックス 4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4" name="直線コネクタ 4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5" name="テキスト ボックス 4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6" name="直線コネクタ 4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7" name="テキスト ボックス 4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491" name="直線コネクタ 49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49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493" name="直線コネクタ 49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49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495" name="直線コネクタ 49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496"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497" name="フローチャート: 判断 49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498" name="フローチャート: 判断 49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499"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00" name="フローチャート: 判断 499"/>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0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502" name="フローチャート: 判断 50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503"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509" name="楕円 508"/>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510" name="【消防施設】&#10;有形固定資産減価償却率該当値テキスト"/>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114663</xdr:rowOff>
    </xdr:from>
    <xdr:to>
      <xdr:col>81</xdr:col>
      <xdr:colOff>101600</xdr:colOff>
      <xdr:row>84</xdr:row>
      <xdr:rowOff>44813</xdr:rowOff>
    </xdr:to>
    <xdr:sp macro="" textlink="">
      <xdr:nvSpPr>
        <xdr:cNvPr id="511" name="楕円 510"/>
        <xdr:cNvSpPr/>
      </xdr:nvSpPr>
      <xdr:spPr>
        <a:xfrm>
          <a:off x="15430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154032</xdr:rowOff>
    </xdr:from>
    <xdr:to>
      <xdr:col>85</xdr:col>
      <xdr:colOff>127000</xdr:colOff>
      <xdr:row>83</xdr:row>
      <xdr:rowOff>165463</xdr:rowOff>
    </xdr:to>
    <xdr:cxnSp macro="">
      <xdr:nvCxnSpPr>
        <xdr:cNvPr id="512" name="直線コネクタ 511"/>
        <xdr:cNvCxnSpPr/>
      </xdr:nvCxnSpPr>
      <xdr:spPr>
        <a:xfrm flipV="1">
          <a:off x="15481300" y="1438438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148952</xdr:rowOff>
    </xdr:from>
    <xdr:to>
      <xdr:col>76</xdr:col>
      <xdr:colOff>165100</xdr:colOff>
      <xdr:row>84</xdr:row>
      <xdr:rowOff>79102</xdr:rowOff>
    </xdr:to>
    <xdr:sp macro="" textlink="">
      <xdr:nvSpPr>
        <xdr:cNvPr id="513" name="楕円 512"/>
        <xdr:cNvSpPr/>
      </xdr:nvSpPr>
      <xdr:spPr>
        <a:xfrm>
          <a:off x="14541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28302</xdr:rowOff>
    </xdr:to>
    <xdr:cxnSp macro="">
      <xdr:nvCxnSpPr>
        <xdr:cNvPr id="514" name="直線コネクタ 513"/>
        <xdr:cNvCxnSpPr/>
      </xdr:nvCxnSpPr>
      <xdr:spPr>
        <a:xfrm flipV="1">
          <a:off x="14592300" y="143958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15" name="楕円 514"/>
        <xdr:cNvSpPr/>
      </xdr:nvSpPr>
      <xdr:spPr>
        <a:xfrm>
          <a:off x="13652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162198</xdr:rowOff>
    </xdr:from>
    <xdr:to>
      <xdr:col>76</xdr:col>
      <xdr:colOff>114300</xdr:colOff>
      <xdr:row>84</xdr:row>
      <xdr:rowOff>28302</xdr:rowOff>
    </xdr:to>
    <xdr:cxnSp macro="">
      <xdr:nvCxnSpPr>
        <xdr:cNvPr id="516" name="直線コネクタ 515"/>
        <xdr:cNvCxnSpPr/>
      </xdr:nvCxnSpPr>
      <xdr:spPr>
        <a:xfrm>
          <a:off x="13703300" y="14221098"/>
          <a:ext cx="889000" cy="2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35940</xdr:rowOff>
    </xdr:from>
    <xdr:ext cx="405111" cy="259045"/>
    <xdr:sp macro="" textlink="">
      <xdr:nvSpPr>
        <xdr:cNvPr id="517" name="n_1mainValue【消防施設】&#10;有形固定資産減価償却率"/>
        <xdr:cNvSpPr txBox="1"/>
      </xdr:nvSpPr>
      <xdr:spPr>
        <a:xfrm>
          <a:off x="15266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70229</xdr:rowOff>
    </xdr:from>
    <xdr:ext cx="405111" cy="259045"/>
    <xdr:sp macro="" textlink="">
      <xdr:nvSpPr>
        <xdr:cNvPr id="518" name="n_2mainValue【消防施設】&#10;有形固定資産減価償却率"/>
        <xdr:cNvSpPr txBox="1"/>
      </xdr:nvSpPr>
      <xdr:spPr>
        <a:xfrm>
          <a:off x="14389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19" name="n_3main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7" name="正方形/長方形 5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8" name="テキスト ボックス 5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9" name="直線コネクタ 5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0" name="直線コネクタ 5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1" name="テキスト ボックス 5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2" name="直線コネクタ 5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3" name="テキスト ボックス 5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4" name="直線コネクタ 5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5" name="テキスト ボックス 5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6" name="直線コネクタ 5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7" name="テキスト ボックス 5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541" name="直線コネクタ 540"/>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542"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543" name="直線コネクタ 542"/>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544"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545" name="直線コネクタ 544"/>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546"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547" name="フローチャート: 判断 546"/>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548" name="フローチャート: 判断 547"/>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549"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550" name="フローチャート: 判断 549"/>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551"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552" name="フローチャート: 判断 55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115231</xdr:rowOff>
    </xdr:from>
    <xdr:ext cx="469744" cy="259045"/>
    <xdr:sp macro="" textlink="">
      <xdr:nvSpPr>
        <xdr:cNvPr id="553"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4" name="テキスト ボックス 5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5" name="テキスト ボックス 5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6" name="テキスト ボックス 5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7" name="テキスト ボックス 5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8" name="テキスト ボックス 5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46279</xdr:rowOff>
    </xdr:from>
    <xdr:to>
      <xdr:col>116</xdr:col>
      <xdr:colOff>114300</xdr:colOff>
      <xdr:row>85</xdr:row>
      <xdr:rowOff>147879</xdr:rowOff>
    </xdr:to>
    <xdr:sp macro="" textlink="">
      <xdr:nvSpPr>
        <xdr:cNvPr id="559" name="楕円 558"/>
        <xdr:cNvSpPr/>
      </xdr:nvSpPr>
      <xdr:spPr>
        <a:xfrm>
          <a:off x="221107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560"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561" name="楕円 560"/>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97079</xdr:rowOff>
    </xdr:from>
    <xdr:to>
      <xdr:col>116</xdr:col>
      <xdr:colOff>63500</xdr:colOff>
      <xdr:row>85</xdr:row>
      <xdr:rowOff>99822</xdr:rowOff>
    </xdr:to>
    <xdr:cxnSp macro="">
      <xdr:nvCxnSpPr>
        <xdr:cNvPr id="562" name="直線コネクタ 561"/>
        <xdr:cNvCxnSpPr/>
      </xdr:nvCxnSpPr>
      <xdr:spPr>
        <a:xfrm flipV="1">
          <a:off x="21323300" y="1467032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49936</xdr:rowOff>
    </xdr:from>
    <xdr:to>
      <xdr:col>107</xdr:col>
      <xdr:colOff>101600</xdr:colOff>
      <xdr:row>85</xdr:row>
      <xdr:rowOff>151536</xdr:rowOff>
    </xdr:to>
    <xdr:sp macro="" textlink="">
      <xdr:nvSpPr>
        <xdr:cNvPr id="563" name="楕円 562"/>
        <xdr:cNvSpPr/>
      </xdr:nvSpPr>
      <xdr:spPr>
        <a:xfrm>
          <a:off x="20383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100736</xdr:rowOff>
    </xdr:to>
    <xdr:cxnSp macro="">
      <xdr:nvCxnSpPr>
        <xdr:cNvPr id="564" name="直線コネクタ 563"/>
        <xdr:cNvCxnSpPr/>
      </xdr:nvCxnSpPr>
      <xdr:spPr>
        <a:xfrm flipV="1">
          <a:off x="20434300" y="1467307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565" name="楕円 564"/>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100736</xdr:rowOff>
    </xdr:to>
    <xdr:cxnSp macro="">
      <xdr:nvCxnSpPr>
        <xdr:cNvPr id="566" name="直線コネクタ 565"/>
        <xdr:cNvCxnSpPr/>
      </xdr:nvCxnSpPr>
      <xdr:spPr>
        <a:xfrm>
          <a:off x="19545300" y="1464106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141749</xdr:rowOff>
    </xdr:from>
    <xdr:ext cx="469744" cy="259045"/>
    <xdr:sp macro="" textlink="">
      <xdr:nvSpPr>
        <xdr:cNvPr id="567"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142663</xdr:rowOff>
    </xdr:from>
    <xdr:ext cx="469744" cy="259045"/>
    <xdr:sp macro="" textlink="">
      <xdr:nvSpPr>
        <xdr:cNvPr id="568" name="n_2mainValue【消防施設】&#10;一人当たり面積"/>
        <xdr:cNvSpPr txBox="1"/>
      </xdr:nvSpPr>
      <xdr:spPr>
        <a:xfrm>
          <a:off x="20199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135145</xdr:rowOff>
    </xdr:from>
    <xdr:ext cx="469744" cy="259045"/>
    <xdr:sp macro="" textlink="">
      <xdr:nvSpPr>
        <xdr:cNvPr id="569" name="n_3mainValue【消防施設】&#10;一人当たり面積"/>
        <xdr:cNvSpPr txBox="1"/>
      </xdr:nvSpPr>
      <xdr:spPr>
        <a:xfrm>
          <a:off x="193104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0" name="直線コネクタ 5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1" name="テキスト ボックス 5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2" name="直線コネクタ 5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3" name="テキスト ボックス 5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4" name="直線コネクタ 5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5" name="テキスト ボックス 5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6" name="直線コネクタ 5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7" name="テキスト ボックス 5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8" name="直線コネクタ 5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9" name="テキスト ボックス 5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93" name="直線コネクタ 59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5" name="直線コネクタ 59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7" name="直線コネクタ 59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59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599" name="フローチャート: 判断 59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00" name="フローチャート: 判断 59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601"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02" name="フローチャート: 判断 601"/>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60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604" name="フローチャート: 判断 60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605"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111761</xdr:rowOff>
    </xdr:from>
    <xdr:to>
      <xdr:col>85</xdr:col>
      <xdr:colOff>177800</xdr:colOff>
      <xdr:row>105</xdr:row>
      <xdr:rowOff>41911</xdr:rowOff>
    </xdr:to>
    <xdr:sp macro="" textlink="">
      <xdr:nvSpPr>
        <xdr:cNvPr id="611" name="楕円 610"/>
        <xdr:cNvSpPr/>
      </xdr:nvSpPr>
      <xdr:spPr>
        <a:xfrm>
          <a:off x="162687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90188</xdr:rowOff>
    </xdr:from>
    <xdr:ext cx="405111" cy="259045"/>
    <xdr:sp macro="" textlink="">
      <xdr:nvSpPr>
        <xdr:cNvPr id="612" name="【庁舎】&#10;有形固定資産減価償却率該当値テキスト"/>
        <xdr:cNvSpPr txBox="1"/>
      </xdr:nvSpPr>
      <xdr:spPr>
        <a:xfrm>
          <a:off x="16357600"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137161</xdr:rowOff>
    </xdr:from>
    <xdr:to>
      <xdr:col>81</xdr:col>
      <xdr:colOff>101600</xdr:colOff>
      <xdr:row>105</xdr:row>
      <xdr:rowOff>67311</xdr:rowOff>
    </xdr:to>
    <xdr:sp macro="" textlink="">
      <xdr:nvSpPr>
        <xdr:cNvPr id="613" name="楕円 612"/>
        <xdr:cNvSpPr/>
      </xdr:nvSpPr>
      <xdr:spPr>
        <a:xfrm>
          <a:off x="15430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162561</xdr:rowOff>
    </xdr:from>
    <xdr:to>
      <xdr:col>85</xdr:col>
      <xdr:colOff>127000</xdr:colOff>
      <xdr:row>105</xdr:row>
      <xdr:rowOff>16511</xdr:rowOff>
    </xdr:to>
    <xdr:cxnSp macro="">
      <xdr:nvCxnSpPr>
        <xdr:cNvPr id="614" name="直線コネクタ 613"/>
        <xdr:cNvCxnSpPr/>
      </xdr:nvCxnSpPr>
      <xdr:spPr>
        <a:xfrm flipV="1">
          <a:off x="15481300" y="179933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163830</xdr:rowOff>
    </xdr:from>
    <xdr:to>
      <xdr:col>76</xdr:col>
      <xdr:colOff>165100</xdr:colOff>
      <xdr:row>105</xdr:row>
      <xdr:rowOff>93980</xdr:rowOff>
    </xdr:to>
    <xdr:sp macro="" textlink="">
      <xdr:nvSpPr>
        <xdr:cNvPr id="615" name="楕円 614"/>
        <xdr:cNvSpPr/>
      </xdr:nvSpPr>
      <xdr:spPr>
        <a:xfrm>
          <a:off x="14541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16511</xdr:rowOff>
    </xdr:from>
    <xdr:to>
      <xdr:col>81</xdr:col>
      <xdr:colOff>50800</xdr:colOff>
      <xdr:row>105</xdr:row>
      <xdr:rowOff>43180</xdr:rowOff>
    </xdr:to>
    <xdr:cxnSp macro="">
      <xdr:nvCxnSpPr>
        <xdr:cNvPr id="616" name="直線コネクタ 615"/>
        <xdr:cNvCxnSpPr/>
      </xdr:nvCxnSpPr>
      <xdr:spPr>
        <a:xfrm flipV="1">
          <a:off x="14592300" y="18018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152400</xdr:rowOff>
    </xdr:from>
    <xdr:to>
      <xdr:col>72</xdr:col>
      <xdr:colOff>38100</xdr:colOff>
      <xdr:row>105</xdr:row>
      <xdr:rowOff>82550</xdr:rowOff>
    </xdr:to>
    <xdr:sp macro="" textlink="">
      <xdr:nvSpPr>
        <xdr:cNvPr id="617" name="楕円 616"/>
        <xdr:cNvSpPr/>
      </xdr:nvSpPr>
      <xdr:spPr>
        <a:xfrm>
          <a:off x="13652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31750</xdr:rowOff>
    </xdr:from>
    <xdr:to>
      <xdr:col>76</xdr:col>
      <xdr:colOff>114300</xdr:colOff>
      <xdr:row>105</xdr:row>
      <xdr:rowOff>43180</xdr:rowOff>
    </xdr:to>
    <xdr:cxnSp macro="">
      <xdr:nvCxnSpPr>
        <xdr:cNvPr id="618" name="直線コネクタ 617"/>
        <xdr:cNvCxnSpPr/>
      </xdr:nvCxnSpPr>
      <xdr:spPr>
        <a:xfrm>
          <a:off x="13703300" y="18034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58438</xdr:rowOff>
    </xdr:from>
    <xdr:ext cx="405111" cy="259045"/>
    <xdr:sp macro="" textlink="">
      <xdr:nvSpPr>
        <xdr:cNvPr id="619" name="n_1mainValue【庁舎】&#10;有形固定資産減価償却率"/>
        <xdr:cNvSpPr txBox="1"/>
      </xdr:nvSpPr>
      <xdr:spPr>
        <a:xfrm>
          <a:off x="152660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85107</xdr:rowOff>
    </xdr:from>
    <xdr:ext cx="405111" cy="259045"/>
    <xdr:sp macro="" textlink="">
      <xdr:nvSpPr>
        <xdr:cNvPr id="620" name="n_2mainValue【庁舎】&#10;有形固定資産減価償却率"/>
        <xdr:cNvSpPr txBox="1"/>
      </xdr:nvSpPr>
      <xdr:spPr>
        <a:xfrm>
          <a:off x="14389744" y="180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621" name="n_3mainValue【庁舎】&#10;有形固定資産減価償却率"/>
        <xdr:cNvSpPr txBox="1"/>
      </xdr:nvSpPr>
      <xdr:spPr>
        <a:xfrm>
          <a:off x="13500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47" name="直線コネクタ 64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4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49" name="直線コネクタ 64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5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51" name="直線コネクタ 65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52"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53" name="フローチャート: 判断 65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54" name="フローチャート: 判断 65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655"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656" name="フローチャート: 判断 655"/>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657"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658" name="フローチャート: 判断 65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103432</xdr:rowOff>
    </xdr:from>
    <xdr:ext cx="469744" cy="259045"/>
    <xdr:sp macro="" textlink="">
      <xdr:nvSpPr>
        <xdr:cNvPr id="659"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65" name="楕円 664"/>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666" name="【庁舎】&#10;一人当たり面積該当値テキスト"/>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667" name="楕円 666"/>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152944</xdr:rowOff>
    </xdr:to>
    <xdr:cxnSp macro="">
      <xdr:nvCxnSpPr>
        <xdr:cNvPr id="668" name="直線コネクタ 667"/>
        <xdr:cNvCxnSpPr/>
      </xdr:nvCxnSpPr>
      <xdr:spPr>
        <a:xfrm flipV="1">
          <a:off x="21323300" y="181470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669" name="楕円 668"/>
        <xdr:cNvSpPr/>
      </xdr:nvSpPr>
      <xdr:spPr>
        <a:xfrm>
          <a:off x="2038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152944</xdr:rowOff>
    </xdr:from>
    <xdr:to>
      <xdr:col>111</xdr:col>
      <xdr:colOff>177800</xdr:colOff>
      <xdr:row>105</xdr:row>
      <xdr:rowOff>159476</xdr:rowOff>
    </xdr:to>
    <xdr:cxnSp macro="">
      <xdr:nvCxnSpPr>
        <xdr:cNvPr id="670" name="直線コネクタ 669"/>
        <xdr:cNvCxnSpPr/>
      </xdr:nvCxnSpPr>
      <xdr:spPr>
        <a:xfrm flipV="1">
          <a:off x="20434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54792</xdr:rowOff>
    </xdr:from>
    <xdr:to>
      <xdr:col>102</xdr:col>
      <xdr:colOff>165100</xdr:colOff>
      <xdr:row>105</xdr:row>
      <xdr:rowOff>156392</xdr:rowOff>
    </xdr:to>
    <xdr:sp macro="" textlink="">
      <xdr:nvSpPr>
        <xdr:cNvPr id="671" name="楕円 670"/>
        <xdr:cNvSpPr/>
      </xdr:nvSpPr>
      <xdr:spPr>
        <a:xfrm>
          <a:off x="19494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105592</xdr:rowOff>
    </xdr:from>
    <xdr:to>
      <xdr:col>107</xdr:col>
      <xdr:colOff>50800</xdr:colOff>
      <xdr:row>105</xdr:row>
      <xdr:rowOff>159476</xdr:rowOff>
    </xdr:to>
    <xdr:cxnSp macro="">
      <xdr:nvCxnSpPr>
        <xdr:cNvPr id="672" name="直線コネクタ 671"/>
        <xdr:cNvCxnSpPr/>
      </xdr:nvCxnSpPr>
      <xdr:spPr>
        <a:xfrm>
          <a:off x="19545300" y="1810784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673" name="n_1main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55353</xdr:rowOff>
    </xdr:from>
    <xdr:ext cx="469744" cy="259045"/>
    <xdr:sp macro="" textlink="">
      <xdr:nvSpPr>
        <xdr:cNvPr id="674" name="n_2mainValue【庁舎】&#10;一人当たり面積"/>
        <xdr:cNvSpPr txBox="1"/>
      </xdr:nvSpPr>
      <xdr:spPr>
        <a:xfrm>
          <a:off x="20199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1469</xdr:rowOff>
    </xdr:from>
    <xdr:ext cx="469744" cy="259045"/>
    <xdr:sp macro="" textlink="">
      <xdr:nvSpPr>
        <xdr:cNvPr id="675" name="n_3mainValue【庁舎】&#10;一人当たり面積"/>
        <xdr:cNvSpPr txBox="1"/>
      </xdr:nvSpPr>
      <xdr:spPr>
        <a:xfrm>
          <a:off x="193104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施設類型別ストック情報分析表②では、一般廃棄物処理施設の有形固定資産減価償却率が類似団体内平均と比較し高い数値となっている。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一般廃棄物処理施設は、近隣自治体との広域化も見据え、統廃合を検討していく。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電力事業に係る大規模償却資産の税収により、財政力指数は類似団体内平均を大きく上回る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17992</xdr:rowOff>
    </xdr:to>
    <xdr:cxnSp macro="">
      <xdr:nvCxnSpPr>
        <xdr:cNvPr id="69" name="直線コネクタ 68"/>
        <xdr:cNvCxnSpPr/>
      </xdr:nvCxnSpPr>
      <xdr:spPr>
        <a:xfrm flipV="1">
          <a:off x="4114800" y="63415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17992</xdr:rowOff>
    </xdr:to>
    <xdr:cxnSp macro="">
      <xdr:nvCxnSpPr>
        <xdr:cNvPr id="72" name="直線コネクタ 71"/>
        <xdr:cNvCxnSpPr/>
      </xdr:nvCxnSpPr>
      <xdr:spPr>
        <a:xfrm>
          <a:off x="3225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36</xdr:row>
      <xdr:rowOff>169333</xdr:rowOff>
    </xdr:to>
    <xdr:cxnSp macro="">
      <xdr:nvCxnSpPr>
        <xdr:cNvPr id="75" name="直線コネクタ 74"/>
        <xdr:cNvCxnSpPr/>
      </xdr:nvCxnSpPr>
      <xdr:spPr>
        <a:xfrm>
          <a:off x="2336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36</xdr:row>
      <xdr:rowOff>149225</xdr:rowOff>
    </xdr:to>
    <xdr:cxnSp macro="">
      <xdr:nvCxnSpPr>
        <xdr:cNvPr id="78" name="直線コネクタ 77"/>
        <xdr:cNvCxnSpPr/>
      </xdr:nvCxnSpPr>
      <xdr:spPr>
        <a:xfrm>
          <a:off x="1447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88" name="楕円 87"/>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39810</xdr:rowOff>
    </xdr:from>
    <xdr:ext cx="762000" cy="259045"/>
    <xdr:sp macro="" textlink="">
      <xdr:nvSpPr>
        <xdr:cNvPr id="89" name="財政力該当値テキスト"/>
        <xdr:cNvSpPr txBox="1"/>
      </xdr:nvSpPr>
      <xdr:spPr>
        <a:xfrm>
          <a:off x="5041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138642</xdr:rowOff>
    </xdr:from>
    <xdr:to>
      <xdr:col>19</xdr:col>
      <xdr:colOff>184150</xdr:colOff>
      <xdr:row>37</xdr:row>
      <xdr:rowOff>68792</xdr:rowOff>
    </xdr:to>
    <xdr:sp macro="" textlink="">
      <xdr:nvSpPr>
        <xdr:cNvPr id="90" name="楕円 89"/>
        <xdr:cNvSpPr/>
      </xdr:nvSpPr>
      <xdr:spPr>
        <a:xfrm>
          <a:off x="4064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78969</xdr:rowOff>
    </xdr:from>
    <xdr:ext cx="736600" cy="259045"/>
    <xdr:sp macro="" textlink="">
      <xdr:nvSpPr>
        <xdr:cNvPr id="91" name="テキスト ボックス 90"/>
        <xdr:cNvSpPr txBox="1"/>
      </xdr:nvSpPr>
      <xdr:spPr>
        <a:xfrm>
          <a:off x="3733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118533</xdr:rowOff>
    </xdr:from>
    <xdr:to>
      <xdr:col>15</xdr:col>
      <xdr:colOff>133350</xdr:colOff>
      <xdr:row>37</xdr:row>
      <xdr:rowOff>48683</xdr:rowOff>
    </xdr:to>
    <xdr:sp macro="" textlink="">
      <xdr:nvSpPr>
        <xdr:cNvPr id="92" name="楕円 91"/>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58860</xdr:rowOff>
    </xdr:from>
    <xdr:ext cx="762000" cy="259045"/>
    <xdr:sp macro="" textlink="">
      <xdr:nvSpPr>
        <xdr:cNvPr id="93" name="テキスト ボックス 92"/>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98425</xdr:rowOff>
    </xdr:from>
    <xdr:to>
      <xdr:col>11</xdr:col>
      <xdr:colOff>82550</xdr:colOff>
      <xdr:row>37</xdr:row>
      <xdr:rowOff>28575</xdr:rowOff>
    </xdr:to>
    <xdr:sp macro="" textlink="">
      <xdr:nvSpPr>
        <xdr:cNvPr id="94" name="楕円 93"/>
        <xdr:cNvSpPr/>
      </xdr:nvSpPr>
      <xdr:spPr>
        <a:xfrm>
          <a:off x="2286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38752</xdr:rowOff>
    </xdr:from>
    <xdr:ext cx="762000" cy="259045"/>
    <xdr:sp macro="" textlink="">
      <xdr:nvSpPr>
        <xdr:cNvPr id="95" name="テキスト ボックス 94"/>
        <xdr:cNvSpPr txBox="1"/>
      </xdr:nvSpPr>
      <xdr:spPr>
        <a:xfrm>
          <a:off x="1955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6" name="楕円 95"/>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97" name="テキスト ボックス 96"/>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法人市民税や固定資産税（償却資産）が増加したことに加え、子ども医療対策費に基金を充当したことにより、経常経費充当一般財源が減ったことなどから、前年度比で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引き続き、富津市経営改革プランの着実な推進に努め、税の徴収強化等による歳入確保、事務事業の見直し等により比率の改善を図る。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60</xdr:row>
      <xdr:rowOff>1270</xdr:rowOff>
    </xdr:to>
    <xdr:cxnSp macro="">
      <xdr:nvCxnSpPr>
        <xdr:cNvPr id="134" name="直線コネクタ 133"/>
        <xdr:cNvCxnSpPr/>
      </xdr:nvCxnSpPr>
      <xdr:spPr>
        <a:xfrm flipV="1">
          <a:off x="4114800" y="1027103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18506</xdr:rowOff>
    </xdr:to>
    <xdr:cxnSp macro="">
      <xdr:nvCxnSpPr>
        <xdr:cNvPr id="137" name="直線コネクタ 136"/>
        <xdr:cNvCxnSpPr/>
      </xdr:nvCxnSpPr>
      <xdr:spPr>
        <a:xfrm flipV="1">
          <a:off x="3225800" y="102882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69306</xdr:rowOff>
    </xdr:from>
    <xdr:to>
      <xdr:col>15</xdr:col>
      <xdr:colOff>82550</xdr:colOff>
      <xdr:row>60</xdr:row>
      <xdr:rowOff>18506</xdr:rowOff>
    </xdr:to>
    <xdr:cxnSp macro="">
      <xdr:nvCxnSpPr>
        <xdr:cNvPr id="140" name="直線コネクタ 139"/>
        <xdr:cNvCxnSpPr/>
      </xdr:nvCxnSpPr>
      <xdr:spPr>
        <a:xfrm>
          <a:off x="2336800" y="101848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59</xdr:row>
      <xdr:rowOff>131354</xdr:rowOff>
    </xdr:to>
    <xdr:cxnSp macro="">
      <xdr:nvCxnSpPr>
        <xdr:cNvPr id="143" name="直線コネクタ 142"/>
        <xdr:cNvCxnSpPr/>
      </xdr:nvCxnSpPr>
      <xdr:spPr>
        <a:xfrm flipV="1">
          <a:off x="1447800" y="1018485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3" name="楕円 152"/>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4"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5" name="楕円 154"/>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6" name="テキスト ボックス 155"/>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139156</xdr:rowOff>
    </xdr:from>
    <xdr:to>
      <xdr:col>15</xdr:col>
      <xdr:colOff>133350</xdr:colOff>
      <xdr:row>60</xdr:row>
      <xdr:rowOff>69306</xdr:rowOff>
    </xdr:to>
    <xdr:sp macro="" textlink="">
      <xdr:nvSpPr>
        <xdr:cNvPr id="157" name="楕円 156"/>
        <xdr:cNvSpPr/>
      </xdr:nvSpPr>
      <xdr:spPr>
        <a:xfrm>
          <a:off x="3175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79483</xdr:rowOff>
    </xdr:from>
    <xdr:ext cx="762000" cy="259045"/>
    <xdr:sp macro="" textlink="">
      <xdr:nvSpPr>
        <xdr:cNvPr id="158" name="テキスト ボックス 157"/>
        <xdr:cNvSpPr txBox="1"/>
      </xdr:nvSpPr>
      <xdr:spPr>
        <a:xfrm>
          <a:off x="2844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18506</xdr:rowOff>
    </xdr:from>
    <xdr:to>
      <xdr:col>11</xdr:col>
      <xdr:colOff>82550</xdr:colOff>
      <xdr:row>59</xdr:row>
      <xdr:rowOff>120106</xdr:rowOff>
    </xdr:to>
    <xdr:sp macro="" textlink="">
      <xdr:nvSpPr>
        <xdr:cNvPr id="159" name="楕円 158"/>
        <xdr:cNvSpPr/>
      </xdr:nvSpPr>
      <xdr:spPr>
        <a:xfrm>
          <a:off x="2286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130283</xdr:rowOff>
    </xdr:from>
    <xdr:ext cx="762000" cy="259045"/>
    <xdr:sp macro="" textlink="">
      <xdr:nvSpPr>
        <xdr:cNvPr id="160" name="テキスト ボックス 159"/>
        <xdr:cNvSpPr txBox="1"/>
      </xdr:nvSpPr>
      <xdr:spPr>
        <a:xfrm>
          <a:off x="1955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80554</xdr:rowOff>
    </xdr:from>
    <xdr:to>
      <xdr:col>7</xdr:col>
      <xdr:colOff>31750</xdr:colOff>
      <xdr:row>60</xdr:row>
      <xdr:rowOff>10704</xdr:rowOff>
    </xdr:to>
    <xdr:sp macro="" textlink="">
      <xdr:nvSpPr>
        <xdr:cNvPr id="161" name="楕円 160"/>
        <xdr:cNvSpPr/>
      </xdr:nvSpPr>
      <xdr:spPr>
        <a:xfrm>
          <a:off x="1397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20881</xdr:rowOff>
    </xdr:from>
    <xdr:ext cx="762000" cy="259045"/>
    <xdr:sp macro="" textlink="">
      <xdr:nvSpPr>
        <xdr:cNvPr id="162" name="テキスト ボックス 161"/>
        <xdr:cNvSpPr txBox="1"/>
      </xdr:nvSpPr>
      <xdr:spPr>
        <a:xfrm>
          <a:off x="1066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給与改定による人件費の増加やし尿処理施設の修繕による維持補修費が増加したことにより、前年度費</a:t>
          </a:r>
          <a:r>
            <a:rPr kumimoji="1" lang="en-US" altLang="ja-JP" sz="1300">
              <a:latin typeface="ＭＳ Ｐゴシック" panose="020B0600070205080204" pitchFamily="50" charset="-128"/>
              <a:ea typeface="ＭＳ Ｐゴシック" panose="020B0600070205080204" pitchFamily="50" charset="-128"/>
            </a:rPr>
            <a:t>2,969</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全国平均、県内平均を上回っている状況であるため、定員適正化計画の推進による適正な定員管理を行うこと、また、公共施設等総合管理計画に基づく公共施設の再配置を進め、維持管理コストを縮減することなどにより、人件費・物件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143413</xdr:rowOff>
    </xdr:from>
    <xdr:to>
      <xdr:col>23</xdr:col>
      <xdr:colOff>133350</xdr:colOff>
      <xdr:row>82</xdr:row>
      <xdr:rowOff>161323</xdr:rowOff>
    </xdr:to>
    <xdr:cxnSp macro="">
      <xdr:nvCxnSpPr>
        <xdr:cNvPr id="193" name="直線コネクタ 192"/>
        <xdr:cNvCxnSpPr/>
      </xdr:nvCxnSpPr>
      <xdr:spPr>
        <a:xfrm>
          <a:off x="4114800" y="14202313"/>
          <a:ext cx="838200" cy="1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128463</xdr:rowOff>
    </xdr:from>
    <xdr:to>
      <xdr:col>19</xdr:col>
      <xdr:colOff>133350</xdr:colOff>
      <xdr:row>82</xdr:row>
      <xdr:rowOff>143413</xdr:rowOff>
    </xdr:to>
    <xdr:cxnSp macro="">
      <xdr:nvCxnSpPr>
        <xdr:cNvPr id="196" name="直線コネクタ 195"/>
        <xdr:cNvCxnSpPr/>
      </xdr:nvCxnSpPr>
      <xdr:spPr>
        <a:xfrm>
          <a:off x="3225800" y="14187363"/>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88227</xdr:rowOff>
    </xdr:from>
    <xdr:to>
      <xdr:col>15</xdr:col>
      <xdr:colOff>82550</xdr:colOff>
      <xdr:row>82</xdr:row>
      <xdr:rowOff>128463</xdr:rowOff>
    </xdr:to>
    <xdr:cxnSp macro="">
      <xdr:nvCxnSpPr>
        <xdr:cNvPr id="199" name="直線コネクタ 198"/>
        <xdr:cNvCxnSpPr/>
      </xdr:nvCxnSpPr>
      <xdr:spPr>
        <a:xfrm>
          <a:off x="2336800" y="14147127"/>
          <a:ext cx="889000" cy="4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88227</xdr:rowOff>
    </xdr:from>
    <xdr:to>
      <xdr:col>11</xdr:col>
      <xdr:colOff>31750</xdr:colOff>
      <xdr:row>82</xdr:row>
      <xdr:rowOff>110776</xdr:rowOff>
    </xdr:to>
    <xdr:cxnSp macro="">
      <xdr:nvCxnSpPr>
        <xdr:cNvPr id="202" name="直線コネクタ 201"/>
        <xdr:cNvCxnSpPr/>
      </xdr:nvCxnSpPr>
      <xdr:spPr>
        <a:xfrm flipV="1">
          <a:off x="1447800" y="14147127"/>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110523</xdr:rowOff>
    </xdr:from>
    <xdr:to>
      <xdr:col>23</xdr:col>
      <xdr:colOff>184150</xdr:colOff>
      <xdr:row>83</xdr:row>
      <xdr:rowOff>40673</xdr:rowOff>
    </xdr:to>
    <xdr:sp macro="" textlink="">
      <xdr:nvSpPr>
        <xdr:cNvPr id="212" name="楕円 211"/>
        <xdr:cNvSpPr/>
      </xdr:nvSpPr>
      <xdr:spPr>
        <a:xfrm>
          <a:off x="4902200" y="141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127050</xdr:rowOff>
    </xdr:from>
    <xdr:ext cx="762000" cy="259045"/>
    <xdr:sp macro="" textlink="">
      <xdr:nvSpPr>
        <xdr:cNvPr id="213" name="人件費・物件費等の状況該当値テキスト"/>
        <xdr:cNvSpPr txBox="1"/>
      </xdr:nvSpPr>
      <xdr:spPr>
        <a:xfrm>
          <a:off x="5041900" y="140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92613</xdr:rowOff>
    </xdr:from>
    <xdr:to>
      <xdr:col>19</xdr:col>
      <xdr:colOff>184150</xdr:colOff>
      <xdr:row>83</xdr:row>
      <xdr:rowOff>22763</xdr:rowOff>
    </xdr:to>
    <xdr:sp macro="" textlink="">
      <xdr:nvSpPr>
        <xdr:cNvPr id="214" name="楕円 213"/>
        <xdr:cNvSpPr/>
      </xdr:nvSpPr>
      <xdr:spPr>
        <a:xfrm>
          <a:off x="4064000" y="141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32940</xdr:rowOff>
    </xdr:from>
    <xdr:ext cx="736600" cy="259045"/>
    <xdr:sp macro="" textlink="">
      <xdr:nvSpPr>
        <xdr:cNvPr id="215" name="テキスト ボックス 214"/>
        <xdr:cNvSpPr txBox="1"/>
      </xdr:nvSpPr>
      <xdr:spPr>
        <a:xfrm>
          <a:off x="3733800" y="13920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77663</xdr:rowOff>
    </xdr:from>
    <xdr:to>
      <xdr:col>15</xdr:col>
      <xdr:colOff>133350</xdr:colOff>
      <xdr:row>83</xdr:row>
      <xdr:rowOff>7813</xdr:rowOff>
    </xdr:to>
    <xdr:sp macro="" textlink="">
      <xdr:nvSpPr>
        <xdr:cNvPr id="216" name="楕円 215"/>
        <xdr:cNvSpPr/>
      </xdr:nvSpPr>
      <xdr:spPr>
        <a:xfrm>
          <a:off x="3175000" y="141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17990</xdr:rowOff>
    </xdr:from>
    <xdr:ext cx="762000" cy="259045"/>
    <xdr:sp macro="" textlink="">
      <xdr:nvSpPr>
        <xdr:cNvPr id="217" name="テキスト ボックス 216"/>
        <xdr:cNvSpPr txBox="1"/>
      </xdr:nvSpPr>
      <xdr:spPr>
        <a:xfrm>
          <a:off x="2844800" y="1390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37427</xdr:rowOff>
    </xdr:from>
    <xdr:to>
      <xdr:col>11</xdr:col>
      <xdr:colOff>82550</xdr:colOff>
      <xdr:row>82</xdr:row>
      <xdr:rowOff>139027</xdr:rowOff>
    </xdr:to>
    <xdr:sp macro="" textlink="">
      <xdr:nvSpPr>
        <xdr:cNvPr id="218" name="楕円 217"/>
        <xdr:cNvSpPr/>
      </xdr:nvSpPr>
      <xdr:spPr>
        <a:xfrm>
          <a:off x="2286000" y="140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149204</xdr:rowOff>
    </xdr:from>
    <xdr:ext cx="762000" cy="259045"/>
    <xdr:sp macro="" textlink="">
      <xdr:nvSpPr>
        <xdr:cNvPr id="219" name="テキスト ボックス 218"/>
        <xdr:cNvSpPr txBox="1"/>
      </xdr:nvSpPr>
      <xdr:spPr>
        <a:xfrm>
          <a:off x="1955800" y="1386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59976</xdr:rowOff>
    </xdr:from>
    <xdr:to>
      <xdr:col>7</xdr:col>
      <xdr:colOff>31750</xdr:colOff>
      <xdr:row>82</xdr:row>
      <xdr:rowOff>161576</xdr:rowOff>
    </xdr:to>
    <xdr:sp macro="" textlink="">
      <xdr:nvSpPr>
        <xdr:cNvPr id="220" name="楕円 219"/>
        <xdr:cNvSpPr/>
      </xdr:nvSpPr>
      <xdr:spPr>
        <a:xfrm>
          <a:off x="1397000" y="141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303</xdr:rowOff>
    </xdr:from>
    <xdr:ext cx="762000" cy="259045"/>
    <xdr:sp macro="" textlink="">
      <xdr:nvSpPr>
        <xdr:cNvPr id="221" name="テキスト ボックス 220"/>
        <xdr:cNvSpPr txBox="1"/>
      </xdr:nvSpPr>
      <xdr:spPr>
        <a:xfrm>
          <a:off x="1066800" y="1388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年度から全職員の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か月昇給延伸、諸手当等の見直し等を行い人件費の抑制を図ってきたが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、指標は高くなっている。要因としては、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、職員の学歴分布の構成が異なること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地域手当補正後のラスパイレス指数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130704</xdr:rowOff>
    </xdr:to>
    <xdr:cxnSp macro="">
      <xdr:nvCxnSpPr>
        <xdr:cNvPr id="254" name="直線コネクタ 253"/>
        <xdr:cNvCxnSpPr/>
      </xdr:nvCxnSpPr>
      <xdr:spPr>
        <a:xfrm flipV="1">
          <a:off x="17018000" y="13901209"/>
          <a:ext cx="0" cy="1317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102781</xdr:rowOff>
    </xdr:from>
    <xdr:ext cx="762000" cy="259045"/>
    <xdr:sp macro="" textlink="">
      <xdr:nvSpPr>
        <xdr:cNvPr id="255" name="給与水準   （国との比較）最小値テキスト"/>
        <xdr:cNvSpPr txBox="1"/>
      </xdr:nvSpPr>
      <xdr:spPr>
        <a:xfrm>
          <a:off x="17106900" y="1519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130704</xdr:rowOff>
    </xdr:from>
    <xdr:to>
      <xdr:col>81</xdr:col>
      <xdr:colOff>133350</xdr:colOff>
      <xdr:row>88</xdr:row>
      <xdr:rowOff>130704</xdr:rowOff>
    </xdr:to>
    <xdr:cxnSp macro="">
      <xdr:nvCxnSpPr>
        <xdr:cNvPr id="256" name="直線コネクタ 255"/>
        <xdr:cNvCxnSpPr/>
      </xdr:nvCxnSpPr>
      <xdr:spPr>
        <a:xfrm>
          <a:off x="16929100" y="1521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7"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8" name="直線コネクタ 257"/>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130704</xdr:rowOff>
    </xdr:from>
    <xdr:to>
      <xdr:col>81</xdr:col>
      <xdr:colOff>44450</xdr:colOff>
      <xdr:row>88</xdr:row>
      <xdr:rowOff>160866</xdr:rowOff>
    </xdr:to>
    <xdr:cxnSp macro="">
      <xdr:nvCxnSpPr>
        <xdr:cNvPr id="259" name="直線コネクタ 258"/>
        <xdr:cNvCxnSpPr/>
      </xdr:nvCxnSpPr>
      <xdr:spPr>
        <a:xfrm flipV="1">
          <a:off x="16179800" y="1521830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60"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1" name="フローチャート: 判断 260"/>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39688</xdr:rowOff>
    </xdr:to>
    <xdr:cxnSp macro="">
      <xdr:nvCxnSpPr>
        <xdr:cNvPr id="262" name="直線コネクタ 261"/>
        <xdr:cNvCxnSpPr/>
      </xdr:nvCxnSpPr>
      <xdr:spPr>
        <a:xfrm flipV="1">
          <a:off x="15290800" y="15248466"/>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151871</xdr:rowOff>
    </xdr:from>
    <xdr:to>
      <xdr:col>77</xdr:col>
      <xdr:colOff>95250</xdr:colOff>
      <xdr:row>86</xdr:row>
      <xdr:rowOff>82021</xdr:rowOff>
    </xdr:to>
    <xdr:sp macro="" textlink="">
      <xdr:nvSpPr>
        <xdr:cNvPr id="263" name="フローチャート: 判断 262"/>
        <xdr:cNvSpPr/>
      </xdr:nvSpPr>
      <xdr:spPr>
        <a:xfrm>
          <a:off x="16129000" y="147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92198</xdr:rowOff>
    </xdr:from>
    <xdr:ext cx="736600" cy="259045"/>
    <xdr:sp macro="" textlink="">
      <xdr:nvSpPr>
        <xdr:cNvPr id="264" name="テキスト ボックス 263"/>
        <xdr:cNvSpPr txBox="1"/>
      </xdr:nvSpPr>
      <xdr:spPr>
        <a:xfrm>
          <a:off x="15798800" y="1449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89</xdr:row>
      <xdr:rowOff>39688</xdr:rowOff>
    </xdr:to>
    <xdr:cxnSp macro="">
      <xdr:nvCxnSpPr>
        <xdr:cNvPr id="265" name="直線コネクタ 264"/>
        <xdr:cNvCxnSpPr/>
      </xdr:nvCxnSpPr>
      <xdr:spPr>
        <a:xfrm>
          <a:off x="14401800" y="1514792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6" name="フローチャート: 判断 265"/>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7" name="テキスト ボックス 266"/>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88</xdr:row>
      <xdr:rowOff>60325</xdr:rowOff>
    </xdr:to>
    <xdr:cxnSp macro="">
      <xdr:nvCxnSpPr>
        <xdr:cNvPr id="268" name="直線コネクタ 267"/>
        <xdr:cNvCxnSpPr/>
      </xdr:nvCxnSpPr>
      <xdr:spPr>
        <a:xfrm>
          <a:off x="13512800" y="149468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9" name="フローチャート: 判断 268"/>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0" name="テキスト ボックス 269"/>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71" name="フローチャート: 判断 270"/>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2" name="テキスト ボックス 271"/>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79904</xdr:rowOff>
    </xdr:from>
    <xdr:to>
      <xdr:col>81</xdr:col>
      <xdr:colOff>95250</xdr:colOff>
      <xdr:row>89</xdr:row>
      <xdr:rowOff>10054</xdr:rowOff>
    </xdr:to>
    <xdr:sp macro="" textlink="">
      <xdr:nvSpPr>
        <xdr:cNvPr id="278" name="楕円 277"/>
        <xdr:cNvSpPr/>
      </xdr:nvSpPr>
      <xdr:spPr>
        <a:xfrm>
          <a:off x="16967200" y="151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147231</xdr:rowOff>
    </xdr:from>
    <xdr:ext cx="762000" cy="259045"/>
    <xdr:sp macro="" textlink="">
      <xdr:nvSpPr>
        <xdr:cNvPr id="279" name="給与水準   （国との比較）該当値テキスト"/>
        <xdr:cNvSpPr txBox="1"/>
      </xdr:nvSpPr>
      <xdr:spPr>
        <a:xfrm>
          <a:off x="17106900" y="1506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80" name="楕円 279"/>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1" name="テキスト ボックス 280"/>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160338</xdr:rowOff>
    </xdr:from>
    <xdr:to>
      <xdr:col>73</xdr:col>
      <xdr:colOff>44450</xdr:colOff>
      <xdr:row>89</xdr:row>
      <xdr:rowOff>90488</xdr:rowOff>
    </xdr:to>
    <xdr:sp macro="" textlink="">
      <xdr:nvSpPr>
        <xdr:cNvPr id="282" name="楕円 281"/>
        <xdr:cNvSpPr/>
      </xdr:nvSpPr>
      <xdr:spPr>
        <a:xfrm>
          <a:off x="15240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75265</xdr:rowOff>
    </xdr:from>
    <xdr:ext cx="762000" cy="259045"/>
    <xdr:sp macro="" textlink="">
      <xdr:nvSpPr>
        <xdr:cNvPr id="283" name="テキスト ボックス 282"/>
        <xdr:cNvSpPr txBox="1"/>
      </xdr:nvSpPr>
      <xdr:spPr>
        <a:xfrm>
          <a:off x="14909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4" name="楕円 283"/>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5" name="テキスト ボックス 284"/>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6" name="楕円 285"/>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7" name="テキスト ボックス 286"/>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富津市職員定員適正化計画に基づき定員管理を行っており、職員数は、若干名増えたものの、それを上回る人口の減少により、人口千人当たり職員数は増加傾向にある。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引き続き、富津市職員定員適正化計画に基づき、適正な定員管理を行う。</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9" name="直線コネクタ 318"/>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20"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21" name="直線コネクタ 320"/>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2"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3" name="直線コネクタ 322"/>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137764</xdr:rowOff>
    </xdr:from>
    <xdr:to>
      <xdr:col>81</xdr:col>
      <xdr:colOff>44450</xdr:colOff>
      <xdr:row>61</xdr:row>
      <xdr:rowOff>166491</xdr:rowOff>
    </xdr:to>
    <xdr:cxnSp macro="">
      <xdr:nvCxnSpPr>
        <xdr:cNvPr id="324" name="直線コネクタ 323"/>
        <xdr:cNvCxnSpPr/>
      </xdr:nvCxnSpPr>
      <xdr:spPr>
        <a:xfrm>
          <a:off x="16179800" y="10596214"/>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5"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6" name="フローチャート: 判断 325"/>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117082</xdr:rowOff>
    </xdr:from>
    <xdr:to>
      <xdr:col>77</xdr:col>
      <xdr:colOff>44450</xdr:colOff>
      <xdr:row>61</xdr:row>
      <xdr:rowOff>137764</xdr:rowOff>
    </xdr:to>
    <xdr:cxnSp macro="">
      <xdr:nvCxnSpPr>
        <xdr:cNvPr id="327" name="直線コネクタ 326"/>
        <xdr:cNvCxnSpPr/>
      </xdr:nvCxnSpPr>
      <xdr:spPr>
        <a:xfrm>
          <a:off x="15290800" y="1057553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8" name="フローチャート: 判断 327"/>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9" name="テキスト ボックス 328"/>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117082</xdr:rowOff>
    </xdr:to>
    <xdr:cxnSp macro="">
      <xdr:nvCxnSpPr>
        <xdr:cNvPr id="330" name="直線コネクタ 329"/>
        <xdr:cNvCxnSpPr/>
      </xdr:nvCxnSpPr>
      <xdr:spPr>
        <a:xfrm>
          <a:off x="14401800" y="105743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31" name="フローチャート: 判断 330"/>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2" name="テキスト ボックス 331"/>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115933</xdr:rowOff>
    </xdr:from>
    <xdr:to>
      <xdr:col>68</xdr:col>
      <xdr:colOff>152400</xdr:colOff>
      <xdr:row>61</xdr:row>
      <xdr:rowOff>125125</xdr:rowOff>
    </xdr:to>
    <xdr:cxnSp macro="">
      <xdr:nvCxnSpPr>
        <xdr:cNvPr id="333" name="直線コネクタ 332"/>
        <xdr:cNvCxnSpPr/>
      </xdr:nvCxnSpPr>
      <xdr:spPr>
        <a:xfrm flipV="1">
          <a:off x="13512800" y="105743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4" name="フローチャート: 判断 333"/>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5" name="テキスト ボックス 334"/>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6" name="フローチャート: 判断 335"/>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7" name="テキスト ボックス 336"/>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43" name="楕円 342"/>
        <xdr:cNvSpPr/>
      </xdr:nvSpPr>
      <xdr:spPr>
        <a:xfrm>
          <a:off x="169672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132218</xdr:rowOff>
    </xdr:from>
    <xdr:ext cx="762000" cy="259045"/>
    <xdr:sp macro="" textlink="">
      <xdr:nvSpPr>
        <xdr:cNvPr id="344" name="定員管理の状況該当値テキスト"/>
        <xdr:cNvSpPr txBox="1"/>
      </xdr:nvSpPr>
      <xdr:spPr>
        <a:xfrm>
          <a:off x="17106900" y="104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86964</xdr:rowOff>
    </xdr:from>
    <xdr:to>
      <xdr:col>77</xdr:col>
      <xdr:colOff>95250</xdr:colOff>
      <xdr:row>62</xdr:row>
      <xdr:rowOff>17114</xdr:rowOff>
    </xdr:to>
    <xdr:sp macro="" textlink="">
      <xdr:nvSpPr>
        <xdr:cNvPr id="345" name="楕円 344"/>
        <xdr:cNvSpPr/>
      </xdr:nvSpPr>
      <xdr:spPr>
        <a:xfrm>
          <a:off x="16129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27291</xdr:rowOff>
    </xdr:from>
    <xdr:ext cx="736600" cy="259045"/>
    <xdr:sp macro="" textlink="">
      <xdr:nvSpPr>
        <xdr:cNvPr id="346" name="テキスト ボックス 345"/>
        <xdr:cNvSpPr txBox="1"/>
      </xdr:nvSpPr>
      <xdr:spPr>
        <a:xfrm>
          <a:off x="15798800" y="1031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66282</xdr:rowOff>
    </xdr:from>
    <xdr:to>
      <xdr:col>73</xdr:col>
      <xdr:colOff>44450</xdr:colOff>
      <xdr:row>61</xdr:row>
      <xdr:rowOff>167882</xdr:rowOff>
    </xdr:to>
    <xdr:sp macro="" textlink="">
      <xdr:nvSpPr>
        <xdr:cNvPr id="347" name="楕円 346"/>
        <xdr:cNvSpPr/>
      </xdr:nvSpPr>
      <xdr:spPr>
        <a:xfrm>
          <a:off x="15240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6609</xdr:rowOff>
    </xdr:from>
    <xdr:ext cx="762000" cy="259045"/>
    <xdr:sp macro="" textlink="">
      <xdr:nvSpPr>
        <xdr:cNvPr id="348" name="テキスト ボックス 347"/>
        <xdr:cNvSpPr txBox="1"/>
      </xdr:nvSpPr>
      <xdr:spPr>
        <a:xfrm>
          <a:off x="14909800" y="102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65133</xdr:rowOff>
    </xdr:from>
    <xdr:to>
      <xdr:col>68</xdr:col>
      <xdr:colOff>203200</xdr:colOff>
      <xdr:row>61</xdr:row>
      <xdr:rowOff>166733</xdr:rowOff>
    </xdr:to>
    <xdr:sp macro="" textlink="">
      <xdr:nvSpPr>
        <xdr:cNvPr id="349" name="楕円 348"/>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5460</xdr:rowOff>
    </xdr:from>
    <xdr:ext cx="762000" cy="259045"/>
    <xdr:sp macro="" textlink="">
      <xdr:nvSpPr>
        <xdr:cNvPr id="350" name="テキスト ボックス 349"/>
        <xdr:cNvSpPr txBox="1"/>
      </xdr:nvSpPr>
      <xdr:spPr>
        <a:xfrm>
          <a:off x="14020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74325</xdr:rowOff>
    </xdr:from>
    <xdr:to>
      <xdr:col>64</xdr:col>
      <xdr:colOff>152400</xdr:colOff>
      <xdr:row>62</xdr:row>
      <xdr:rowOff>4475</xdr:rowOff>
    </xdr:to>
    <xdr:sp macro="" textlink="">
      <xdr:nvSpPr>
        <xdr:cNvPr id="351" name="楕円 350"/>
        <xdr:cNvSpPr/>
      </xdr:nvSpPr>
      <xdr:spPr>
        <a:xfrm>
          <a:off x="13462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14652</xdr:rowOff>
    </xdr:from>
    <xdr:ext cx="762000" cy="259045"/>
    <xdr:sp macro="" textlink="">
      <xdr:nvSpPr>
        <xdr:cNvPr id="352" name="テキスト ボックス 351"/>
        <xdr:cNvSpPr txBox="1"/>
      </xdr:nvSpPr>
      <xdr:spPr>
        <a:xfrm>
          <a:off x="13131800" y="1030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市庁舎建設事業（平成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年度債）の償還終了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latin typeface="ＭＳ Ｐゴシック" panose="020B0600070205080204" pitchFamily="50" charset="-128"/>
              <a:ea typeface="ＭＳ Ｐゴシック" panose="020B0600070205080204" pitchFamily="50" charset="-128"/>
            </a:rPr>
            <a:t>各組合等の地方債の償還が進んだことなどにより、前年度比で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　引き続き、臨時財政対策債等の発行抑制など、適正な公債費管理により比率の改善を図る。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81" name="直線コネクタ 380"/>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2"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3" name="直線コネクタ 382"/>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4"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5" name="直線コネクタ 384"/>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36089</xdr:rowOff>
    </xdr:to>
    <xdr:cxnSp macro="">
      <xdr:nvCxnSpPr>
        <xdr:cNvPr id="386" name="直線コネクタ 385"/>
        <xdr:cNvCxnSpPr/>
      </xdr:nvCxnSpPr>
      <xdr:spPr>
        <a:xfrm flipV="1">
          <a:off x="16179800" y="636566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7"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8" name="フローチャート: 判断 387"/>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36089</xdr:rowOff>
    </xdr:from>
    <xdr:to>
      <xdr:col>77</xdr:col>
      <xdr:colOff>44450</xdr:colOff>
      <xdr:row>37</xdr:row>
      <xdr:rowOff>44133</xdr:rowOff>
    </xdr:to>
    <xdr:cxnSp macro="">
      <xdr:nvCxnSpPr>
        <xdr:cNvPr id="389" name="直線コネクタ 388"/>
        <xdr:cNvCxnSpPr/>
      </xdr:nvCxnSpPr>
      <xdr:spPr>
        <a:xfrm flipV="1">
          <a:off x="15290800" y="637973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90" name="フローチャート: 判断 389"/>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91" name="テキスト ボックス 390"/>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44133</xdr:rowOff>
    </xdr:to>
    <xdr:cxnSp macro="">
      <xdr:nvCxnSpPr>
        <xdr:cNvPr id="392" name="直線コネクタ 391"/>
        <xdr:cNvCxnSpPr/>
      </xdr:nvCxnSpPr>
      <xdr:spPr>
        <a:xfrm>
          <a:off x="14401800" y="638175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3" name="フローチャート: 判断 392"/>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4" name="テキスト ボックス 393"/>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38100</xdr:rowOff>
    </xdr:to>
    <xdr:cxnSp macro="">
      <xdr:nvCxnSpPr>
        <xdr:cNvPr id="395" name="直線コネクタ 394"/>
        <xdr:cNvCxnSpPr/>
      </xdr:nvCxnSpPr>
      <xdr:spPr>
        <a:xfrm>
          <a:off x="13512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6" name="フローチャート: 判断 395"/>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7" name="テキスト ボックス 396"/>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8" name="フローチャート: 判断 397"/>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9" name="テキスト ボックス 398"/>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5" name="楕円 404"/>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159190</xdr:rowOff>
    </xdr:from>
    <xdr:ext cx="762000" cy="259045"/>
    <xdr:sp macro="" textlink="">
      <xdr:nvSpPr>
        <xdr:cNvPr id="406" name="公債費負担の状況該当値テキスト"/>
        <xdr:cNvSpPr txBox="1"/>
      </xdr:nvSpPr>
      <xdr:spPr>
        <a:xfrm>
          <a:off x="17106900" y="615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7" name="楕円 406"/>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8" name="テキスト ボックス 407"/>
        <xdr:cNvSpPr txBox="1"/>
      </xdr:nvSpPr>
      <xdr:spPr>
        <a:xfrm>
          <a:off x="15798800" y="64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9" name="楕円 408"/>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79710</xdr:rowOff>
    </xdr:from>
    <xdr:ext cx="762000" cy="259045"/>
    <xdr:sp macro="" textlink="">
      <xdr:nvSpPr>
        <xdr:cNvPr id="410" name="テキスト ボックス 409"/>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1" name="楕円 410"/>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2" name="テキスト ボックス 411"/>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13" name="楕円 412"/>
        <xdr:cNvSpPr/>
      </xdr:nvSpPr>
      <xdr:spPr>
        <a:xfrm>
          <a:off x="13462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97066</xdr:rowOff>
    </xdr:from>
    <xdr:ext cx="762000" cy="259045"/>
    <xdr:sp macro="" textlink="">
      <xdr:nvSpPr>
        <xdr:cNvPr id="414" name="テキスト ボックス 413"/>
        <xdr:cNvSpPr txBox="1"/>
      </xdr:nvSpPr>
      <xdr:spPr>
        <a:xfrm>
          <a:off x="13131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将来負担比率は、財政調整基金の積立により充当可能基金が増加したこと、発行抑制などにより地方債の現在高が減少したことなどにより前年度比で</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しかし、依然として類似団体平均を上回っている状況であるので、財政調整基金の積立をはじめとした富津市経営改革プランの着実な推進に努め、比率の更なる改善を図る。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5" name="直線コネクタ 444"/>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6"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7" name="直線コネクタ 446"/>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149388</xdr:rowOff>
    </xdr:from>
    <xdr:to>
      <xdr:col>81</xdr:col>
      <xdr:colOff>44450</xdr:colOff>
      <xdr:row>15</xdr:row>
      <xdr:rowOff>19304</xdr:rowOff>
    </xdr:to>
    <xdr:cxnSp macro="">
      <xdr:nvCxnSpPr>
        <xdr:cNvPr id="450" name="直線コネクタ 449"/>
        <xdr:cNvCxnSpPr/>
      </xdr:nvCxnSpPr>
      <xdr:spPr>
        <a:xfrm flipV="1">
          <a:off x="16179800" y="2549688"/>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51"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2" name="フローチャート: 判断 451"/>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19304</xdr:rowOff>
    </xdr:from>
    <xdr:to>
      <xdr:col>77</xdr:col>
      <xdr:colOff>44450</xdr:colOff>
      <xdr:row>15</xdr:row>
      <xdr:rowOff>75148</xdr:rowOff>
    </xdr:to>
    <xdr:cxnSp macro="">
      <xdr:nvCxnSpPr>
        <xdr:cNvPr id="453" name="直線コネクタ 452"/>
        <xdr:cNvCxnSpPr/>
      </xdr:nvCxnSpPr>
      <xdr:spPr>
        <a:xfrm flipV="1">
          <a:off x="15290800" y="259105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4" name="フローチャート: 判断 453"/>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5" name="テキスト ボックス 454"/>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75148</xdr:rowOff>
    </xdr:from>
    <xdr:to>
      <xdr:col>72</xdr:col>
      <xdr:colOff>203200</xdr:colOff>
      <xdr:row>15</xdr:row>
      <xdr:rowOff>138231</xdr:rowOff>
    </xdr:to>
    <xdr:cxnSp macro="">
      <xdr:nvCxnSpPr>
        <xdr:cNvPr id="456" name="直線コネクタ 455"/>
        <xdr:cNvCxnSpPr/>
      </xdr:nvCxnSpPr>
      <xdr:spPr>
        <a:xfrm flipV="1">
          <a:off x="14401800" y="2646898"/>
          <a:ext cx="889000" cy="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7" name="フローチャート: 判断 456"/>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8" name="テキスト ボックス 457"/>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138231</xdr:rowOff>
    </xdr:from>
    <xdr:to>
      <xdr:col>68</xdr:col>
      <xdr:colOff>152400</xdr:colOff>
      <xdr:row>16</xdr:row>
      <xdr:rowOff>45375</xdr:rowOff>
    </xdr:to>
    <xdr:cxnSp macro="">
      <xdr:nvCxnSpPr>
        <xdr:cNvPr id="459" name="直線コネクタ 458"/>
        <xdr:cNvCxnSpPr/>
      </xdr:nvCxnSpPr>
      <xdr:spPr>
        <a:xfrm flipV="1">
          <a:off x="13512800" y="2709981"/>
          <a:ext cx="889000" cy="7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60" name="フローチャート: 判断 459"/>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61" name="テキスト ボックス 460"/>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2" name="フローチャート: 判断 461"/>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3" name="テキスト ボックス 462"/>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98588</xdr:rowOff>
    </xdr:from>
    <xdr:to>
      <xdr:col>81</xdr:col>
      <xdr:colOff>95250</xdr:colOff>
      <xdr:row>15</xdr:row>
      <xdr:rowOff>28738</xdr:rowOff>
    </xdr:to>
    <xdr:sp macro="" textlink="">
      <xdr:nvSpPr>
        <xdr:cNvPr id="469" name="楕円 468"/>
        <xdr:cNvSpPr/>
      </xdr:nvSpPr>
      <xdr:spPr>
        <a:xfrm>
          <a:off x="16967200" y="24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70665</xdr:rowOff>
    </xdr:from>
    <xdr:ext cx="762000" cy="259045"/>
    <xdr:sp macro="" textlink="">
      <xdr:nvSpPr>
        <xdr:cNvPr id="470" name="将来負担の状況該当値テキスト"/>
        <xdr:cNvSpPr txBox="1"/>
      </xdr:nvSpPr>
      <xdr:spPr>
        <a:xfrm>
          <a:off x="17106900" y="247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139954</xdr:rowOff>
    </xdr:from>
    <xdr:to>
      <xdr:col>77</xdr:col>
      <xdr:colOff>95250</xdr:colOff>
      <xdr:row>15</xdr:row>
      <xdr:rowOff>70104</xdr:rowOff>
    </xdr:to>
    <xdr:sp macro="" textlink="">
      <xdr:nvSpPr>
        <xdr:cNvPr id="471" name="楕円 470"/>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54881</xdr:rowOff>
    </xdr:from>
    <xdr:ext cx="736600" cy="259045"/>
    <xdr:sp macro="" textlink="">
      <xdr:nvSpPr>
        <xdr:cNvPr id="472" name="テキスト ボックス 471"/>
        <xdr:cNvSpPr txBox="1"/>
      </xdr:nvSpPr>
      <xdr:spPr>
        <a:xfrm>
          <a:off x="15798800" y="262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24348</xdr:rowOff>
    </xdr:from>
    <xdr:to>
      <xdr:col>73</xdr:col>
      <xdr:colOff>44450</xdr:colOff>
      <xdr:row>15</xdr:row>
      <xdr:rowOff>125948</xdr:rowOff>
    </xdr:to>
    <xdr:sp macro="" textlink="">
      <xdr:nvSpPr>
        <xdr:cNvPr id="473" name="楕円 472"/>
        <xdr:cNvSpPr/>
      </xdr:nvSpPr>
      <xdr:spPr>
        <a:xfrm>
          <a:off x="15240000" y="25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110725</xdr:rowOff>
    </xdr:from>
    <xdr:ext cx="762000" cy="259045"/>
    <xdr:sp macro="" textlink="">
      <xdr:nvSpPr>
        <xdr:cNvPr id="474" name="テキスト ボックス 473"/>
        <xdr:cNvSpPr txBox="1"/>
      </xdr:nvSpPr>
      <xdr:spPr>
        <a:xfrm>
          <a:off x="14909800" y="26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87431</xdr:rowOff>
    </xdr:from>
    <xdr:to>
      <xdr:col>68</xdr:col>
      <xdr:colOff>203200</xdr:colOff>
      <xdr:row>16</xdr:row>
      <xdr:rowOff>17581</xdr:rowOff>
    </xdr:to>
    <xdr:sp macro="" textlink="">
      <xdr:nvSpPr>
        <xdr:cNvPr id="475" name="楕円 474"/>
        <xdr:cNvSpPr/>
      </xdr:nvSpPr>
      <xdr:spPr>
        <a:xfrm>
          <a:off x="14351000" y="26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2358</xdr:rowOff>
    </xdr:from>
    <xdr:ext cx="762000" cy="259045"/>
    <xdr:sp macro="" textlink="">
      <xdr:nvSpPr>
        <xdr:cNvPr id="476" name="テキスト ボックス 475"/>
        <xdr:cNvSpPr txBox="1"/>
      </xdr:nvSpPr>
      <xdr:spPr>
        <a:xfrm>
          <a:off x="14020800" y="274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166025</xdr:rowOff>
    </xdr:from>
    <xdr:to>
      <xdr:col>64</xdr:col>
      <xdr:colOff>152400</xdr:colOff>
      <xdr:row>16</xdr:row>
      <xdr:rowOff>96175</xdr:rowOff>
    </xdr:to>
    <xdr:sp macro="" textlink="">
      <xdr:nvSpPr>
        <xdr:cNvPr id="477" name="楕円 476"/>
        <xdr:cNvSpPr/>
      </xdr:nvSpPr>
      <xdr:spPr>
        <a:xfrm>
          <a:off x="13462000" y="27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80952</xdr:rowOff>
    </xdr:from>
    <xdr:ext cx="762000" cy="259045"/>
    <xdr:sp macro="" textlink="">
      <xdr:nvSpPr>
        <xdr:cNvPr id="478" name="テキスト ボックス 477"/>
        <xdr:cNvSpPr txBox="1"/>
      </xdr:nvSpPr>
      <xdr:spPr>
        <a:xfrm>
          <a:off x="13131800" y="28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人件費に係る経常収支比率は、千葉県人事委員会の勧告に準じ、給料表の見直しや期末手当の引上げなどの給与改定を行ったことにより、前年度比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145288</xdr:rowOff>
    </xdr:from>
    <xdr:to>
      <xdr:col>24</xdr:col>
      <xdr:colOff>25400</xdr:colOff>
      <xdr:row>38</xdr:row>
      <xdr:rowOff>168148</xdr:rowOff>
    </xdr:to>
    <xdr:cxnSp macro="">
      <xdr:nvCxnSpPr>
        <xdr:cNvPr id="64" name="直線コネクタ 63"/>
        <xdr:cNvCxnSpPr/>
      </xdr:nvCxnSpPr>
      <xdr:spPr>
        <a:xfrm>
          <a:off x="3987800" y="66603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38</xdr:row>
      <xdr:rowOff>145288</xdr:rowOff>
    </xdr:to>
    <xdr:cxnSp macro="">
      <xdr:nvCxnSpPr>
        <xdr:cNvPr id="67" name="直線コネクタ 66"/>
        <xdr:cNvCxnSpPr/>
      </xdr:nvCxnSpPr>
      <xdr:spPr>
        <a:xfrm>
          <a:off x="3098800" y="66466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131572</xdr:rowOff>
    </xdr:to>
    <xdr:cxnSp macro="">
      <xdr:nvCxnSpPr>
        <xdr:cNvPr id="70" name="直線コネクタ 69"/>
        <xdr:cNvCxnSpPr/>
      </xdr:nvCxnSpPr>
      <xdr:spPr>
        <a:xfrm>
          <a:off x="2209800" y="65826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94996</xdr:rowOff>
    </xdr:to>
    <xdr:cxnSp macro="">
      <xdr:nvCxnSpPr>
        <xdr:cNvPr id="73" name="直線コネクタ 72"/>
        <xdr:cNvCxnSpPr/>
      </xdr:nvCxnSpPr>
      <xdr:spPr>
        <a:xfrm flipV="1">
          <a:off x="1320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117348</xdr:rowOff>
    </xdr:from>
    <xdr:to>
      <xdr:col>24</xdr:col>
      <xdr:colOff>76200</xdr:colOff>
      <xdr:row>39</xdr:row>
      <xdr:rowOff>47498</xdr:rowOff>
    </xdr:to>
    <xdr:sp macro="" textlink="">
      <xdr:nvSpPr>
        <xdr:cNvPr id="83" name="楕円 82"/>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89425</xdr:rowOff>
    </xdr:from>
    <xdr:ext cx="762000" cy="259045"/>
    <xdr:sp macro="" textlink="">
      <xdr:nvSpPr>
        <xdr:cNvPr id="84" name="人件費該当値テキスト"/>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物件費に係る経常収支比率は、有害鳥獣捕獲委託料や燃料費高騰による光熱水費が増加したことなどにより、前年度比で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％の微増となった。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依然として類似団体内平均を上回っている状況であるので、業務委託の見直しなどにより経費削減に努める。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18</xdr:row>
      <xdr:rowOff>137886</xdr:rowOff>
    </xdr:to>
    <xdr:cxnSp macro="">
      <xdr:nvCxnSpPr>
        <xdr:cNvPr id="127" name="直線コネクタ 126"/>
        <xdr:cNvCxnSpPr/>
      </xdr:nvCxnSpPr>
      <xdr:spPr>
        <a:xfrm>
          <a:off x="15671800" y="3202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18</xdr:row>
      <xdr:rowOff>148771</xdr:rowOff>
    </xdr:to>
    <xdr:cxnSp macro="">
      <xdr:nvCxnSpPr>
        <xdr:cNvPr id="130" name="直線コネクタ 129"/>
        <xdr:cNvCxnSpPr/>
      </xdr:nvCxnSpPr>
      <xdr:spPr>
        <a:xfrm flipV="1">
          <a:off x="14782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18</xdr:row>
      <xdr:rowOff>148771</xdr:rowOff>
    </xdr:to>
    <xdr:cxnSp macro="">
      <xdr:nvCxnSpPr>
        <xdr:cNvPr id="133" name="直線コネクタ 132"/>
        <xdr:cNvCxnSpPr/>
      </xdr:nvCxnSpPr>
      <xdr:spPr>
        <a:xfrm>
          <a:off x="13893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18</xdr:row>
      <xdr:rowOff>116114</xdr:rowOff>
    </xdr:to>
    <xdr:cxnSp macro="">
      <xdr:nvCxnSpPr>
        <xdr:cNvPr id="136" name="直線コネクタ 135"/>
        <xdr:cNvCxnSpPr/>
      </xdr:nvCxnSpPr>
      <xdr:spPr>
        <a:xfrm>
          <a:off x="13004800" y="3191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65314</xdr:rowOff>
    </xdr:from>
    <xdr:to>
      <xdr:col>78</xdr:col>
      <xdr:colOff>120650</xdr:colOff>
      <xdr:row>18</xdr:row>
      <xdr:rowOff>166914</xdr:rowOff>
    </xdr:to>
    <xdr:sp macro="" textlink="">
      <xdr:nvSpPr>
        <xdr:cNvPr id="148" name="楕円 147"/>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49" name="テキスト ボックス 148"/>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0" name="楕円 149"/>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1" name="テキスト ボックス 150"/>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2" name="楕円 151"/>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3" name="テキスト ボックス 152"/>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4" name="楕円 153"/>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5" name="テキスト ボックス 154"/>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扶助費に係る経常収支比率は、児童保育委託料や児童手当の減少により、前年度比で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引き続き、単独扶助費の見直しや公益性、公平性などを精査し、抑制に努める。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57</xdr:row>
      <xdr:rowOff>15422</xdr:rowOff>
    </xdr:to>
    <xdr:cxnSp macro="">
      <xdr:nvCxnSpPr>
        <xdr:cNvPr id="190" name="直線コネクタ 189"/>
        <xdr:cNvCxnSpPr/>
      </xdr:nvCxnSpPr>
      <xdr:spPr>
        <a:xfrm flipV="1">
          <a:off x="3987800" y="96356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57</xdr:row>
      <xdr:rowOff>15422</xdr:rowOff>
    </xdr:to>
    <xdr:cxnSp macro="">
      <xdr:nvCxnSpPr>
        <xdr:cNvPr id="193" name="直線コネクタ 192"/>
        <xdr:cNvCxnSpPr/>
      </xdr:nvCxnSpPr>
      <xdr:spPr>
        <a:xfrm>
          <a:off x="3098800" y="966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121557</xdr:rowOff>
    </xdr:to>
    <xdr:cxnSp macro="">
      <xdr:nvCxnSpPr>
        <xdr:cNvPr id="196" name="直線コネクタ 195"/>
        <xdr:cNvCxnSpPr/>
      </xdr:nvCxnSpPr>
      <xdr:spPr>
        <a:xfrm flipV="1">
          <a:off x="2209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143328</xdr:rowOff>
    </xdr:to>
    <xdr:cxnSp macro="">
      <xdr:nvCxnSpPr>
        <xdr:cNvPr id="199" name="直線コネクタ 198"/>
        <xdr:cNvCxnSpPr/>
      </xdr:nvCxnSpPr>
      <xdr:spPr>
        <a:xfrm flipV="1">
          <a:off x="1320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9" name="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10"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1" name="楕円 210"/>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2" name="テキスト ボックス 211"/>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3" name="楕円 212"/>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4" name="テキスト ボックス 213"/>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5" name="楕円 214"/>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6" name="テキスト ボックス 215"/>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7" name="楕円 216"/>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8" name="テキスト ボックス 217"/>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その他に係る経常収支比率は、繰出金の増加により、前年度比で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繰出金増加の主な要因としては、君津富津広域下水道組合負担金に対する基金充当額を減額したことにより、経常経費充当一般財源が増加したことが挙げられる。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類似団体内平均とはほぼ同水準で推移しているが、今後は特別会計等への繰出金について、徴収強化や経費削減を図り、普通会計の負担額を減らしていくよう努める。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104140</xdr:rowOff>
    </xdr:to>
    <xdr:cxnSp macro="">
      <xdr:nvCxnSpPr>
        <xdr:cNvPr id="253" name="直線コネクタ 252"/>
        <xdr:cNvCxnSpPr/>
      </xdr:nvCxnSpPr>
      <xdr:spPr>
        <a:xfrm>
          <a:off x="15671800" y="96726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110672</xdr:rowOff>
    </xdr:to>
    <xdr:cxnSp macro="">
      <xdr:nvCxnSpPr>
        <xdr:cNvPr id="256" name="直線コネクタ 255"/>
        <xdr:cNvCxnSpPr/>
      </xdr:nvCxnSpPr>
      <xdr:spPr>
        <a:xfrm flipV="1">
          <a:off x="14782800" y="96726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110672</xdr:rowOff>
    </xdr:to>
    <xdr:cxnSp macro="">
      <xdr:nvCxnSpPr>
        <xdr:cNvPr id="259" name="直線コネクタ 258"/>
        <xdr:cNvCxnSpPr/>
      </xdr:nvCxnSpPr>
      <xdr:spPr>
        <a:xfrm>
          <a:off x="13893800" y="96400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64951</xdr:rowOff>
    </xdr:to>
    <xdr:cxnSp macro="">
      <xdr:nvCxnSpPr>
        <xdr:cNvPr id="262" name="直線コネクタ 261"/>
        <xdr:cNvCxnSpPr/>
      </xdr:nvCxnSpPr>
      <xdr:spPr>
        <a:xfrm flipV="1">
          <a:off x="13004800" y="9640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2" name="楕円 271"/>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3"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4" name="楕円 273"/>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5" name="テキスト ボックス 274"/>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6" name="楕円 275"/>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7" name="テキスト ボックス 276"/>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8" name="楕円 277"/>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9" name="テキスト ボックス 278"/>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xdr:rowOff>
    </xdr:from>
    <xdr:to>
      <xdr:col>65</xdr:col>
      <xdr:colOff>53975</xdr:colOff>
      <xdr:row>56</xdr:row>
      <xdr:rowOff>115751</xdr:rowOff>
    </xdr:to>
    <xdr:sp macro="" textlink="">
      <xdr:nvSpPr>
        <xdr:cNvPr id="280" name="楕円 279"/>
        <xdr:cNvSpPr/>
      </xdr:nvSpPr>
      <xdr:spPr>
        <a:xfrm>
          <a:off x="12954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100528</xdr:rowOff>
    </xdr:from>
    <xdr:ext cx="762000" cy="259045"/>
    <xdr:sp macro="" textlink="">
      <xdr:nvSpPr>
        <xdr:cNvPr id="281" name="テキスト ボックス 280"/>
        <xdr:cNvSpPr txBox="1"/>
      </xdr:nvSpPr>
      <xdr:spPr>
        <a:xfrm>
          <a:off x="12623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補助費等に係る経常収支比率は、保育士処遇改善事業補助金や君津中央病院企業団負担金が増加したことなどにより、前年度比で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％の微増となった。</a:t>
          </a: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類似団体内平均を下回っているが、今後も引き続き、補助事業の効果・成果等を精査し、見直しを行うことにより、経費削減に努める。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159004</xdr:rowOff>
    </xdr:to>
    <xdr:cxnSp macro="">
      <xdr:nvCxnSpPr>
        <xdr:cNvPr id="311" name="直線コネクタ 310"/>
        <xdr:cNvCxnSpPr/>
      </xdr:nvCxnSpPr>
      <xdr:spPr>
        <a:xfrm>
          <a:off x="15671800" y="5983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154432</xdr:rowOff>
    </xdr:to>
    <xdr:cxnSp macro="">
      <xdr:nvCxnSpPr>
        <xdr:cNvPr id="314" name="直線コネクタ 313"/>
        <xdr:cNvCxnSpPr/>
      </xdr:nvCxnSpPr>
      <xdr:spPr>
        <a:xfrm>
          <a:off x="14782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149860</xdr:rowOff>
    </xdr:to>
    <xdr:cxnSp macro="">
      <xdr:nvCxnSpPr>
        <xdr:cNvPr id="317" name="直線コネクタ 316"/>
        <xdr:cNvCxnSpPr/>
      </xdr:nvCxnSpPr>
      <xdr:spPr>
        <a:xfrm>
          <a:off x="13893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163576</xdr:rowOff>
    </xdr:to>
    <xdr:cxnSp macro="">
      <xdr:nvCxnSpPr>
        <xdr:cNvPr id="320" name="直線コネクタ 319"/>
        <xdr:cNvCxnSpPr/>
      </xdr:nvCxnSpPr>
      <xdr:spPr>
        <a:xfrm flipV="1">
          <a:off x="13004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30" name="楕円 329"/>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124731</xdr:rowOff>
    </xdr:from>
    <xdr:ext cx="762000" cy="259045"/>
    <xdr:sp macro="" textlink="">
      <xdr:nvSpPr>
        <xdr:cNvPr id="331"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2" name="楕円 331"/>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3" name="テキスト ボックス 332"/>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4" name="楕円 33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5" name="テキスト ボックス 33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6" name="楕円 335"/>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7" name="テキスト ボックス 336"/>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8" name="楕円 33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9" name="テキスト ボックス 33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公債費に係る経常収支比率は、市庁舎建設事業（平成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年度債）の償還終了などにより前年度比で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今後臨時財政対策債などに係る地方債償還額の増加が見込まれることから、地方債の発行にあたっては、抑制に努めるとともに、可能な限り交付税措置のある地方債を選択するようにし、実質的な公債費の負担額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79375</xdr:rowOff>
    </xdr:from>
    <xdr:to>
      <xdr:col>24</xdr:col>
      <xdr:colOff>25400</xdr:colOff>
      <xdr:row>74</xdr:row>
      <xdr:rowOff>86995</xdr:rowOff>
    </xdr:to>
    <xdr:cxnSp macro="">
      <xdr:nvCxnSpPr>
        <xdr:cNvPr id="371" name="直線コネクタ 370"/>
        <xdr:cNvCxnSpPr/>
      </xdr:nvCxnSpPr>
      <xdr:spPr>
        <a:xfrm flipV="1">
          <a:off x="3987800" y="127666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107950</xdr:rowOff>
    </xdr:to>
    <xdr:cxnSp macro="">
      <xdr:nvCxnSpPr>
        <xdr:cNvPr id="374" name="直線コネクタ 373"/>
        <xdr:cNvCxnSpPr/>
      </xdr:nvCxnSpPr>
      <xdr:spPr>
        <a:xfrm flipV="1">
          <a:off x="3098800" y="12774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107950</xdr:rowOff>
    </xdr:to>
    <xdr:cxnSp macro="">
      <xdr:nvCxnSpPr>
        <xdr:cNvPr id="377" name="直線コネクタ 376"/>
        <xdr:cNvCxnSpPr/>
      </xdr:nvCxnSpPr>
      <xdr:spPr>
        <a:xfrm>
          <a:off x="2209800" y="12778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90805</xdr:rowOff>
    </xdr:from>
    <xdr:to>
      <xdr:col>11</xdr:col>
      <xdr:colOff>9525</xdr:colOff>
      <xdr:row>74</xdr:row>
      <xdr:rowOff>92710</xdr:rowOff>
    </xdr:to>
    <xdr:cxnSp macro="">
      <xdr:nvCxnSpPr>
        <xdr:cNvPr id="380" name="直線コネクタ 379"/>
        <xdr:cNvCxnSpPr/>
      </xdr:nvCxnSpPr>
      <xdr:spPr>
        <a:xfrm flipV="1">
          <a:off x="1320800" y="12778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28575</xdr:rowOff>
    </xdr:from>
    <xdr:to>
      <xdr:col>24</xdr:col>
      <xdr:colOff>76200</xdr:colOff>
      <xdr:row>74</xdr:row>
      <xdr:rowOff>130175</xdr:rowOff>
    </xdr:to>
    <xdr:sp macro="" textlink="">
      <xdr:nvSpPr>
        <xdr:cNvPr id="390" name="楕円 389"/>
        <xdr:cNvSpPr/>
      </xdr:nvSpPr>
      <xdr:spPr>
        <a:xfrm>
          <a:off x="47752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108602</xdr:rowOff>
    </xdr:from>
    <xdr:ext cx="762000" cy="259045"/>
    <xdr:sp macro="" textlink="">
      <xdr:nvSpPr>
        <xdr:cNvPr id="391" name="公債費該当値テキスト"/>
        <xdr:cNvSpPr txBox="1"/>
      </xdr:nvSpPr>
      <xdr:spPr>
        <a:xfrm>
          <a:off x="4914900" y="1262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92" name="楕円 391"/>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93" name="テキスト ボックス 392"/>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94" name="楕円 393"/>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95" name="テキスト ボックス 394"/>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40005</xdr:rowOff>
    </xdr:from>
    <xdr:to>
      <xdr:col>11</xdr:col>
      <xdr:colOff>60325</xdr:colOff>
      <xdr:row>74</xdr:row>
      <xdr:rowOff>141605</xdr:rowOff>
    </xdr:to>
    <xdr:sp macro="" textlink="">
      <xdr:nvSpPr>
        <xdr:cNvPr id="396" name="楕円 395"/>
        <xdr:cNvSpPr/>
      </xdr:nvSpPr>
      <xdr:spPr>
        <a:xfrm>
          <a:off x="2159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151782</xdr:rowOff>
    </xdr:from>
    <xdr:ext cx="762000" cy="259045"/>
    <xdr:sp macro="" textlink="">
      <xdr:nvSpPr>
        <xdr:cNvPr id="397" name="テキスト ボックス 396"/>
        <xdr:cNvSpPr txBox="1"/>
      </xdr:nvSpPr>
      <xdr:spPr>
        <a:xfrm>
          <a:off x="1828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41910</xdr:rowOff>
    </xdr:from>
    <xdr:to>
      <xdr:col>6</xdr:col>
      <xdr:colOff>171450</xdr:colOff>
      <xdr:row>74</xdr:row>
      <xdr:rowOff>143510</xdr:rowOff>
    </xdr:to>
    <xdr:sp macro="" textlink="">
      <xdr:nvSpPr>
        <xdr:cNvPr id="398" name="楕円 397"/>
        <xdr:cNvSpPr/>
      </xdr:nvSpPr>
      <xdr:spPr>
        <a:xfrm>
          <a:off x="1270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153687</xdr:rowOff>
    </xdr:from>
    <xdr:ext cx="762000" cy="259045"/>
    <xdr:sp macro="" textlink="">
      <xdr:nvSpPr>
        <xdr:cNvPr id="399" name="テキスト ボックス 398"/>
        <xdr:cNvSpPr txBox="1"/>
      </xdr:nvSpPr>
      <xdr:spPr>
        <a:xfrm>
          <a:off x="939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主な要因としては、前述の扶助費に係る比率が改善したことが挙げられる。</a:t>
          </a:r>
        </a:p>
        <a:p>
          <a:r>
            <a:rPr kumimoji="1" lang="ja-JP" altLang="en-US" sz="1300">
              <a:latin typeface="ＭＳ Ｐゴシック" panose="020B0600070205080204" pitchFamily="50" charset="-128"/>
              <a:ea typeface="ＭＳ Ｐゴシック" panose="020B0600070205080204" pitchFamily="50" charset="-128"/>
            </a:rPr>
            <a:t>　引き続き、経常経費の抑制に努めるとともに、地方税の徴収強化等による経常一般財源の確保に努める。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78</xdr:row>
      <xdr:rowOff>142239</xdr:rowOff>
    </xdr:to>
    <xdr:cxnSp macro="">
      <xdr:nvCxnSpPr>
        <xdr:cNvPr id="432" name="直線コネクタ 431"/>
        <xdr:cNvCxnSpPr/>
      </xdr:nvCxnSpPr>
      <xdr:spPr>
        <a:xfrm flipV="1">
          <a:off x="15671800" y="135115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78</xdr:row>
      <xdr:rowOff>142239</xdr:rowOff>
    </xdr:to>
    <xdr:cxnSp macro="">
      <xdr:nvCxnSpPr>
        <xdr:cNvPr id="435" name="直線コネクタ 434"/>
        <xdr:cNvCxnSpPr/>
      </xdr:nvCxnSpPr>
      <xdr:spPr>
        <a:xfrm>
          <a:off x="14782800" y="13492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119380</xdr:rowOff>
    </xdr:to>
    <xdr:cxnSp macro="">
      <xdr:nvCxnSpPr>
        <xdr:cNvPr id="438" name="直線コネクタ 437"/>
        <xdr:cNvCxnSpPr/>
      </xdr:nvCxnSpPr>
      <xdr:spPr>
        <a:xfrm>
          <a:off x="13893800" y="13393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85089</xdr:rowOff>
    </xdr:to>
    <xdr:cxnSp macro="">
      <xdr:nvCxnSpPr>
        <xdr:cNvPr id="441" name="直線コネクタ 440"/>
        <xdr:cNvCxnSpPr/>
      </xdr:nvCxnSpPr>
      <xdr:spPr>
        <a:xfrm flipV="1">
          <a:off x="13004800" y="133934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51" name="楕円 450"/>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52"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53" name="楕円 452"/>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54" name="テキスト ボックス 453"/>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5" name="楕円 454"/>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6" name="テキスト ボックス 455"/>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7" name="楕円 456"/>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8" name="テキスト ボックス 457"/>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59" name="楕円 458"/>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120666</xdr:rowOff>
    </xdr:from>
    <xdr:ext cx="762000" cy="259045"/>
    <xdr:sp macro="" textlink="">
      <xdr:nvSpPr>
        <xdr:cNvPr id="460" name="テキスト ボックス 459"/>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148717</xdr:rowOff>
    </xdr:from>
    <xdr:to>
      <xdr:col>29</xdr:col>
      <xdr:colOff>127000</xdr:colOff>
      <xdr:row>18</xdr:row>
      <xdr:rowOff>170383</xdr:rowOff>
    </xdr:to>
    <xdr:cxnSp macro="">
      <xdr:nvCxnSpPr>
        <xdr:cNvPr id="50" name="直線コネクタ 49"/>
        <xdr:cNvCxnSpPr/>
      </xdr:nvCxnSpPr>
      <xdr:spPr bwMode="auto">
        <a:xfrm flipV="1">
          <a:off x="5003800" y="3282442"/>
          <a:ext cx="6477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170383</xdr:rowOff>
    </xdr:from>
    <xdr:to>
      <xdr:col>26</xdr:col>
      <xdr:colOff>50800</xdr:colOff>
      <xdr:row>19</xdr:row>
      <xdr:rowOff>23419</xdr:rowOff>
    </xdr:to>
    <xdr:cxnSp macro="">
      <xdr:nvCxnSpPr>
        <xdr:cNvPr id="53" name="直線コネクタ 52"/>
        <xdr:cNvCxnSpPr/>
      </xdr:nvCxnSpPr>
      <xdr:spPr bwMode="auto">
        <a:xfrm flipV="1">
          <a:off x="4305300" y="3304108"/>
          <a:ext cx="698500" cy="2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23419</xdr:rowOff>
    </xdr:from>
    <xdr:to>
      <xdr:col>22</xdr:col>
      <xdr:colOff>114300</xdr:colOff>
      <xdr:row>19</xdr:row>
      <xdr:rowOff>37617</xdr:rowOff>
    </xdr:to>
    <xdr:cxnSp macro="">
      <xdr:nvCxnSpPr>
        <xdr:cNvPr id="56" name="直線コネクタ 55"/>
        <xdr:cNvCxnSpPr/>
      </xdr:nvCxnSpPr>
      <xdr:spPr bwMode="auto">
        <a:xfrm flipV="1">
          <a:off x="3606800" y="3328594"/>
          <a:ext cx="698500" cy="1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145923</xdr:rowOff>
    </xdr:from>
    <xdr:to>
      <xdr:col>18</xdr:col>
      <xdr:colOff>177800</xdr:colOff>
      <xdr:row>19</xdr:row>
      <xdr:rowOff>37617</xdr:rowOff>
    </xdr:to>
    <xdr:cxnSp macro="">
      <xdr:nvCxnSpPr>
        <xdr:cNvPr id="59" name="直線コネクタ 58"/>
        <xdr:cNvCxnSpPr/>
      </xdr:nvCxnSpPr>
      <xdr:spPr bwMode="auto">
        <a:xfrm>
          <a:off x="2908300" y="3279648"/>
          <a:ext cx="698500" cy="6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97917</xdr:rowOff>
    </xdr:from>
    <xdr:to>
      <xdr:col>29</xdr:col>
      <xdr:colOff>177800</xdr:colOff>
      <xdr:row>19</xdr:row>
      <xdr:rowOff>28067</xdr:rowOff>
    </xdr:to>
    <xdr:sp macro="" textlink="">
      <xdr:nvSpPr>
        <xdr:cNvPr id="69" name="楕円 68"/>
        <xdr:cNvSpPr/>
      </xdr:nvSpPr>
      <xdr:spPr bwMode="auto">
        <a:xfrm>
          <a:off x="5600700" y="323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69994</xdr:rowOff>
    </xdr:from>
    <xdr:ext cx="762000" cy="259045"/>
    <xdr:sp macro="" textlink="">
      <xdr:nvSpPr>
        <xdr:cNvPr id="70" name="人口1人当たり決算額の推移該当値テキスト130"/>
        <xdr:cNvSpPr txBox="1"/>
      </xdr:nvSpPr>
      <xdr:spPr>
        <a:xfrm>
          <a:off x="5740400" y="32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119583</xdr:rowOff>
    </xdr:from>
    <xdr:to>
      <xdr:col>26</xdr:col>
      <xdr:colOff>101600</xdr:colOff>
      <xdr:row>19</xdr:row>
      <xdr:rowOff>49733</xdr:rowOff>
    </xdr:to>
    <xdr:sp macro="" textlink="">
      <xdr:nvSpPr>
        <xdr:cNvPr id="71" name="楕円 70"/>
        <xdr:cNvSpPr/>
      </xdr:nvSpPr>
      <xdr:spPr bwMode="auto">
        <a:xfrm>
          <a:off x="4953000" y="325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34510</xdr:rowOff>
    </xdr:from>
    <xdr:ext cx="736600" cy="259045"/>
    <xdr:sp macro="" textlink="">
      <xdr:nvSpPr>
        <xdr:cNvPr id="72" name="テキスト ボックス 71"/>
        <xdr:cNvSpPr txBox="1"/>
      </xdr:nvSpPr>
      <xdr:spPr>
        <a:xfrm>
          <a:off x="4622800" y="333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144069</xdr:rowOff>
    </xdr:from>
    <xdr:to>
      <xdr:col>22</xdr:col>
      <xdr:colOff>165100</xdr:colOff>
      <xdr:row>19</xdr:row>
      <xdr:rowOff>74219</xdr:rowOff>
    </xdr:to>
    <xdr:sp macro="" textlink="">
      <xdr:nvSpPr>
        <xdr:cNvPr id="73" name="楕円 72"/>
        <xdr:cNvSpPr/>
      </xdr:nvSpPr>
      <xdr:spPr bwMode="auto">
        <a:xfrm>
          <a:off x="4254500" y="32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58996</xdr:rowOff>
    </xdr:from>
    <xdr:ext cx="762000" cy="259045"/>
    <xdr:sp macro="" textlink="">
      <xdr:nvSpPr>
        <xdr:cNvPr id="74" name="テキスト ボックス 73"/>
        <xdr:cNvSpPr txBox="1"/>
      </xdr:nvSpPr>
      <xdr:spPr>
        <a:xfrm>
          <a:off x="3924300" y="336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158267</xdr:rowOff>
    </xdr:from>
    <xdr:to>
      <xdr:col>19</xdr:col>
      <xdr:colOff>38100</xdr:colOff>
      <xdr:row>19</xdr:row>
      <xdr:rowOff>88417</xdr:rowOff>
    </xdr:to>
    <xdr:sp macro="" textlink="">
      <xdr:nvSpPr>
        <xdr:cNvPr id="75" name="楕円 74"/>
        <xdr:cNvSpPr/>
      </xdr:nvSpPr>
      <xdr:spPr bwMode="auto">
        <a:xfrm>
          <a:off x="3556000" y="329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73194</xdr:rowOff>
    </xdr:from>
    <xdr:ext cx="762000" cy="259045"/>
    <xdr:sp macro="" textlink="">
      <xdr:nvSpPr>
        <xdr:cNvPr id="76" name="テキスト ボックス 75"/>
        <xdr:cNvSpPr txBox="1"/>
      </xdr:nvSpPr>
      <xdr:spPr>
        <a:xfrm>
          <a:off x="3225800" y="33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95123</xdr:rowOff>
    </xdr:from>
    <xdr:to>
      <xdr:col>15</xdr:col>
      <xdr:colOff>101600</xdr:colOff>
      <xdr:row>19</xdr:row>
      <xdr:rowOff>25273</xdr:rowOff>
    </xdr:to>
    <xdr:sp macro="" textlink="">
      <xdr:nvSpPr>
        <xdr:cNvPr id="77" name="楕円 76"/>
        <xdr:cNvSpPr/>
      </xdr:nvSpPr>
      <xdr:spPr bwMode="auto">
        <a:xfrm>
          <a:off x="2857500" y="322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10050</xdr:rowOff>
    </xdr:from>
    <xdr:ext cx="762000" cy="259045"/>
    <xdr:sp macro="" textlink="">
      <xdr:nvSpPr>
        <xdr:cNvPr id="78" name="テキスト ボックス 77"/>
        <xdr:cNvSpPr txBox="1"/>
      </xdr:nvSpPr>
      <xdr:spPr>
        <a:xfrm>
          <a:off x="2527300" y="331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13527</xdr:rowOff>
    </xdr:from>
    <xdr:to>
      <xdr:col>29</xdr:col>
      <xdr:colOff>127000</xdr:colOff>
      <xdr:row>38</xdr:row>
      <xdr:rowOff>20434</xdr:rowOff>
    </xdr:to>
    <xdr:cxnSp macro="">
      <xdr:nvCxnSpPr>
        <xdr:cNvPr id="112" name="直線コネクタ 111"/>
        <xdr:cNvCxnSpPr/>
      </xdr:nvCxnSpPr>
      <xdr:spPr bwMode="auto">
        <a:xfrm>
          <a:off x="5003800" y="7481127"/>
          <a:ext cx="647700" cy="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108</xdr:rowOff>
    </xdr:from>
    <xdr:to>
      <xdr:col>26</xdr:col>
      <xdr:colOff>50800</xdr:colOff>
      <xdr:row>38</xdr:row>
      <xdr:rowOff>13527</xdr:rowOff>
    </xdr:to>
    <xdr:cxnSp macro="">
      <xdr:nvCxnSpPr>
        <xdr:cNvPr id="115" name="直線コネクタ 114"/>
        <xdr:cNvCxnSpPr/>
      </xdr:nvCxnSpPr>
      <xdr:spPr bwMode="auto">
        <a:xfrm>
          <a:off x="4305300" y="7467708"/>
          <a:ext cx="6985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108</xdr:rowOff>
    </xdr:from>
    <xdr:to>
      <xdr:col>22</xdr:col>
      <xdr:colOff>114300</xdr:colOff>
      <xdr:row>38</xdr:row>
      <xdr:rowOff>6193</xdr:rowOff>
    </xdr:to>
    <xdr:cxnSp macro="">
      <xdr:nvCxnSpPr>
        <xdr:cNvPr id="118" name="直線コネクタ 117"/>
        <xdr:cNvCxnSpPr/>
      </xdr:nvCxnSpPr>
      <xdr:spPr bwMode="auto">
        <a:xfrm flipV="1">
          <a:off x="3606800" y="7467708"/>
          <a:ext cx="698500" cy="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6193</xdr:rowOff>
    </xdr:from>
    <xdr:to>
      <xdr:col>18</xdr:col>
      <xdr:colOff>177800</xdr:colOff>
      <xdr:row>38</xdr:row>
      <xdr:rowOff>9454</xdr:rowOff>
    </xdr:to>
    <xdr:cxnSp macro="">
      <xdr:nvCxnSpPr>
        <xdr:cNvPr id="121" name="直線コネクタ 120"/>
        <xdr:cNvCxnSpPr/>
      </xdr:nvCxnSpPr>
      <xdr:spPr bwMode="auto">
        <a:xfrm flipV="1">
          <a:off x="2908300" y="7473793"/>
          <a:ext cx="698500" cy="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312534</xdr:rowOff>
    </xdr:from>
    <xdr:to>
      <xdr:col>29</xdr:col>
      <xdr:colOff>177800</xdr:colOff>
      <xdr:row>38</xdr:row>
      <xdr:rowOff>71234</xdr:rowOff>
    </xdr:to>
    <xdr:sp macro="" textlink="">
      <xdr:nvSpPr>
        <xdr:cNvPr id="131" name="楕円 130"/>
        <xdr:cNvSpPr/>
      </xdr:nvSpPr>
      <xdr:spPr bwMode="auto">
        <a:xfrm>
          <a:off x="5600700" y="743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305627</xdr:rowOff>
    </xdr:from>
    <xdr:to>
      <xdr:col>26</xdr:col>
      <xdr:colOff>101600</xdr:colOff>
      <xdr:row>38</xdr:row>
      <xdr:rowOff>64327</xdr:rowOff>
    </xdr:to>
    <xdr:sp macro="" textlink="">
      <xdr:nvSpPr>
        <xdr:cNvPr id="133" name="楕円 132"/>
        <xdr:cNvSpPr/>
      </xdr:nvSpPr>
      <xdr:spPr bwMode="auto">
        <a:xfrm>
          <a:off x="4953000" y="743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49104</xdr:rowOff>
    </xdr:from>
    <xdr:ext cx="736600" cy="259045"/>
    <xdr:sp macro="" textlink="">
      <xdr:nvSpPr>
        <xdr:cNvPr id="134" name="テキスト ボックス 133"/>
        <xdr:cNvSpPr txBox="1"/>
      </xdr:nvSpPr>
      <xdr:spPr>
        <a:xfrm>
          <a:off x="4622800" y="7516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292208</xdr:rowOff>
    </xdr:from>
    <xdr:to>
      <xdr:col>22</xdr:col>
      <xdr:colOff>165100</xdr:colOff>
      <xdr:row>38</xdr:row>
      <xdr:rowOff>50908</xdr:rowOff>
    </xdr:to>
    <xdr:sp macro="" textlink="">
      <xdr:nvSpPr>
        <xdr:cNvPr id="135" name="楕円 134"/>
        <xdr:cNvSpPr/>
      </xdr:nvSpPr>
      <xdr:spPr bwMode="auto">
        <a:xfrm>
          <a:off x="4254500" y="741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35685</xdr:rowOff>
    </xdr:from>
    <xdr:ext cx="762000" cy="259045"/>
    <xdr:sp macro="" textlink="">
      <xdr:nvSpPr>
        <xdr:cNvPr id="136" name="テキスト ボックス 135"/>
        <xdr:cNvSpPr txBox="1"/>
      </xdr:nvSpPr>
      <xdr:spPr>
        <a:xfrm>
          <a:off x="3924300" y="750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298293</xdr:rowOff>
    </xdr:from>
    <xdr:to>
      <xdr:col>19</xdr:col>
      <xdr:colOff>38100</xdr:colOff>
      <xdr:row>38</xdr:row>
      <xdr:rowOff>56993</xdr:rowOff>
    </xdr:to>
    <xdr:sp macro="" textlink="">
      <xdr:nvSpPr>
        <xdr:cNvPr id="137" name="楕円 136"/>
        <xdr:cNvSpPr/>
      </xdr:nvSpPr>
      <xdr:spPr bwMode="auto">
        <a:xfrm>
          <a:off x="3556000" y="742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41770</xdr:rowOff>
    </xdr:from>
    <xdr:ext cx="762000" cy="259045"/>
    <xdr:sp macro="" textlink="">
      <xdr:nvSpPr>
        <xdr:cNvPr id="138" name="テキスト ボックス 137"/>
        <xdr:cNvSpPr txBox="1"/>
      </xdr:nvSpPr>
      <xdr:spPr>
        <a:xfrm>
          <a:off x="3225800" y="750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301554</xdr:rowOff>
    </xdr:from>
    <xdr:to>
      <xdr:col>15</xdr:col>
      <xdr:colOff>101600</xdr:colOff>
      <xdr:row>38</xdr:row>
      <xdr:rowOff>60254</xdr:rowOff>
    </xdr:to>
    <xdr:sp macro="" textlink="">
      <xdr:nvSpPr>
        <xdr:cNvPr id="139" name="楕円 138"/>
        <xdr:cNvSpPr/>
      </xdr:nvSpPr>
      <xdr:spPr bwMode="auto">
        <a:xfrm>
          <a:off x="2857500" y="742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45031</xdr:rowOff>
    </xdr:from>
    <xdr:ext cx="762000" cy="259045"/>
    <xdr:sp macro="" textlink="">
      <xdr:nvSpPr>
        <xdr:cNvPr id="140" name="テキスト ボックス 139"/>
        <xdr:cNvSpPr txBox="1"/>
      </xdr:nvSpPr>
      <xdr:spPr>
        <a:xfrm>
          <a:off x="2527300" y="751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85522</xdr:rowOff>
    </xdr:from>
    <xdr:to>
      <xdr:col>24</xdr:col>
      <xdr:colOff>63500</xdr:colOff>
      <xdr:row>35</xdr:row>
      <xdr:rowOff>107366</xdr:rowOff>
    </xdr:to>
    <xdr:cxnSp macro="">
      <xdr:nvCxnSpPr>
        <xdr:cNvPr id="61" name="直線コネクタ 60"/>
        <xdr:cNvCxnSpPr/>
      </xdr:nvCxnSpPr>
      <xdr:spPr>
        <a:xfrm flipV="1">
          <a:off x="3797300" y="6086272"/>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107366</xdr:rowOff>
    </xdr:from>
    <xdr:to>
      <xdr:col>19</xdr:col>
      <xdr:colOff>177800</xdr:colOff>
      <xdr:row>35</xdr:row>
      <xdr:rowOff>142227</xdr:rowOff>
    </xdr:to>
    <xdr:cxnSp macro="">
      <xdr:nvCxnSpPr>
        <xdr:cNvPr id="64" name="直線コネクタ 63"/>
        <xdr:cNvCxnSpPr/>
      </xdr:nvCxnSpPr>
      <xdr:spPr>
        <a:xfrm flipV="1">
          <a:off x="2908300" y="6108116"/>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138100</xdr:rowOff>
    </xdr:from>
    <xdr:to>
      <xdr:col>15</xdr:col>
      <xdr:colOff>50800</xdr:colOff>
      <xdr:row>35</xdr:row>
      <xdr:rowOff>142227</xdr:rowOff>
    </xdr:to>
    <xdr:cxnSp macro="">
      <xdr:nvCxnSpPr>
        <xdr:cNvPr id="67" name="直線コネクタ 66"/>
        <xdr:cNvCxnSpPr/>
      </xdr:nvCxnSpPr>
      <xdr:spPr>
        <a:xfrm>
          <a:off x="2019300" y="6138850"/>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92062</xdr:rowOff>
    </xdr:from>
    <xdr:to>
      <xdr:col>10</xdr:col>
      <xdr:colOff>114300</xdr:colOff>
      <xdr:row>35</xdr:row>
      <xdr:rowOff>138100</xdr:rowOff>
    </xdr:to>
    <xdr:cxnSp macro="">
      <xdr:nvCxnSpPr>
        <xdr:cNvPr id="70" name="直線コネクタ 69"/>
        <xdr:cNvCxnSpPr/>
      </xdr:nvCxnSpPr>
      <xdr:spPr>
        <a:xfrm>
          <a:off x="1130300" y="6092812"/>
          <a:ext cx="889000" cy="4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34722</xdr:rowOff>
    </xdr:from>
    <xdr:to>
      <xdr:col>24</xdr:col>
      <xdr:colOff>114300</xdr:colOff>
      <xdr:row>35</xdr:row>
      <xdr:rowOff>136322</xdr:rowOff>
    </xdr:to>
    <xdr:sp macro="" textlink="">
      <xdr:nvSpPr>
        <xdr:cNvPr id="80" name="楕円 79"/>
        <xdr:cNvSpPr/>
      </xdr:nvSpPr>
      <xdr:spPr>
        <a:xfrm>
          <a:off x="4584700" y="60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13149</xdr:rowOff>
    </xdr:from>
    <xdr:ext cx="534377" cy="259045"/>
    <xdr:sp macro="" textlink="">
      <xdr:nvSpPr>
        <xdr:cNvPr id="81" name="人件費該当値テキスト"/>
        <xdr:cNvSpPr txBox="1"/>
      </xdr:nvSpPr>
      <xdr:spPr>
        <a:xfrm>
          <a:off x="4686300" y="601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56566</xdr:rowOff>
    </xdr:from>
    <xdr:to>
      <xdr:col>20</xdr:col>
      <xdr:colOff>38100</xdr:colOff>
      <xdr:row>35</xdr:row>
      <xdr:rowOff>158166</xdr:rowOff>
    </xdr:to>
    <xdr:sp macro="" textlink="">
      <xdr:nvSpPr>
        <xdr:cNvPr id="82" name="楕円 81"/>
        <xdr:cNvSpPr/>
      </xdr:nvSpPr>
      <xdr:spPr>
        <a:xfrm>
          <a:off x="3746500" y="60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149293</xdr:rowOff>
    </xdr:from>
    <xdr:ext cx="534377" cy="259045"/>
    <xdr:sp macro="" textlink="">
      <xdr:nvSpPr>
        <xdr:cNvPr id="83" name="テキスト ボックス 82"/>
        <xdr:cNvSpPr txBox="1"/>
      </xdr:nvSpPr>
      <xdr:spPr>
        <a:xfrm>
          <a:off x="3530111" y="61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91427</xdr:rowOff>
    </xdr:from>
    <xdr:to>
      <xdr:col>15</xdr:col>
      <xdr:colOff>101600</xdr:colOff>
      <xdr:row>36</xdr:row>
      <xdr:rowOff>21577</xdr:rowOff>
    </xdr:to>
    <xdr:sp macro="" textlink="">
      <xdr:nvSpPr>
        <xdr:cNvPr id="84" name="楕円 83"/>
        <xdr:cNvSpPr/>
      </xdr:nvSpPr>
      <xdr:spPr>
        <a:xfrm>
          <a:off x="2857500" y="60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12704</xdr:rowOff>
    </xdr:from>
    <xdr:ext cx="534377" cy="259045"/>
    <xdr:sp macro="" textlink="">
      <xdr:nvSpPr>
        <xdr:cNvPr id="85" name="テキスト ボックス 84"/>
        <xdr:cNvSpPr txBox="1"/>
      </xdr:nvSpPr>
      <xdr:spPr>
        <a:xfrm>
          <a:off x="2641111" y="618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87300</xdr:rowOff>
    </xdr:from>
    <xdr:to>
      <xdr:col>10</xdr:col>
      <xdr:colOff>165100</xdr:colOff>
      <xdr:row>36</xdr:row>
      <xdr:rowOff>17450</xdr:rowOff>
    </xdr:to>
    <xdr:sp macro="" textlink="">
      <xdr:nvSpPr>
        <xdr:cNvPr id="86" name="楕円 85"/>
        <xdr:cNvSpPr/>
      </xdr:nvSpPr>
      <xdr:spPr>
        <a:xfrm>
          <a:off x="1968500" y="60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8577</xdr:rowOff>
    </xdr:from>
    <xdr:ext cx="534377" cy="259045"/>
    <xdr:sp macro="" textlink="">
      <xdr:nvSpPr>
        <xdr:cNvPr id="87" name="テキスト ボックス 86"/>
        <xdr:cNvSpPr txBox="1"/>
      </xdr:nvSpPr>
      <xdr:spPr>
        <a:xfrm>
          <a:off x="1752111" y="61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41262</xdr:rowOff>
    </xdr:from>
    <xdr:to>
      <xdr:col>6</xdr:col>
      <xdr:colOff>38100</xdr:colOff>
      <xdr:row>35</xdr:row>
      <xdr:rowOff>142862</xdr:rowOff>
    </xdr:to>
    <xdr:sp macro="" textlink="">
      <xdr:nvSpPr>
        <xdr:cNvPr id="88" name="楕円 87"/>
        <xdr:cNvSpPr/>
      </xdr:nvSpPr>
      <xdr:spPr>
        <a:xfrm>
          <a:off x="1079500" y="60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133989</xdr:rowOff>
    </xdr:from>
    <xdr:ext cx="534377" cy="259045"/>
    <xdr:sp macro="" textlink="">
      <xdr:nvSpPr>
        <xdr:cNvPr id="89" name="テキスト ボックス 88"/>
        <xdr:cNvSpPr txBox="1"/>
      </xdr:nvSpPr>
      <xdr:spPr>
        <a:xfrm>
          <a:off x="863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111179</xdr:rowOff>
    </xdr:from>
    <xdr:to>
      <xdr:col>24</xdr:col>
      <xdr:colOff>63500</xdr:colOff>
      <xdr:row>57</xdr:row>
      <xdr:rowOff>122511</xdr:rowOff>
    </xdr:to>
    <xdr:cxnSp macro="">
      <xdr:nvCxnSpPr>
        <xdr:cNvPr id="121" name="直線コネクタ 120"/>
        <xdr:cNvCxnSpPr/>
      </xdr:nvCxnSpPr>
      <xdr:spPr>
        <a:xfrm flipV="1">
          <a:off x="3797300" y="9883829"/>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111833</xdr:rowOff>
    </xdr:from>
    <xdr:to>
      <xdr:col>19</xdr:col>
      <xdr:colOff>177800</xdr:colOff>
      <xdr:row>57</xdr:row>
      <xdr:rowOff>122511</xdr:rowOff>
    </xdr:to>
    <xdr:cxnSp macro="">
      <xdr:nvCxnSpPr>
        <xdr:cNvPr id="124" name="直線コネクタ 123"/>
        <xdr:cNvCxnSpPr/>
      </xdr:nvCxnSpPr>
      <xdr:spPr>
        <a:xfrm>
          <a:off x="2908300" y="9884483"/>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111833</xdr:rowOff>
    </xdr:from>
    <xdr:to>
      <xdr:col>15</xdr:col>
      <xdr:colOff>50800</xdr:colOff>
      <xdr:row>58</xdr:row>
      <xdr:rowOff>13360</xdr:rowOff>
    </xdr:to>
    <xdr:cxnSp macro="">
      <xdr:nvCxnSpPr>
        <xdr:cNvPr id="127" name="直線コネクタ 126"/>
        <xdr:cNvCxnSpPr/>
      </xdr:nvCxnSpPr>
      <xdr:spPr>
        <a:xfrm flipV="1">
          <a:off x="2019300" y="9884483"/>
          <a:ext cx="889000" cy="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13360</xdr:rowOff>
    </xdr:from>
    <xdr:to>
      <xdr:col>10</xdr:col>
      <xdr:colOff>114300</xdr:colOff>
      <xdr:row>58</xdr:row>
      <xdr:rowOff>19914</xdr:rowOff>
    </xdr:to>
    <xdr:cxnSp macro="">
      <xdr:nvCxnSpPr>
        <xdr:cNvPr id="130" name="直線コネクタ 129"/>
        <xdr:cNvCxnSpPr/>
      </xdr:nvCxnSpPr>
      <xdr:spPr>
        <a:xfrm flipV="1">
          <a:off x="1130300" y="9957460"/>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60379</xdr:rowOff>
    </xdr:from>
    <xdr:to>
      <xdr:col>24</xdr:col>
      <xdr:colOff>114300</xdr:colOff>
      <xdr:row>57</xdr:row>
      <xdr:rowOff>161979</xdr:rowOff>
    </xdr:to>
    <xdr:sp macro="" textlink="">
      <xdr:nvSpPr>
        <xdr:cNvPr id="140" name="楕円 139"/>
        <xdr:cNvSpPr/>
      </xdr:nvSpPr>
      <xdr:spPr>
        <a:xfrm>
          <a:off x="4584700" y="98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38806</xdr:rowOff>
    </xdr:from>
    <xdr:ext cx="534377" cy="259045"/>
    <xdr:sp macro="" textlink="">
      <xdr:nvSpPr>
        <xdr:cNvPr id="141" name="物件費該当値テキスト"/>
        <xdr:cNvSpPr txBox="1"/>
      </xdr:nvSpPr>
      <xdr:spPr>
        <a:xfrm>
          <a:off x="4686300" y="98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71711</xdr:rowOff>
    </xdr:from>
    <xdr:to>
      <xdr:col>20</xdr:col>
      <xdr:colOff>38100</xdr:colOff>
      <xdr:row>58</xdr:row>
      <xdr:rowOff>1861</xdr:rowOff>
    </xdr:to>
    <xdr:sp macro="" textlink="">
      <xdr:nvSpPr>
        <xdr:cNvPr id="142" name="楕円 141"/>
        <xdr:cNvSpPr/>
      </xdr:nvSpPr>
      <xdr:spPr>
        <a:xfrm>
          <a:off x="3746500" y="98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164438</xdr:rowOff>
    </xdr:from>
    <xdr:ext cx="534377" cy="259045"/>
    <xdr:sp macro="" textlink="">
      <xdr:nvSpPr>
        <xdr:cNvPr id="143" name="テキスト ボックス 142"/>
        <xdr:cNvSpPr txBox="1"/>
      </xdr:nvSpPr>
      <xdr:spPr>
        <a:xfrm>
          <a:off x="3530111" y="99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61033</xdr:rowOff>
    </xdr:from>
    <xdr:to>
      <xdr:col>15</xdr:col>
      <xdr:colOff>101600</xdr:colOff>
      <xdr:row>57</xdr:row>
      <xdr:rowOff>162633</xdr:rowOff>
    </xdr:to>
    <xdr:sp macro="" textlink="">
      <xdr:nvSpPr>
        <xdr:cNvPr id="144" name="楕円 143"/>
        <xdr:cNvSpPr/>
      </xdr:nvSpPr>
      <xdr:spPr>
        <a:xfrm>
          <a:off x="2857500" y="98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153760</xdr:rowOff>
    </xdr:from>
    <xdr:ext cx="534377" cy="259045"/>
    <xdr:sp macro="" textlink="">
      <xdr:nvSpPr>
        <xdr:cNvPr id="145" name="テキスト ボックス 144"/>
        <xdr:cNvSpPr txBox="1"/>
      </xdr:nvSpPr>
      <xdr:spPr>
        <a:xfrm>
          <a:off x="2641111" y="99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134010</xdr:rowOff>
    </xdr:from>
    <xdr:to>
      <xdr:col>10</xdr:col>
      <xdr:colOff>165100</xdr:colOff>
      <xdr:row>58</xdr:row>
      <xdr:rowOff>64160</xdr:rowOff>
    </xdr:to>
    <xdr:sp macro="" textlink="">
      <xdr:nvSpPr>
        <xdr:cNvPr id="146" name="楕円 145"/>
        <xdr:cNvSpPr/>
      </xdr:nvSpPr>
      <xdr:spPr>
        <a:xfrm>
          <a:off x="1968500" y="9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55287</xdr:rowOff>
    </xdr:from>
    <xdr:ext cx="534377" cy="259045"/>
    <xdr:sp macro="" textlink="">
      <xdr:nvSpPr>
        <xdr:cNvPr id="147" name="テキスト ボックス 146"/>
        <xdr:cNvSpPr txBox="1"/>
      </xdr:nvSpPr>
      <xdr:spPr>
        <a:xfrm>
          <a:off x="1752111" y="99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140564</xdr:rowOff>
    </xdr:from>
    <xdr:to>
      <xdr:col>6</xdr:col>
      <xdr:colOff>38100</xdr:colOff>
      <xdr:row>58</xdr:row>
      <xdr:rowOff>70714</xdr:rowOff>
    </xdr:to>
    <xdr:sp macro="" textlink="">
      <xdr:nvSpPr>
        <xdr:cNvPr id="148" name="楕円 147"/>
        <xdr:cNvSpPr/>
      </xdr:nvSpPr>
      <xdr:spPr>
        <a:xfrm>
          <a:off x="1079500" y="99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61841</xdr:rowOff>
    </xdr:from>
    <xdr:ext cx="534377" cy="259045"/>
    <xdr:sp macro="" textlink="">
      <xdr:nvSpPr>
        <xdr:cNvPr id="149" name="テキスト ボックス 148"/>
        <xdr:cNvSpPr txBox="1"/>
      </xdr:nvSpPr>
      <xdr:spPr>
        <a:xfrm>
          <a:off x="863111" y="100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48808</xdr:rowOff>
    </xdr:from>
    <xdr:to>
      <xdr:col>24</xdr:col>
      <xdr:colOff>63500</xdr:colOff>
      <xdr:row>78</xdr:row>
      <xdr:rowOff>54477</xdr:rowOff>
    </xdr:to>
    <xdr:cxnSp macro="">
      <xdr:nvCxnSpPr>
        <xdr:cNvPr id="176" name="直線コネクタ 175"/>
        <xdr:cNvCxnSpPr/>
      </xdr:nvCxnSpPr>
      <xdr:spPr>
        <a:xfrm flipV="1">
          <a:off x="3797300" y="13421908"/>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54477</xdr:rowOff>
    </xdr:from>
    <xdr:to>
      <xdr:col>19</xdr:col>
      <xdr:colOff>177800</xdr:colOff>
      <xdr:row>78</xdr:row>
      <xdr:rowOff>64833</xdr:rowOff>
    </xdr:to>
    <xdr:cxnSp macro="">
      <xdr:nvCxnSpPr>
        <xdr:cNvPr id="179" name="直線コネクタ 178"/>
        <xdr:cNvCxnSpPr/>
      </xdr:nvCxnSpPr>
      <xdr:spPr>
        <a:xfrm flipV="1">
          <a:off x="2908300" y="13427577"/>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64833</xdr:rowOff>
    </xdr:from>
    <xdr:to>
      <xdr:col>15</xdr:col>
      <xdr:colOff>50800</xdr:colOff>
      <xdr:row>78</xdr:row>
      <xdr:rowOff>67622</xdr:rowOff>
    </xdr:to>
    <xdr:cxnSp macro="">
      <xdr:nvCxnSpPr>
        <xdr:cNvPr id="182" name="直線コネクタ 181"/>
        <xdr:cNvCxnSpPr/>
      </xdr:nvCxnSpPr>
      <xdr:spPr>
        <a:xfrm flipV="1">
          <a:off x="2019300" y="1343793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52854</xdr:rowOff>
    </xdr:from>
    <xdr:to>
      <xdr:col>10</xdr:col>
      <xdr:colOff>114300</xdr:colOff>
      <xdr:row>78</xdr:row>
      <xdr:rowOff>67622</xdr:rowOff>
    </xdr:to>
    <xdr:cxnSp macro="">
      <xdr:nvCxnSpPr>
        <xdr:cNvPr id="185" name="直線コネクタ 184"/>
        <xdr:cNvCxnSpPr/>
      </xdr:nvCxnSpPr>
      <xdr:spPr>
        <a:xfrm>
          <a:off x="1130300" y="13425954"/>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169458</xdr:rowOff>
    </xdr:from>
    <xdr:to>
      <xdr:col>24</xdr:col>
      <xdr:colOff>114300</xdr:colOff>
      <xdr:row>78</xdr:row>
      <xdr:rowOff>99608</xdr:rowOff>
    </xdr:to>
    <xdr:sp macro="" textlink="">
      <xdr:nvSpPr>
        <xdr:cNvPr id="195" name="楕円 194"/>
        <xdr:cNvSpPr/>
      </xdr:nvSpPr>
      <xdr:spPr>
        <a:xfrm>
          <a:off x="45847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84385</xdr:rowOff>
    </xdr:from>
    <xdr:ext cx="469744" cy="259045"/>
    <xdr:sp macro="" textlink="">
      <xdr:nvSpPr>
        <xdr:cNvPr id="196" name="維持補修費該当値テキスト"/>
        <xdr:cNvSpPr txBox="1"/>
      </xdr:nvSpPr>
      <xdr:spPr>
        <a:xfrm>
          <a:off x="4686300" y="132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3677</xdr:rowOff>
    </xdr:from>
    <xdr:to>
      <xdr:col>20</xdr:col>
      <xdr:colOff>38100</xdr:colOff>
      <xdr:row>78</xdr:row>
      <xdr:rowOff>105277</xdr:rowOff>
    </xdr:to>
    <xdr:sp macro="" textlink="">
      <xdr:nvSpPr>
        <xdr:cNvPr id="197" name="楕円 196"/>
        <xdr:cNvSpPr/>
      </xdr:nvSpPr>
      <xdr:spPr>
        <a:xfrm>
          <a:off x="3746500" y="133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96404</xdr:rowOff>
    </xdr:from>
    <xdr:ext cx="469744" cy="259045"/>
    <xdr:sp macro="" textlink="">
      <xdr:nvSpPr>
        <xdr:cNvPr id="198" name="テキスト ボックス 197"/>
        <xdr:cNvSpPr txBox="1"/>
      </xdr:nvSpPr>
      <xdr:spPr>
        <a:xfrm>
          <a:off x="3562428" y="134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14033</xdr:rowOff>
    </xdr:from>
    <xdr:to>
      <xdr:col>15</xdr:col>
      <xdr:colOff>101600</xdr:colOff>
      <xdr:row>78</xdr:row>
      <xdr:rowOff>115633</xdr:rowOff>
    </xdr:to>
    <xdr:sp macro="" textlink="">
      <xdr:nvSpPr>
        <xdr:cNvPr id="199" name="楕円 198"/>
        <xdr:cNvSpPr/>
      </xdr:nvSpPr>
      <xdr:spPr>
        <a:xfrm>
          <a:off x="2857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106760</xdr:rowOff>
    </xdr:from>
    <xdr:ext cx="469744" cy="259045"/>
    <xdr:sp macro="" textlink="">
      <xdr:nvSpPr>
        <xdr:cNvPr id="200" name="テキスト ボックス 199"/>
        <xdr:cNvSpPr txBox="1"/>
      </xdr:nvSpPr>
      <xdr:spPr>
        <a:xfrm>
          <a:off x="2673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16822</xdr:rowOff>
    </xdr:from>
    <xdr:to>
      <xdr:col>10</xdr:col>
      <xdr:colOff>165100</xdr:colOff>
      <xdr:row>78</xdr:row>
      <xdr:rowOff>118422</xdr:rowOff>
    </xdr:to>
    <xdr:sp macro="" textlink="">
      <xdr:nvSpPr>
        <xdr:cNvPr id="201" name="楕円 200"/>
        <xdr:cNvSpPr/>
      </xdr:nvSpPr>
      <xdr:spPr>
        <a:xfrm>
          <a:off x="1968500" y="13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109549</xdr:rowOff>
    </xdr:from>
    <xdr:ext cx="469744" cy="259045"/>
    <xdr:sp macro="" textlink="">
      <xdr:nvSpPr>
        <xdr:cNvPr id="202" name="テキスト ボックス 201"/>
        <xdr:cNvSpPr txBox="1"/>
      </xdr:nvSpPr>
      <xdr:spPr>
        <a:xfrm>
          <a:off x="1784428" y="1348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2054</xdr:rowOff>
    </xdr:from>
    <xdr:to>
      <xdr:col>6</xdr:col>
      <xdr:colOff>38100</xdr:colOff>
      <xdr:row>78</xdr:row>
      <xdr:rowOff>103654</xdr:rowOff>
    </xdr:to>
    <xdr:sp macro="" textlink="">
      <xdr:nvSpPr>
        <xdr:cNvPr id="203" name="楕円 202"/>
        <xdr:cNvSpPr/>
      </xdr:nvSpPr>
      <xdr:spPr>
        <a:xfrm>
          <a:off x="1079500" y="133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94781</xdr:rowOff>
    </xdr:from>
    <xdr:ext cx="469744" cy="259045"/>
    <xdr:sp macro="" textlink="">
      <xdr:nvSpPr>
        <xdr:cNvPr id="204" name="テキスト ボックス 203"/>
        <xdr:cNvSpPr txBox="1"/>
      </xdr:nvSpPr>
      <xdr:spPr>
        <a:xfrm>
          <a:off x="895428" y="1346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2845</xdr:rowOff>
    </xdr:from>
    <xdr:to>
      <xdr:col>24</xdr:col>
      <xdr:colOff>63500</xdr:colOff>
      <xdr:row>98</xdr:row>
      <xdr:rowOff>24740</xdr:rowOff>
    </xdr:to>
    <xdr:cxnSp macro="">
      <xdr:nvCxnSpPr>
        <xdr:cNvPr id="234" name="直線コネクタ 233"/>
        <xdr:cNvCxnSpPr/>
      </xdr:nvCxnSpPr>
      <xdr:spPr>
        <a:xfrm>
          <a:off x="3797300" y="16804945"/>
          <a:ext cx="8382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170535</xdr:rowOff>
    </xdr:from>
    <xdr:to>
      <xdr:col>19</xdr:col>
      <xdr:colOff>177800</xdr:colOff>
      <xdr:row>98</xdr:row>
      <xdr:rowOff>2845</xdr:rowOff>
    </xdr:to>
    <xdr:cxnSp macro="">
      <xdr:nvCxnSpPr>
        <xdr:cNvPr id="237" name="直線コネクタ 236"/>
        <xdr:cNvCxnSpPr/>
      </xdr:nvCxnSpPr>
      <xdr:spPr>
        <a:xfrm>
          <a:off x="2908300" y="16801185"/>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170535</xdr:rowOff>
    </xdr:from>
    <xdr:to>
      <xdr:col>15</xdr:col>
      <xdr:colOff>50800</xdr:colOff>
      <xdr:row>98</xdr:row>
      <xdr:rowOff>59741</xdr:rowOff>
    </xdr:to>
    <xdr:cxnSp macro="">
      <xdr:nvCxnSpPr>
        <xdr:cNvPr id="240" name="直線コネクタ 239"/>
        <xdr:cNvCxnSpPr/>
      </xdr:nvCxnSpPr>
      <xdr:spPr>
        <a:xfrm flipV="1">
          <a:off x="2019300" y="16801185"/>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59741</xdr:rowOff>
    </xdr:from>
    <xdr:to>
      <xdr:col>10</xdr:col>
      <xdr:colOff>114300</xdr:colOff>
      <xdr:row>98</xdr:row>
      <xdr:rowOff>83198</xdr:rowOff>
    </xdr:to>
    <xdr:cxnSp macro="">
      <xdr:nvCxnSpPr>
        <xdr:cNvPr id="243" name="直線コネクタ 242"/>
        <xdr:cNvCxnSpPr/>
      </xdr:nvCxnSpPr>
      <xdr:spPr>
        <a:xfrm flipV="1">
          <a:off x="1130300" y="16861841"/>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145390</xdr:rowOff>
    </xdr:from>
    <xdr:to>
      <xdr:col>24</xdr:col>
      <xdr:colOff>114300</xdr:colOff>
      <xdr:row>98</xdr:row>
      <xdr:rowOff>75540</xdr:rowOff>
    </xdr:to>
    <xdr:sp macro="" textlink="">
      <xdr:nvSpPr>
        <xdr:cNvPr id="253" name="楕円 252"/>
        <xdr:cNvSpPr/>
      </xdr:nvSpPr>
      <xdr:spPr>
        <a:xfrm>
          <a:off x="4584700" y="167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123817</xdr:rowOff>
    </xdr:from>
    <xdr:ext cx="534377" cy="259045"/>
    <xdr:sp macro="" textlink="">
      <xdr:nvSpPr>
        <xdr:cNvPr id="254" name="扶助費該当値テキスト"/>
        <xdr:cNvSpPr txBox="1"/>
      </xdr:nvSpPr>
      <xdr:spPr>
        <a:xfrm>
          <a:off x="4686300" y="167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123495</xdr:rowOff>
    </xdr:from>
    <xdr:to>
      <xdr:col>20</xdr:col>
      <xdr:colOff>38100</xdr:colOff>
      <xdr:row>98</xdr:row>
      <xdr:rowOff>53645</xdr:rowOff>
    </xdr:to>
    <xdr:sp macro="" textlink="">
      <xdr:nvSpPr>
        <xdr:cNvPr id="255" name="楕円 254"/>
        <xdr:cNvSpPr/>
      </xdr:nvSpPr>
      <xdr:spPr>
        <a:xfrm>
          <a:off x="3746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44772</xdr:rowOff>
    </xdr:from>
    <xdr:ext cx="534377" cy="259045"/>
    <xdr:sp macro="" textlink="">
      <xdr:nvSpPr>
        <xdr:cNvPr id="256" name="テキスト ボックス 255"/>
        <xdr:cNvSpPr txBox="1"/>
      </xdr:nvSpPr>
      <xdr:spPr>
        <a:xfrm>
          <a:off x="3530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119735</xdr:rowOff>
    </xdr:from>
    <xdr:to>
      <xdr:col>15</xdr:col>
      <xdr:colOff>101600</xdr:colOff>
      <xdr:row>98</xdr:row>
      <xdr:rowOff>49885</xdr:rowOff>
    </xdr:to>
    <xdr:sp macro="" textlink="">
      <xdr:nvSpPr>
        <xdr:cNvPr id="257" name="楕円 256"/>
        <xdr:cNvSpPr/>
      </xdr:nvSpPr>
      <xdr:spPr>
        <a:xfrm>
          <a:off x="2857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41012</xdr:rowOff>
    </xdr:from>
    <xdr:ext cx="534377" cy="259045"/>
    <xdr:sp macro="" textlink="">
      <xdr:nvSpPr>
        <xdr:cNvPr id="258" name="テキスト ボックス 257"/>
        <xdr:cNvSpPr txBox="1"/>
      </xdr:nvSpPr>
      <xdr:spPr>
        <a:xfrm>
          <a:off x="2641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8941</xdr:rowOff>
    </xdr:from>
    <xdr:to>
      <xdr:col>10</xdr:col>
      <xdr:colOff>165100</xdr:colOff>
      <xdr:row>98</xdr:row>
      <xdr:rowOff>110541</xdr:rowOff>
    </xdr:to>
    <xdr:sp macro="" textlink="">
      <xdr:nvSpPr>
        <xdr:cNvPr id="259" name="楕円 258"/>
        <xdr:cNvSpPr/>
      </xdr:nvSpPr>
      <xdr:spPr>
        <a:xfrm>
          <a:off x="1968500" y="168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101668</xdr:rowOff>
    </xdr:from>
    <xdr:ext cx="534377" cy="259045"/>
    <xdr:sp macro="" textlink="">
      <xdr:nvSpPr>
        <xdr:cNvPr id="260" name="テキスト ボックス 259"/>
        <xdr:cNvSpPr txBox="1"/>
      </xdr:nvSpPr>
      <xdr:spPr>
        <a:xfrm>
          <a:off x="1752111" y="169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32398</xdr:rowOff>
    </xdr:from>
    <xdr:to>
      <xdr:col>6</xdr:col>
      <xdr:colOff>38100</xdr:colOff>
      <xdr:row>98</xdr:row>
      <xdr:rowOff>133998</xdr:rowOff>
    </xdr:to>
    <xdr:sp macro="" textlink="">
      <xdr:nvSpPr>
        <xdr:cNvPr id="261" name="楕円 260"/>
        <xdr:cNvSpPr/>
      </xdr:nvSpPr>
      <xdr:spPr>
        <a:xfrm>
          <a:off x="1079500" y="168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125125</xdr:rowOff>
    </xdr:from>
    <xdr:ext cx="534377" cy="259045"/>
    <xdr:sp macro="" textlink="">
      <xdr:nvSpPr>
        <xdr:cNvPr id="262" name="テキスト ボックス 261"/>
        <xdr:cNvSpPr txBox="1"/>
      </xdr:nvSpPr>
      <xdr:spPr>
        <a:xfrm>
          <a:off x="863111"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13102</xdr:rowOff>
    </xdr:from>
    <xdr:to>
      <xdr:col>55</xdr:col>
      <xdr:colOff>0</xdr:colOff>
      <xdr:row>38</xdr:row>
      <xdr:rowOff>24196</xdr:rowOff>
    </xdr:to>
    <xdr:cxnSp macro="">
      <xdr:nvCxnSpPr>
        <xdr:cNvPr id="291" name="直線コネクタ 290"/>
        <xdr:cNvCxnSpPr/>
      </xdr:nvCxnSpPr>
      <xdr:spPr>
        <a:xfrm flipV="1">
          <a:off x="9639300" y="6528202"/>
          <a:ext cx="838200" cy="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24196</xdr:rowOff>
    </xdr:from>
    <xdr:to>
      <xdr:col>50</xdr:col>
      <xdr:colOff>114300</xdr:colOff>
      <xdr:row>38</xdr:row>
      <xdr:rowOff>51628</xdr:rowOff>
    </xdr:to>
    <xdr:cxnSp macro="">
      <xdr:nvCxnSpPr>
        <xdr:cNvPr id="294" name="直線コネクタ 293"/>
        <xdr:cNvCxnSpPr/>
      </xdr:nvCxnSpPr>
      <xdr:spPr>
        <a:xfrm flipV="1">
          <a:off x="8750300" y="6539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51628</xdr:rowOff>
    </xdr:from>
    <xdr:to>
      <xdr:col>45</xdr:col>
      <xdr:colOff>177800</xdr:colOff>
      <xdr:row>38</xdr:row>
      <xdr:rowOff>59073</xdr:rowOff>
    </xdr:to>
    <xdr:cxnSp macro="">
      <xdr:nvCxnSpPr>
        <xdr:cNvPr id="297" name="直線コネクタ 296"/>
        <xdr:cNvCxnSpPr/>
      </xdr:nvCxnSpPr>
      <xdr:spPr>
        <a:xfrm flipV="1">
          <a:off x="7861300" y="6566728"/>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27670</xdr:rowOff>
    </xdr:from>
    <xdr:to>
      <xdr:col>41</xdr:col>
      <xdr:colOff>50800</xdr:colOff>
      <xdr:row>38</xdr:row>
      <xdr:rowOff>59073</xdr:rowOff>
    </xdr:to>
    <xdr:cxnSp macro="">
      <xdr:nvCxnSpPr>
        <xdr:cNvPr id="300" name="直線コネクタ 299"/>
        <xdr:cNvCxnSpPr/>
      </xdr:nvCxnSpPr>
      <xdr:spPr>
        <a:xfrm>
          <a:off x="6972300" y="6542770"/>
          <a:ext cx="889000" cy="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133751</xdr:rowOff>
    </xdr:from>
    <xdr:to>
      <xdr:col>55</xdr:col>
      <xdr:colOff>50800</xdr:colOff>
      <xdr:row>38</xdr:row>
      <xdr:rowOff>63902</xdr:rowOff>
    </xdr:to>
    <xdr:sp macro="" textlink="">
      <xdr:nvSpPr>
        <xdr:cNvPr id="310" name="楕円 309"/>
        <xdr:cNvSpPr/>
      </xdr:nvSpPr>
      <xdr:spPr>
        <a:xfrm>
          <a:off x="10426700" y="6477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48678</xdr:rowOff>
    </xdr:from>
    <xdr:ext cx="534377" cy="259045"/>
    <xdr:sp macro="" textlink="">
      <xdr:nvSpPr>
        <xdr:cNvPr id="311" name="補助費等該当値テキスト"/>
        <xdr:cNvSpPr txBox="1"/>
      </xdr:nvSpPr>
      <xdr:spPr>
        <a:xfrm>
          <a:off x="10528300" y="63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144846</xdr:rowOff>
    </xdr:from>
    <xdr:to>
      <xdr:col>50</xdr:col>
      <xdr:colOff>165100</xdr:colOff>
      <xdr:row>38</xdr:row>
      <xdr:rowOff>74996</xdr:rowOff>
    </xdr:to>
    <xdr:sp macro="" textlink="">
      <xdr:nvSpPr>
        <xdr:cNvPr id="312" name="楕円 311"/>
        <xdr:cNvSpPr/>
      </xdr:nvSpPr>
      <xdr:spPr>
        <a:xfrm>
          <a:off x="9588500" y="64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66123</xdr:rowOff>
    </xdr:from>
    <xdr:ext cx="534377" cy="259045"/>
    <xdr:sp macro="" textlink="">
      <xdr:nvSpPr>
        <xdr:cNvPr id="313" name="テキスト ボックス 312"/>
        <xdr:cNvSpPr txBox="1"/>
      </xdr:nvSpPr>
      <xdr:spPr>
        <a:xfrm>
          <a:off x="9372111" y="65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xdr:rowOff>
    </xdr:from>
    <xdr:to>
      <xdr:col>46</xdr:col>
      <xdr:colOff>38100</xdr:colOff>
      <xdr:row>38</xdr:row>
      <xdr:rowOff>102428</xdr:rowOff>
    </xdr:to>
    <xdr:sp macro="" textlink="">
      <xdr:nvSpPr>
        <xdr:cNvPr id="314" name="楕円 313"/>
        <xdr:cNvSpPr/>
      </xdr:nvSpPr>
      <xdr:spPr>
        <a:xfrm>
          <a:off x="8699500" y="65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93555</xdr:rowOff>
    </xdr:from>
    <xdr:ext cx="534377" cy="259045"/>
    <xdr:sp macro="" textlink="">
      <xdr:nvSpPr>
        <xdr:cNvPr id="315" name="テキスト ボックス 314"/>
        <xdr:cNvSpPr txBox="1"/>
      </xdr:nvSpPr>
      <xdr:spPr>
        <a:xfrm>
          <a:off x="8483111" y="66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8273</xdr:rowOff>
    </xdr:from>
    <xdr:to>
      <xdr:col>41</xdr:col>
      <xdr:colOff>101600</xdr:colOff>
      <xdr:row>38</xdr:row>
      <xdr:rowOff>109873</xdr:rowOff>
    </xdr:to>
    <xdr:sp macro="" textlink="">
      <xdr:nvSpPr>
        <xdr:cNvPr id="316" name="楕円 315"/>
        <xdr:cNvSpPr/>
      </xdr:nvSpPr>
      <xdr:spPr>
        <a:xfrm>
          <a:off x="7810500" y="65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101000</xdr:rowOff>
    </xdr:from>
    <xdr:ext cx="534377" cy="259045"/>
    <xdr:sp macro="" textlink="">
      <xdr:nvSpPr>
        <xdr:cNvPr id="317" name="テキスト ボックス 316"/>
        <xdr:cNvSpPr txBox="1"/>
      </xdr:nvSpPr>
      <xdr:spPr>
        <a:xfrm>
          <a:off x="7594111" y="66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148321</xdr:rowOff>
    </xdr:from>
    <xdr:to>
      <xdr:col>36</xdr:col>
      <xdr:colOff>165100</xdr:colOff>
      <xdr:row>38</xdr:row>
      <xdr:rowOff>78471</xdr:rowOff>
    </xdr:to>
    <xdr:sp macro="" textlink="">
      <xdr:nvSpPr>
        <xdr:cNvPr id="318" name="楕円 317"/>
        <xdr:cNvSpPr/>
      </xdr:nvSpPr>
      <xdr:spPr>
        <a:xfrm>
          <a:off x="6921500" y="64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69597</xdr:rowOff>
    </xdr:from>
    <xdr:ext cx="534377" cy="259045"/>
    <xdr:sp macro="" textlink="">
      <xdr:nvSpPr>
        <xdr:cNvPr id="319" name="テキスト ボックス 318"/>
        <xdr:cNvSpPr txBox="1"/>
      </xdr:nvSpPr>
      <xdr:spPr>
        <a:xfrm>
          <a:off x="6705111" y="65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141355</xdr:rowOff>
    </xdr:from>
    <xdr:to>
      <xdr:col>55</xdr:col>
      <xdr:colOff>0</xdr:colOff>
      <xdr:row>58</xdr:row>
      <xdr:rowOff>14894</xdr:rowOff>
    </xdr:to>
    <xdr:cxnSp macro="">
      <xdr:nvCxnSpPr>
        <xdr:cNvPr id="346" name="直線コネクタ 345"/>
        <xdr:cNvCxnSpPr/>
      </xdr:nvCxnSpPr>
      <xdr:spPr>
        <a:xfrm flipV="1">
          <a:off x="9639300" y="9914005"/>
          <a:ext cx="8382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14894</xdr:rowOff>
    </xdr:from>
    <xdr:to>
      <xdr:col>50</xdr:col>
      <xdr:colOff>114300</xdr:colOff>
      <xdr:row>58</xdr:row>
      <xdr:rowOff>15918</xdr:rowOff>
    </xdr:to>
    <xdr:cxnSp macro="">
      <xdr:nvCxnSpPr>
        <xdr:cNvPr id="349" name="直線コネクタ 348"/>
        <xdr:cNvCxnSpPr/>
      </xdr:nvCxnSpPr>
      <xdr:spPr>
        <a:xfrm flipV="1">
          <a:off x="8750300" y="9958994"/>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15918</xdr:rowOff>
    </xdr:from>
    <xdr:to>
      <xdr:col>45</xdr:col>
      <xdr:colOff>177800</xdr:colOff>
      <xdr:row>58</xdr:row>
      <xdr:rowOff>51085</xdr:rowOff>
    </xdr:to>
    <xdr:cxnSp macro="">
      <xdr:nvCxnSpPr>
        <xdr:cNvPr id="352" name="直線コネクタ 351"/>
        <xdr:cNvCxnSpPr/>
      </xdr:nvCxnSpPr>
      <xdr:spPr>
        <a:xfrm flipV="1">
          <a:off x="7861300" y="9960018"/>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51085</xdr:rowOff>
    </xdr:from>
    <xdr:to>
      <xdr:col>41</xdr:col>
      <xdr:colOff>50800</xdr:colOff>
      <xdr:row>58</xdr:row>
      <xdr:rowOff>77032</xdr:rowOff>
    </xdr:to>
    <xdr:cxnSp macro="">
      <xdr:nvCxnSpPr>
        <xdr:cNvPr id="355" name="直線コネクタ 354"/>
        <xdr:cNvCxnSpPr/>
      </xdr:nvCxnSpPr>
      <xdr:spPr>
        <a:xfrm flipV="1">
          <a:off x="6972300" y="9995185"/>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90555</xdr:rowOff>
    </xdr:from>
    <xdr:to>
      <xdr:col>55</xdr:col>
      <xdr:colOff>50800</xdr:colOff>
      <xdr:row>58</xdr:row>
      <xdr:rowOff>20705</xdr:rowOff>
    </xdr:to>
    <xdr:sp macro="" textlink="">
      <xdr:nvSpPr>
        <xdr:cNvPr id="365" name="楕円 364"/>
        <xdr:cNvSpPr/>
      </xdr:nvSpPr>
      <xdr:spPr>
        <a:xfrm>
          <a:off x="10426700" y="98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5482</xdr:rowOff>
    </xdr:from>
    <xdr:ext cx="534377" cy="259045"/>
    <xdr:sp macro="" textlink="">
      <xdr:nvSpPr>
        <xdr:cNvPr id="366" name="普通建設事業費該当値テキスト"/>
        <xdr:cNvSpPr txBox="1"/>
      </xdr:nvSpPr>
      <xdr:spPr>
        <a:xfrm>
          <a:off x="10528300" y="97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135544</xdr:rowOff>
    </xdr:from>
    <xdr:to>
      <xdr:col>50</xdr:col>
      <xdr:colOff>165100</xdr:colOff>
      <xdr:row>58</xdr:row>
      <xdr:rowOff>65694</xdr:rowOff>
    </xdr:to>
    <xdr:sp macro="" textlink="">
      <xdr:nvSpPr>
        <xdr:cNvPr id="367" name="楕円 366"/>
        <xdr:cNvSpPr/>
      </xdr:nvSpPr>
      <xdr:spPr>
        <a:xfrm>
          <a:off x="9588500" y="99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56821</xdr:rowOff>
    </xdr:from>
    <xdr:ext cx="534377" cy="259045"/>
    <xdr:sp macro="" textlink="">
      <xdr:nvSpPr>
        <xdr:cNvPr id="368" name="テキスト ボックス 367"/>
        <xdr:cNvSpPr txBox="1"/>
      </xdr:nvSpPr>
      <xdr:spPr>
        <a:xfrm>
          <a:off x="9372111" y="100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136568</xdr:rowOff>
    </xdr:from>
    <xdr:to>
      <xdr:col>46</xdr:col>
      <xdr:colOff>38100</xdr:colOff>
      <xdr:row>58</xdr:row>
      <xdr:rowOff>66718</xdr:rowOff>
    </xdr:to>
    <xdr:sp macro="" textlink="">
      <xdr:nvSpPr>
        <xdr:cNvPr id="369" name="楕円 368"/>
        <xdr:cNvSpPr/>
      </xdr:nvSpPr>
      <xdr:spPr>
        <a:xfrm>
          <a:off x="8699500" y="99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57845</xdr:rowOff>
    </xdr:from>
    <xdr:ext cx="534377" cy="259045"/>
    <xdr:sp macro="" textlink="">
      <xdr:nvSpPr>
        <xdr:cNvPr id="370" name="テキスト ボックス 369"/>
        <xdr:cNvSpPr txBox="1"/>
      </xdr:nvSpPr>
      <xdr:spPr>
        <a:xfrm>
          <a:off x="8483111" y="100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xdr:rowOff>
    </xdr:from>
    <xdr:to>
      <xdr:col>41</xdr:col>
      <xdr:colOff>101600</xdr:colOff>
      <xdr:row>58</xdr:row>
      <xdr:rowOff>101885</xdr:rowOff>
    </xdr:to>
    <xdr:sp macro="" textlink="">
      <xdr:nvSpPr>
        <xdr:cNvPr id="371" name="楕円 370"/>
        <xdr:cNvSpPr/>
      </xdr:nvSpPr>
      <xdr:spPr>
        <a:xfrm>
          <a:off x="7810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93012</xdr:rowOff>
    </xdr:from>
    <xdr:ext cx="534377" cy="259045"/>
    <xdr:sp macro="" textlink="">
      <xdr:nvSpPr>
        <xdr:cNvPr id="372" name="テキスト ボックス 371"/>
        <xdr:cNvSpPr txBox="1"/>
      </xdr:nvSpPr>
      <xdr:spPr>
        <a:xfrm>
          <a:off x="7594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26232</xdr:rowOff>
    </xdr:from>
    <xdr:to>
      <xdr:col>36</xdr:col>
      <xdr:colOff>165100</xdr:colOff>
      <xdr:row>58</xdr:row>
      <xdr:rowOff>127832</xdr:rowOff>
    </xdr:to>
    <xdr:sp macro="" textlink="">
      <xdr:nvSpPr>
        <xdr:cNvPr id="373" name="楕円 372"/>
        <xdr:cNvSpPr/>
      </xdr:nvSpPr>
      <xdr:spPr>
        <a:xfrm>
          <a:off x="6921500" y="99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118959</xdr:rowOff>
    </xdr:from>
    <xdr:ext cx="534377" cy="259045"/>
    <xdr:sp macro="" textlink="">
      <xdr:nvSpPr>
        <xdr:cNvPr id="374" name="テキスト ボックス 373"/>
        <xdr:cNvSpPr txBox="1"/>
      </xdr:nvSpPr>
      <xdr:spPr>
        <a:xfrm>
          <a:off x="6705111" y="100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29981</xdr:rowOff>
    </xdr:from>
    <xdr:to>
      <xdr:col>55</xdr:col>
      <xdr:colOff>0</xdr:colOff>
      <xdr:row>78</xdr:row>
      <xdr:rowOff>62891</xdr:rowOff>
    </xdr:to>
    <xdr:cxnSp macro="">
      <xdr:nvCxnSpPr>
        <xdr:cNvPr id="401" name="直線コネクタ 400"/>
        <xdr:cNvCxnSpPr/>
      </xdr:nvCxnSpPr>
      <xdr:spPr>
        <a:xfrm flipV="1">
          <a:off x="9639300" y="13403081"/>
          <a:ext cx="838200" cy="3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25154</xdr:rowOff>
    </xdr:from>
    <xdr:to>
      <xdr:col>50</xdr:col>
      <xdr:colOff>114300</xdr:colOff>
      <xdr:row>78</xdr:row>
      <xdr:rowOff>62891</xdr:rowOff>
    </xdr:to>
    <xdr:cxnSp macro="">
      <xdr:nvCxnSpPr>
        <xdr:cNvPr id="404" name="直線コネクタ 403"/>
        <xdr:cNvCxnSpPr/>
      </xdr:nvCxnSpPr>
      <xdr:spPr>
        <a:xfrm>
          <a:off x="8750300" y="13398254"/>
          <a:ext cx="8890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25154</xdr:rowOff>
    </xdr:from>
    <xdr:to>
      <xdr:col>45</xdr:col>
      <xdr:colOff>177800</xdr:colOff>
      <xdr:row>78</xdr:row>
      <xdr:rowOff>75747</xdr:rowOff>
    </xdr:to>
    <xdr:cxnSp macro="">
      <xdr:nvCxnSpPr>
        <xdr:cNvPr id="407" name="直線コネクタ 406"/>
        <xdr:cNvCxnSpPr/>
      </xdr:nvCxnSpPr>
      <xdr:spPr>
        <a:xfrm flipV="1">
          <a:off x="7861300" y="13398254"/>
          <a:ext cx="889000" cy="5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75747</xdr:rowOff>
    </xdr:from>
    <xdr:to>
      <xdr:col>41</xdr:col>
      <xdr:colOff>50800</xdr:colOff>
      <xdr:row>78</xdr:row>
      <xdr:rowOff>118769</xdr:rowOff>
    </xdr:to>
    <xdr:cxnSp macro="">
      <xdr:nvCxnSpPr>
        <xdr:cNvPr id="410" name="直線コネクタ 409"/>
        <xdr:cNvCxnSpPr/>
      </xdr:nvCxnSpPr>
      <xdr:spPr>
        <a:xfrm flipV="1">
          <a:off x="6972300" y="13448847"/>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150631</xdr:rowOff>
    </xdr:from>
    <xdr:to>
      <xdr:col>55</xdr:col>
      <xdr:colOff>50800</xdr:colOff>
      <xdr:row>78</xdr:row>
      <xdr:rowOff>80781</xdr:rowOff>
    </xdr:to>
    <xdr:sp macro="" textlink="">
      <xdr:nvSpPr>
        <xdr:cNvPr id="420" name="楕円 419"/>
        <xdr:cNvSpPr/>
      </xdr:nvSpPr>
      <xdr:spPr>
        <a:xfrm>
          <a:off x="10426700" y="133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65558</xdr:rowOff>
    </xdr:from>
    <xdr:ext cx="534377" cy="259045"/>
    <xdr:sp macro="" textlink="">
      <xdr:nvSpPr>
        <xdr:cNvPr id="421" name="普通建設事業費 （ うち新規整備　）該当値テキスト"/>
        <xdr:cNvSpPr txBox="1"/>
      </xdr:nvSpPr>
      <xdr:spPr>
        <a:xfrm>
          <a:off x="10528300" y="132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12091</xdr:rowOff>
    </xdr:from>
    <xdr:to>
      <xdr:col>50</xdr:col>
      <xdr:colOff>165100</xdr:colOff>
      <xdr:row>78</xdr:row>
      <xdr:rowOff>113691</xdr:rowOff>
    </xdr:to>
    <xdr:sp macro="" textlink="">
      <xdr:nvSpPr>
        <xdr:cNvPr id="422" name="楕円 421"/>
        <xdr:cNvSpPr/>
      </xdr:nvSpPr>
      <xdr:spPr>
        <a:xfrm>
          <a:off x="9588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104818</xdr:rowOff>
    </xdr:from>
    <xdr:ext cx="469744" cy="259045"/>
    <xdr:sp macro="" textlink="">
      <xdr:nvSpPr>
        <xdr:cNvPr id="423" name="テキスト ボックス 422"/>
        <xdr:cNvSpPr txBox="1"/>
      </xdr:nvSpPr>
      <xdr:spPr>
        <a:xfrm>
          <a:off x="9404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145804</xdr:rowOff>
    </xdr:from>
    <xdr:to>
      <xdr:col>46</xdr:col>
      <xdr:colOff>38100</xdr:colOff>
      <xdr:row>78</xdr:row>
      <xdr:rowOff>75954</xdr:rowOff>
    </xdr:to>
    <xdr:sp macro="" textlink="">
      <xdr:nvSpPr>
        <xdr:cNvPr id="424" name="楕円 423"/>
        <xdr:cNvSpPr/>
      </xdr:nvSpPr>
      <xdr:spPr>
        <a:xfrm>
          <a:off x="8699500" y="133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67081</xdr:rowOff>
    </xdr:from>
    <xdr:ext cx="534377" cy="259045"/>
    <xdr:sp macro="" textlink="">
      <xdr:nvSpPr>
        <xdr:cNvPr id="425" name="テキスト ボックス 424"/>
        <xdr:cNvSpPr txBox="1"/>
      </xdr:nvSpPr>
      <xdr:spPr>
        <a:xfrm>
          <a:off x="8483111" y="1344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24947</xdr:rowOff>
    </xdr:from>
    <xdr:to>
      <xdr:col>41</xdr:col>
      <xdr:colOff>101600</xdr:colOff>
      <xdr:row>78</xdr:row>
      <xdr:rowOff>126547</xdr:rowOff>
    </xdr:to>
    <xdr:sp macro="" textlink="">
      <xdr:nvSpPr>
        <xdr:cNvPr id="426" name="楕円 425"/>
        <xdr:cNvSpPr/>
      </xdr:nvSpPr>
      <xdr:spPr>
        <a:xfrm>
          <a:off x="7810500" y="133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117674</xdr:rowOff>
    </xdr:from>
    <xdr:ext cx="469744" cy="259045"/>
    <xdr:sp macro="" textlink="">
      <xdr:nvSpPr>
        <xdr:cNvPr id="427" name="テキスト ボックス 426"/>
        <xdr:cNvSpPr txBox="1"/>
      </xdr:nvSpPr>
      <xdr:spPr>
        <a:xfrm>
          <a:off x="7626428" y="134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67969</xdr:rowOff>
    </xdr:from>
    <xdr:to>
      <xdr:col>36</xdr:col>
      <xdr:colOff>165100</xdr:colOff>
      <xdr:row>78</xdr:row>
      <xdr:rowOff>169569</xdr:rowOff>
    </xdr:to>
    <xdr:sp macro="" textlink="">
      <xdr:nvSpPr>
        <xdr:cNvPr id="428" name="楕円 427"/>
        <xdr:cNvSpPr/>
      </xdr:nvSpPr>
      <xdr:spPr>
        <a:xfrm>
          <a:off x="6921500" y="134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160696</xdr:rowOff>
    </xdr:from>
    <xdr:ext cx="469744" cy="259045"/>
    <xdr:sp macro="" textlink="">
      <xdr:nvSpPr>
        <xdr:cNvPr id="429" name="テキスト ボックス 428"/>
        <xdr:cNvSpPr txBox="1"/>
      </xdr:nvSpPr>
      <xdr:spPr>
        <a:xfrm>
          <a:off x="6737428" y="1353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106226</xdr:rowOff>
    </xdr:from>
    <xdr:to>
      <xdr:col>55</xdr:col>
      <xdr:colOff>0</xdr:colOff>
      <xdr:row>98</xdr:row>
      <xdr:rowOff>160677</xdr:rowOff>
    </xdr:to>
    <xdr:cxnSp macro="">
      <xdr:nvCxnSpPr>
        <xdr:cNvPr id="460" name="直線コネクタ 459"/>
        <xdr:cNvCxnSpPr/>
      </xdr:nvCxnSpPr>
      <xdr:spPr>
        <a:xfrm flipV="1">
          <a:off x="9639300" y="16908326"/>
          <a:ext cx="838200" cy="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160677</xdr:rowOff>
    </xdr:from>
    <xdr:to>
      <xdr:col>50</xdr:col>
      <xdr:colOff>114300</xdr:colOff>
      <xdr:row>99</xdr:row>
      <xdr:rowOff>45920</xdr:rowOff>
    </xdr:to>
    <xdr:cxnSp macro="">
      <xdr:nvCxnSpPr>
        <xdr:cNvPr id="463" name="直線コネクタ 462"/>
        <xdr:cNvCxnSpPr/>
      </xdr:nvCxnSpPr>
      <xdr:spPr>
        <a:xfrm flipV="1">
          <a:off x="8750300" y="1696277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45920</xdr:rowOff>
    </xdr:from>
    <xdr:to>
      <xdr:col>45</xdr:col>
      <xdr:colOff>177800</xdr:colOff>
      <xdr:row>99</xdr:row>
      <xdr:rowOff>54606</xdr:rowOff>
    </xdr:to>
    <xdr:cxnSp macro="">
      <xdr:nvCxnSpPr>
        <xdr:cNvPr id="466" name="直線コネクタ 465"/>
        <xdr:cNvCxnSpPr/>
      </xdr:nvCxnSpPr>
      <xdr:spPr>
        <a:xfrm flipV="1">
          <a:off x="7861300" y="1701947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54606</xdr:rowOff>
    </xdr:from>
    <xdr:to>
      <xdr:col>41</xdr:col>
      <xdr:colOff>50800</xdr:colOff>
      <xdr:row>99</xdr:row>
      <xdr:rowOff>67157</xdr:rowOff>
    </xdr:to>
    <xdr:cxnSp macro="">
      <xdr:nvCxnSpPr>
        <xdr:cNvPr id="469" name="直線コネクタ 468"/>
        <xdr:cNvCxnSpPr/>
      </xdr:nvCxnSpPr>
      <xdr:spPr>
        <a:xfrm flipV="1">
          <a:off x="6972300" y="17028156"/>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55426</xdr:rowOff>
    </xdr:from>
    <xdr:to>
      <xdr:col>55</xdr:col>
      <xdr:colOff>50800</xdr:colOff>
      <xdr:row>98</xdr:row>
      <xdr:rowOff>157026</xdr:rowOff>
    </xdr:to>
    <xdr:sp macro="" textlink="">
      <xdr:nvSpPr>
        <xdr:cNvPr id="479" name="楕円 478"/>
        <xdr:cNvSpPr/>
      </xdr:nvSpPr>
      <xdr:spPr>
        <a:xfrm>
          <a:off x="10426700" y="168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33853</xdr:rowOff>
    </xdr:from>
    <xdr:ext cx="534377" cy="259045"/>
    <xdr:sp macro="" textlink="">
      <xdr:nvSpPr>
        <xdr:cNvPr id="480" name="普通建設事業費 （ うち更新整備　）該当値テキスト"/>
        <xdr:cNvSpPr txBox="1"/>
      </xdr:nvSpPr>
      <xdr:spPr>
        <a:xfrm>
          <a:off x="10528300" y="168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109877</xdr:rowOff>
    </xdr:from>
    <xdr:to>
      <xdr:col>50</xdr:col>
      <xdr:colOff>165100</xdr:colOff>
      <xdr:row>99</xdr:row>
      <xdr:rowOff>40027</xdr:rowOff>
    </xdr:to>
    <xdr:sp macro="" textlink="">
      <xdr:nvSpPr>
        <xdr:cNvPr id="481" name="楕円 480"/>
        <xdr:cNvSpPr/>
      </xdr:nvSpPr>
      <xdr:spPr>
        <a:xfrm>
          <a:off x="9588500" y="169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31154</xdr:rowOff>
    </xdr:from>
    <xdr:ext cx="534377" cy="259045"/>
    <xdr:sp macro="" textlink="">
      <xdr:nvSpPr>
        <xdr:cNvPr id="482" name="テキスト ボックス 481"/>
        <xdr:cNvSpPr txBox="1"/>
      </xdr:nvSpPr>
      <xdr:spPr>
        <a:xfrm>
          <a:off x="9372111" y="170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166570</xdr:rowOff>
    </xdr:from>
    <xdr:to>
      <xdr:col>46</xdr:col>
      <xdr:colOff>38100</xdr:colOff>
      <xdr:row>99</xdr:row>
      <xdr:rowOff>96720</xdr:rowOff>
    </xdr:to>
    <xdr:sp macro="" textlink="">
      <xdr:nvSpPr>
        <xdr:cNvPr id="483" name="楕円 482"/>
        <xdr:cNvSpPr/>
      </xdr:nvSpPr>
      <xdr:spPr>
        <a:xfrm>
          <a:off x="8699500" y="16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87847</xdr:rowOff>
    </xdr:from>
    <xdr:ext cx="469744" cy="259045"/>
    <xdr:sp macro="" textlink="">
      <xdr:nvSpPr>
        <xdr:cNvPr id="484" name="テキスト ボックス 483"/>
        <xdr:cNvSpPr txBox="1"/>
      </xdr:nvSpPr>
      <xdr:spPr>
        <a:xfrm>
          <a:off x="8515428" y="170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3806</xdr:rowOff>
    </xdr:from>
    <xdr:to>
      <xdr:col>41</xdr:col>
      <xdr:colOff>101600</xdr:colOff>
      <xdr:row>99</xdr:row>
      <xdr:rowOff>105406</xdr:rowOff>
    </xdr:to>
    <xdr:sp macro="" textlink="">
      <xdr:nvSpPr>
        <xdr:cNvPr id="485" name="楕円 484"/>
        <xdr:cNvSpPr/>
      </xdr:nvSpPr>
      <xdr:spPr>
        <a:xfrm>
          <a:off x="7810500" y="169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96533</xdr:rowOff>
    </xdr:from>
    <xdr:ext cx="469744" cy="259045"/>
    <xdr:sp macro="" textlink="">
      <xdr:nvSpPr>
        <xdr:cNvPr id="486" name="テキスト ボックス 485"/>
        <xdr:cNvSpPr txBox="1"/>
      </xdr:nvSpPr>
      <xdr:spPr>
        <a:xfrm>
          <a:off x="7626428" y="170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16357</xdr:rowOff>
    </xdr:from>
    <xdr:to>
      <xdr:col>36</xdr:col>
      <xdr:colOff>165100</xdr:colOff>
      <xdr:row>99</xdr:row>
      <xdr:rowOff>117957</xdr:rowOff>
    </xdr:to>
    <xdr:sp macro="" textlink="">
      <xdr:nvSpPr>
        <xdr:cNvPr id="487" name="楕円 486"/>
        <xdr:cNvSpPr/>
      </xdr:nvSpPr>
      <xdr:spPr>
        <a:xfrm>
          <a:off x="6921500" y="169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109084</xdr:rowOff>
    </xdr:from>
    <xdr:ext cx="469744" cy="259045"/>
    <xdr:sp macro="" textlink="">
      <xdr:nvSpPr>
        <xdr:cNvPr id="488" name="テキスト ボックス 487"/>
        <xdr:cNvSpPr txBox="1"/>
      </xdr:nvSpPr>
      <xdr:spPr>
        <a:xfrm>
          <a:off x="6737428" y="170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29921</xdr:rowOff>
    </xdr:from>
    <xdr:to>
      <xdr:col>85</xdr:col>
      <xdr:colOff>127000</xdr:colOff>
      <xdr:row>39</xdr:row>
      <xdr:rowOff>36449</xdr:rowOff>
    </xdr:to>
    <xdr:cxnSp macro="">
      <xdr:nvCxnSpPr>
        <xdr:cNvPr id="517" name="直線コネクタ 516"/>
        <xdr:cNvCxnSpPr/>
      </xdr:nvCxnSpPr>
      <xdr:spPr>
        <a:xfrm>
          <a:off x="15481300" y="6716471"/>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29921</xdr:rowOff>
    </xdr:from>
    <xdr:to>
      <xdr:col>81</xdr:col>
      <xdr:colOff>50800</xdr:colOff>
      <xdr:row>39</xdr:row>
      <xdr:rowOff>40348</xdr:rowOff>
    </xdr:to>
    <xdr:cxnSp macro="">
      <xdr:nvCxnSpPr>
        <xdr:cNvPr id="520" name="直線コネクタ 519"/>
        <xdr:cNvCxnSpPr/>
      </xdr:nvCxnSpPr>
      <xdr:spPr>
        <a:xfrm flipV="1">
          <a:off x="14592300" y="6716471"/>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36550</xdr:rowOff>
    </xdr:from>
    <xdr:to>
      <xdr:col>76</xdr:col>
      <xdr:colOff>114300</xdr:colOff>
      <xdr:row>39</xdr:row>
      <xdr:rowOff>40348</xdr:rowOff>
    </xdr:to>
    <xdr:cxnSp macro="">
      <xdr:nvCxnSpPr>
        <xdr:cNvPr id="523" name="直線コネクタ 522"/>
        <xdr:cNvCxnSpPr/>
      </xdr:nvCxnSpPr>
      <xdr:spPr>
        <a:xfrm>
          <a:off x="13703300" y="6723100"/>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5334</xdr:rowOff>
    </xdr:from>
    <xdr:to>
      <xdr:col>71</xdr:col>
      <xdr:colOff>177800</xdr:colOff>
      <xdr:row>39</xdr:row>
      <xdr:rowOff>36550</xdr:rowOff>
    </xdr:to>
    <xdr:cxnSp macro="">
      <xdr:nvCxnSpPr>
        <xdr:cNvPr id="526" name="直線コネクタ 525"/>
        <xdr:cNvCxnSpPr/>
      </xdr:nvCxnSpPr>
      <xdr:spPr>
        <a:xfrm>
          <a:off x="12814300" y="6691884"/>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157099</xdr:rowOff>
    </xdr:from>
    <xdr:to>
      <xdr:col>85</xdr:col>
      <xdr:colOff>177800</xdr:colOff>
      <xdr:row>39</xdr:row>
      <xdr:rowOff>87249</xdr:rowOff>
    </xdr:to>
    <xdr:sp macro="" textlink="">
      <xdr:nvSpPr>
        <xdr:cNvPr id="536" name="楕円 535"/>
        <xdr:cNvSpPr/>
      </xdr:nvSpPr>
      <xdr:spPr>
        <a:xfrm>
          <a:off x="162687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72026</xdr:rowOff>
    </xdr:from>
    <xdr:ext cx="378565" cy="259045"/>
    <xdr:sp macro="" textlink="">
      <xdr:nvSpPr>
        <xdr:cNvPr id="537" name="災害復旧事業費該当値テキスト"/>
        <xdr:cNvSpPr txBox="1"/>
      </xdr:nvSpPr>
      <xdr:spPr>
        <a:xfrm>
          <a:off x="16370300" y="65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150571</xdr:rowOff>
    </xdr:from>
    <xdr:to>
      <xdr:col>81</xdr:col>
      <xdr:colOff>101600</xdr:colOff>
      <xdr:row>39</xdr:row>
      <xdr:rowOff>80721</xdr:rowOff>
    </xdr:to>
    <xdr:sp macro="" textlink="">
      <xdr:nvSpPr>
        <xdr:cNvPr id="538" name="楕円 537"/>
        <xdr:cNvSpPr/>
      </xdr:nvSpPr>
      <xdr:spPr>
        <a:xfrm>
          <a:off x="15430500" y="6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71848</xdr:rowOff>
    </xdr:from>
    <xdr:ext cx="469744" cy="259045"/>
    <xdr:sp macro="" textlink="">
      <xdr:nvSpPr>
        <xdr:cNvPr id="539" name="テキスト ボックス 538"/>
        <xdr:cNvSpPr txBox="1"/>
      </xdr:nvSpPr>
      <xdr:spPr>
        <a:xfrm>
          <a:off x="15246428" y="675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160998</xdr:rowOff>
    </xdr:from>
    <xdr:to>
      <xdr:col>76</xdr:col>
      <xdr:colOff>165100</xdr:colOff>
      <xdr:row>39</xdr:row>
      <xdr:rowOff>91148</xdr:rowOff>
    </xdr:to>
    <xdr:sp macro="" textlink="">
      <xdr:nvSpPr>
        <xdr:cNvPr id="540" name="楕円 539"/>
        <xdr:cNvSpPr/>
      </xdr:nvSpPr>
      <xdr:spPr>
        <a:xfrm>
          <a:off x="14541500" y="66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82275</xdr:rowOff>
    </xdr:from>
    <xdr:ext cx="378565" cy="259045"/>
    <xdr:sp macro="" textlink="">
      <xdr:nvSpPr>
        <xdr:cNvPr id="541" name="テキスト ボックス 540"/>
        <xdr:cNvSpPr txBox="1"/>
      </xdr:nvSpPr>
      <xdr:spPr>
        <a:xfrm>
          <a:off x="14403017" y="676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157200</xdr:rowOff>
    </xdr:from>
    <xdr:to>
      <xdr:col>72</xdr:col>
      <xdr:colOff>38100</xdr:colOff>
      <xdr:row>39</xdr:row>
      <xdr:rowOff>87350</xdr:rowOff>
    </xdr:to>
    <xdr:sp macro="" textlink="">
      <xdr:nvSpPr>
        <xdr:cNvPr id="542" name="楕円 541"/>
        <xdr:cNvSpPr/>
      </xdr:nvSpPr>
      <xdr:spPr>
        <a:xfrm>
          <a:off x="13652500" y="66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78477</xdr:rowOff>
    </xdr:from>
    <xdr:ext cx="378565" cy="259045"/>
    <xdr:sp macro="" textlink="">
      <xdr:nvSpPr>
        <xdr:cNvPr id="543" name="テキスト ボックス 542"/>
        <xdr:cNvSpPr txBox="1"/>
      </xdr:nvSpPr>
      <xdr:spPr>
        <a:xfrm>
          <a:off x="13514017" y="6765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125984</xdr:rowOff>
    </xdr:from>
    <xdr:to>
      <xdr:col>67</xdr:col>
      <xdr:colOff>101600</xdr:colOff>
      <xdr:row>39</xdr:row>
      <xdr:rowOff>56134</xdr:rowOff>
    </xdr:to>
    <xdr:sp macro="" textlink="">
      <xdr:nvSpPr>
        <xdr:cNvPr id="544" name="楕円 543"/>
        <xdr:cNvSpPr/>
      </xdr:nvSpPr>
      <xdr:spPr>
        <a:xfrm>
          <a:off x="1276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47261</xdr:rowOff>
    </xdr:from>
    <xdr:ext cx="469744" cy="259045"/>
    <xdr:sp macro="" textlink="">
      <xdr:nvSpPr>
        <xdr:cNvPr id="545" name="テキスト ボックス 544"/>
        <xdr:cNvSpPr txBox="1"/>
      </xdr:nvSpPr>
      <xdr:spPr>
        <a:xfrm>
          <a:off x="12579428"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86158</xdr:rowOff>
    </xdr:from>
    <xdr:to>
      <xdr:col>85</xdr:col>
      <xdr:colOff>127000</xdr:colOff>
      <xdr:row>78</xdr:row>
      <xdr:rowOff>89302</xdr:rowOff>
    </xdr:to>
    <xdr:cxnSp macro="">
      <xdr:nvCxnSpPr>
        <xdr:cNvPr id="631" name="直線コネクタ 630"/>
        <xdr:cNvCxnSpPr/>
      </xdr:nvCxnSpPr>
      <xdr:spPr>
        <a:xfrm>
          <a:off x="15481300" y="13459258"/>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80846</xdr:rowOff>
    </xdr:from>
    <xdr:to>
      <xdr:col>81</xdr:col>
      <xdr:colOff>50800</xdr:colOff>
      <xdr:row>78</xdr:row>
      <xdr:rowOff>86158</xdr:rowOff>
    </xdr:to>
    <xdr:cxnSp macro="">
      <xdr:nvCxnSpPr>
        <xdr:cNvPr id="634" name="直線コネクタ 633"/>
        <xdr:cNvCxnSpPr/>
      </xdr:nvCxnSpPr>
      <xdr:spPr>
        <a:xfrm>
          <a:off x="14592300" y="13453946"/>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80846</xdr:rowOff>
    </xdr:from>
    <xdr:to>
      <xdr:col>76</xdr:col>
      <xdr:colOff>114300</xdr:colOff>
      <xdr:row>78</xdr:row>
      <xdr:rowOff>88010</xdr:rowOff>
    </xdr:to>
    <xdr:cxnSp macro="">
      <xdr:nvCxnSpPr>
        <xdr:cNvPr id="637" name="直線コネクタ 636"/>
        <xdr:cNvCxnSpPr/>
      </xdr:nvCxnSpPr>
      <xdr:spPr>
        <a:xfrm flipV="1">
          <a:off x="13703300" y="1345394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88010</xdr:rowOff>
    </xdr:from>
    <xdr:to>
      <xdr:col>71</xdr:col>
      <xdr:colOff>177800</xdr:colOff>
      <xdr:row>78</xdr:row>
      <xdr:rowOff>91061</xdr:rowOff>
    </xdr:to>
    <xdr:cxnSp macro="">
      <xdr:nvCxnSpPr>
        <xdr:cNvPr id="640" name="直線コネクタ 639"/>
        <xdr:cNvCxnSpPr/>
      </xdr:nvCxnSpPr>
      <xdr:spPr>
        <a:xfrm flipV="1">
          <a:off x="12814300" y="13461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38502</xdr:rowOff>
    </xdr:from>
    <xdr:to>
      <xdr:col>85</xdr:col>
      <xdr:colOff>177800</xdr:colOff>
      <xdr:row>78</xdr:row>
      <xdr:rowOff>140102</xdr:rowOff>
    </xdr:to>
    <xdr:sp macro="" textlink="">
      <xdr:nvSpPr>
        <xdr:cNvPr id="650" name="楕円 649"/>
        <xdr:cNvSpPr/>
      </xdr:nvSpPr>
      <xdr:spPr>
        <a:xfrm>
          <a:off x="16268700" y="134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124879</xdr:rowOff>
    </xdr:from>
    <xdr:ext cx="534377" cy="259045"/>
    <xdr:sp macro="" textlink="">
      <xdr:nvSpPr>
        <xdr:cNvPr id="651" name="公債費該当値テキスト"/>
        <xdr:cNvSpPr txBox="1"/>
      </xdr:nvSpPr>
      <xdr:spPr>
        <a:xfrm>
          <a:off x="16370300" y="133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35358</xdr:rowOff>
    </xdr:from>
    <xdr:to>
      <xdr:col>81</xdr:col>
      <xdr:colOff>101600</xdr:colOff>
      <xdr:row>78</xdr:row>
      <xdr:rowOff>136958</xdr:rowOff>
    </xdr:to>
    <xdr:sp macro="" textlink="">
      <xdr:nvSpPr>
        <xdr:cNvPr id="652" name="楕円 651"/>
        <xdr:cNvSpPr/>
      </xdr:nvSpPr>
      <xdr:spPr>
        <a:xfrm>
          <a:off x="15430500" y="134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128085</xdr:rowOff>
    </xdr:from>
    <xdr:ext cx="534377" cy="259045"/>
    <xdr:sp macro="" textlink="">
      <xdr:nvSpPr>
        <xdr:cNvPr id="653" name="テキスト ボックス 652"/>
        <xdr:cNvSpPr txBox="1"/>
      </xdr:nvSpPr>
      <xdr:spPr>
        <a:xfrm>
          <a:off x="15214111" y="135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30046</xdr:rowOff>
    </xdr:from>
    <xdr:to>
      <xdr:col>76</xdr:col>
      <xdr:colOff>165100</xdr:colOff>
      <xdr:row>78</xdr:row>
      <xdr:rowOff>131646</xdr:rowOff>
    </xdr:to>
    <xdr:sp macro="" textlink="">
      <xdr:nvSpPr>
        <xdr:cNvPr id="654" name="楕円 653"/>
        <xdr:cNvSpPr/>
      </xdr:nvSpPr>
      <xdr:spPr>
        <a:xfrm>
          <a:off x="14541500" y="134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122773</xdr:rowOff>
    </xdr:from>
    <xdr:ext cx="534377" cy="259045"/>
    <xdr:sp macro="" textlink="">
      <xdr:nvSpPr>
        <xdr:cNvPr id="655" name="テキスト ボックス 654"/>
        <xdr:cNvSpPr txBox="1"/>
      </xdr:nvSpPr>
      <xdr:spPr>
        <a:xfrm>
          <a:off x="14325111" y="134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37210</xdr:rowOff>
    </xdr:from>
    <xdr:to>
      <xdr:col>72</xdr:col>
      <xdr:colOff>38100</xdr:colOff>
      <xdr:row>78</xdr:row>
      <xdr:rowOff>138810</xdr:rowOff>
    </xdr:to>
    <xdr:sp macro="" textlink="">
      <xdr:nvSpPr>
        <xdr:cNvPr id="656" name="楕円 655"/>
        <xdr:cNvSpPr/>
      </xdr:nvSpPr>
      <xdr:spPr>
        <a:xfrm>
          <a:off x="13652500" y="134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129937</xdr:rowOff>
    </xdr:from>
    <xdr:ext cx="534377" cy="259045"/>
    <xdr:sp macro="" textlink="">
      <xdr:nvSpPr>
        <xdr:cNvPr id="657" name="テキスト ボックス 656"/>
        <xdr:cNvSpPr txBox="1"/>
      </xdr:nvSpPr>
      <xdr:spPr>
        <a:xfrm>
          <a:off x="13436111" y="1350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40261</xdr:rowOff>
    </xdr:from>
    <xdr:to>
      <xdr:col>67</xdr:col>
      <xdr:colOff>101600</xdr:colOff>
      <xdr:row>78</xdr:row>
      <xdr:rowOff>141861</xdr:rowOff>
    </xdr:to>
    <xdr:sp macro="" textlink="">
      <xdr:nvSpPr>
        <xdr:cNvPr id="658" name="楕円 657"/>
        <xdr:cNvSpPr/>
      </xdr:nvSpPr>
      <xdr:spPr>
        <a:xfrm>
          <a:off x="12763500" y="134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132988</xdr:rowOff>
    </xdr:from>
    <xdr:ext cx="534377" cy="259045"/>
    <xdr:sp macro="" textlink="">
      <xdr:nvSpPr>
        <xdr:cNvPr id="659" name="テキスト ボックス 658"/>
        <xdr:cNvSpPr txBox="1"/>
      </xdr:nvSpPr>
      <xdr:spPr>
        <a:xfrm>
          <a:off x="12547111" y="135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166235</xdr:rowOff>
    </xdr:from>
    <xdr:to>
      <xdr:col>85</xdr:col>
      <xdr:colOff>127000</xdr:colOff>
      <xdr:row>98</xdr:row>
      <xdr:rowOff>752</xdr:rowOff>
    </xdr:to>
    <xdr:cxnSp macro="">
      <xdr:nvCxnSpPr>
        <xdr:cNvPr id="684" name="直線コネクタ 683"/>
        <xdr:cNvCxnSpPr/>
      </xdr:nvCxnSpPr>
      <xdr:spPr>
        <a:xfrm>
          <a:off x="15481300" y="16796885"/>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166235</xdr:rowOff>
    </xdr:from>
    <xdr:to>
      <xdr:col>81</xdr:col>
      <xdr:colOff>50800</xdr:colOff>
      <xdr:row>98</xdr:row>
      <xdr:rowOff>705</xdr:rowOff>
    </xdr:to>
    <xdr:cxnSp macro="">
      <xdr:nvCxnSpPr>
        <xdr:cNvPr id="687" name="直線コネクタ 686"/>
        <xdr:cNvCxnSpPr/>
      </xdr:nvCxnSpPr>
      <xdr:spPr>
        <a:xfrm flipV="1">
          <a:off x="14592300" y="16796885"/>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xdr:rowOff>
    </xdr:from>
    <xdr:to>
      <xdr:col>76</xdr:col>
      <xdr:colOff>114300</xdr:colOff>
      <xdr:row>98</xdr:row>
      <xdr:rowOff>6764</xdr:rowOff>
    </xdr:to>
    <xdr:cxnSp macro="">
      <xdr:nvCxnSpPr>
        <xdr:cNvPr id="690" name="直線コネクタ 689"/>
        <xdr:cNvCxnSpPr/>
      </xdr:nvCxnSpPr>
      <xdr:spPr>
        <a:xfrm flipV="1">
          <a:off x="13703300" y="1680280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123453</xdr:rowOff>
    </xdr:from>
    <xdr:to>
      <xdr:col>71</xdr:col>
      <xdr:colOff>177800</xdr:colOff>
      <xdr:row>98</xdr:row>
      <xdr:rowOff>6764</xdr:rowOff>
    </xdr:to>
    <xdr:cxnSp macro="">
      <xdr:nvCxnSpPr>
        <xdr:cNvPr id="693" name="直線コネクタ 692"/>
        <xdr:cNvCxnSpPr/>
      </xdr:nvCxnSpPr>
      <xdr:spPr>
        <a:xfrm>
          <a:off x="12814300" y="16754103"/>
          <a:ext cx="8890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121402</xdr:rowOff>
    </xdr:from>
    <xdr:to>
      <xdr:col>85</xdr:col>
      <xdr:colOff>177800</xdr:colOff>
      <xdr:row>98</xdr:row>
      <xdr:rowOff>51552</xdr:rowOff>
    </xdr:to>
    <xdr:sp macro="" textlink="">
      <xdr:nvSpPr>
        <xdr:cNvPr id="703" name="楕円 702"/>
        <xdr:cNvSpPr/>
      </xdr:nvSpPr>
      <xdr:spPr>
        <a:xfrm>
          <a:off x="16268700" y="167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36329</xdr:rowOff>
    </xdr:from>
    <xdr:ext cx="469744" cy="259045"/>
    <xdr:sp macro="" textlink="">
      <xdr:nvSpPr>
        <xdr:cNvPr id="704" name="積立金該当値テキスト"/>
        <xdr:cNvSpPr txBox="1"/>
      </xdr:nvSpPr>
      <xdr:spPr>
        <a:xfrm>
          <a:off x="16370300" y="1666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115435</xdr:rowOff>
    </xdr:from>
    <xdr:to>
      <xdr:col>81</xdr:col>
      <xdr:colOff>101600</xdr:colOff>
      <xdr:row>98</xdr:row>
      <xdr:rowOff>45585</xdr:rowOff>
    </xdr:to>
    <xdr:sp macro="" textlink="">
      <xdr:nvSpPr>
        <xdr:cNvPr id="705" name="楕円 704"/>
        <xdr:cNvSpPr/>
      </xdr:nvSpPr>
      <xdr:spPr>
        <a:xfrm>
          <a:off x="15430500" y="167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36712</xdr:rowOff>
    </xdr:from>
    <xdr:ext cx="469744" cy="259045"/>
    <xdr:sp macro="" textlink="">
      <xdr:nvSpPr>
        <xdr:cNvPr id="706" name="テキスト ボックス 705"/>
        <xdr:cNvSpPr txBox="1"/>
      </xdr:nvSpPr>
      <xdr:spPr>
        <a:xfrm>
          <a:off x="15246428" y="1683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121355</xdr:rowOff>
    </xdr:from>
    <xdr:to>
      <xdr:col>76</xdr:col>
      <xdr:colOff>165100</xdr:colOff>
      <xdr:row>98</xdr:row>
      <xdr:rowOff>51505</xdr:rowOff>
    </xdr:to>
    <xdr:sp macro="" textlink="">
      <xdr:nvSpPr>
        <xdr:cNvPr id="707" name="楕円 706"/>
        <xdr:cNvSpPr/>
      </xdr:nvSpPr>
      <xdr:spPr>
        <a:xfrm>
          <a:off x="14541500" y="16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42632</xdr:rowOff>
    </xdr:from>
    <xdr:ext cx="469744" cy="259045"/>
    <xdr:sp macro="" textlink="">
      <xdr:nvSpPr>
        <xdr:cNvPr id="708" name="テキスト ボックス 707"/>
        <xdr:cNvSpPr txBox="1"/>
      </xdr:nvSpPr>
      <xdr:spPr>
        <a:xfrm>
          <a:off x="14357428" y="168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127414</xdr:rowOff>
    </xdr:from>
    <xdr:to>
      <xdr:col>72</xdr:col>
      <xdr:colOff>38100</xdr:colOff>
      <xdr:row>98</xdr:row>
      <xdr:rowOff>57564</xdr:rowOff>
    </xdr:to>
    <xdr:sp macro="" textlink="">
      <xdr:nvSpPr>
        <xdr:cNvPr id="709" name="楕円 708"/>
        <xdr:cNvSpPr/>
      </xdr:nvSpPr>
      <xdr:spPr>
        <a:xfrm>
          <a:off x="13652500" y="167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48691</xdr:rowOff>
    </xdr:from>
    <xdr:ext cx="469744" cy="259045"/>
    <xdr:sp macro="" textlink="">
      <xdr:nvSpPr>
        <xdr:cNvPr id="710" name="テキスト ボックス 709"/>
        <xdr:cNvSpPr txBox="1"/>
      </xdr:nvSpPr>
      <xdr:spPr>
        <a:xfrm>
          <a:off x="13468428" y="1685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72653</xdr:rowOff>
    </xdr:from>
    <xdr:to>
      <xdr:col>67</xdr:col>
      <xdr:colOff>101600</xdr:colOff>
      <xdr:row>98</xdr:row>
      <xdr:rowOff>2803</xdr:rowOff>
    </xdr:to>
    <xdr:sp macro="" textlink="">
      <xdr:nvSpPr>
        <xdr:cNvPr id="711" name="楕円 710"/>
        <xdr:cNvSpPr/>
      </xdr:nvSpPr>
      <xdr:spPr>
        <a:xfrm>
          <a:off x="12763500" y="167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165380</xdr:rowOff>
    </xdr:from>
    <xdr:ext cx="534377" cy="259045"/>
    <xdr:sp macro="" textlink="">
      <xdr:nvSpPr>
        <xdr:cNvPr id="712" name="テキスト ボックス 711"/>
        <xdr:cNvSpPr txBox="1"/>
      </xdr:nvSpPr>
      <xdr:spPr>
        <a:xfrm>
          <a:off x="12547111" y="1679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xdr:rowOff>
    </xdr:from>
    <xdr:to>
      <xdr:col>116</xdr:col>
      <xdr:colOff>63500</xdr:colOff>
      <xdr:row>39</xdr:row>
      <xdr:rowOff>7226</xdr:rowOff>
    </xdr:to>
    <xdr:cxnSp macro="">
      <xdr:nvCxnSpPr>
        <xdr:cNvPr id="741" name="直線コネクタ 740"/>
        <xdr:cNvCxnSpPr/>
      </xdr:nvCxnSpPr>
      <xdr:spPr>
        <a:xfrm>
          <a:off x="21323300" y="6690614"/>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xdr:rowOff>
    </xdr:from>
    <xdr:to>
      <xdr:col>111</xdr:col>
      <xdr:colOff>177800</xdr:colOff>
      <xdr:row>39</xdr:row>
      <xdr:rowOff>32029</xdr:rowOff>
    </xdr:to>
    <xdr:cxnSp macro="">
      <xdr:nvCxnSpPr>
        <xdr:cNvPr id="744" name="直線コネクタ 743"/>
        <xdr:cNvCxnSpPr/>
      </xdr:nvCxnSpPr>
      <xdr:spPr>
        <a:xfrm flipV="1">
          <a:off x="20434300" y="6690614"/>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32029</xdr:rowOff>
    </xdr:from>
    <xdr:to>
      <xdr:col>107</xdr:col>
      <xdr:colOff>50800</xdr:colOff>
      <xdr:row>39</xdr:row>
      <xdr:rowOff>38430</xdr:rowOff>
    </xdr:to>
    <xdr:cxnSp macro="">
      <xdr:nvCxnSpPr>
        <xdr:cNvPr id="747" name="直線コネクタ 746"/>
        <xdr:cNvCxnSpPr/>
      </xdr:nvCxnSpPr>
      <xdr:spPr>
        <a:xfrm flipV="1">
          <a:off x="19545300" y="671857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36792</xdr:rowOff>
    </xdr:from>
    <xdr:to>
      <xdr:col>102</xdr:col>
      <xdr:colOff>114300</xdr:colOff>
      <xdr:row>39</xdr:row>
      <xdr:rowOff>38430</xdr:rowOff>
    </xdr:to>
    <xdr:cxnSp macro="">
      <xdr:nvCxnSpPr>
        <xdr:cNvPr id="750" name="直線コネクタ 749"/>
        <xdr:cNvCxnSpPr/>
      </xdr:nvCxnSpPr>
      <xdr:spPr>
        <a:xfrm>
          <a:off x="18656300" y="6723342"/>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127876</xdr:rowOff>
    </xdr:from>
    <xdr:to>
      <xdr:col>116</xdr:col>
      <xdr:colOff>114300</xdr:colOff>
      <xdr:row>39</xdr:row>
      <xdr:rowOff>58026</xdr:rowOff>
    </xdr:to>
    <xdr:sp macro="" textlink="">
      <xdr:nvSpPr>
        <xdr:cNvPr id="760" name="楕円 759"/>
        <xdr:cNvSpPr/>
      </xdr:nvSpPr>
      <xdr:spPr>
        <a:xfrm>
          <a:off x="22110700" y="66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378565" cy="259045"/>
    <xdr:sp macro="" textlink="">
      <xdr:nvSpPr>
        <xdr:cNvPr id="761" name="投資及び出資金該当値テキスト"/>
        <xdr:cNvSpPr txBox="1"/>
      </xdr:nvSpPr>
      <xdr:spPr>
        <a:xfrm>
          <a:off x="22212300" y="656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124714</xdr:rowOff>
    </xdr:from>
    <xdr:to>
      <xdr:col>112</xdr:col>
      <xdr:colOff>38100</xdr:colOff>
      <xdr:row>39</xdr:row>
      <xdr:rowOff>54864</xdr:rowOff>
    </xdr:to>
    <xdr:sp macro="" textlink="">
      <xdr:nvSpPr>
        <xdr:cNvPr id="762" name="楕円 761"/>
        <xdr:cNvSpPr/>
      </xdr:nvSpPr>
      <xdr:spPr>
        <a:xfrm>
          <a:off x="21272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45991</xdr:rowOff>
    </xdr:from>
    <xdr:ext cx="469744" cy="259045"/>
    <xdr:sp macro="" textlink="">
      <xdr:nvSpPr>
        <xdr:cNvPr id="763" name="テキスト ボックス 762"/>
        <xdr:cNvSpPr txBox="1"/>
      </xdr:nvSpPr>
      <xdr:spPr>
        <a:xfrm>
          <a:off x="21088428" y="67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152679</xdr:rowOff>
    </xdr:from>
    <xdr:to>
      <xdr:col>107</xdr:col>
      <xdr:colOff>101600</xdr:colOff>
      <xdr:row>39</xdr:row>
      <xdr:rowOff>82829</xdr:rowOff>
    </xdr:to>
    <xdr:sp macro="" textlink="">
      <xdr:nvSpPr>
        <xdr:cNvPr id="764" name="楕円 763"/>
        <xdr:cNvSpPr/>
      </xdr:nvSpPr>
      <xdr:spPr>
        <a:xfrm>
          <a:off x="20383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73956</xdr:rowOff>
    </xdr:from>
    <xdr:ext cx="378565" cy="259045"/>
    <xdr:sp macro="" textlink="">
      <xdr:nvSpPr>
        <xdr:cNvPr id="765" name="テキスト ボックス 764"/>
        <xdr:cNvSpPr txBox="1"/>
      </xdr:nvSpPr>
      <xdr:spPr>
        <a:xfrm>
          <a:off x="20245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159080</xdr:rowOff>
    </xdr:from>
    <xdr:to>
      <xdr:col>102</xdr:col>
      <xdr:colOff>165100</xdr:colOff>
      <xdr:row>39</xdr:row>
      <xdr:rowOff>89230</xdr:rowOff>
    </xdr:to>
    <xdr:sp macro="" textlink="">
      <xdr:nvSpPr>
        <xdr:cNvPr id="766" name="楕円 765"/>
        <xdr:cNvSpPr/>
      </xdr:nvSpPr>
      <xdr:spPr>
        <a:xfrm>
          <a:off x="19494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80357</xdr:rowOff>
    </xdr:from>
    <xdr:ext cx="378565" cy="259045"/>
    <xdr:sp macro="" textlink="">
      <xdr:nvSpPr>
        <xdr:cNvPr id="767" name="テキスト ボックス 766"/>
        <xdr:cNvSpPr txBox="1"/>
      </xdr:nvSpPr>
      <xdr:spPr>
        <a:xfrm>
          <a:off x="19356017" y="676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157442</xdr:rowOff>
    </xdr:from>
    <xdr:to>
      <xdr:col>98</xdr:col>
      <xdr:colOff>38100</xdr:colOff>
      <xdr:row>39</xdr:row>
      <xdr:rowOff>87592</xdr:rowOff>
    </xdr:to>
    <xdr:sp macro="" textlink="">
      <xdr:nvSpPr>
        <xdr:cNvPr id="768" name="楕円 767"/>
        <xdr:cNvSpPr/>
      </xdr:nvSpPr>
      <xdr:spPr>
        <a:xfrm>
          <a:off x="18605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78719</xdr:rowOff>
    </xdr:from>
    <xdr:ext cx="378565" cy="259045"/>
    <xdr:sp macro="" textlink="">
      <xdr:nvSpPr>
        <xdr:cNvPr id="769" name="テキスト ボックス 768"/>
        <xdr:cNvSpPr txBox="1"/>
      </xdr:nvSpPr>
      <xdr:spPr>
        <a:xfrm>
          <a:off x="18467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103124</xdr:rowOff>
    </xdr:from>
    <xdr:to>
      <xdr:col>116</xdr:col>
      <xdr:colOff>63500</xdr:colOff>
      <xdr:row>58</xdr:row>
      <xdr:rowOff>103353</xdr:rowOff>
    </xdr:to>
    <xdr:cxnSp macro="">
      <xdr:nvCxnSpPr>
        <xdr:cNvPr id="796" name="直線コネクタ 795"/>
        <xdr:cNvCxnSpPr/>
      </xdr:nvCxnSpPr>
      <xdr:spPr>
        <a:xfrm flipV="1">
          <a:off x="21323300" y="1004722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103353</xdr:rowOff>
    </xdr:from>
    <xdr:to>
      <xdr:col>111</xdr:col>
      <xdr:colOff>177800</xdr:colOff>
      <xdr:row>58</xdr:row>
      <xdr:rowOff>103832</xdr:rowOff>
    </xdr:to>
    <xdr:cxnSp macro="">
      <xdr:nvCxnSpPr>
        <xdr:cNvPr id="799" name="直線コネクタ 798"/>
        <xdr:cNvCxnSpPr/>
      </xdr:nvCxnSpPr>
      <xdr:spPr>
        <a:xfrm flipV="1">
          <a:off x="20434300" y="10047453"/>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103832</xdr:rowOff>
    </xdr:from>
    <xdr:to>
      <xdr:col>107</xdr:col>
      <xdr:colOff>50800</xdr:colOff>
      <xdr:row>58</xdr:row>
      <xdr:rowOff>104222</xdr:rowOff>
    </xdr:to>
    <xdr:cxnSp macro="">
      <xdr:nvCxnSpPr>
        <xdr:cNvPr id="802" name="直線コネクタ 801"/>
        <xdr:cNvCxnSpPr/>
      </xdr:nvCxnSpPr>
      <xdr:spPr>
        <a:xfrm flipV="1">
          <a:off x="19545300" y="10047932"/>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104222</xdr:rowOff>
    </xdr:from>
    <xdr:to>
      <xdr:col>102</xdr:col>
      <xdr:colOff>114300</xdr:colOff>
      <xdr:row>58</xdr:row>
      <xdr:rowOff>105090</xdr:rowOff>
    </xdr:to>
    <xdr:cxnSp macro="">
      <xdr:nvCxnSpPr>
        <xdr:cNvPr id="805" name="直線コネクタ 804"/>
        <xdr:cNvCxnSpPr/>
      </xdr:nvCxnSpPr>
      <xdr:spPr>
        <a:xfrm flipV="1">
          <a:off x="18656300" y="1004832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52324</xdr:rowOff>
    </xdr:from>
    <xdr:to>
      <xdr:col>116</xdr:col>
      <xdr:colOff>114300</xdr:colOff>
      <xdr:row>58</xdr:row>
      <xdr:rowOff>153924</xdr:rowOff>
    </xdr:to>
    <xdr:sp macro="" textlink="">
      <xdr:nvSpPr>
        <xdr:cNvPr id="815" name="楕円 814"/>
        <xdr:cNvSpPr/>
      </xdr:nvSpPr>
      <xdr:spPr>
        <a:xfrm>
          <a:off x="221107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138701</xdr:rowOff>
    </xdr:from>
    <xdr:ext cx="469744" cy="259045"/>
    <xdr:sp macro="" textlink="">
      <xdr:nvSpPr>
        <xdr:cNvPr id="816" name="貸付金該当値テキスト"/>
        <xdr:cNvSpPr txBox="1"/>
      </xdr:nvSpPr>
      <xdr:spPr>
        <a:xfrm>
          <a:off x="22212300" y="991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52553</xdr:rowOff>
    </xdr:from>
    <xdr:to>
      <xdr:col>112</xdr:col>
      <xdr:colOff>38100</xdr:colOff>
      <xdr:row>58</xdr:row>
      <xdr:rowOff>154153</xdr:rowOff>
    </xdr:to>
    <xdr:sp macro="" textlink="">
      <xdr:nvSpPr>
        <xdr:cNvPr id="817" name="楕円 816"/>
        <xdr:cNvSpPr/>
      </xdr:nvSpPr>
      <xdr:spPr>
        <a:xfrm>
          <a:off x="21272500" y="99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145280</xdr:rowOff>
    </xdr:from>
    <xdr:ext cx="469744" cy="259045"/>
    <xdr:sp macro="" textlink="">
      <xdr:nvSpPr>
        <xdr:cNvPr id="818" name="テキスト ボックス 817"/>
        <xdr:cNvSpPr txBox="1"/>
      </xdr:nvSpPr>
      <xdr:spPr>
        <a:xfrm>
          <a:off x="21088428" y="10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53032</xdr:rowOff>
    </xdr:from>
    <xdr:to>
      <xdr:col>107</xdr:col>
      <xdr:colOff>101600</xdr:colOff>
      <xdr:row>58</xdr:row>
      <xdr:rowOff>154632</xdr:rowOff>
    </xdr:to>
    <xdr:sp macro="" textlink="">
      <xdr:nvSpPr>
        <xdr:cNvPr id="819" name="楕円 818"/>
        <xdr:cNvSpPr/>
      </xdr:nvSpPr>
      <xdr:spPr>
        <a:xfrm>
          <a:off x="20383500" y="99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145759</xdr:rowOff>
    </xdr:from>
    <xdr:ext cx="469744" cy="259045"/>
    <xdr:sp macro="" textlink="">
      <xdr:nvSpPr>
        <xdr:cNvPr id="820" name="テキスト ボックス 819"/>
        <xdr:cNvSpPr txBox="1"/>
      </xdr:nvSpPr>
      <xdr:spPr>
        <a:xfrm>
          <a:off x="20199428" y="1008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53422</xdr:rowOff>
    </xdr:from>
    <xdr:to>
      <xdr:col>102</xdr:col>
      <xdr:colOff>165100</xdr:colOff>
      <xdr:row>58</xdr:row>
      <xdr:rowOff>155022</xdr:rowOff>
    </xdr:to>
    <xdr:sp macro="" textlink="">
      <xdr:nvSpPr>
        <xdr:cNvPr id="821" name="楕円 820"/>
        <xdr:cNvSpPr/>
      </xdr:nvSpPr>
      <xdr:spPr>
        <a:xfrm>
          <a:off x="19494500" y="99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146149</xdr:rowOff>
    </xdr:from>
    <xdr:ext cx="469744" cy="259045"/>
    <xdr:sp macro="" textlink="">
      <xdr:nvSpPr>
        <xdr:cNvPr id="822" name="テキスト ボックス 821"/>
        <xdr:cNvSpPr txBox="1"/>
      </xdr:nvSpPr>
      <xdr:spPr>
        <a:xfrm>
          <a:off x="19310428" y="100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54290</xdr:rowOff>
    </xdr:from>
    <xdr:to>
      <xdr:col>98</xdr:col>
      <xdr:colOff>38100</xdr:colOff>
      <xdr:row>58</xdr:row>
      <xdr:rowOff>155890</xdr:rowOff>
    </xdr:to>
    <xdr:sp macro="" textlink="">
      <xdr:nvSpPr>
        <xdr:cNvPr id="823" name="楕円 822"/>
        <xdr:cNvSpPr/>
      </xdr:nvSpPr>
      <xdr:spPr>
        <a:xfrm>
          <a:off x="18605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147017</xdr:rowOff>
    </xdr:from>
    <xdr:ext cx="469744" cy="259045"/>
    <xdr:sp macro="" textlink="">
      <xdr:nvSpPr>
        <xdr:cNvPr id="824" name="テキスト ボックス 823"/>
        <xdr:cNvSpPr txBox="1"/>
      </xdr:nvSpPr>
      <xdr:spPr>
        <a:xfrm>
          <a:off x="18421428" y="100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37613</xdr:rowOff>
    </xdr:from>
    <xdr:to>
      <xdr:col>116</xdr:col>
      <xdr:colOff>63500</xdr:colOff>
      <xdr:row>77</xdr:row>
      <xdr:rowOff>40815</xdr:rowOff>
    </xdr:to>
    <xdr:cxnSp macro="">
      <xdr:nvCxnSpPr>
        <xdr:cNvPr id="856" name="直線コネクタ 855"/>
        <xdr:cNvCxnSpPr/>
      </xdr:nvCxnSpPr>
      <xdr:spPr>
        <a:xfrm flipV="1">
          <a:off x="21323300" y="13239263"/>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40815</xdr:rowOff>
    </xdr:from>
    <xdr:to>
      <xdr:col>111</xdr:col>
      <xdr:colOff>177800</xdr:colOff>
      <xdr:row>77</xdr:row>
      <xdr:rowOff>42120</xdr:rowOff>
    </xdr:to>
    <xdr:cxnSp macro="">
      <xdr:nvCxnSpPr>
        <xdr:cNvPr id="859" name="直線コネクタ 858"/>
        <xdr:cNvCxnSpPr/>
      </xdr:nvCxnSpPr>
      <xdr:spPr>
        <a:xfrm flipV="1">
          <a:off x="20434300" y="13242465"/>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31246</xdr:rowOff>
    </xdr:from>
    <xdr:to>
      <xdr:col>107</xdr:col>
      <xdr:colOff>50800</xdr:colOff>
      <xdr:row>77</xdr:row>
      <xdr:rowOff>42120</xdr:rowOff>
    </xdr:to>
    <xdr:cxnSp macro="">
      <xdr:nvCxnSpPr>
        <xdr:cNvPr id="862" name="直線コネクタ 861"/>
        <xdr:cNvCxnSpPr/>
      </xdr:nvCxnSpPr>
      <xdr:spPr>
        <a:xfrm>
          <a:off x="19545300" y="13232896"/>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31246</xdr:rowOff>
    </xdr:from>
    <xdr:to>
      <xdr:col>102</xdr:col>
      <xdr:colOff>114300</xdr:colOff>
      <xdr:row>77</xdr:row>
      <xdr:rowOff>57600</xdr:rowOff>
    </xdr:to>
    <xdr:cxnSp macro="">
      <xdr:nvCxnSpPr>
        <xdr:cNvPr id="865" name="直線コネクタ 864"/>
        <xdr:cNvCxnSpPr/>
      </xdr:nvCxnSpPr>
      <xdr:spPr>
        <a:xfrm flipV="1">
          <a:off x="18656300" y="13232896"/>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158263</xdr:rowOff>
    </xdr:from>
    <xdr:to>
      <xdr:col>116</xdr:col>
      <xdr:colOff>114300</xdr:colOff>
      <xdr:row>77</xdr:row>
      <xdr:rowOff>88413</xdr:rowOff>
    </xdr:to>
    <xdr:sp macro="" textlink="">
      <xdr:nvSpPr>
        <xdr:cNvPr id="875" name="楕円 874"/>
        <xdr:cNvSpPr/>
      </xdr:nvSpPr>
      <xdr:spPr>
        <a:xfrm>
          <a:off x="22110700" y="131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136690</xdr:rowOff>
    </xdr:from>
    <xdr:ext cx="534377" cy="259045"/>
    <xdr:sp macro="" textlink="">
      <xdr:nvSpPr>
        <xdr:cNvPr id="876" name="繰出金該当値テキスト"/>
        <xdr:cNvSpPr txBox="1"/>
      </xdr:nvSpPr>
      <xdr:spPr>
        <a:xfrm>
          <a:off x="22212300" y="131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161465</xdr:rowOff>
    </xdr:from>
    <xdr:to>
      <xdr:col>112</xdr:col>
      <xdr:colOff>38100</xdr:colOff>
      <xdr:row>77</xdr:row>
      <xdr:rowOff>91615</xdr:rowOff>
    </xdr:to>
    <xdr:sp macro="" textlink="">
      <xdr:nvSpPr>
        <xdr:cNvPr id="877" name="楕円 876"/>
        <xdr:cNvSpPr/>
      </xdr:nvSpPr>
      <xdr:spPr>
        <a:xfrm>
          <a:off x="21272500" y="131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82742</xdr:rowOff>
    </xdr:from>
    <xdr:ext cx="534377" cy="259045"/>
    <xdr:sp macro="" textlink="">
      <xdr:nvSpPr>
        <xdr:cNvPr id="878" name="テキスト ボックス 877"/>
        <xdr:cNvSpPr txBox="1"/>
      </xdr:nvSpPr>
      <xdr:spPr>
        <a:xfrm>
          <a:off x="21056111" y="132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162770</xdr:rowOff>
    </xdr:from>
    <xdr:to>
      <xdr:col>107</xdr:col>
      <xdr:colOff>101600</xdr:colOff>
      <xdr:row>77</xdr:row>
      <xdr:rowOff>92920</xdr:rowOff>
    </xdr:to>
    <xdr:sp macro="" textlink="">
      <xdr:nvSpPr>
        <xdr:cNvPr id="879" name="楕円 878"/>
        <xdr:cNvSpPr/>
      </xdr:nvSpPr>
      <xdr:spPr>
        <a:xfrm>
          <a:off x="20383500" y="1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84047</xdr:rowOff>
    </xdr:from>
    <xdr:ext cx="534377" cy="259045"/>
    <xdr:sp macro="" textlink="">
      <xdr:nvSpPr>
        <xdr:cNvPr id="880" name="テキスト ボックス 879"/>
        <xdr:cNvSpPr txBox="1"/>
      </xdr:nvSpPr>
      <xdr:spPr>
        <a:xfrm>
          <a:off x="20167111" y="132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151896</xdr:rowOff>
    </xdr:from>
    <xdr:to>
      <xdr:col>102</xdr:col>
      <xdr:colOff>165100</xdr:colOff>
      <xdr:row>77</xdr:row>
      <xdr:rowOff>82046</xdr:rowOff>
    </xdr:to>
    <xdr:sp macro="" textlink="">
      <xdr:nvSpPr>
        <xdr:cNvPr id="881" name="楕円 880"/>
        <xdr:cNvSpPr/>
      </xdr:nvSpPr>
      <xdr:spPr>
        <a:xfrm>
          <a:off x="19494500" y="131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73173</xdr:rowOff>
    </xdr:from>
    <xdr:ext cx="534377" cy="259045"/>
    <xdr:sp macro="" textlink="">
      <xdr:nvSpPr>
        <xdr:cNvPr id="882" name="テキスト ボックス 881"/>
        <xdr:cNvSpPr txBox="1"/>
      </xdr:nvSpPr>
      <xdr:spPr>
        <a:xfrm>
          <a:off x="19278111" y="132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6800</xdr:rowOff>
    </xdr:from>
    <xdr:to>
      <xdr:col>98</xdr:col>
      <xdr:colOff>38100</xdr:colOff>
      <xdr:row>77</xdr:row>
      <xdr:rowOff>108400</xdr:rowOff>
    </xdr:to>
    <xdr:sp macro="" textlink="">
      <xdr:nvSpPr>
        <xdr:cNvPr id="883" name="楕円 882"/>
        <xdr:cNvSpPr/>
      </xdr:nvSpPr>
      <xdr:spPr>
        <a:xfrm>
          <a:off x="18605500" y="132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99527</xdr:rowOff>
    </xdr:from>
    <xdr:ext cx="534377" cy="259045"/>
    <xdr:sp macro="" textlink="">
      <xdr:nvSpPr>
        <xdr:cNvPr id="884" name="テキスト ボックス 883"/>
        <xdr:cNvSpPr txBox="1"/>
      </xdr:nvSpPr>
      <xdr:spPr>
        <a:xfrm>
          <a:off x="18389111" y="133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369,417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80,766</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1,720</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千葉県人事委員会の勧告に準じ、給料表の見直しや期末手当の引上げなどの給与改定を行ったことなどが挙げられる。類似団体内平均と比較し低い水準にあるが、組織機構のコンパクト化や事務事業の見直しなど、職員数の適正管理に努める。</a:t>
          </a:r>
        </a:p>
        <a:p>
          <a:r>
            <a:rPr kumimoji="1" lang="ja-JP" altLang="en-US" sz="1300">
              <a:latin typeface="ＭＳ Ｐゴシック" panose="020B0600070205080204" pitchFamily="50" charset="-128"/>
              <a:ea typeface="ＭＳ Ｐゴシック" panose="020B0600070205080204" pitchFamily="50" charset="-128"/>
            </a:rPr>
            <a:t>　また、扶助費は住民一人当たり</a:t>
          </a:r>
          <a:r>
            <a:rPr kumimoji="1" lang="en-US" altLang="ja-JP" sz="1300">
              <a:latin typeface="ＭＳ Ｐゴシック" panose="020B0600070205080204" pitchFamily="50" charset="-128"/>
              <a:ea typeface="ＭＳ Ｐゴシック" panose="020B0600070205080204" pitchFamily="50" charset="-128"/>
            </a:rPr>
            <a:t>75,052</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1,724</a:t>
          </a:r>
          <a:r>
            <a:rPr kumimoji="1" lang="ja-JP" altLang="en-US" sz="1300">
              <a:latin typeface="ＭＳ Ｐゴシック" panose="020B0600070205080204" pitchFamily="50" charset="-128"/>
              <a:ea typeface="ＭＳ Ｐゴシック" panose="020B0600070205080204" pitchFamily="50" charset="-128"/>
            </a:rPr>
            <a:t>円減少した。主な要因としては、児童保育委託料や児童手当の減少などが挙げられる。類似団体内平均と比較し低い水準にあるが、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単独扶助費の見直しや公益性、公平性などを精査し、抑制に努める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49022</xdr:rowOff>
    </xdr:from>
    <xdr:to>
      <xdr:col>24</xdr:col>
      <xdr:colOff>63500</xdr:colOff>
      <xdr:row>37</xdr:row>
      <xdr:rowOff>50736</xdr:rowOff>
    </xdr:to>
    <xdr:cxnSp macro="">
      <xdr:nvCxnSpPr>
        <xdr:cNvPr id="61" name="直線コネクタ 60"/>
        <xdr:cNvCxnSpPr/>
      </xdr:nvCxnSpPr>
      <xdr:spPr>
        <a:xfrm flipV="1">
          <a:off x="3797300" y="639267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50736</xdr:rowOff>
    </xdr:from>
    <xdr:to>
      <xdr:col>19</xdr:col>
      <xdr:colOff>177800</xdr:colOff>
      <xdr:row>37</xdr:row>
      <xdr:rowOff>72834</xdr:rowOff>
    </xdr:to>
    <xdr:cxnSp macro="">
      <xdr:nvCxnSpPr>
        <xdr:cNvPr id="64" name="直線コネクタ 63"/>
        <xdr:cNvCxnSpPr/>
      </xdr:nvCxnSpPr>
      <xdr:spPr>
        <a:xfrm flipV="1">
          <a:off x="2908300" y="639438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78549</xdr:rowOff>
    </xdr:from>
    <xdr:to>
      <xdr:col>15</xdr:col>
      <xdr:colOff>50800</xdr:colOff>
      <xdr:row>37</xdr:row>
      <xdr:rowOff>72834</xdr:rowOff>
    </xdr:to>
    <xdr:cxnSp macro="">
      <xdr:nvCxnSpPr>
        <xdr:cNvPr id="67" name="直線コネクタ 66"/>
        <xdr:cNvCxnSpPr/>
      </xdr:nvCxnSpPr>
      <xdr:spPr>
        <a:xfrm>
          <a:off x="2019300" y="625074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66548</xdr:rowOff>
    </xdr:from>
    <xdr:to>
      <xdr:col>10</xdr:col>
      <xdr:colOff>114300</xdr:colOff>
      <xdr:row>36</xdr:row>
      <xdr:rowOff>78549</xdr:rowOff>
    </xdr:to>
    <xdr:cxnSp macro="">
      <xdr:nvCxnSpPr>
        <xdr:cNvPr id="70" name="直線コネクタ 69"/>
        <xdr:cNvCxnSpPr/>
      </xdr:nvCxnSpPr>
      <xdr:spPr>
        <a:xfrm>
          <a:off x="1130300" y="623874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169672</xdr:rowOff>
    </xdr:from>
    <xdr:to>
      <xdr:col>24</xdr:col>
      <xdr:colOff>114300</xdr:colOff>
      <xdr:row>37</xdr:row>
      <xdr:rowOff>99822</xdr:rowOff>
    </xdr:to>
    <xdr:sp macro="" textlink="">
      <xdr:nvSpPr>
        <xdr:cNvPr id="80" name="楕円 79"/>
        <xdr:cNvSpPr/>
      </xdr:nvSpPr>
      <xdr:spPr>
        <a:xfrm>
          <a:off x="45847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84599</xdr:rowOff>
    </xdr:from>
    <xdr:ext cx="469744" cy="259045"/>
    <xdr:sp macro="" textlink="">
      <xdr:nvSpPr>
        <xdr:cNvPr id="81" name="議会費該当値テキスト"/>
        <xdr:cNvSpPr txBox="1"/>
      </xdr:nvSpPr>
      <xdr:spPr>
        <a:xfrm>
          <a:off x="4686300" y="625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171386</xdr:rowOff>
    </xdr:from>
    <xdr:to>
      <xdr:col>20</xdr:col>
      <xdr:colOff>38100</xdr:colOff>
      <xdr:row>37</xdr:row>
      <xdr:rowOff>101536</xdr:rowOff>
    </xdr:to>
    <xdr:sp macro="" textlink="">
      <xdr:nvSpPr>
        <xdr:cNvPr id="82" name="楕円 81"/>
        <xdr:cNvSpPr/>
      </xdr:nvSpPr>
      <xdr:spPr>
        <a:xfrm>
          <a:off x="37465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92663</xdr:rowOff>
    </xdr:from>
    <xdr:ext cx="469744" cy="259045"/>
    <xdr:sp macro="" textlink="">
      <xdr:nvSpPr>
        <xdr:cNvPr id="83" name="テキスト ボックス 82"/>
        <xdr:cNvSpPr txBox="1"/>
      </xdr:nvSpPr>
      <xdr:spPr>
        <a:xfrm>
          <a:off x="3562428" y="6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22034</xdr:rowOff>
    </xdr:from>
    <xdr:to>
      <xdr:col>15</xdr:col>
      <xdr:colOff>101600</xdr:colOff>
      <xdr:row>37</xdr:row>
      <xdr:rowOff>123634</xdr:rowOff>
    </xdr:to>
    <xdr:sp macro="" textlink="">
      <xdr:nvSpPr>
        <xdr:cNvPr id="84" name="楕円 83"/>
        <xdr:cNvSpPr/>
      </xdr:nvSpPr>
      <xdr:spPr>
        <a:xfrm>
          <a:off x="2857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114761</xdr:rowOff>
    </xdr:from>
    <xdr:ext cx="469744" cy="259045"/>
    <xdr:sp macro="" textlink="">
      <xdr:nvSpPr>
        <xdr:cNvPr id="85" name="テキスト ボックス 84"/>
        <xdr:cNvSpPr txBox="1"/>
      </xdr:nvSpPr>
      <xdr:spPr>
        <a:xfrm>
          <a:off x="2673428"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27749</xdr:rowOff>
    </xdr:from>
    <xdr:to>
      <xdr:col>10</xdr:col>
      <xdr:colOff>165100</xdr:colOff>
      <xdr:row>36</xdr:row>
      <xdr:rowOff>129349</xdr:rowOff>
    </xdr:to>
    <xdr:sp macro="" textlink="">
      <xdr:nvSpPr>
        <xdr:cNvPr id="86" name="楕円 85"/>
        <xdr:cNvSpPr/>
      </xdr:nvSpPr>
      <xdr:spPr>
        <a:xfrm>
          <a:off x="1968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120476</xdr:rowOff>
    </xdr:from>
    <xdr:ext cx="469744" cy="259045"/>
    <xdr:sp macro="" textlink="">
      <xdr:nvSpPr>
        <xdr:cNvPr id="87" name="テキスト ボックス 86"/>
        <xdr:cNvSpPr txBox="1"/>
      </xdr:nvSpPr>
      <xdr:spPr>
        <a:xfrm>
          <a:off x="1784428"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xdr:rowOff>
    </xdr:from>
    <xdr:to>
      <xdr:col>6</xdr:col>
      <xdr:colOff>38100</xdr:colOff>
      <xdr:row>36</xdr:row>
      <xdr:rowOff>117348</xdr:rowOff>
    </xdr:to>
    <xdr:sp macro="" textlink="">
      <xdr:nvSpPr>
        <xdr:cNvPr id="88" name="楕円 87"/>
        <xdr:cNvSpPr/>
      </xdr:nvSpPr>
      <xdr:spPr>
        <a:xfrm>
          <a:off x="1079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108475</xdr:rowOff>
    </xdr:from>
    <xdr:ext cx="469744" cy="259045"/>
    <xdr:sp macro="" textlink="">
      <xdr:nvSpPr>
        <xdr:cNvPr id="89" name="テキスト ボックス 88"/>
        <xdr:cNvSpPr txBox="1"/>
      </xdr:nvSpPr>
      <xdr:spPr>
        <a:xfrm>
          <a:off x="895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5264</xdr:rowOff>
    </xdr:from>
    <xdr:to>
      <xdr:col>24</xdr:col>
      <xdr:colOff>63500</xdr:colOff>
      <xdr:row>58</xdr:row>
      <xdr:rowOff>13627</xdr:rowOff>
    </xdr:to>
    <xdr:cxnSp macro="">
      <xdr:nvCxnSpPr>
        <xdr:cNvPr id="118" name="直線コネクタ 117"/>
        <xdr:cNvCxnSpPr/>
      </xdr:nvCxnSpPr>
      <xdr:spPr>
        <a:xfrm flipV="1">
          <a:off x="3797300" y="9949364"/>
          <a:ext cx="8382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13627</xdr:rowOff>
    </xdr:from>
    <xdr:to>
      <xdr:col>19</xdr:col>
      <xdr:colOff>177800</xdr:colOff>
      <xdr:row>58</xdr:row>
      <xdr:rowOff>20996</xdr:rowOff>
    </xdr:to>
    <xdr:cxnSp macro="">
      <xdr:nvCxnSpPr>
        <xdr:cNvPr id="121" name="直線コネクタ 120"/>
        <xdr:cNvCxnSpPr/>
      </xdr:nvCxnSpPr>
      <xdr:spPr>
        <a:xfrm flipV="1">
          <a:off x="2908300" y="9957727"/>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20996</xdr:rowOff>
    </xdr:from>
    <xdr:to>
      <xdr:col>15</xdr:col>
      <xdr:colOff>50800</xdr:colOff>
      <xdr:row>58</xdr:row>
      <xdr:rowOff>47750</xdr:rowOff>
    </xdr:to>
    <xdr:cxnSp macro="">
      <xdr:nvCxnSpPr>
        <xdr:cNvPr id="124" name="直線コネクタ 123"/>
        <xdr:cNvCxnSpPr/>
      </xdr:nvCxnSpPr>
      <xdr:spPr>
        <a:xfrm flipV="1">
          <a:off x="2019300" y="9965096"/>
          <a:ext cx="889000" cy="2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11848</xdr:rowOff>
    </xdr:from>
    <xdr:to>
      <xdr:col>10</xdr:col>
      <xdr:colOff>114300</xdr:colOff>
      <xdr:row>58</xdr:row>
      <xdr:rowOff>47750</xdr:rowOff>
    </xdr:to>
    <xdr:cxnSp macro="">
      <xdr:nvCxnSpPr>
        <xdr:cNvPr id="127" name="直線コネクタ 126"/>
        <xdr:cNvCxnSpPr/>
      </xdr:nvCxnSpPr>
      <xdr:spPr>
        <a:xfrm>
          <a:off x="1130300" y="9955948"/>
          <a:ext cx="889000" cy="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125914</xdr:rowOff>
    </xdr:from>
    <xdr:to>
      <xdr:col>24</xdr:col>
      <xdr:colOff>114300</xdr:colOff>
      <xdr:row>58</xdr:row>
      <xdr:rowOff>56064</xdr:rowOff>
    </xdr:to>
    <xdr:sp macro="" textlink="">
      <xdr:nvSpPr>
        <xdr:cNvPr id="137" name="楕円 136"/>
        <xdr:cNvSpPr/>
      </xdr:nvSpPr>
      <xdr:spPr>
        <a:xfrm>
          <a:off x="4584700" y="98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40841</xdr:rowOff>
    </xdr:from>
    <xdr:ext cx="534377" cy="259045"/>
    <xdr:sp macro="" textlink="">
      <xdr:nvSpPr>
        <xdr:cNvPr id="138" name="総務費該当値テキスト"/>
        <xdr:cNvSpPr txBox="1"/>
      </xdr:nvSpPr>
      <xdr:spPr>
        <a:xfrm>
          <a:off x="4686300" y="98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134277</xdr:rowOff>
    </xdr:from>
    <xdr:to>
      <xdr:col>20</xdr:col>
      <xdr:colOff>38100</xdr:colOff>
      <xdr:row>58</xdr:row>
      <xdr:rowOff>64427</xdr:rowOff>
    </xdr:to>
    <xdr:sp macro="" textlink="">
      <xdr:nvSpPr>
        <xdr:cNvPr id="139" name="楕円 138"/>
        <xdr:cNvSpPr/>
      </xdr:nvSpPr>
      <xdr:spPr>
        <a:xfrm>
          <a:off x="3746500" y="99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55554</xdr:rowOff>
    </xdr:from>
    <xdr:ext cx="534377" cy="259045"/>
    <xdr:sp macro="" textlink="">
      <xdr:nvSpPr>
        <xdr:cNvPr id="140" name="テキスト ボックス 139"/>
        <xdr:cNvSpPr txBox="1"/>
      </xdr:nvSpPr>
      <xdr:spPr>
        <a:xfrm>
          <a:off x="3530111" y="99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141646</xdr:rowOff>
    </xdr:from>
    <xdr:to>
      <xdr:col>15</xdr:col>
      <xdr:colOff>101600</xdr:colOff>
      <xdr:row>58</xdr:row>
      <xdr:rowOff>71796</xdr:rowOff>
    </xdr:to>
    <xdr:sp macro="" textlink="">
      <xdr:nvSpPr>
        <xdr:cNvPr id="141" name="楕円 140"/>
        <xdr:cNvSpPr/>
      </xdr:nvSpPr>
      <xdr:spPr>
        <a:xfrm>
          <a:off x="2857500" y="99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62923</xdr:rowOff>
    </xdr:from>
    <xdr:ext cx="534377" cy="259045"/>
    <xdr:sp macro="" textlink="">
      <xdr:nvSpPr>
        <xdr:cNvPr id="142" name="テキスト ボックス 141"/>
        <xdr:cNvSpPr txBox="1"/>
      </xdr:nvSpPr>
      <xdr:spPr>
        <a:xfrm>
          <a:off x="2641111" y="100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168400</xdr:rowOff>
    </xdr:from>
    <xdr:to>
      <xdr:col>10</xdr:col>
      <xdr:colOff>165100</xdr:colOff>
      <xdr:row>58</xdr:row>
      <xdr:rowOff>98550</xdr:rowOff>
    </xdr:to>
    <xdr:sp macro="" textlink="">
      <xdr:nvSpPr>
        <xdr:cNvPr id="143" name="楕円 142"/>
        <xdr:cNvSpPr/>
      </xdr:nvSpPr>
      <xdr:spPr>
        <a:xfrm>
          <a:off x="1968500" y="9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89677</xdr:rowOff>
    </xdr:from>
    <xdr:ext cx="534377" cy="259045"/>
    <xdr:sp macro="" textlink="">
      <xdr:nvSpPr>
        <xdr:cNvPr id="144" name="テキスト ボックス 143"/>
        <xdr:cNvSpPr txBox="1"/>
      </xdr:nvSpPr>
      <xdr:spPr>
        <a:xfrm>
          <a:off x="1752111" y="1003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132498</xdr:rowOff>
    </xdr:from>
    <xdr:to>
      <xdr:col>6</xdr:col>
      <xdr:colOff>38100</xdr:colOff>
      <xdr:row>58</xdr:row>
      <xdr:rowOff>62648</xdr:rowOff>
    </xdr:to>
    <xdr:sp macro="" textlink="">
      <xdr:nvSpPr>
        <xdr:cNvPr id="145" name="楕円 144"/>
        <xdr:cNvSpPr/>
      </xdr:nvSpPr>
      <xdr:spPr>
        <a:xfrm>
          <a:off x="1079500" y="99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53775</xdr:rowOff>
    </xdr:from>
    <xdr:ext cx="534377" cy="259045"/>
    <xdr:sp macro="" textlink="">
      <xdr:nvSpPr>
        <xdr:cNvPr id="146" name="テキスト ボックス 145"/>
        <xdr:cNvSpPr txBox="1"/>
      </xdr:nvSpPr>
      <xdr:spPr>
        <a:xfrm>
          <a:off x="863111" y="99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88813</xdr:rowOff>
    </xdr:from>
    <xdr:to>
      <xdr:col>24</xdr:col>
      <xdr:colOff>63500</xdr:colOff>
      <xdr:row>77</xdr:row>
      <xdr:rowOff>128201</xdr:rowOff>
    </xdr:to>
    <xdr:cxnSp macro="">
      <xdr:nvCxnSpPr>
        <xdr:cNvPr id="176" name="直線コネクタ 175"/>
        <xdr:cNvCxnSpPr/>
      </xdr:nvCxnSpPr>
      <xdr:spPr>
        <a:xfrm>
          <a:off x="3797300" y="13290463"/>
          <a:ext cx="8382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88813</xdr:rowOff>
    </xdr:from>
    <xdr:to>
      <xdr:col>19</xdr:col>
      <xdr:colOff>177800</xdr:colOff>
      <xdr:row>77</xdr:row>
      <xdr:rowOff>135013</xdr:rowOff>
    </xdr:to>
    <xdr:cxnSp macro="">
      <xdr:nvCxnSpPr>
        <xdr:cNvPr id="179" name="直線コネクタ 178"/>
        <xdr:cNvCxnSpPr/>
      </xdr:nvCxnSpPr>
      <xdr:spPr>
        <a:xfrm flipV="1">
          <a:off x="2908300" y="1329046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135013</xdr:rowOff>
    </xdr:from>
    <xdr:to>
      <xdr:col>15</xdr:col>
      <xdr:colOff>50800</xdr:colOff>
      <xdr:row>77</xdr:row>
      <xdr:rowOff>170934</xdr:rowOff>
    </xdr:to>
    <xdr:cxnSp macro="">
      <xdr:nvCxnSpPr>
        <xdr:cNvPr id="182" name="直線コネクタ 181"/>
        <xdr:cNvCxnSpPr/>
      </xdr:nvCxnSpPr>
      <xdr:spPr>
        <a:xfrm flipV="1">
          <a:off x="2019300" y="13336663"/>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170934</xdr:rowOff>
    </xdr:from>
    <xdr:to>
      <xdr:col>10</xdr:col>
      <xdr:colOff>114300</xdr:colOff>
      <xdr:row>78</xdr:row>
      <xdr:rowOff>53784</xdr:rowOff>
    </xdr:to>
    <xdr:cxnSp macro="">
      <xdr:nvCxnSpPr>
        <xdr:cNvPr id="185" name="直線コネクタ 184"/>
        <xdr:cNvCxnSpPr/>
      </xdr:nvCxnSpPr>
      <xdr:spPr>
        <a:xfrm flipV="1">
          <a:off x="1130300" y="13372584"/>
          <a:ext cx="889000" cy="5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77401</xdr:rowOff>
    </xdr:from>
    <xdr:to>
      <xdr:col>24</xdr:col>
      <xdr:colOff>114300</xdr:colOff>
      <xdr:row>78</xdr:row>
      <xdr:rowOff>7551</xdr:rowOff>
    </xdr:to>
    <xdr:sp macro="" textlink="">
      <xdr:nvSpPr>
        <xdr:cNvPr id="195" name="楕円 194"/>
        <xdr:cNvSpPr/>
      </xdr:nvSpPr>
      <xdr:spPr>
        <a:xfrm>
          <a:off x="4584700" y="132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55828</xdr:rowOff>
    </xdr:from>
    <xdr:ext cx="599010" cy="259045"/>
    <xdr:sp macro="" textlink="">
      <xdr:nvSpPr>
        <xdr:cNvPr id="196" name="民生費該当値テキスト"/>
        <xdr:cNvSpPr txBox="1"/>
      </xdr:nvSpPr>
      <xdr:spPr>
        <a:xfrm>
          <a:off x="4686300" y="1325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38013</xdr:rowOff>
    </xdr:from>
    <xdr:to>
      <xdr:col>20</xdr:col>
      <xdr:colOff>38100</xdr:colOff>
      <xdr:row>77</xdr:row>
      <xdr:rowOff>139613</xdr:rowOff>
    </xdr:to>
    <xdr:sp macro="" textlink="">
      <xdr:nvSpPr>
        <xdr:cNvPr id="197" name="楕円 196"/>
        <xdr:cNvSpPr/>
      </xdr:nvSpPr>
      <xdr:spPr>
        <a:xfrm>
          <a:off x="37465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130740</xdr:rowOff>
    </xdr:from>
    <xdr:ext cx="599010" cy="259045"/>
    <xdr:sp macro="" textlink="">
      <xdr:nvSpPr>
        <xdr:cNvPr id="198" name="テキスト ボックス 197"/>
        <xdr:cNvSpPr txBox="1"/>
      </xdr:nvSpPr>
      <xdr:spPr>
        <a:xfrm>
          <a:off x="3497795" y="1333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84213</xdr:rowOff>
    </xdr:from>
    <xdr:to>
      <xdr:col>15</xdr:col>
      <xdr:colOff>101600</xdr:colOff>
      <xdr:row>78</xdr:row>
      <xdr:rowOff>14363</xdr:rowOff>
    </xdr:to>
    <xdr:sp macro="" textlink="">
      <xdr:nvSpPr>
        <xdr:cNvPr id="199" name="楕円 198"/>
        <xdr:cNvSpPr/>
      </xdr:nvSpPr>
      <xdr:spPr>
        <a:xfrm>
          <a:off x="28575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5490</xdr:rowOff>
    </xdr:from>
    <xdr:ext cx="599010" cy="259045"/>
    <xdr:sp macro="" textlink="">
      <xdr:nvSpPr>
        <xdr:cNvPr id="200" name="テキスト ボックス 199"/>
        <xdr:cNvSpPr txBox="1"/>
      </xdr:nvSpPr>
      <xdr:spPr>
        <a:xfrm>
          <a:off x="2608795" y="133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120134</xdr:rowOff>
    </xdr:from>
    <xdr:to>
      <xdr:col>10</xdr:col>
      <xdr:colOff>165100</xdr:colOff>
      <xdr:row>78</xdr:row>
      <xdr:rowOff>50284</xdr:rowOff>
    </xdr:to>
    <xdr:sp macro="" textlink="">
      <xdr:nvSpPr>
        <xdr:cNvPr id="201" name="楕円 200"/>
        <xdr:cNvSpPr/>
      </xdr:nvSpPr>
      <xdr:spPr>
        <a:xfrm>
          <a:off x="1968500" y="133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41411</xdr:rowOff>
    </xdr:from>
    <xdr:ext cx="599010" cy="259045"/>
    <xdr:sp macro="" textlink="">
      <xdr:nvSpPr>
        <xdr:cNvPr id="202" name="テキスト ボックス 201"/>
        <xdr:cNvSpPr txBox="1"/>
      </xdr:nvSpPr>
      <xdr:spPr>
        <a:xfrm>
          <a:off x="1719795" y="134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2984</xdr:rowOff>
    </xdr:from>
    <xdr:to>
      <xdr:col>6</xdr:col>
      <xdr:colOff>38100</xdr:colOff>
      <xdr:row>78</xdr:row>
      <xdr:rowOff>104584</xdr:rowOff>
    </xdr:to>
    <xdr:sp macro="" textlink="">
      <xdr:nvSpPr>
        <xdr:cNvPr id="203" name="楕円 202"/>
        <xdr:cNvSpPr/>
      </xdr:nvSpPr>
      <xdr:spPr>
        <a:xfrm>
          <a:off x="1079500" y="133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95711</xdr:rowOff>
    </xdr:from>
    <xdr:ext cx="599010" cy="259045"/>
    <xdr:sp macro="" textlink="">
      <xdr:nvSpPr>
        <xdr:cNvPr id="204" name="テキスト ボックス 203"/>
        <xdr:cNvSpPr txBox="1"/>
      </xdr:nvSpPr>
      <xdr:spPr>
        <a:xfrm>
          <a:off x="830795" y="13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48445</xdr:rowOff>
    </xdr:from>
    <xdr:to>
      <xdr:col>24</xdr:col>
      <xdr:colOff>63500</xdr:colOff>
      <xdr:row>97</xdr:row>
      <xdr:rowOff>48706</xdr:rowOff>
    </xdr:to>
    <xdr:cxnSp macro="">
      <xdr:nvCxnSpPr>
        <xdr:cNvPr id="235" name="直線コネクタ 234"/>
        <xdr:cNvCxnSpPr/>
      </xdr:nvCxnSpPr>
      <xdr:spPr>
        <a:xfrm flipV="1">
          <a:off x="3797300" y="16679095"/>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48706</xdr:rowOff>
    </xdr:from>
    <xdr:to>
      <xdr:col>19</xdr:col>
      <xdr:colOff>177800</xdr:colOff>
      <xdr:row>97</xdr:row>
      <xdr:rowOff>69455</xdr:rowOff>
    </xdr:to>
    <xdr:cxnSp macro="">
      <xdr:nvCxnSpPr>
        <xdr:cNvPr id="238" name="直線コネクタ 237"/>
        <xdr:cNvCxnSpPr/>
      </xdr:nvCxnSpPr>
      <xdr:spPr>
        <a:xfrm flipV="1">
          <a:off x="2908300" y="16679356"/>
          <a:ext cx="8890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69455</xdr:rowOff>
    </xdr:from>
    <xdr:to>
      <xdr:col>15</xdr:col>
      <xdr:colOff>50800</xdr:colOff>
      <xdr:row>97</xdr:row>
      <xdr:rowOff>73068</xdr:rowOff>
    </xdr:to>
    <xdr:cxnSp macro="">
      <xdr:nvCxnSpPr>
        <xdr:cNvPr id="241" name="直線コネクタ 240"/>
        <xdr:cNvCxnSpPr/>
      </xdr:nvCxnSpPr>
      <xdr:spPr>
        <a:xfrm flipV="1">
          <a:off x="2019300" y="16700105"/>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54714</xdr:rowOff>
    </xdr:from>
    <xdr:to>
      <xdr:col>10</xdr:col>
      <xdr:colOff>114300</xdr:colOff>
      <xdr:row>97</xdr:row>
      <xdr:rowOff>73068</xdr:rowOff>
    </xdr:to>
    <xdr:cxnSp macro="">
      <xdr:nvCxnSpPr>
        <xdr:cNvPr id="244" name="直線コネクタ 243"/>
        <xdr:cNvCxnSpPr/>
      </xdr:nvCxnSpPr>
      <xdr:spPr>
        <a:xfrm>
          <a:off x="1130300" y="16685364"/>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169095</xdr:rowOff>
    </xdr:from>
    <xdr:to>
      <xdr:col>24</xdr:col>
      <xdr:colOff>114300</xdr:colOff>
      <xdr:row>97</xdr:row>
      <xdr:rowOff>99245</xdr:rowOff>
    </xdr:to>
    <xdr:sp macro="" textlink="">
      <xdr:nvSpPr>
        <xdr:cNvPr id="254" name="楕円 253"/>
        <xdr:cNvSpPr/>
      </xdr:nvSpPr>
      <xdr:spPr>
        <a:xfrm>
          <a:off x="4584700" y="166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147522</xdr:rowOff>
    </xdr:from>
    <xdr:ext cx="534377" cy="259045"/>
    <xdr:sp macro="" textlink="">
      <xdr:nvSpPr>
        <xdr:cNvPr id="255" name="衛生費該当値テキスト"/>
        <xdr:cNvSpPr txBox="1"/>
      </xdr:nvSpPr>
      <xdr:spPr>
        <a:xfrm>
          <a:off x="4686300" y="166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169356</xdr:rowOff>
    </xdr:from>
    <xdr:to>
      <xdr:col>20</xdr:col>
      <xdr:colOff>38100</xdr:colOff>
      <xdr:row>97</xdr:row>
      <xdr:rowOff>99506</xdr:rowOff>
    </xdr:to>
    <xdr:sp macro="" textlink="">
      <xdr:nvSpPr>
        <xdr:cNvPr id="256" name="楕円 255"/>
        <xdr:cNvSpPr/>
      </xdr:nvSpPr>
      <xdr:spPr>
        <a:xfrm>
          <a:off x="3746500" y="166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90633</xdr:rowOff>
    </xdr:from>
    <xdr:ext cx="534377" cy="259045"/>
    <xdr:sp macro="" textlink="">
      <xdr:nvSpPr>
        <xdr:cNvPr id="257" name="テキスト ボックス 256"/>
        <xdr:cNvSpPr txBox="1"/>
      </xdr:nvSpPr>
      <xdr:spPr>
        <a:xfrm>
          <a:off x="3530111" y="167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18655</xdr:rowOff>
    </xdr:from>
    <xdr:to>
      <xdr:col>15</xdr:col>
      <xdr:colOff>101600</xdr:colOff>
      <xdr:row>97</xdr:row>
      <xdr:rowOff>120255</xdr:rowOff>
    </xdr:to>
    <xdr:sp macro="" textlink="">
      <xdr:nvSpPr>
        <xdr:cNvPr id="258" name="楕円 257"/>
        <xdr:cNvSpPr/>
      </xdr:nvSpPr>
      <xdr:spPr>
        <a:xfrm>
          <a:off x="2857500" y="166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111382</xdr:rowOff>
    </xdr:from>
    <xdr:ext cx="534377" cy="259045"/>
    <xdr:sp macro="" textlink="">
      <xdr:nvSpPr>
        <xdr:cNvPr id="259" name="テキスト ボックス 258"/>
        <xdr:cNvSpPr txBox="1"/>
      </xdr:nvSpPr>
      <xdr:spPr>
        <a:xfrm>
          <a:off x="2641111" y="1674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22268</xdr:rowOff>
    </xdr:from>
    <xdr:to>
      <xdr:col>10</xdr:col>
      <xdr:colOff>165100</xdr:colOff>
      <xdr:row>97</xdr:row>
      <xdr:rowOff>123868</xdr:rowOff>
    </xdr:to>
    <xdr:sp macro="" textlink="">
      <xdr:nvSpPr>
        <xdr:cNvPr id="260" name="楕円 259"/>
        <xdr:cNvSpPr/>
      </xdr:nvSpPr>
      <xdr:spPr>
        <a:xfrm>
          <a:off x="1968500" y="166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114995</xdr:rowOff>
    </xdr:from>
    <xdr:ext cx="534377" cy="259045"/>
    <xdr:sp macro="" textlink="">
      <xdr:nvSpPr>
        <xdr:cNvPr id="261" name="テキスト ボックス 260"/>
        <xdr:cNvSpPr txBox="1"/>
      </xdr:nvSpPr>
      <xdr:spPr>
        <a:xfrm>
          <a:off x="1752111" y="167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3914</xdr:rowOff>
    </xdr:from>
    <xdr:to>
      <xdr:col>6</xdr:col>
      <xdr:colOff>38100</xdr:colOff>
      <xdr:row>97</xdr:row>
      <xdr:rowOff>105514</xdr:rowOff>
    </xdr:to>
    <xdr:sp macro="" textlink="">
      <xdr:nvSpPr>
        <xdr:cNvPr id="262" name="楕円 261"/>
        <xdr:cNvSpPr/>
      </xdr:nvSpPr>
      <xdr:spPr>
        <a:xfrm>
          <a:off x="1079500" y="166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96641</xdr:rowOff>
    </xdr:from>
    <xdr:ext cx="534377" cy="259045"/>
    <xdr:sp macro="" textlink="">
      <xdr:nvSpPr>
        <xdr:cNvPr id="263" name="テキスト ボックス 262"/>
        <xdr:cNvSpPr txBox="1"/>
      </xdr:nvSpPr>
      <xdr:spPr>
        <a:xfrm>
          <a:off x="863111" y="167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170071</xdr:rowOff>
    </xdr:from>
    <xdr:to>
      <xdr:col>55</xdr:col>
      <xdr:colOff>0</xdr:colOff>
      <xdr:row>39</xdr:row>
      <xdr:rowOff>7765</xdr:rowOff>
    </xdr:to>
    <xdr:cxnSp macro="">
      <xdr:nvCxnSpPr>
        <xdr:cNvPr id="294" name="直線コネクタ 293"/>
        <xdr:cNvCxnSpPr/>
      </xdr:nvCxnSpPr>
      <xdr:spPr>
        <a:xfrm>
          <a:off x="9639300" y="668517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170071</xdr:rowOff>
    </xdr:from>
    <xdr:to>
      <xdr:col>50</xdr:col>
      <xdr:colOff>114300</xdr:colOff>
      <xdr:row>39</xdr:row>
      <xdr:rowOff>52505</xdr:rowOff>
    </xdr:to>
    <xdr:cxnSp macro="">
      <xdr:nvCxnSpPr>
        <xdr:cNvPr id="297" name="直線コネクタ 296"/>
        <xdr:cNvCxnSpPr/>
      </xdr:nvCxnSpPr>
      <xdr:spPr>
        <a:xfrm flipV="1">
          <a:off x="8750300" y="668517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52505</xdr:rowOff>
    </xdr:from>
    <xdr:to>
      <xdr:col>45</xdr:col>
      <xdr:colOff>177800</xdr:colOff>
      <xdr:row>39</xdr:row>
      <xdr:rowOff>66222</xdr:rowOff>
    </xdr:to>
    <xdr:cxnSp macro="">
      <xdr:nvCxnSpPr>
        <xdr:cNvPr id="300" name="直線コネクタ 299"/>
        <xdr:cNvCxnSpPr/>
      </xdr:nvCxnSpPr>
      <xdr:spPr>
        <a:xfrm flipV="1">
          <a:off x="7861300" y="67390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66222</xdr:rowOff>
    </xdr:from>
    <xdr:to>
      <xdr:col>41</xdr:col>
      <xdr:colOff>50800</xdr:colOff>
      <xdr:row>39</xdr:row>
      <xdr:rowOff>74059</xdr:rowOff>
    </xdr:to>
    <xdr:cxnSp macro="">
      <xdr:nvCxnSpPr>
        <xdr:cNvPr id="303" name="直線コネクタ 302"/>
        <xdr:cNvCxnSpPr/>
      </xdr:nvCxnSpPr>
      <xdr:spPr>
        <a:xfrm flipV="1">
          <a:off x="6972300" y="675277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128415</xdr:rowOff>
    </xdr:from>
    <xdr:to>
      <xdr:col>55</xdr:col>
      <xdr:colOff>50800</xdr:colOff>
      <xdr:row>39</xdr:row>
      <xdr:rowOff>58565</xdr:rowOff>
    </xdr:to>
    <xdr:sp macro="" textlink="">
      <xdr:nvSpPr>
        <xdr:cNvPr id="313" name="楕円 312"/>
        <xdr:cNvSpPr/>
      </xdr:nvSpPr>
      <xdr:spPr>
        <a:xfrm>
          <a:off x="104267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43342</xdr:rowOff>
    </xdr:from>
    <xdr:ext cx="378565" cy="259045"/>
    <xdr:sp macro="" textlink="">
      <xdr:nvSpPr>
        <xdr:cNvPr id="314" name="労働費該当値テキスト"/>
        <xdr:cNvSpPr txBox="1"/>
      </xdr:nvSpPr>
      <xdr:spPr>
        <a:xfrm>
          <a:off x="10528300" y="655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119271</xdr:rowOff>
    </xdr:from>
    <xdr:to>
      <xdr:col>50</xdr:col>
      <xdr:colOff>165100</xdr:colOff>
      <xdr:row>39</xdr:row>
      <xdr:rowOff>49421</xdr:rowOff>
    </xdr:to>
    <xdr:sp macro="" textlink="">
      <xdr:nvSpPr>
        <xdr:cNvPr id="315" name="楕円 314"/>
        <xdr:cNvSpPr/>
      </xdr:nvSpPr>
      <xdr:spPr>
        <a:xfrm>
          <a:off x="9588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40548</xdr:rowOff>
    </xdr:from>
    <xdr:ext cx="378565" cy="259045"/>
    <xdr:sp macro="" textlink="">
      <xdr:nvSpPr>
        <xdr:cNvPr id="316" name="テキスト ボックス 315"/>
        <xdr:cNvSpPr txBox="1"/>
      </xdr:nvSpPr>
      <xdr:spPr>
        <a:xfrm>
          <a:off x="9450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1705</xdr:rowOff>
    </xdr:from>
    <xdr:to>
      <xdr:col>46</xdr:col>
      <xdr:colOff>38100</xdr:colOff>
      <xdr:row>39</xdr:row>
      <xdr:rowOff>103305</xdr:rowOff>
    </xdr:to>
    <xdr:sp macro="" textlink="">
      <xdr:nvSpPr>
        <xdr:cNvPr id="317" name="楕円 316"/>
        <xdr:cNvSpPr/>
      </xdr:nvSpPr>
      <xdr:spPr>
        <a:xfrm>
          <a:off x="8699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94432</xdr:rowOff>
    </xdr:from>
    <xdr:ext cx="378565" cy="259045"/>
    <xdr:sp macro="" textlink="">
      <xdr:nvSpPr>
        <xdr:cNvPr id="318" name="テキスト ボックス 317"/>
        <xdr:cNvSpPr txBox="1"/>
      </xdr:nvSpPr>
      <xdr:spPr>
        <a:xfrm>
          <a:off x="8561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15422</xdr:rowOff>
    </xdr:from>
    <xdr:to>
      <xdr:col>41</xdr:col>
      <xdr:colOff>101600</xdr:colOff>
      <xdr:row>39</xdr:row>
      <xdr:rowOff>117022</xdr:rowOff>
    </xdr:to>
    <xdr:sp macro="" textlink="">
      <xdr:nvSpPr>
        <xdr:cNvPr id="319" name="楕円 318"/>
        <xdr:cNvSpPr/>
      </xdr:nvSpPr>
      <xdr:spPr>
        <a:xfrm>
          <a:off x="7810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108149</xdr:rowOff>
    </xdr:from>
    <xdr:ext cx="378565" cy="259045"/>
    <xdr:sp macro="" textlink="">
      <xdr:nvSpPr>
        <xdr:cNvPr id="320" name="テキスト ボックス 319"/>
        <xdr:cNvSpPr txBox="1"/>
      </xdr:nvSpPr>
      <xdr:spPr>
        <a:xfrm>
          <a:off x="7672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23259</xdr:rowOff>
    </xdr:from>
    <xdr:to>
      <xdr:col>36</xdr:col>
      <xdr:colOff>165100</xdr:colOff>
      <xdr:row>39</xdr:row>
      <xdr:rowOff>124859</xdr:rowOff>
    </xdr:to>
    <xdr:sp macro="" textlink="">
      <xdr:nvSpPr>
        <xdr:cNvPr id="321" name="楕円 320"/>
        <xdr:cNvSpPr/>
      </xdr:nvSpPr>
      <xdr:spPr>
        <a:xfrm>
          <a:off x="6921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115986</xdr:rowOff>
    </xdr:from>
    <xdr:ext cx="313932" cy="259045"/>
    <xdr:sp macro="" textlink="">
      <xdr:nvSpPr>
        <xdr:cNvPr id="322" name="テキスト ボックス 321"/>
        <xdr:cNvSpPr txBox="1"/>
      </xdr:nvSpPr>
      <xdr:spPr>
        <a:xfrm>
          <a:off x="6815333" y="680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31699</xdr:rowOff>
    </xdr:from>
    <xdr:to>
      <xdr:col>55</xdr:col>
      <xdr:colOff>0</xdr:colOff>
      <xdr:row>58</xdr:row>
      <xdr:rowOff>85534</xdr:rowOff>
    </xdr:to>
    <xdr:cxnSp macro="">
      <xdr:nvCxnSpPr>
        <xdr:cNvPr id="351" name="直線コネクタ 350"/>
        <xdr:cNvCxnSpPr/>
      </xdr:nvCxnSpPr>
      <xdr:spPr>
        <a:xfrm flipV="1">
          <a:off x="9639300" y="9975799"/>
          <a:ext cx="8382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44603</xdr:rowOff>
    </xdr:from>
    <xdr:to>
      <xdr:col>50</xdr:col>
      <xdr:colOff>114300</xdr:colOff>
      <xdr:row>58</xdr:row>
      <xdr:rowOff>85534</xdr:rowOff>
    </xdr:to>
    <xdr:cxnSp macro="">
      <xdr:nvCxnSpPr>
        <xdr:cNvPr id="354" name="直線コネクタ 353"/>
        <xdr:cNvCxnSpPr/>
      </xdr:nvCxnSpPr>
      <xdr:spPr>
        <a:xfrm>
          <a:off x="8750300" y="9988703"/>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44603</xdr:rowOff>
    </xdr:from>
    <xdr:to>
      <xdr:col>45</xdr:col>
      <xdr:colOff>177800</xdr:colOff>
      <xdr:row>58</xdr:row>
      <xdr:rowOff>111366</xdr:rowOff>
    </xdr:to>
    <xdr:cxnSp macro="">
      <xdr:nvCxnSpPr>
        <xdr:cNvPr id="357" name="直線コネクタ 356"/>
        <xdr:cNvCxnSpPr/>
      </xdr:nvCxnSpPr>
      <xdr:spPr>
        <a:xfrm flipV="1">
          <a:off x="7861300" y="9988703"/>
          <a:ext cx="889000" cy="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73292</xdr:rowOff>
    </xdr:from>
    <xdr:to>
      <xdr:col>41</xdr:col>
      <xdr:colOff>50800</xdr:colOff>
      <xdr:row>58</xdr:row>
      <xdr:rowOff>111366</xdr:rowOff>
    </xdr:to>
    <xdr:cxnSp macro="">
      <xdr:nvCxnSpPr>
        <xdr:cNvPr id="360" name="直線コネクタ 359"/>
        <xdr:cNvCxnSpPr/>
      </xdr:nvCxnSpPr>
      <xdr:spPr>
        <a:xfrm>
          <a:off x="6972300" y="10017392"/>
          <a:ext cx="889000" cy="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152349</xdr:rowOff>
    </xdr:from>
    <xdr:to>
      <xdr:col>55</xdr:col>
      <xdr:colOff>50800</xdr:colOff>
      <xdr:row>58</xdr:row>
      <xdr:rowOff>82499</xdr:rowOff>
    </xdr:to>
    <xdr:sp macro="" textlink="">
      <xdr:nvSpPr>
        <xdr:cNvPr id="370" name="楕円 369"/>
        <xdr:cNvSpPr/>
      </xdr:nvSpPr>
      <xdr:spPr>
        <a:xfrm>
          <a:off x="10426700" y="99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67276</xdr:rowOff>
    </xdr:from>
    <xdr:ext cx="534377" cy="259045"/>
    <xdr:sp macro="" textlink="">
      <xdr:nvSpPr>
        <xdr:cNvPr id="371" name="農林水産業費該当値テキスト"/>
        <xdr:cNvSpPr txBox="1"/>
      </xdr:nvSpPr>
      <xdr:spPr>
        <a:xfrm>
          <a:off x="10528300" y="98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34734</xdr:rowOff>
    </xdr:from>
    <xdr:to>
      <xdr:col>50</xdr:col>
      <xdr:colOff>165100</xdr:colOff>
      <xdr:row>58</xdr:row>
      <xdr:rowOff>136334</xdr:rowOff>
    </xdr:to>
    <xdr:sp macro="" textlink="">
      <xdr:nvSpPr>
        <xdr:cNvPr id="372" name="楕円 371"/>
        <xdr:cNvSpPr/>
      </xdr:nvSpPr>
      <xdr:spPr>
        <a:xfrm>
          <a:off x="9588500" y="99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127461</xdr:rowOff>
    </xdr:from>
    <xdr:ext cx="534377" cy="259045"/>
    <xdr:sp macro="" textlink="">
      <xdr:nvSpPr>
        <xdr:cNvPr id="373" name="テキスト ボックス 372"/>
        <xdr:cNvSpPr txBox="1"/>
      </xdr:nvSpPr>
      <xdr:spPr>
        <a:xfrm>
          <a:off x="9372111" y="10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165253</xdr:rowOff>
    </xdr:from>
    <xdr:to>
      <xdr:col>46</xdr:col>
      <xdr:colOff>38100</xdr:colOff>
      <xdr:row>58</xdr:row>
      <xdr:rowOff>95403</xdr:rowOff>
    </xdr:to>
    <xdr:sp macro="" textlink="">
      <xdr:nvSpPr>
        <xdr:cNvPr id="374" name="楕円 373"/>
        <xdr:cNvSpPr/>
      </xdr:nvSpPr>
      <xdr:spPr>
        <a:xfrm>
          <a:off x="8699500" y="9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86530</xdr:rowOff>
    </xdr:from>
    <xdr:ext cx="534377" cy="259045"/>
    <xdr:sp macro="" textlink="">
      <xdr:nvSpPr>
        <xdr:cNvPr id="375" name="テキスト ボックス 374"/>
        <xdr:cNvSpPr txBox="1"/>
      </xdr:nvSpPr>
      <xdr:spPr>
        <a:xfrm>
          <a:off x="8483111" y="100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60566</xdr:rowOff>
    </xdr:from>
    <xdr:to>
      <xdr:col>41</xdr:col>
      <xdr:colOff>101600</xdr:colOff>
      <xdr:row>58</xdr:row>
      <xdr:rowOff>162166</xdr:rowOff>
    </xdr:to>
    <xdr:sp macro="" textlink="">
      <xdr:nvSpPr>
        <xdr:cNvPr id="376" name="楕円 375"/>
        <xdr:cNvSpPr/>
      </xdr:nvSpPr>
      <xdr:spPr>
        <a:xfrm>
          <a:off x="7810500" y="100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153293</xdr:rowOff>
    </xdr:from>
    <xdr:ext cx="469744" cy="259045"/>
    <xdr:sp macro="" textlink="">
      <xdr:nvSpPr>
        <xdr:cNvPr id="377" name="テキスト ボックス 376"/>
        <xdr:cNvSpPr txBox="1"/>
      </xdr:nvSpPr>
      <xdr:spPr>
        <a:xfrm>
          <a:off x="7626428" y="1009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22492</xdr:rowOff>
    </xdr:from>
    <xdr:to>
      <xdr:col>36</xdr:col>
      <xdr:colOff>165100</xdr:colOff>
      <xdr:row>58</xdr:row>
      <xdr:rowOff>124092</xdr:rowOff>
    </xdr:to>
    <xdr:sp macro="" textlink="">
      <xdr:nvSpPr>
        <xdr:cNvPr id="378" name="楕円 377"/>
        <xdr:cNvSpPr/>
      </xdr:nvSpPr>
      <xdr:spPr>
        <a:xfrm>
          <a:off x="6921500" y="99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115219</xdr:rowOff>
    </xdr:from>
    <xdr:ext cx="534377" cy="259045"/>
    <xdr:sp macro="" textlink="">
      <xdr:nvSpPr>
        <xdr:cNvPr id="379" name="テキスト ボックス 378"/>
        <xdr:cNvSpPr txBox="1"/>
      </xdr:nvSpPr>
      <xdr:spPr>
        <a:xfrm>
          <a:off x="6705111" y="100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11654</xdr:rowOff>
    </xdr:from>
    <xdr:to>
      <xdr:col>55</xdr:col>
      <xdr:colOff>0</xdr:colOff>
      <xdr:row>79</xdr:row>
      <xdr:rowOff>16294</xdr:rowOff>
    </xdr:to>
    <xdr:cxnSp macro="">
      <xdr:nvCxnSpPr>
        <xdr:cNvPr id="408" name="直線コネクタ 407"/>
        <xdr:cNvCxnSpPr/>
      </xdr:nvCxnSpPr>
      <xdr:spPr>
        <a:xfrm flipV="1">
          <a:off x="9639300" y="13556204"/>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14213</xdr:rowOff>
    </xdr:from>
    <xdr:to>
      <xdr:col>50</xdr:col>
      <xdr:colOff>114300</xdr:colOff>
      <xdr:row>79</xdr:row>
      <xdr:rowOff>16294</xdr:rowOff>
    </xdr:to>
    <xdr:cxnSp macro="">
      <xdr:nvCxnSpPr>
        <xdr:cNvPr id="411" name="直線コネクタ 410"/>
        <xdr:cNvCxnSpPr/>
      </xdr:nvCxnSpPr>
      <xdr:spPr>
        <a:xfrm>
          <a:off x="8750300" y="13558763"/>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10480</xdr:rowOff>
    </xdr:from>
    <xdr:to>
      <xdr:col>45</xdr:col>
      <xdr:colOff>177800</xdr:colOff>
      <xdr:row>79</xdr:row>
      <xdr:rowOff>14213</xdr:rowOff>
    </xdr:to>
    <xdr:cxnSp macro="">
      <xdr:nvCxnSpPr>
        <xdr:cNvPr id="414" name="直線コネクタ 413"/>
        <xdr:cNvCxnSpPr/>
      </xdr:nvCxnSpPr>
      <xdr:spPr>
        <a:xfrm>
          <a:off x="7861300" y="13555030"/>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157767</xdr:rowOff>
    </xdr:from>
    <xdr:to>
      <xdr:col>41</xdr:col>
      <xdr:colOff>50800</xdr:colOff>
      <xdr:row>79</xdr:row>
      <xdr:rowOff>10480</xdr:rowOff>
    </xdr:to>
    <xdr:cxnSp macro="">
      <xdr:nvCxnSpPr>
        <xdr:cNvPr id="417" name="直線コネクタ 416"/>
        <xdr:cNvCxnSpPr/>
      </xdr:nvCxnSpPr>
      <xdr:spPr>
        <a:xfrm>
          <a:off x="6972300" y="13530867"/>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132304</xdr:rowOff>
    </xdr:from>
    <xdr:to>
      <xdr:col>55</xdr:col>
      <xdr:colOff>50800</xdr:colOff>
      <xdr:row>79</xdr:row>
      <xdr:rowOff>62454</xdr:rowOff>
    </xdr:to>
    <xdr:sp macro="" textlink="">
      <xdr:nvSpPr>
        <xdr:cNvPr id="427" name="楕円 426"/>
        <xdr:cNvSpPr/>
      </xdr:nvSpPr>
      <xdr:spPr>
        <a:xfrm>
          <a:off x="10426700" y="135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47231</xdr:rowOff>
    </xdr:from>
    <xdr:ext cx="469744" cy="259045"/>
    <xdr:sp macro="" textlink="">
      <xdr:nvSpPr>
        <xdr:cNvPr id="428" name="商工費該当値テキスト"/>
        <xdr:cNvSpPr txBox="1"/>
      </xdr:nvSpPr>
      <xdr:spPr>
        <a:xfrm>
          <a:off x="10528300" y="1342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136944</xdr:rowOff>
    </xdr:from>
    <xdr:to>
      <xdr:col>50</xdr:col>
      <xdr:colOff>165100</xdr:colOff>
      <xdr:row>79</xdr:row>
      <xdr:rowOff>67094</xdr:rowOff>
    </xdr:to>
    <xdr:sp macro="" textlink="">
      <xdr:nvSpPr>
        <xdr:cNvPr id="429" name="楕円 428"/>
        <xdr:cNvSpPr/>
      </xdr:nvSpPr>
      <xdr:spPr>
        <a:xfrm>
          <a:off x="9588500" y="135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58221</xdr:rowOff>
    </xdr:from>
    <xdr:ext cx="469744" cy="259045"/>
    <xdr:sp macro="" textlink="">
      <xdr:nvSpPr>
        <xdr:cNvPr id="430" name="テキスト ボックス 429"/>
        <xdr:cNvSpPr txBox="1"/>
      </xdr:nvSpPr>
      <xdr:spPr>
        <a:xfrm>
          <a:off x="9404428" y="1360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134863</xdr:rowOff>
    </xdr:from>
    <xdr:to>
      <xdr:col>46</xdr:col>
      <xdr:colOff>38100</xdr:colOff>
      <xdr:row>79</xdr:row>
      <xdr:rowOff>65013</xdr:rowOff>
    </xdr:to>
    <xdr:sp macro="" textlink="">
      <xdr:nvSpPr>
        <xdr:cNvPr id="431" name="楕円 430"/>
        <xdr:cNvSpPr/>
      </xdr:nvSpPr>
      <xdr:spPr>
        <a:xfrm>
          <a:off x="8699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56140</xdr:rowOff>
    </xdr:from>
    <xdr:ext cx="469744" cy="259045"/>
    <xdr:sp macro="" textlink="">
      <xdr:nvSpPr>
        <xdr:cNvPr id="432" name="テキスト ボックス 431"/>
        <xdr:cNvSpPr txBox="1"/>
      </xdr:nvSpPr>
      <xdr:spPr>
        <a:xfrm>
          <a:off x="8515428" y="136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131130</xdr:rowOff>
    </xdr:from>
    <xdr:to>
      <xdr:col>41</xdr:col>
      <xdr:colOff>101600</xdr:colOff>
      <xdr:row>79</xdr:row>
      <xdr:rowOff>61280</xdr:rowOff>
    </xdr:to>
    <xdr:sp macro="" textlink="">
      <xdr:nvSpPr>
        <xdr:cNvPr id="433" name="楕円 432"/>
        <xdr:cNvSpPr/>
      </xdr:nvSpPr>
      <xdr:spPr>
        <a:xfrm>
          <a:off x="7810500" y="135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52407</xdr:rowOff>
    </xdr:from>
    <xdr:ext cx="469744" cy="259045"/>
    <xdr:sp macro="" textlink="">
      <xdr:nvSpPr>
        <xdr:cNvPr id="434" name="テキスト ボックス 433"/>
        <xdr:cNvSpPr txBox="1"/>
      </xdr:nvSpPr>
      <xdr:spPr>
        <a:xfrm>
          <a:off x="7626428" y="1359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106967</xdr:rowOff>
    </xdr:from>
    <xdr:to>
      <xdr:col>36</xdr:col>
      <xdr:colOff>165100</xdr:colOff>
      <xdr:row>79</xdr:row>
      <xdr:rowOff>37117</xdr:rowOff>
    </xdr:to>
    <xdr:sp macro="" textlink="">
      <xdr:nvSpPr>
        <xdr:cNvPr id="435" name="楕円 434"/>
        <xdr:cNvSpPr/>
      </xdr:nvSpPr>
      <xdr:spPr>
        <a:xfrm>
          <a:off x="6921500" y="134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28244</xdr:rowOff>
    </xdr:from>
    <xdr:ext cx="469744" cy="259045"/>
    <xdr:sp macro="" textlink="">
      <xdr:nvSpPr>
        <xdr:cNvPr id="436" name="テキスト ボックス 435"/>
        <xdr:cNvSpPr txBox="1"/>
      </xdr:nvSpPr>
      <xdr:spPr>
        <a:xfrm>
          <a:off x="6737428" y="135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155229</xdr:rowOff>
    </xdr:from>
    <xdr:to>
      <xdr:col>55</xdr:col>
      <xdr:colOff>0</xdr:colOff>
      <xdr:row>97</xdr:row>
      <xdr:rowOff>166080</xdr:rowOff>
    </xdr:to>
    <xdr:cxnSp macro="">
      <xdr:nvCxnSpPr>
        <xdr:cNvPr id="465" name="直線コネクタ 464"/>
        <xdr:cNvCxnSpPr/>
      </xdr:nvCxnSpPr>
      <xdr:spPr>
        <a:xfrm flipV="1">
          <a:off x="9639300" y="16785879"/>
          <a:ext cx="8382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166080</xdr:rowOff>
    </xdr:from>
    <xdr:to>
      <xdr:col>50</xdr:col>
      <xdr:colOff>114300</xdr:colOff>
      <xdr:row>98</xdr:row>
      <xdr:rowOff>18107</xdr:rowOff>
    </xdr:to>
    <xdr:cxnSp macro="">
      <xdr:nvCxnSpPr>
        <xdr:cNvPr id="468" name="直線コネクタ 467"/>
        <xdr:cNvCxnSpPr/>
      </xdr:nvCxnSpPr>
      <xdr:spPr>
        <a:xfrm flipV="1">
          <a:off x="8750300" y="16796730"/>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4201</xdr:rowOff>
    </xdr:from>
    <xdr:to>
      <xdr:col>45</xdr:col>
      <xdr:colOff>177800</xdr:colOff>
      <xdr:row>98</xdr:row>
      <xdr:rowOff>18107</xdr:rowOff>
    </xdr:to>
    <xdr:cxnSp macro="">
      <xdr:nvCxnSpPr>
        <xdr:cNvPr id="471" name="直線コネクタ 470"/>
        <xdr:cNvCxnSpPr/>
      </xdr:nvCxnSpPr>
      <xdr:spPr>
        <a:xfrm>
          <a:off x="7861300" y="16806301"/>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467</xdr:rowOff>
    </xdr:from>
    <xdr:to>
      <xdr:col>41</xdr:col>
      <xdr:colOff>50800</xdr:colOff>
      <xdr:row>98</xdr:row>
      <xdr:rowOff>4201</xdr:rowOff>
    </xdr:to>
    <xdr:cxnSp macro="">
      <xdr:nvCxnSpPr>
        <xdr:cNvPr id="474" name="直線コネクタ 473"/>
        <xdr:cNvCxnSpPr/>
      </xdr:nvCxnSpPr>
      <xdr:spPr>
        <a:xfrm>
          <a:off x="6972300" y="16802567"/>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104429</xdr:rowOff>
    </xdr:from>
    <xdr:to>
      <xdr:col>55</xdr:col>
      <xdr:colOff>50800</xdr:colOff>
      <xdr:row>98</xdr:row>
      <xdr:rowOff>34579</xdr:rowOff>
    </xdr:to>
    <xdr:sp macro="" textlink="">
      <xdr:nvSpPr>
        <xdr:cNvPr id="484" name="楕円 483"/>
        <xdr:cNvSpPr/>
      </xdr:nvSpPr>
      <xdr:spPr>
        <a:xfrm>
          <a:off x="10426700" y="167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19356</xdr:rowOff>
    </xdr:from>
    <xdr:ext cx="534377" cy="259045"/>
    <xdr:sp macro="" textlink="">
      <xdr:nvSpPr>
        <xdr:cNvPr id="485" name="土木費該当値テキスト"/>
        <xdr:cNvSpPr txBox="1"/>
      </xdr:nvSpPr>
      <xdr:spPr>
        <a:xfrm>
          <a:off x="10528300" y="166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115280</xdr:rowOff>
    </xdr:from>
    <xdr:to>
      <xdr:col>50</xdr:col>
      <xdr:colOff>165100</xdr:colOff>
      <xdr:row>98</xdr:row>
      <xdr:rowOff>45430</xdr:rowOff>
    </xdr:to>
    <xdr:sp macro="" textlink="">
      <xdr:nvSpPr>
        <xdr:cNvPr id="486" name="楕円 485"/>
        <xdr:cNvSpPr/>
      </xdr:nvSpPr>
      <xdr:spPr>
        <a:xfrm>
          <a:off x="9588500" y="167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36557</xdr:rowOff>
    </xdr:from>
    <xdr:ext cx="534377" cy="259045"/>
    <xdr:sp macro="" textlink="">
      <xdr:nvSpPr>
        <xdr:cNvPr id="487" name="テキスト ボックス 486"/>
        <xdr:cNvSpPr txBox="1"/>
      </xdr:nvSpPr>
      <xdr:spPr>
        <a:xfrm>
          <a:off x="9372111" y="168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138757</xdr:rowOff>
    </xdr:from>
    <xdr:to>
      <xdr:col>46</xdr:col>
      <xdr:colOff>38100</xdr:colOff>
      <xdr:row>98</xdr:row>
      <xdr:rowOff>68907</xdr:rowOff>
    </xdr:to>
    <xdr:sp macro="" textlink="">
      <xdr:nvSpPr>
        <xdr:cNvPr id="488" name="楕円 487"/>
        <xdr:cNvSpPr/>
      </xdr:nvSpPr>
      <xdr:spPr>
        <a:xfrm>
          <a:off x="8699500" y="167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60034</xdr:rowOff>
    </xdr:from>
    <xdr:ext cx="534377" cy="259045"/>
    <xdr:sp macro="" textlink="">
      <xdr:nvSpPr>
        <xdr:cNvPr id="489" name="テキスト ボックス 488"/>
        <xdr:cNvSpPr txBox="1"/>
      </xdr:nvSpPr>
      <xdr:spPr>
        <a:xfrm>
          <a:off x="8483111" y="168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124851</xdr:rowOff>
    </xdr:from>
    <xdr:to>
      <xdr:col>41</xdr:col>
      <xdr:colOff>101600</xdr:colOff>
      <xdr:row>98</xdr:row>
      <xdr:rowOff>55001</xdr:rowOff>
    </xdr:to>
    <xdr:sp macro="" textlink="">
      <xdr:nvSpPr>
        <xdr:cNvPr id="490" name="楕円 489"/>
        <xdr:cNvSpPr/>
      </xdr:nvSpPr>
      <xdr:spPr>
        <a:xfrm>
          <a:off x="7810500" y="167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46128</xdr:rowOff>
    </xdr:from>
    <xdr:ext cx="534377" cy="259045"/>
    <xdr:sp macro="" textlink="">
      <xdr:nvSpPr>
        <xdr:cNvPr id="491" name="テキスト ボックス 490"/>
        <xdr:cNvSpPr txBox="1"/>
      </xdr:nvSpPr>
      <xdr:spPr>
        <a:xfrm>
          <a:off x="7594111" y="168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121117</xdr:rowOff>
    </xdr:from>
    <xdr:to>
      <xdr:col>36</xdr:col>
      <xdr:colOff>165100</xdr:colOff>
      <xdr:row>98</xdr:row>
      <xdr:rowOff>51267</xdr:rowOff>
    </xdr:to>
    <xdr:sp macro="" textlink="">
      <xdr:nvSpPr>
        <xdr:cNvPr id="492" name="楕円 491"/>
        <xdr:cNvSpPr/>
      </xdr:nvSpPr>
      <xdr:spPr>
        <a:xfrm>
          <a:off x="6921500" y="167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42394</xdr:rowOff>
    </xdr:from>
    <xdr:ext cx="534377" cy="259045"/>
    <xdr:sp macro="" textlink="">
      <xdr:nvSpPr>
        <xdr:cNvPr id="493" name="テキスト ボックス 492"/>
        <xdr:cNvSpPr txBox="1"/>
      </xdr:nvSpPr>
      <xdr:spPr>
        <a:xfrm>
          <a:off x="6705111" y="1684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111335</xdr:rowOff>
    </xdr:from>
    <xdr:to>
      <xdr:col>85</xdr:col>
      <xdr:colOff>127000</xdr:colOff>
      <xdr:row>37</xdr:row>
      <xdr:rowOff>33268</xdr:rowOff>
    </xdr:to>
    <xdr:cxnSp macro="">
      <xdr:nvCxnSpPr>
        <xdr:cNvPr id="522" name="直線コネクタ 521"/>
        <xdr:cNvCxnSpPr/>
      </xdr:nvCxnSpPr>
      <xdr:spPr>
        <a:xfrm flipV="1">
          <a:off x="15481300" y="6283535"/>
          <a:ext cx="8382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114554</xdr:rowOff>
    </xdr:from>
    <xdr:to>
      <xdr:col>81</xdr:col>
      <xdr:colOff>50800</xdr:colOff>
      <xdr:row>37</xdr:row>
      <xdr:rowOff>33268</xdr:rowOff>
    </xdr:to>
    <xdr:cxnSp macro="">
      <xdr:nvCxnSpPr>
        <xdr:cNvPr id="525" name="直線コネクタ 524"/>
        <xdr:cNvCxnSpPr/>
      </xdr:nvCxnSpPr>
      <xdr:spPr>
        <a:xfrm>
          <a:off x="14592300" y="6286754"/>
          <a:ext cx="889000" cy="9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114554</xdr:rowOff>
    </xdr:from>
    <xdr:to>
      <xdr:col>76</xdr:col>
      <xdr:colOff>114300</xdr:colOff>
      <xdr:row>37</xdr:row>
      <xdr:rowOff>72663</xdr:rowOff>
    </xdr:to>
    <xdr:cxnSp macro="">
      <xdr:nvCxnSpPr>
        <xdr:cNvPr id="528" name="直線コネクタ 527"/>
        <xdr:cNvCxnSpPr/>
      </xdr:nvCxnSpPr>
      <xdr:spPr>
        <a:xfrm flipV="1">
          <a:off x="13703300" y="6286754"/>
          <a:ext cx="889000" cy="1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41726</xdr:rowOff>
    </xdr:from>
    <xdr:to>
      <xdr:col>71</xdr:col>
      <xdr:colOff>177800</xdr:colOff>
      <xdr:row>37</xdr:row>
      <xdr:rowOff>72663</xdr:rowOff>
    </xdr:to>
    <xdr:cxnSp macro="">
      <xdr:nvCxnSpPr>
        <xdr:cNvPr id="531" name="直線コネクタ 530"/>
        <xdr:cNvCxnSpPr/>
      </xdr:nvCxnSpPr>
      <xdr:spPr>
        <a:xfrm>
          <a:off x="12814300" y="638537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60535</xdr:rowOff>
    </xdr:from>
    <xdr:to>
      <xdr:col>85</xdr:col>
      <xdr:colOff>177800</xdr:colOff>
      <xdr:row>36</xdr:row>
      <xdr:rowOff>162135</xdr:rowOff>
    </xdr:to>
    <xdr:sp macro="" textlink="">
      <xdr:nvSpPr>
        <xdr:cNvPr id="541" name="楕円 540"/>
        <xdr:cNvSpPr/>
      </xdr:nvSpPr>
      <xdr:spPr>
        <a:xfrm>
          <a:off x="16268700" y="62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38962</xdr:rowOff>
    </xdr:from>
    <xdr:ext cx="534377" cy="259045"/>
    <xdr:sp macro="" textlink="">
      <xdr:nvSpPr>
        <xdr:cNvPr id="542" name="消防費該当値テキスト"/>
        <xdr:cNvSpPr txBox="1"/>
      </xdr:nvSpPr>
      <xdr:spPr>
        <a:xfrm>
          <a:off x="16370300" y="62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153918</xdr:rowOff>
    </xdr:from>
    <xdr:to>
      <xdr:col>81</xdr:col>
      <xdr:colOff>101600</xdr:colOff>
      <xdr:row>37</xdr:row>
      <xdr:rowOff>84068</xdr:rowOff>
    </xdr:to>
    <xdr:sp macro="" textlink="">
      <xdr:nvSpPr>
        <xdr:cNvPr id="543" name="楕円 542"/>
        <xdr:cNvSpPr/>
      </xdr:nvSpPr>
      <xdr:spPr>
        <a:xfrm>
          <a:off x="15430500" y="63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75195</xdr:rowOff>
    </xdr:from>
    <xdr:ext cx="534377" cy="259045"/>
    <xdr:sp macro="" textlink="">
      <xdr:nvSpPr>
        <xdr:cNvPr id="544" name="テキスト ボックス 543"/>
        <xdr:cNvSpPr txBox="1"/>
      </xdr:nvSpPr>
      <xdr:spPr>
        <a:xfrm>
          <a:off x="15214111" y="6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63754</xdr:rowOff>
    </xdr:from>
    <xdr:to>
      <xdr:col>76</xdr:col>
      <xdr:colOff>165100</xdr:colOff>
      <xdr:row>36</xdr:row>
      <xdr:rowOff>165354</xdr:rowOff>
    </xdr:to>
    <xdr:sp macro="" textlink="">
      <xdr:nvSpPr>
        <xdr:cNvPr id="545" name="楕円 544"/>
        <xdr:cNvSpPr/>
      </xdr:nvSpPr>
      <xdr:spPr>
        <a:xfrm>
          <a:off x="14541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156481</xdr:rowOff>
    </xdr:from>
    <xdr:ext cx="534377" cy="259045"/>
    <xdr:sp macro="" textlink="">
      <xdr:nvSpPr>
        <xdr:cNvPr id="546" name="テキスト ボックス 545"/>
        <xdr:cNvSpPr txBox="1"/>
      </xdr:nvSpPr>
      <xdr:spPr>
        <a:xfrm>
          <a:off x="14325111" y="63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21863</xdr:rowOff>
    </xdr:from>
    <xdr:to>
      <xdr:col>72</xdr:col>
      <xdr:colOff>38100</xdr:colOff>
      <xdr:row>37</xdr:row>
      <xdr:rowOff>123463</xdr:rowOff>
    </xdr:to>
    <xdr:sp macro="" textlink="">
      <xdr:nvSpPr>
        <xdr:cNvPr id="547" name="楕円 546"/>
        <xdr:cNvSpPr/>
      </xdr:nvSpPr>
      <xdr:spPr>
        <a:xfrm>
          <a:off x="13652500" y="63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114590</xdr:rowOff>
    </xdr:from>
    <xdr:ext cx="534377" cy="259045"/>
    <xdr:sp macro="" textlink="">
      <xdr:nvSpPr>
        <xdr:cNvPr id="548" name="テキスト ボックス 547"/>
        <xdr:cNvSpPr txBox="1"/>
      </xdr:nvSpPr>
      <xdr:spPr>
        <a:xfrm>
          <a:off x="13436111" y="64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162376</xdr:rowOff>
    </xdr:from>
    <xdr:to>
      <xdr:col>67</xdr:col>
      <xdr:colOff>101600</xdr:colOff>
      <xdr:row>37</xdr:row>
      <xdr:rowOff>92526</xdr:rowOff>
    </xdr:to>
    <xdr:sp macro="" textlink="">
      <xdr:nvSpPr>
        <xdr:cNvPr id="549" name="楕円 548"/>
        <xdr:cNvSpPr/>
      </xdr:nvSpPr>
      <xdr:spPr>
        <a:xfrm>
          <a:off x="12763500" y="63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83653</xdr:rowOff>
    </xdr:from>
    <xdr:ext cx="534377" cy="259045"/>
    <xdr:sp macro="" textlink="">
      <xdr:nvSpPr>
        <xdr:cNvPr id="550" name="テキスト ボックス 549"/>
        <xdr:cNvSpPr txBox="1"/>
      </xdr:nvSpPr>
      <xdr:spPr>
        <a:xfrm>
          <a:off x="12547111" y="64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133475</xdr:rowOff>
    </xdr:from>
    <xdr:to>
      <xdr:col>85</xdr:col>
      <xdr:colOff>127000</xdr:colOff>
      <xdr:row>57</xdr:row>
      <xdr:rowOff>159802</xdr:rowOff>
    </xdr:to>
    <xdr:cxnSp macro="">
      <xdr:nvCxnSpPr>
        <xdr:cNvPr id="579" name="直線コネクタ 578"/>
        <xdr:cNvCxnSpPr/>
      </xdr:nvCxnSpPr>
      <xdr:spPr>
        <a:xfrm flipV="1">
          <a:off x="15481300" y="9906125"/>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159802</xdr:rowOff>
    </xdr:from>
    <xdr:to>
      <xdr:col>81</xdr:col>
      <xdr:colOff>50800</xdr:colOff>
      <xdr:row>58</xdr:row>
      <xdr:rowOff>8003</xdr:rowOff>
    </xdr:to>
    <xdr:cxnSp macro="">
      <xdr:nvCxnSpPr>
        <xdr:cNvPr id="582" name="直線コネクタ 581"/>
        <xdr:cNvCxnSpPr/>
      </xdr:nvCxnSpPr>
      <xdr:spPr>
        <a:xfrm flipV="1">
          <a:off x="14592300" y="9932452"/>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4514</xdr:rowOff>
    </xdr:from>
    <xdr:to>
      <xdr:col>76</xdr:col>
      <xdr:colOff>114300</xdr:colOff>
      <xdr:row>58</xdr:row>
      <xdr:rowOff>8003</xdr:rowOff>
    </xdr:to>
    <xdr:cxnSp macro="">
      <xdr:nvCxnSpPr>
        <xdr:cNvPr id="585" name="直線コネクタ 584"/>
        <xdr:cNvCxnSpPr/>
      </xdr:nvCxnSpPr>
      <xdr:spPr>
        <a:xfrm>
          <a:off x="13703300" y="9948614"/>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4514</xdr:rowOff>
    </xdr:from>
    <xdr:to>
      <xdr:col>71</xdr:col>
      <xdr:colOff>177800</xdr:colOff>
      <xdr:row>58</xdr:row>
      <xdr:rowOff>35504</xdr:rowOff>
    </xdr:to>
    <xdr:cxnSp macro="">
      <xdr:nvCxnSpPr>
        <xdr:cNvPr id="588" name="直線コネクタ 587"/>
        <xdr:cNvCxnSpPr/>
      </xdr:nvCxnSpPr>
      <xdr:spPr>
        <a:xfrm flipV="1">
          <a:off x="12814300" y="9948614"/>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82675</xdr:rowOff>
    </xdr:from>
    <xdr:to>
      <xdr:col>85</xdr:col>
      <xdr:colOff>177800</xdr:colOff>
      <xdr:row>58</xdr:row>
      <xdr:rowOff>12825</xdr:rowOff>
    </xdr:to>
    <xdr:sp macro="" textlink="">
      <xdr:nvSpPr>
        <xdr:cNvPr id="598" name="楕円 597"/>
        <xdr:cNvSpPr/>
      </xdr:nvSpPr>
      <xdr:spPr>
        <a:xfrm>
          <a:off x="16268700" y="9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169052</xdr:rowOff>
    </xdr:from>
    <xdr:ext cx="534377" cy="259045"/>
    <xdr:sp macro="" textlink="">
      <xdr:nvSpPr>
        <xdr:cNvPr id="599" name="教育費該当値テキスト"/>
        <xdr:cNvSpPr txBox="1"/>
      </xdr:nvSpPr>
      <xdr:spPr>
        <a:xfrm>
          <a:off x="16370300" y="977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109002</xdr:rowOff>
    </xdr:from>
    <xdr:to>
      <xdr:col>81</xdr:col>
      <xdr:colOff>101600</xdr:colOff>
      <xdr:row>58</xdr:row>
      <xdr:rowOff>39152</xdr:rowOff>
    </xdr:to>
    <xdr:sp macro="" textlink="">
      <xdr:nvSpPr>
        <xdr:cNvPr id="600" name="楕円 599"/>
        <xdr:cNvSpPr/>
      </xdr:nvSpPr>
      <xdr:spPr>
        <a:xfrm>
          <a:off x="15430500" y="9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30279</xdr:rowOff>
    </xdr:from>
    <xdr:ext cx="534377" cy="259045"/>
    <xdr:sp macro="" textlink="">
      <xdr:nvSpPr>
        <xdr:cNvPr id="601" name="テキスト ボックス 600"/>
        <xdr:cNvSpPr txBox="1"/>
      </xdr:nvSpPr>
      <xdr:spPr>
        <a:xfrm>
          <a:off x="15214111" y="99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128653</xdr:rowOff>
    </xdr:from>
    <xdr:to>
      <xdr:col>76</xdr:col>
      <xdr:colOff>165100</xdr:colOff>
      <xdr:row>58</xdr:row>
      <xdr:rowOff>58803</xdr:rowOff>
    </xdr:to>
    <xdr:sp macro="" textlink="">
      <xdr:nvSpPr>
        <xdr:cNvPr id="602" name="楕円 601"/>
        <xdr:cNvSpPr/>
      </xdr:nvSpPr>
      <xdr:spPr>
        <a:xfrm>
          <a:off x="14541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49930</xdr:rowOff>
    </xdr:from>
    <xdr:ext cx="534377" cy="259045"/>
    <xdr:sp macro="" textlink="">
      <xdr:nvSpPr>
        <xdr:cNvPr id="603" name="テキスト ボックス 602"/>
        <xdr:cNvSpPr txBox="1"/>
      </xdr:nvSpPr>
      <xdr:spPr>
        <a:xfrm>
          <a:off x="14325111" y="99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125164</xdr:rowOff>
    </xdr:from>
    <xdr:to>
      <xdr:col>72</xdr:col>
      <xdr:colOff>38100</xdr:colOff>
      <xdr:row>58</xdr:row>
      <xdr:rowOff>55314</xdr:rowOff>
    </xdr:to>
    <xdr:sp macro="" textlink="">
      <xdr:nvSpPr>
        <xdr:cNvPr id="604" name="楕円 603"/>
        <xdr:cNvSpPr/>
      </xdr:nvSpPr>
      <xdr:spPr>
        <a:xfrm>
          <a:off x="13652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46441</xdr:rowOff>
    </xdr:from>
    <xdr:ext cx="534377" cy="259045"/>
    <xdr:sp macro="" textlink="">
      <xdr:nvSpPr>
        <xdr:cNvPr id="605" name="テキスト ボックス 604"/>
        <xdr:cNvSpPr txBox="1"/>
      </xdr:nvSpPr>
      <xdr:spPr>
        <a:xfrm>
          <a:off x="13436111" y="99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156154</xdr:rowOff>
    </xdr:from>
    <xdr:to>
      <xdr:col>67</xdr:col>
      <xdr:colOff>101600</xdr:colOff>
      <xdr:row>58</xdr:row>
      <xdr:rowOff>86304</xdr:rowOff>
    </xdr:to>
    <xdr:sp macro="" textlink="">
      <xdr:nvSpPr>
        <xdr:cNvPr id="606" name="楕円 605"/>
        <xdr:cNvSpPr/>
      </xdr:nvSpPr>
      <xdr:spPr>
        <a:xfrm>
          <a:off x="12763500" y="99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77431</xdr:rowOff>
    </xdr:from>
    <xdr:ext cx="534377" cy="259045"/>
    <xdr:sp macro="" textlink="">
      <xdr:nvSpPr>
        <xdr:cNvPr id="607" name="テキスト ボックス 606"/>
        <xdr:cNvSpPr txBox="1"/>
      </xdr:nvSpPr>
      <xdr:spPr>
        <a:xfrm>
          <a:off x="12547111" y="100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29921</xdr:rowOff>
    </xdr:from>
    <xdr:to>
      <xdr:col>85</xdr:col>
      <xdr:colOff>127000</xdr:colOff>
      <xdr:row>79</xdr:row>
      <xdr:rowOff>36449</xdr:rowOff>
    </xdr:to>
    <xdr:cxnSp macro="">
      <xdr:nvCxnSpPr>
        <xdr:cNvPr id="636" name="直線コネクタ 635"/>
        <xdr:cNvCxnSpPr/>
      </xdr:nvCxnSpPr>
      <xdr:spPr>
        <a:xfrm>
          <a:off x="15481300" y="13574471"/>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29921</xdr:rowOff>
    </xdr:from>
    <xdr:to>
      <xdr:col>81</xdr:col>
      <xdr:colOff>50800</xdr:colOff>
      <xdr:row>79</xdr:row>
      <xdr:rowOff>40348</xdr:rowOff>
    </xdr:to>
    <xdr:cxnSp macro="">
      <xdr:nvCxnSpPr>
        <xdr:cNvPr id="639" name="直線コネクタ 638"/>
        <xdr:cNvCxnSpPr/>
      </xdr:nvCxnSpPr>
      <xdr:spPr>
        <a:xfrm flipV="1">
          <a:off x="14592300" y="13574471"/>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36551</xdr:rowOff>
    </xdr:from>
    <xdr:to>
      <xdr:col>76</xdr:col>
      <xdr:colOff>114300</xdr:colOff>
      <xdr:row>79</xdr:row>
      <xdr:rowOff>40348</xdr:rowOff>
    </xdr:to>
    <xdr:cxnSp macro="">
      <xdr:nvCxnSpPr>
        <xdr:cNvPr id="642" name="直線コネクタ 641"/>
        <xdr:cNvCxnSpPr/>
      </xdr:nvCxnSpPr>
      <xdr:spPr>
        <a:xfrm>
          <a:off x="13703300" y="13581101"/>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5335</xdr:rowOff>
    </xdr:from>
    <xdr:to>
      <xdr:col>71</xdr:col>
      <xdr:colOff>177800</xdr:colOff>
      <xdr:row>79</xdr:row>
      <xdr:rowOff>36551</xdr:rowOff>
    </xdr:to>
    <xdr:cxnSp macro="">
      <xdr:nvCxnSpPr>
        <xdr:cNvPr id="645" name="直線コネクタ 644"/>
        <xdr:cNvCxnSpPr/>
      </xdr:nvCxnSpPr>
      <xdr:spPr>
        <a:xfrm>
          <a:off x="12814300" y="13549885"/>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157099</xdr:rowOff>
    </xdr:from>
    <xdr:to>
      <xdr:col>85</xdr:col>
      <xdr:colOff>177800</xdr:colOff>
      <xdr:row>79</xdr:row>
      <xdr:rowOff>87249</xdr:rowOff>
    </xdr:to>
    <xdr:sp macro="" textlink="">
      <xdr:nvSpPr>
        <xdr:cNvPr id="655" name="楕円 654"/>
        <xdr:cNvSpPr/>
      </xdr:nvSpPr>
      <xdr:spPr>
        <a:xfrm>
          <a:off x="162687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72026</xdr:rowOff>
    </xdr:from>
    <xdr:ext cx="378565" cy="259045"/>
    <xdr:sp macro="" textlink="">
      <xdr:nvSpPr>
        <xdr:cNvPr id="656" name="災害復旧費該当値テキスト"/>
        <xdr:cNvSpPr txBox="1"/>
      </xdr:nvSpPr>
      <xdr:spPr>
        <a:xfrm>
          <a:off x="16370300" y="13445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150571</xdr:rowOff>
    </xdr:from>
    <xdr:to>
      <xdr:col>81</xdr:col>
      <xdr:colOff>101600</xdr:colOff>
      <xdr:row>79</xdr:row>
      <xdr:rowOff>80721</xdr:rowOff>
    </xdr:to>
    <xdr:sp macro="" textlink="">
      <xdr:nvSpPr>
        <xdr:cNvPr id="657" name="楕円 656"/>
        <xdr:cNvSpPr/>
      </xdr:nvSpPr>
      <xdr:spPr>
        <a:xfrm>
          <a:off x="15430500" y="135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71848</xdr:rowOff>
    </xdr:from>
    <xdr:ext cx="469744" cy="259045"/>
    <xdr:sp macro="" textlink="">
      <xdr:nvSpPr>
        <xdr:cNvPr id="658" name="テキスト ボックス 657"/>
        <xdr:cNvSpPr txBox="1"/>
      </xdr:nvSpPr>
      <xdr:spPr>
        <a:xfrm>
          <a:off x="15246428" y="1361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160998</xdr:rowOff>
    </xdr:from>
    <xdr:to>
      <xdr:col>76</xdr:col>
      <xdr:colOff>165100</xdr:colOff>
      <xdr:row>79</xdr:row>
      <xdr:rowOff>91148</xdr:rowOff>
    </xdr:to>
    <xdr:sp macro="" textlink="">
      <xdr:nvSpPr>
        <xdr:cNvPr id="659" name="楕円 658"/>
        <xdr:cNvSpPr/>
      </xdr:nvSpPr>
      <xdr:spPr>
        <a:xfrm>
          <a:off x="14541500" y="13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82275</xdr:rowOff>
    </xdr:from>
    <xdr:ext cx="378565" cy="259045"/>
    <xdr:sp macro="" textlink="">
      <xdr:nvSpPr>
        <xdr:cNvPr id="660" name="テキスト ボックス 659"/>
        <xdr:cNvSpPr txBox="1"/>
      </xdr:nvSpPr>
      <xdr:spPr>
        <a:xfrm>
          <a:off x="14403017" y="1362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157201</xdr:rowOff>
    </xdr:from>
    <xdr:to>
      <xdr:col>72</xdr:col>
      <xdr:colOff>38100</xdr:colOff>
      <xdr:row>79</xdr:row>
      <xdr:rowOff>87351</xdr:rowOff>
    </xdr:to>
    <xdr:sp macro="" textlink="">
      <xdr:nvSpPr>
        <xdr:cNvPr id="661" name="楕円 660"/>
        <xdr:cNvSpPr/>
      </xdr:nvSpPr>
      <xdr:spPr>
        <a:xfrm>
          <a:off x="13652500" y="135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78478</xdr:rowOff>
    </xdr:from>
    <xdr:ext cx="378565" cy="259045"/>
    <xdr:sp macro="" textlink="">
      <xdr:nvSpPr>
        <xdr:cNvPr id="662" name="テキスト ボックス 661"/>
        <xdr:cNvSpPr txBox="1"/>
      </xdr:nvSpPr>
      <xdr:spPr>
        <a:xfrm>
          <a:off x="13514017" y="1362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125985</xdr:rowOff>
    </xdr:from>
    <xdr:to>
      <xdr:col>67</xdr:col>
      <xdr:colOff>101600</xdr:colOff>
      <xdr:row>79</xdr:row>
      <xdr:rowOff>56135</xdr:rowOff>
    </xdr:to>
    <xdr:sp macro="" textlink="">
      <xdr:nvSpPr>
        <xdr:cNvPr id="663" name="楕円 662"/>
        <xdr:cNvSpPr/>
      </xdr:nvSpPr>
      <xdr:spPr>
        <a:xfrm>
          <a:off x="12763500" y="13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47262</xdr:rowOff>
    </xdr:from>
    <xdr:ext cx="469744" cy="259045"/>
    <xdr:sp macro="" textlink="">
      <xdr:nvSpPr>
        <xdr:cNvPr id="664" name="テキスト ボックス 663"/>
        <xdr:cNvSpPr txBox="1"/>
      </xdr:nvSpPr>
      <xdr:spPr>
        <a:xfrm>
          <a:off x="12579428" y="135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86158</xdr:rowOff>
    </xdr:from>
    <xdr:to>
      <xdr:col>85</xdr:col>
      <xdr:colOff>127000</xdr:colOff>
      <xdr:row>98</xdr:row>
      <xdr:rowOff>89302</xdr:rowOff>
    </xdr:to>
    <xdr:cxnSp macro="">
      <xdr:nvCxnSpPr>
        <xdr:cNvPr id="693" name="直線コネクタ 692"/>
        <xdr:cNvCxnSpPr/>
      </xdr:nvCxnSpPr>
      <xdr:spPr>
        <a:xfrm>
          <a:off x="15481300" y="16888258"/>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80846</xdr:rowOff>
    </xdr:from>
    <xdr:to>
      <xdr:col>81</xdr:col>
      <xdr:colOff>50800</xdr:colOff>
      <xdr:row>98</xdr:row>
      <xdr:rowOff>86158</xdr:rowOff>
    </xdr:to>
    <xdr:cxnSp macro="">
      <xdr:nvCxnSpPr>
        <xdr:cNvPr id="696" name="直線コネクタ 695"/>
        <xdr:cNvCxnSpPr/>
      </xdr:nvCxnSpPr>
      <xdr:spPr>
        <a:xfrm>
          <a:off x="14592300" y="16882946"/>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80846</xdr:rowOff>
    </xdr:from>
    <xdr:to>
      <xdr:col>76</xdr:col>
      <xdr:colOff>114300</xdr:colOff>
      <xdr:row>98</xdr:row>
      <xdr:rowOff>88010</xdr:rowOff>
    </xdr:to>
    <xdr:cxnSp macro="">
      <xdr:nvCxnSpPr>
        <xdr:cNvPr id="699" name="直線コネクタ 698"/>
        <xdr:cNvCxnSpPr/>
      </xdr:nvCxnSpPr>
      <xdr:spPr>
        <a:xfrm flipV="1">
          <a:off x="13703300" y="1688294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88010</xdr:rowOff>
    </xdr:from>
    <xdr:to>
      <xdr:col>71</xdr:col>
      <xdr:colOff>177800</xdr:colOff>
      <xdr:row>98</xdr:row>
      <xdr:rowOff>91061</xdr:rowOff>
    </xdr:to>
    <xdr:cxnSp macro="">
      <xdr:nvCxnSpPr>
        <xdr:cNvPr id="702" name="直線コネクタ 701"/>
        <xdr:cNvCxnSpPr/>
      </xdr:nvCxnSpPr>
      <xdr:spPr>
        <a:xfrm flipV="1">
          <a:off x="12814300" y="16890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38502</xdr:rowOff>
    </xdr:from>
    <xdr:to>
      <xdr:col>85</xdr:col>
      <xdr:colOff>177800</xdr:colOff>
      <xdr:row>98</xdr:row>
      <xdr:rowOff>140102</xdr:rowOff>
    </xdr:to>
    <xdr:sp macro="" textlink="">
      <xdr:nvSpPr>
        <xdr:cNvPr id="712" name="楕円 711"/>
        <xdr:cNvSpPr/>
      </xdr:nvSpPr>
      <xdr:spPr>
        <a:xfrm>
          <a:off x="16268700" y="168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124879</xdr:rowOff>
    </xdr:from>
    <xdr:ext cx="534377" cy="259045"/>
    <xdr:sp macro="" textlink="">
      <xdr:nvSpPr>
        <xdr:cNvPr id="713" name="公債費該当値テキスト"/>
        <xdr:cNvSpPr txBox="1"/>
      </xdr:nvSpPr>
      <xdr:spPr>
        <a:xfrm>
          <a:off x="16370300" y="167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35358</xdr:rowOff>
    </xdr:from>
    <xdr:to>
      <xdr:col>81</xdr:col>
      <xdr:colOff>101600</xdr:colOff>
      <xdr:row>98</xdr:row>
      <xdr:rowOff>136958</xdr:rowOff>
    </xdr:to>
    <xdr:sp macro="" textlink="">
      <xdr:nvSpPr>
        <xdr:cNvPr id="714" name="楕円 713"/>
        <xdr:cNvSpPr/>
      </xdr:nvSpPr>
      <xdr:spPr>
        <a:xfrm>
          <a:off x="154305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128085</xdr:rowOff>
    </xdr:from>
    <xdr:ext cx="534377" cy="259045"/>
    <xdr:sp macro="" textlink="">
      <xdr:nvSpPr>
        <xdr:cNvPr id="715" name="テキスト ボックス 714"/>
        <xdr:cNvSpPr txBox="1"/>
      </xdr:nvSpPr>
      <xdr:spPr>
        <a:xfrm>
          <a:off x="15214111" y="169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30046</xdr:rowOff>
    </xdr:from>
    <xdr:to>
      <xdr:col>76</xdr:col>
      <xdr:colOff>165100</xdr:colOff>
      <xdr:row>98</xdr:row>
      <xdr:rowOff>131646</xdr:rowOff>
    </xdr:to>
    <xdr:sp macro="" textlink="">
      <xdr:nvSpPr>
        <xdr:cNvPr id="716" name="楕円 715"/>
        <xdr:cNvSpPr/>
      </xdr:nvSpPr>
      <xdr:spPr>
        <a:xfrm>
          <a:off x="14541500" y="168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122773</xdr:rowOff>
    </xdr:from>
    <xdr:ext cx="534377" cy="259045"/>
    <xdr:sp macro="" textlink="">
      <xdr:nvSpPr>
        <xdr:cNvPr id="717" name="テキスト ボックス 716"/>
        <xdr:cNvSpPr txBox="1"/>
      </xdr:nvSpPr>
      <xdr:spPr>
        <a:xfrm>
          <a:off x="14325111" y="169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37210</xdr:rowOff>
    </xdr:from>
    <xdr:to>
      <xdr:col>72</xdr:col>
      <xdr:colOff>38100</xdr:colOff>
      <xdr:row>98</xdr:row>
      <xdr:rowOff>138810</xdr:rowOff>
    </xdr:to>
    <xdr:sp macro="" textlink="">
      <xdr:nvSpPr>
        <xdr:cNvPr id="718" name="楕円 717"/>
        <xdr:cNvSpPr/>
      </xdr:nvSpPr>
      <xdr:spPr>
        <a:xfrm>
          <a:off x="13652500" y="168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129937</xdr:rowOff>
    </xdr:from>
    <xdr:ext cx="534377" cy="259045"/>
    <xdr:sp macro="" textlink="">
      <xdr:nvSpPr>
        <xdr:cNvPr id="719" name="テキスト ボックス 718"/>
        <xdr:cNvSpPr txBox="1"/>
      </xdr:nvSpPr>
      <xdr:spPr>
        <a:xfrm>
          <a:off x="13436111" y="169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40261</xdr:rowOff>
    </xdr:from>
    <xdr:to>
      <xdr:col>67</xdr:col>
      <xdr:colOff>101600</xdr:colOff>
      <xdr:row>98</xdr:row>
      <xdr:rowOff>141861</xdr:rowOff>
    </xdr:to>
    <xdr:sp macro="" textlink="">
      <xdr:nvSpPr>
        <xdr:cNvPr id="720" name="楕円 719"/>
        <xdr:cNvSpPr/>
      </xdr:nvSpPr>
      <xdr:spPr>
        <a:xfrm>
          <a:off x="12763500" y="168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132988</xdr:rowOff>
    </xdr:from>
    <xdr:ext cx="534377" cy="259045"/>
    <xdr:sp macro="" textlink="">
      <xdr:nvSpPr>
        <xdr:cNvPr id="721" name="テキスト ボックス 720"/>
        <xdr:cNvSpPr txBox="1"/>
      </xdr:nvSpPr>
      <xdr:spPr>
        <a:xfrm>
          <a:off x="12547111" y="169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369,417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134,009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5,169</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円減少している。主な要因としては、経済対策臨時福祉給付金事業の終了などによる社会福祉費の減少が挙げられる。</a:t>
          </a:r>
        </a:p>
        <a:p>
          <a:r>
            <a:rPr kumimoji="1" lang="ja-JP" altLang="en-US" sz="1300">
              <a:latin typeface="ＭＳ Ｐゴシック" panose="020B0600070205080204" pitchFamily="50" charset="-128"/>
              <a:ea typeface="ＭＳ Ｐゴシック" panose="020B0600070205080204" pitchFamily="50" charset="-128"/>
            </a:rPr>
            <a:t>　また、総務費は、住民一人当たり</a:t>
          </a:r>
          <a:r>
            <a:rPr kumimoji="1" lang="en-US" altLang="ja-JP" sz="1300">
              <a:latin typeface="ＭＳ Ｐゴシック" panose="020B0600070205080204" pitchFamily="50" charset="-128"/>
              <a:ea typeface="ＭＳ Ｐゴシック" panose="020B0600070205080204" pitchFamily="50" charset="-128"/>
            </a:rPr>
            <a:t>55,285</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2,195</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円増加している。主な要因としては、使用しなくなった旧市役所第二庁舎の解体工事による増加が挙げられる。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年度以降は、義務的経費以外の執行抑制、税の徴収率向上、基金の見直し等に取り組み、決算剰余金の積立を行ったことで増となっている。</a:t>
          </a:r>
        </a:p>
        <a:p>
          <a:r>
            <a:rPr kumimoji="1" lang="ja-JP" altLang="en-US" sz="1400">
              <a:latin typeface="ＭＳ ゴシック" pitchFamily="49" charset="-128"/>
              <a:ea typeface="ＭＳ ゴシック" pitchFamily="49" charset="-128"/>
            </a:rPr>
            <a:t>　実質単年度収支については、小中学校空調設備設置事業の財源として、財政調整基金を繰り入れたことによりマイナスとなった。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実質収支は、一般会計及び公営企業会計を含めた特別会計についても、赤字となったことはなく、全ての会計において余剰金を計上している。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262_&#23500;&#2794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115.1</v>
          </cell>
          <cell r="CF51">
            <v>96.8</v>
          </cell>
          <cell r="CN51">
            <v>80.599999999999994</v>
          </cell>
          <cell r="CV51">
            <v>68.599999999999994</v>
          </cell>
        </row>
        <row r="53">
          <cell r="BX53">
            <v>70</v>
          </cell>
          <cell r="CF53">
            <v>71.400000000000006</v>
          </cell>
          <cell r="CN53">
            <v>72.900000000000006</v>
          </cell>
          <cell r="CV53">
            <v>73</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137.9</v>
          </cell>
          <cell r="BX73">
            <v>115.1</v>
          </cell>
          <cell r="CF73">
            <v>96.8</v>
          </cell>
          <cell r="CN73">
            <v>80.599999999999994</v>
          </cell>
          <cell r="CV73">
            <v>68.599999999999994</v>
          </cell>
        </row>
        <row r="75">
          <cell r="BP75">
            <v>9.9</v>
          </cell>
          <cell r="BX75">
            <v>10</v>
          </cell>
          <cell r="CF75">
            <v>10.3</v>
          </cell>
          <cell r="CN75">
            <v>9.9</v>
          </cell>
          <cell r="CV75">
            <v>9.1999999999999993</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17629589</v>
      </c>
      <c r="BO4" s="392"/>
      <c r="BP4" s="392"/>
      <c r="BQ4" s="392"/>
      <c r="BR4" s="392"/>
      <c r="BS4" s="392"/>
      <c r="BT4" s="392"/>
      <c r="BU4" s="393"/>
      <c r="BV4" s="391">
        <v>17162711</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6.8</v>
      </c>
      <c r="CU4" s="398"/>
      <c r="CV4" s="398"/>
      <c r="CW4" s="398"/>
      <c r="CX4" s="398"/>
      <c r="CY4" s="398"/>
      <c r="CZ4" s="398"/>
      <c r="DA4" s="399"/>
      <c r="DB4" s="397">
        <v>7.3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16549149</v>
      </c>
      <c r="BO5" s="429"/>
      <c r="BP5" s="429"/>
      <c r="BQ5" s="429"/>
      <c r="BR5" s="429"/>
      <c r="BS5" s="429"/>
      <c r="BT5" s="429"/>
      <c r="BU5" s="430"/>
      <c r="BV5" s="428">
        <v>16293584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89.8</v>
      </c>
      <c r="CU5" s="426"/>
      <c r="CV5" s="426"/>
      <c r="CW5" s="426"/>
      <c r="CX5" s="426"/>
      <c r="CY5" s="426"/>
      <c r="CZ5" s="426"/>
      <c r="DA5" s="427"/>
      <c r="DB5" s="425">
        <v>90.3</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1080440</v>
      </c>
      <c r="BO6" s="429"/>
      <c r="BP6" s="429"/>
      <c r="BQ6" s="429"/>
      <c r="BR6" s="429"/>
      <c r="BS6" s="429"/>
      <c r="BT6" s="429"/>
      <c r="BU6" s="430"/>
      <c r="BV6" s="428">
        <v>869127</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93.9</v>
      </c>
      <c r="CU6" s="466"/>
      <c r="CV6" s="466"/>
      <c r="CW6" s="466"/>
      <c r="CX6" s="466"/>
      <c r="CY6" s="466"/>
      <c r="CZ6" s="466"/>
      <c r="DA6" s="467"/>
      <c r="DB6" s="465">
        <v>95.5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315207</v>
      </c>
      <c r="BO7" s="429"/>
      <c r="BP7" s="429"/>
      <c r="BQ7" s="429"/>
      <c r="BR7" s="429"/>
      <c r="BS7" s="429"/>
      <c r="BT7" s="429"/>
      <c r="BU7" s="430"/>
      <c r="BV7" s="428">
        <v>63373</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11241743</v>
      </c>
      <c r="CU7" s="429"/>
      <c r="CV7" s="429"/>
      <c r="CW7" s="429"/>
      <c r="CX7" s="429"/>
      <c r="CY7" s="429"/>
      <c r="CZ7" s="429"/>
      <c r="DA7" s="430"/>
      <c r="DB7" s="428">
        <v>11031603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765233</v>
      </c>
      <c r="BO8" s="429"/>
      <c r="BP8" s="429"/>
      <c r="BQ8" s="429"/>
      <c r="BR8" s="429"/>
      <c r="BS8" s="429"/>
      <c r="BT8" s="429"/>
      <c r="BU8" s="430"/>
      <c r="BV8" s="428">
        <v>805754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0.92</v>
      </c>
      <c r="CU8" s="469"/>
      <c r="CV8" s="469"/>
      <c r="CW8" s="469"/>
      <c r="CX8" s="469"/>
      <c r="CY8" s="469"/>
      <c r="CZ8" s="469"/>
      <c r="DA8" s="470"/>
      <c r="DB8" s="468">
        <v>0.91</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45601</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-40521</v>
      </c>
      <c r="BO9" s="429"/>
      <c r="BP9" s="429"/>
      <c r="BQ9" s="429"/>
      <c r="BR9" s="429"/>
      <c r="BS9" s="429"/>
      <c r="BT9" s="429"/>
      <c r="BU9" s="430"/>
      <c r="BV9" s="428">
        <v>47303</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12.1</v>
      </c>
      <c r="CU9" s="426"/>
      <c r="CV9" s="426"/>
      <c r="CW9" s="426"/>
      <c r="CX9" s="426"/>
      <c r="CY9" s="426"/>
      <c r="CZ9" s="426"/>
      <c r="DA9" s="427"/>
      <c r="DB9" s="425">
        <v>12.5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48073</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113</v>
      </c>
      <c r="BO10" s="429"/>
      <c r="BP10" s="429"/>
      <c r="BQ10" s="429"/>
      <c r="BR10" s="429"/>
      <c r="BS10" s="429"/>
      <c r="BT10" s="429"/>
      <c r="BU10" s="430"/>
      <c r="BV10" s="428">
        <v>91</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44798</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147488</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44319</v>
      </c>
      <c r="S13" s="510"/>
      <c r="T13" s="510"/>
      <c r="U13" s="510"/>
      <c r="V13" s="511"/>
      <c r="W13" s="444" t="s">
        <v>138</v>
      </c>
      <c r="X13" s="445"/>
      <c r="Y13" s="445"/>
      <c r="Z13" s="445"/>
      <c r="AA13" s="445"/>
      <c r="AB13" s="435"/>
      <c r="AC13" s="479">
        <v>1712</v>
      </c>
      <c r="AD13" s="480"/>
      <c r="AE13" s="480"/>
      <c r="AF13" s="480"/>
      <c r="AG13" s="519"/>
      <c r="AH13" s="479">
        <v>1857</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-187896</v>
      </c>
      <c r="BO13" s="429"/>
      <c r="BP13" s="429"/>
      <c r="BQ13" s="429"/>
      <c r="BR13" s="429"/>
      <c r="BS13" s="429"/>
      <c r="BT13" s="429"/>
      <c r="BU13" s="430"/>
      <c r="BV13" s="428">
        <v>47394</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9.1999999999999993</v>
      </c>
      <c r="CU13" s="426"/>
      <c r="CV13" s="426"/>
      <c r="CW13" s="426"/>
      <c r="CX13" s="426"/>
      <c r="CY13" s="426"/>
      <c r="CZ13" s="426"/>
      <c r="DA13" s="427"/>
      <c r="DB13" s="425">
        <v>9.9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45374</v>
      </c>
      <c r="S14" s="510"/>
      <c r="T14" s="510"/>
      <c r="U14" s="510"/>
      <c r="V14" s="511"/>
      <c r="W14" s="418"/>
      <c r="X14" s="419"/>
      <c r="Y14" s="419"/>
      <c r="Z14" s="419"/>
      <c r="AA14" s="419"/>
      <c r="AB14" s="408"/>
      <c r="AC14" s="512">
        <v>7.8</v>
      </c>
      <c r="AD14" s="513"/>
      <c r="AE14" s="513"/>
      <c r="AF14" s="513"/>
      <c r="AG14" s="514"/>
      <c r="AH14" s="512">
        <v>8.3000000000000007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68.599999999999994</v>
      </c>
      <c r="CU14" s="524"/>
      <c r="CV14" s="524"/>
      <c r="CW14" s="524"/>
      <c r="CX14" s="524"/>
      <c r="CY14" s="524"/>
      <c r="CZ14" s="524"/>
      <c r="DA14" s="525"/>
      <c r="DB14" s="523">
        <v>80.599999999999994</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44969</v>
      </c>
      <c r="S15" s="510"/>
      <c r="T15" s="510"/>
      <c r="U15" s="510"/>
      <c r="V15" s="511"/>
      <c r="W15" s="444" t="s">
        <v>146</v>
      </c>
      <c r="X15" s="445"/>
      <c r="Y15" s="445"/>
      <c r="Z15" s="445"/>
      <c r="AA15" s="445"/>
      <c r="AB15" s="435"/>
      <c r="AC15" s="479">
        <v>6205</v>
      </c>
      <c r="AD15" s="480"/>
      <c r="AE15" s="480"/>
      <c r="AF15" s="480"/>
      <c r="AG15" s="519"/>
      <c r="AH15" s="479">
        <v>6391</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7966492</v>
      </c>
      <c r="BO15" s="392"/>
      <c r="BP15" s="392"/>
      <c r="BQ15" s="392"/>
      <c r="BR15" s="392"/>
      <c r="BS15" s="392"/>
      <c r="BT15" s="392"/>
      <c r="BU15" s="393"/>
      <c r="BV15" s="391">
        <v>7360463</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28.3</v>
      </c>
      <c r="AD16" s="513"/>
      <c r="AE16" s="513"/>
      <c r="AF16" s="513"/>
      <c r="AG16" s="514"/>
      <c r="AH16" s="512">
        <v>28.4</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8436071</v>
      </c>
      <c r="BO16" s="429"/>
      <c r="BP16" s="429"/>
      <c r="BQ16" s="429"/>
      <c r="BR16" s="429"/>
      <c r="BS16" s="429"/>
      <c r="BT16" s="429"/>
      <c r="BU16" s="430"/>
      <c r="BV16" s="428">
        <v>8100967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14011</v>
      </c>
      <c r="AD17" s="480"/>
      <c r="AE17" s="480"/>
      <c r="AF17" s="480"/>
      <c r="AG17" s="519"/>
      <c r="AH17" s="479">
        <v>14251</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10262897</v>
      </c>
      <c r="BO17" s="429"/>
      <c r="BP17" s="429"/>
      <c r="BQ17" s="429"/>
      <c r="BR17" s="429"/>
      <c r="BS17" s="429"/>
      <c r="BT17" s="429"/>
      <c r="BU17" s="430"/>
      <c r="BV17" s="428">
        <v>9471716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205.53</v>
      </c>
      <c r="M18" s="541"/>
      <c r="N18" s="541"/>
      <c r="O18" s="541"/>
      <c r="P18" s="541"/>
      <c r="Q18" s="541"/>
      <c r="R18" s="542"/>
      <c r="S18" s="542"/>
      <c r="T18" s="542"/>
      <c r="U18" s="542"/>
      <c r="V18" s="543"/>
      <c r="W18" s="446"/>
      <c r="X18" s="447"/>
      <c r="Y18" s="447"/>
      <c r="Z18" s="447"/>
      <c r="AA18" s="447"/>
      <c r="AB18" s="438"/>
      <c r="AC18" s="544">
        <v>63.9</v>
      </c>
      <c r="AD18" s="545"/>
      <c r="AE18" s="545"/>
      <c r="AF18" s="545"/>
      <c r="AG18" s="546"/>
      <c r="AH18" s="544">
        <v>63.3</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9915503</v>
      </c>
      <c r="BO18" s="429"/>
      <c r="BP18" s="429"/>
      <c r="BQ18" s="429"/>
      <c r="BR18" s="429"/>
      <c r="BS18" s="429"/>
      <c r="BT18" s="429"/>
      <c r="BU18" s="430"/>
      <c r="BV18" s="428">
        <v>10056313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222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12330360</v>
      </c>
      <c r="BO19" s="429"/>
      <c r="BP19" s="429"/>
      <c r="BQ19" s="429"/>
      <c r="BR19" s="429"/>
      <c r="BS19" s="429"/>
      <c r="BT19" s="429"/>
      <c r="BU19" s="430"/>
      <c r="BV19" s="428">
        <v>12369376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17634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14153507</v>
      </c>
      <c r="BO23" s="429"/>
      <c r="BP23" s="429"/>
      <c r="BQ23" s="429"/>
      <c r="BR23" s="429"/>
      <c r="BS23" s="429"/>
      <c r="BT23" s="429"/>
      <c r="BU23" s="430"/>
      <c r="BV23" s="428">
        <v>14166305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6300</v>
      </c>
      <c r="R24" s="480"/>
      <c r="S24" s="480"/>
      <c r="T24" s="480"/>
      <c r="U24" s="480"/>
      <c r="V24" s="519"/>
      <c r="W24" s="578"/>
      <c r="X24" s="566"/>
      <c r="Y24" s="567"/>
      <c r="Z24" s="478" t="s">
        <v>170</v>
      </c>
      <c r="AA24" s="458"/>
      <c r="AB24" s="458"/>
      <c r="AC24" s="458"/>
      <c r="AD24" s="458"/>
      <c r="AE24" s="458"/>
      <c r="AF24" s="458"/>
      <c r="AG24" s="459"/>
      <c r="AH24" s="479">
        <v>396</v>
      </c>
      <c r="AI24" s="480"/>
      <c r="AJ24" s="480"/>
      <c r="AK24" s="480"/>
      <c r="AL24" s="519"/>
      <c r="AM24" s="479">
        <v>1218888</v>
      </c>
      <c r="AN24" s="480"/>
      <c r="AO24" s="480"/>
      <c r="AP24" s="480"/>
      <c r="AQ24" s="480"/>
      <c r="AR24" s="519"/>
      <c r="AS24" s="479">
        <v>3078</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11050615</v>
      </c>
      <c r="BO24" s="429"/>
      <c r="BP24" s="429"/>
      <c r="BQ24" s="429"/>
      <c r="BR24" s="429"/>
      <c r="BS24" s="429"/>
      <c r="BT24" s="429"/>
      <c r="BU24" s="430"/>
      <c r="BV24" s="428">
        <v>11184682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5694</v>
      </c>
      <c r="R25" s="480"/>
      <c r="S25" s="480"/>
      <c r="T25" s="480"/>
      <c r="U25" s="480"/>
      <c r="V25" s="519"/>
      <c r="W25" s="578"/>
      <c r="X25" s="566"/>
      <c r="Y25" s="567"/>
      <c r="Z25" s="478" t="s">
        <v>173</v>
      </c>
      <c r="AA25" s="458"/>
      <c r="AB25" s="458"/>
      <c r="AC25" s="458"/>
      <c r="AD25" s="458"/>
      <c r="AE25" s="458"/>
      <c r="AF25" s="458"/>
      <c r="AG25" s="459"/>
      <c r="AH25" s="479">
        <v>88</v>
      </c>
      <c r="AI25" s="480"/>
      <c r="AJ25" s="480"/>
      <c r="AK25" s="480"/>
      <c r="AL25" s="519"/>
      <c r="AM25" s="479">
        <v>278432</v>
      </c>
      <c r="AN25" s="480"/>
      <c r="AO25" s="480"/>
      <c r="AP25" s="480"/>
      <c r="AQ25" s="480"/>
      <c r="AR25" s="519"/>
      <c r="AS25" s="479">
        <v>3164</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5073714</v>
      </c>
      <c r="BO25" s="392"/>
      <c r="BP25" s="392"/>
      <c r="BQ25" s="392"/>
      <c r="BR25" s="392"/>
      <c r="BS25" s="392"/>
      <c r="BT25" s="392"/>
      <c r="BU25" s="393"/>
      <c r="BV25" s="391">
        <v>4910957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5175</v>
      </c>
      <c r="R26" s="480"/>
      <c r="S26" s="480"/>
      <c r="T26" s="480"/>
      <c r="U26" s="480"/>
      <c r="V26" s="519"/>
      <c r="W26" s="578"/>
      <c r="X26" s="566"/>
      <c r="Y26" s="567"/>
      <c r="Z26" s="478" t="s">
        <v>176</v>
      </c>
      <c r="AA26" s="588"/>
      <c r="AB26" s="588"/>
      <c r="AC26" s="588"/>
      <c r="AD26" s="588"/>
      <c r="AE26" s="588"/>
      <c r="AF26" s="588"/>
      <c r="AG26" s="589"/>
      <c r="AH26" s="479">
        <v>7</v>
      </c>
      <c r="AI26" s="480"/>
      <c r="AJ26" s="480"/>
      <c r="AK26" s="480"/>
      <c r="AL26" s="519"/>
      <c r="AM26" s="479">
        <v>21567</v>
      </c>
      <c r="AN26" s="480"/>
      <c r="AO26" s="480"/>
      <c r="AP26" s="480"/>
      <c r="AQ26" s="480"/>
      <c r="AR26" s="519"/>
      <c r="AS26" s="479">
        <v>3081</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179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4240</v>
      </c>
      <c r="R27" s="480"/>
      <c r="S27" s="480"/>
      <c r="T27" s="480"/>
      <c r="U27" s="480"/>
      <c r="V27" s="519"/>
      <c r="W27" s="578"/>
      <c r="X27" s="566"/>
      <c r="Y27" s="567"/>
      <c r="Z27" s="478" t="s">
        <v>181</v>
      </c>
      <c r="AA27" s="458"/>
      <c r="AB27" s="458"/>
      <c r="AC27" s="458"/>
      <c r="AD27" s="458"/>
      <c r="AE27" s="458"/>
      <c r="AF27" s="458"/>
      <c r="AG27" s="459"/>
      <c r="AH27" s="479">
        <v>8</v>
      </c>
      <c r="AI27" s="480"/>
      <c r="AJ27" s="480"/>
      <c r="AK27" s="480"/>
      <c r="AL27" s="519"/>
      <c r="AM27" s="479">
        <v>32744</v>
      </c>
      <c r="AN27" s="480"/>
      <c r="AO27" s="480"/>
      <c r="AP27" s="480"/>
      <c r="AQ27" s="480"/>
      <c r="AR27" s="519"/>
      <c r="AS27" s="479">
        <v>4093</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10000</v>
      </c>
      <c r="BO27" s="602"/>
      <c r="BP27" s="602"/>
      <c r="BQ27" s="602"/>
      <c r="BR27" s="602"/>
      <c r="BS27" s="602"/>
      <c r="BT27" s="602"/>
      <c r="BU27" s="603"/>
      <c r="BV27" s="601">
        <v>10000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3760</v>
      </c>
      <c r="R28" s="480"/>
      <c r="S28" s="480"/>
      <c r="T28" s="480"/>
      <c r="U28" s="480"/>
      <c r="V28" s="519"/>
      <c r="W28" s="578"/>
      <c r="X28" s="566"/>
      <c r="Y28" s="567"/>
      <c r="Z28" s="478" t="s">
        <v>184</v>
      </c>
      <c r="AA28" s="458"/>
      <c r="AB28" s="458"/>
      <c r="AC28" s="458"/>
      <c r="AD28" s="458"/>
      <c r="AE28" s="458"/>
      <c r="AF28" s="458"/>
      <c r="AG28" s="459"/>
      <c r="AH28" s="479" t="s">
        <v>178</v>
      </c>
      <c r="AI28" s="480"/>
      <c r="AJ28" s="480"/>
      <c r="AK28" s="480"/>
      <c r="AL28" s="519"/>
      <c r="AM28" s="479" t="s">
        <v>178</v>
      </c>
      <c r="AN28" s="480"/>
      <c r="AO28" s="480"/>
      <c r="AP28" s="480"/>
      <c r="AQ28" s="480"/>
      <c r="AR28" s="519"/>
      <c r="AS28" s="479" t="s">
        <v>185</v>
      </c>
      <c r="AT28" s="480"/>
      <c r="AU28" s="480"/>
      <c r="AV28" s="480"/>
      <c r="AW28" s="480"/>
      <c r="AX28" s="481"/>
      <c r="AY28" s="604" t="s">
        <v>186</v>
      </c>
      <c r="AZ28" s="605"/>
      <c r="BA28" s="605"/>
      <c r="BB28" s="606"/>
      <c r="BC28" s="388" t="s">
        <v>47</v>
      </c>
      <c r="BD28" s="389"/>
      <c r="BE28" s="389"/>
      <c r="BF28" s="389"/>
      <c r="BG28" s="389"/>
      <c r="BH28" s="389"/>
      <c r="BI28" s="389"/>
      <c r="BJ28" s="389"/>
      <c r="BK28" s="389"/>
      <c r="BL28" s="389"/>
      <c r="BM28" s="390"/>
      <c r="BN28" s="391">
        <v>2098814</v>
      </c>
      <c r="BO28" s="392"/>
      <c r="BP28" s="392"/>
      <c r="BQ28" s="392"/>
      <c r="BR28" s="392"/>
      <c r="BS28" s="392"/>
      <c r="BT28" s="392"/>
      <c r="BU28" s="393"/>
      <c r="BV28" s="391">
        <v>1843189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14</v>
      </c>
      <c r="M29" s="480"/>
      <c r="N29" s="480"/>
      <c r="O29" s="480"/>
      <c r="P29" s="519"/>
      <c r="Q29" s="479">
        <v>3600</v>
      </c>
      <c r="R29" s="480"/>
      <c r="S29" s="480"/>
      <c r="T29" s="480"/>
      <c r="U29" s="480"/>
      <c r="V29" s="519"/>
      <c r="W29" s="579"/>
      <c r="X29" s="580"/>
      <c r="Y29" s="581"/>
      <c r="Z29" s="478" t="s">
        <v>188</v>
      </c>
      <c r="AA29" s="458"/>
      <c r="AB29" s="458"/>
      <c r="AC29" s="458"/>
      <c r="AD29" s="458"/>
      <c r="AE29" s="458"/>
      <c r="AF29" s="458"/>
      <c r="AG29" s="459"/>
      <c r="AH29" s="479">
        <v>404</v>
      </c>
      <c r="AI29" s="480"/>
      <c r="AJ29" s="480"/>
      <c r="AK29" s="480"/>
      <c r="AL29" s="519"/>
      <c r="AM29" s="479">
        <v>1251632</v>
      </c>
      <c r="AN29" s="480"/>
      <c r="AO29" s="480"/>
      <c r="AP29" s="480"/>
      <c r="AQ29" s="480"/>
      <c r="AR29" s="519"/>
      <c r="AS29" s="479">
        <v>3098</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t="s">
        <v>178</v>
      </c>
      <c r="BO29" s="429"/>
      <c r="BP29" s="429"/>
      <c r="BQ29" s="429"/>
      <c r="BR29" s="429"/>
      <c r="BS29" s="429"/>
      <c r="BT29" s="429"/>
      <c r="BU29" s="430"/>
      <c r="BV29" s="428" t="s">
        <v>178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102.1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604612</v>
      </c>
      <c r="BO30" s="602"/>
      <c r="BP30" s="602"/>
      <c r="BQ30" s="602"/>
      <c r="BR30" s="602"/>
      <c r="BS30" s="602"/>
      <c r="BT30" s="602"/>
      <c r="BU30" s="603"/>
      <c r="BV30" s="601">
        <v>579429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198</v>
      </c>
      <c r="X33" s="417"/>
      <c r="Y33" s="417"/>
      <c r="Z33" s="417"/>
      <c r="AA33" s="417"/>
      <c r="AB33" s="417"/>
      <c r="AC33" s="417"/>
      <c r="AD33" s="417"/>
      <c r="AE33" s="417"/>
      <c r="AF33" s="417"/>
      <c r="AG33" s="417"/>
      <c r="AH33" s="417"/>
      <c r="AI33" s="417"/>
      <c r="AJ33" s="417"/>
      <c r="AK33" s="417"/>
      <c r="AL33" s="215"/>
      <c r="AM33" s="452" t="s">
        <v>200</v>
      </c>
      <c r="AN33" s="452"/>
      <c r="AO33" s="417" t="s">
        <v>198</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197</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富津市施設利用振興公社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6</v>
      </c>
      <c r="AN35" s="614"/>
      <c r="AO35" s="615" t="str">
        <f>IF('各会計、関係団体の財政状況及び健全化判断比率'!B32="","",'各会計、関係団体の財政状況及び健全化判断比率'!B32)</f>
        <v>温泉供給事業特別会計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富津市土地開発公社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千葉県後期高齢者医療広域連合（一般会計）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千葉県後期高齢者医療広域連合（後期高齢者医療特別会計）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君津広域水道企業団（水道用水供給事業会計）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君津中央病院企業団（病院事業会計）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君津富津広域下水道組合（公共下水道事業会計）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16</v>
      </c>
      <c r="BX43" s="614"/>
      <c r="BY43" s="615" t="str">
        <f>IF('各会計、関係団体の財政状況及び健全化判断比率'!B77="","",'各会計、関係団体の財政状況及び健全化判断比率'!B77)</f>
        <v>君津郡市広域市町村圏事務組合（一般会計）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KYHW6uvIrac17nkGxocWvNrtoe2fDRX9a4u6n9IFSFc7fw65WqjGJ8JPUvv3Nt4yzmDw8k4kQ6n6mL6DO65Ag==" saltValue="NjmXP00UBwVKR/OPYeeW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5" t="s">
        <v>565</v>
      </c>
      <c r="D34" s="1205"/>
      <c r="E34" s="1206"/>
      <c r="F34" s="32">
        <v>9.9499999999999993</v>
      </c>
      <c r="G34" s="33">
        <v>9.6</v>
      </c>
      <c r="H34" s="33">
        <v>10.64</v>
      </c>
      <c r="I34" s="33">
        <v>10.87</v>
      </c>
      <c r="J34" s="34">
        <v>9.19</v>
      </c>
      <c r="K34" s="22"/>
      <c r="L34" s="22"/>
      <c r="M34" s="22"/>
      <c r="N34" s="22"/>
      <c r="O34" s="22"/>
      <c r="P34" s="22"/>
    </row>
    <row r="35" spans="1:16" ht="39" customHeight="1" x14ac:dyDescent="0.15">
      <c r="A35" s="22"/>
      <c r="B35" s="35"/>
      <c r="C35" s="1199" t="s">
        <v>566</v>
      </c>
      <c r="D35" s="1200"/>
      <c r="E35" s="1201"/>
      <c r="F35" s="36">
        <v>5.65</v>
      </c>
      <c r="G35" s="37">
        <v>6.88</v>
      </c>
      <c r="H35" s="37">
        <v>6.93</v>
      </c>
      <c r="I35" s="37">
        <v>7.3</v>
      </c>
      <c r="J35" s="38">
        <v>6.8</v>
      </c>
      <c r="K35" s="22"/>
      <c r="L35" s="22"/>
      <c r="M35" s="22"/>
      <c r="N35" s="22"/>
      <c r="O35" s="22"/>
      <c r="P35" s="22"/>
    </row>
    <row r="36" spans="1:16" ht="39" customHeight="1" x14ac:dyDescent="0.15">
      <c r="A36" s="22"/>
      <c r="B36" s="35"/>
      <c r="C36" s="1199" t="s">
        <v>567</v>
      </c>
      <c r="D36" s="1200"/>
      <c r="E36" s="1201"/>
      <c r="F36" s="36">
        <v>1.28</v>
      </c>
      <c r="G36" s="37">
        <v>0.92</v>
      </c>
      <c r="H36" s="37">
        <v>1.36</v>
      </c>
      <c r="I36" s="37">
        <v>1.78</v>
      </c>
      <c r="J36" s="38">
        <v>1.1299999999999999</v>
      </c>
      <c r="K36" s="22"/>
      <c r="L36" s="22"/>
      <c r="M36" s="22"/>
      <c r="N36" s="22"/>
      <c r="O36" s="22"/>
      <c r="P36" s="22"/>
    </row>
    <row r="37" spans="1:16" ht="39" customHeight="1" x14ac:dyDescent="0.15">
      <c r="A37" s="22"/>
      <c r="B37" s="35"/>
      <c r="C37" s="1199" t="s">
        <v>568</v>
      </c>
      <c r="D37" s="1200"/>
      <c r="E37" s="1201"/>
      <c r="F37" s="36">
        <v>0.87</v>
      </c>
      <c r="G37" s="37">
        <v>2.52</v>
      </c>
      <c r="H37" s="37">
        <v>0.08</v>
      </c>
      <c r="I37" s="37">
        <v>1.19</v>
      </c>
      <c r="J37" s="38">
        <v>0.33</v>
      </c>
      <c r="K37" s="22"/>
      <c r="L37" s="22"/>
      <c r="M37" s="22"/>
      <c r="N37" s="22"/>
      <c r="O37" s="22"/>
      <c r="P37" s="22"/>
    </row>
    <row r="38" spans="1:16" ht="39" customHeight="1" x14ac:dyDescent="0.15">
      <c r="A38" s="22"/>
      <c r="B38" s="35"/>
      <c r="C38" s="1199" t="s">
        <v>569</v>
      </c>
      <c r="D38" s="1200"/>
      <c r="E38" s="1201"/>
      <c r="F38" s="36">
        <v>0.06</v>
      </c>
      <c r="G38" s="37">
        <v>7.0000000000000007E-2</v>
      </c>
      <c r="H38" s="37">
        <v>0.06</v>
      </c>
      <c r="I38" s="37">
        <v>0.05</v>
      </c>
      <c r="J38" s="38">
        <v>0.04</v>
      </c>
      <c r="K38" s="22"/>
      <c r="L38" s="22"/>
      <c r="M38" s="22"/>
      <c r="N38" s="22"/>
      <c r="O38" s="22"/>
      <c r="P38" s="22"/>
    </row>
    <row r="39" spans="1:16" ht="39" customHeight="1" x14ac:dyDescent="0.15">
      <c r="A39" s="22"/>
      <c r="B39" s="35"/>
      <c r="C39" s="1199" t="s">
        <v>570</v>
      </c>
      <c r="D39" s="1200"/>
      <c r="E39" s="1201"/>
      <c r="F39" s="36">
        <v>0.02</v>
      </c>
      <c r="G39" s="37">
        <v>0.02</v>
      </c>
      <c r="H39" s="37">
        <v>0.03</v>
      </c>
      <c r="I39" s="37">
        <v>0.03</v>
      </c>
      <c r="J39" s="38">
        <v>0.03</v>
      </c>
      <c r="K39" s="22"/>
      <c r="L39" s="22"/>
      <c r="M39" s="22"/>
      <c r="N39" s="22"/>
      <c r="O39" s="22"/>
      <c r="P39" s="22"/>
    </row>
    <row r="40" spans="1:16" ht="39" customHeight="1" x14ac:dyDescent="0.15">
      <c r="A40" s="22"/>
      <c r="B40" s="35"/>
      <c r="C40" s="1199"/>
      <c r="D40" s="1200"/>
      <c r="E40" s="1201"/>
      <c r="F40" s="36"/>
      <c r="G40" s="37"/>
      <c r="H40" s="37"/>
      <c r="I40" s="37"/>
      <c r="J40" s="38"/>
      <c r="K40" s="22"/>
      <c r="L40" s="22"/>
      <c r="M40" s="22"/>
      <c r="N40" s="22"/>
      <c r="O40" s="22"/>
      <c r="P40" s="22"/>
    </row>
    <row r="41" spans="1:16" ht="39" customHeight="1" x14ac:dyDescent="0.15">
      <c r="A41" s="22"/>
      <c r="B41" s="35"/>
      <c r="C41" s="1199"/>
      <c r="D41" s="1200"/>
      <c r="E41" s="1201"/>
      <c r="F41" s="36"/>
      <c r="G41" s="37"/>
      <c r="H41" s="37"/>
      <c r="I41" s="37"/>
      <c r="J41" s="38"/>
      <c r="K41" s="22"/>
      <c r="L41" s="22"/>
      <c r="M41" s="22"/>
      <c r="N41" s="22"/>
      <c r="O41" s="22"/>
      <c r="P41" s="22"/>
    </row>
    <row r="42" spans="1:16" ht="39" customHeight="1" x14ac:dyDescent="0.15">
      <c r="A42" s="22"/>
      <c r="B42" s="39"/>
      <c r="C42" s="1199" t="s">
        <v>571</v>
      </c>
      <c r="D42" s="1200"/>
      <c r="E42" s="1201"/>
      <c r="F42" s="36" t="s">
        <v>518</v>
      </c>
      <c r="G42" s="37" t="s">
        <v>518</v>
      </c>
      <c r="H42" s="37" t="s">
        <v>518</v>
      </c>
      <c r="I42" s="37" t="s">
        <v>518</v>
      </c>
      <c r="J42" s="38" t="s">
        <v>518</v>
      </c>
      <c r="K42" s="22"/>
      <c r="L42" s="22"/>
      <c r="M42" s="22"/>
      <c r="N42" s="22"/>
      <c r="O42" s="22"/>
      <c r="P42" s="22"/>
    </row>
    <row r="43" spans="1:16" ht="39" customHeight="1" thickBot="1" x14ac:dyDescent="0.2">
      <c r="A43" s="22"/>
      <c r="B43" s="40"/>
      <c r="C43" s="1202" t="s">
        <v>572</v>
      </c>
      <c r="D43" s="1203"/>
      <c r="E43" s="1204"/>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9S2H3235P3XqPBek93NevwN/tRWGhkTDUtbiSZmLb6392iFkcA28HucISnSUvfKlZRXhwWF1js0YZURSFHRVw==" saltValue="pM0TV7iQCzoLHtSttAZ6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07" t="s">
        <v>10</v>
      </c>
      <c r="C45" s="1208"/>
      <c r="D45" s="58"/>
      <c r="E45" s="1213" t="s">
        <v>11</v>
      </c>
      <c r="F45" s="1213"/>
      <c r="G45" s="1213"/>
      <c r="H45" s="1213"/>
      <c r="I45" s="1213"/>
      <c r="J45" s="1214"/>
      <c r="K45" s="59">
        <v>1543</v>
      </c>
      <c r="L45" s="60">
        <v>1560</v>
      </c>
      <c r="M45" s="60">
        <v>1630</v>
      </c>
      <c r="N45" s="60">
        <v>1545</v>
      </c>
      <c r="O45" s="61">
        <v>1489</v>
      </c>
      <c r="P45" s="48"/>
      <c r="Q45" s="48"/>
      <c r="R45" s="48"/>
      <c r="S45" s="48"/>
      <c r="T45" s="48"/>
      <c r="U45" s="48"/>
    </row>
    <row r="46" spans="1:21" ht="30.75" customHeight="1" x14ac:dyDescent="0.15">
      <c r="A46" s="48"/>
      <c r="B46" s="1209"/>
      <c r="C46" s="1210"/>
      <c r="D46" s="62"/>
      <c r="E46" s="1215" t="s">
        <v>12</v>
      </c>
      <c r="F46" s="1215"/>
      <c r="G46" s="1215"/>
      <c r="H46" s="1215"/>
      <c r="I46" s="1215"/>
      <c r="J46" s="1216"/>
      <c r="K46" s="63" t="s">
        <v>518</v>
      </c>
      <c r="L46" s="64" t="s">
        <v>518</v>
      </c>
      <c r="M46" s="64" t="s">
        <v>518</v>
      </c>
      <c r="N46" s="64" t="s">
        <v>518</v>
      </c>
      <c r="O46" s="65" t="s">
        <v>518</v>
      </c>
      <c r="P46" s="48"/>
      <c r="Q46" s="48"/>
      <c r="R46" s="48"/>
      <c r="S46" s="48"/>
      <c r="T46" s="48"/>
      <c r="U46" s="48"/>
    </row>
    <row r="47" spans="1:21" ht="30.75" customHeight="1" x14ac:dyDescent="0.15">
      <c r="A47" s="48"/>
      <c r="B47" s="1209"/>
      <c r="C47" s="1210"/>
      <c r="D47" s="62"/>
      <c r="E47" s="1215" t="s">
        <v>13</v>
      </c>
      <c r="F47" s="1215"/>
      <c r="G47" s="1215"/>
      <c r="H47" s="1215"/>
      <c r="I47" s="1215"/>
      <c r="J47" s="1216"/>
      <c r="K47" s="63" t="s">
        <v>518</v>
      </c>
      <c r="L47" s="64" t="s">
        <v>518</v>
      </c>
      <c r="M47" s="64" t="s">
        <v>518</v>
      </c>
      <c r="N47" s="64" t="s">
        <v>518</v>
      </c>
      <c r="O47" s="65" t="s">
        <v>518</v>
      </c>
      <c r="P47" s="48"/>
      <c r="Q47" s="48"/>
      <c r="R47" s="48"/>
      <c r="S47" s="48"/>
      <c r="T47" s="48"/>
      <c r="U47" s="48"/>
    </row>
    <row r="48" spans="1:21" ht="30.75" customHeight="1" x14ac:dyDescent="0.15">
      <c r="A48" s="48"/>
      <c r="B48" s="1209"/>
      <c r="C48" s="1210"/>
      <c r="D48" s="62"/>
      <c r="E48" s="1215" t="s">
        <v>14</v>
      </c>
      <c r="F48" s="1215"/>
      <c r="G48" s="1215"/>
      <c r="H48" s="1215"/>
      <c r="I48" s="1215"/>
      <c r="J48" s="1216"/>
      <c r="K48" s="63">
        <v>10</v>
      </c>
      <c r="L48" s="64">
        <v>1</v>
      </c>
      <c r="M48" s="64">
        <v>1</v>
      </c>
      <c r="N48" s="64">
        <v>1</v>
      </c>
      <c r="O48" s="65">
        <v>0</v>
      </c>
      <c r="P48" s="48"/>
      <c r="Q48" s="48"/>
      <c r="R48" s="48"/>
      <c r="S48" s="48"/>
      <c r="T48" s="48"/>
      <c r="U48" s="48"/>
    </row>
    <row r="49" spans="1:21" ht="30.75" customHeight="1" x14ac:dyDescent="0.15">
      <c r="A49" s="48"/>
      <c r="B49" s="1209"/>
      <c r="C49" s="1210"/>
      <c r="D49" s="62"/>
      <c r="E49" s="1215" t="s">
        <v>15</v>
      </c>
      <c r="F49" s="1215"/>
      <c r="G49" s="1215"/>
      <c r="H49" s="1215"/>
      <c r="I49" s="1215"/>
      <c r="J49" s="1216"/>
      <c r="K49" s="63">
        <v>417</v>
      </c>
      <c r="L49" s="64">
        <v>371</v>
      </c>
      <c r="M49" s="64">
        <v>360</v>
      </c>
      <c r="N49" s="64">
        <v>318</v>
      </c>
      <c r="O49" s="65">
        <v>295</v>
      </c>
      <c r="P49" s="48"/>
      <c r="Q49" s="48"/>
      <c r="R49" s="48"/>
      <c r="S49" s="48"/>
      <c r="T49" s="48"/>
      <c r="U49" s="48"/>
    </row>
    <row r="50" spans="1:21" ht="30.75" customHeight="1" x14ac:dyDescent="0.15">
      <c r="A50" s="48"/>
      <c r="B50" s="1209"/>
      <c r="C50" s="1210"/>
      <c r="D50" s="62"/>
      <c r="E50" s="1215" t="s">
        <v>16</v>
      </c>
      <c r="F50" s="1215"/>
      <c r="G50" s="1215"/>
      <c r="H50" s="1215"/>
      <c r="I50" s="1215"/>
      <c r="J50" s="1216"/>
      <c r="K50" s="63">
        <v>159</v>
      </c>
      <c r="L50" s="64">
        <v>155</v>
      </c>
      <c r="M50" s="64">
        <v>158</v>
      </c>
      <c r="N50" s="64">
        <v>141</v>
      </c>
      <c r="O50" s="65">
        <v>135</v>
      </c>
      <c r="P50" s="48"/>
      <c r="Q50" s="48"/>
      <c r="R50" s="48"/>
      <c r="S50" s="48"/>
      <c r="T50" s="48"/>
      <c r="U50" s="48"/>
    </row>
    <row r="51" spans="1:21" ht="30.75" customHeight="1" x14ac:dyDescent="0.15">
      <c r="A51" s="48"/>
      <c r="B51" s="1211"/>
      <c r="C51" s="1212"/>
      <c r="D51" s="66"/>
      <c r="E51" s="1215" t="s">
        <v>17</v>
      </c>
      <c r="F51" s="1215"/>
      <c r="G51" s="1215"/>
      <c r="H51" s="1215"/>
      <c r="I51" s="1215"/>
      <c r="J51" s="1216"/>
      <c r="K51" s="63">
        <v>0</v>
      </c>
      <c r="L51" s="64">
        <v>1</v>
      </c>
      <c r="M51" s="64" t="s">
        <v>518</v>
      </c>
      <c r="N51" s="64" t="s">
        <v>518</v>
      </c>
      <c r="O51" s="65" t="s">
        <v>518</v>
      </c>
      <c r="P51" s="48"/>
      <c r="Q51" s="48"/>
      <c r="R51" s="48"/>
      <c r="S51" s="48"/>
      <c r="T51" s="48"/>
      <c r="U51" s="48"/>
    </row>
    <row r="52" spans="1:21" ht="30.75" customHeight="1" x14ac:dyDescent="0.15">
      <c r="A52" s="48"/>
      <c r="B52" s="1217" t="s">
        <v>18</v>
      </c>
      <c r="C52" s="1218"/>
      <c r="D52" s="66"/>
      <c r="E52" s="1215" t="s">
        <v>19</v>
      </c>
      <c r="F52" s="1215"/>
      <c r="G52" s="1215"/>
      <c r="H52" s="1215"/>
      <c r="I52" s="1215"/>
      <c r="J52" s="1216"/>
      <c r="K52" s="63">
        <v>1146</v>
      </c>
      <c r="L52" s="64">
        <v>1079</v>
      </c>
      <c r="M52" s="64">
        <v>1078</v>
      </c>
      <c r="N52" s="64">
        <v>1107</v>
      </c>
      <c r="O52" s="65">
        <v>1114</v>
      </c>
      <c r="P52" s="48"/>
      <c r="Q52" s="48"/>
      <c r="R52" s="48"/>
      <c r="S52" s="48"/>
      <c r="T52" s="48"/>
      <c r="U52" s="48"/>
    </row>
    <row r="53" spans="1:21" ht="30.75" customHeight="1" thickBot="1" x14ac:dyDescent="0.2">
      <c r="A53" s="48"/>
      <c r="B53" s="1219" t="s">
        <v>20</v>
      </c>
      <c r="C53" s="1220"/>
      <c r="D53" s="67"/>
      <c r="E53" s="1221" t="s">
        <v>21</v>
      </c>
      <c r="F53" s="1221"/>
      <c r="G53" s="1221"/>
      <c r="H53" s="1221"/>
      <c r="I53" s="1221"/>
      <c r="J53" s="1222"/>
      <c r="K53" s="68">
        <v>983</v>
      </c>
      <c r="L53" s="69">
        <v>1009</v>
      </c>
      <c r="M53" s="69">
        <v>1071</v>
      </c>
      <c r="N53" s="69">
        <v>898</v>
      </c>
      <c r="O53" s="70">
        <v>805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23" t="s">
        <v>24</v>
      </c>
      <c r="C57" s="1224"/>
      <c r="D57" s="1227" t="s">
        <v>25</v>
      </c>
      <c r="E57" s="1228"/>
      <c r="F57" s="1228"/>
      <c r="G57" s="1228"/>
      <c r="H57" s="1228"/>
      <c r="I57" s="1228"/>
      <c r="J57" s="1229"/>
      <c r="K57" s="82" t="s">
        <v>613</v>
      </c>
      <c r="L57" s="83" t="s">
        <v>614</v>
      </c>
      <c r="M57" s="83" t="s">
        <v>614</v>
      </c>
      <c r="N57" s="83" t="s">
        <v>614</v>
      </c>
      <c r="O57" s="84" t="s">
        <v>615</v>
      </c>
    </row>
    <row r="58" spans="1:21" ht="31.5" customHeight="1" thickBot="1" x14ac:dyDescent="0.2">
      <c r="B58" s="1225"/>
      <c r="C58" s="1226"/>
      <c r="D58" s="1230" t="s">
        <v>26</v>
      </c>
      <c r="E58" s="1231"/>
      <c r="F58" s="1231"/>
      <c r="G58" s="1231"/>
      <c r="H58" s="1231"/>
      <c r="I58" s="1231"/>
      <c r="J58" s="1232"/>
      <c r="K58" s="85" t="s">
        <v>616</v>
      </c>
      <c r="L58" s="86" t="s">
        <v>616</v>
      </c>
      <c r="M58" s="86" t="s">
        <v>616</v>
      </c>
      <c r="N58" s="86" t="s">
        <v>616</v>
      </c>
      <c r="O58" s="87" t="s">
        <v>617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7eyhzFNWDLEUH9MhxUmut1myxeiFGm/yFKYsoJ/TKMPlEizUHO5hvpaqgN6QmgnEoB2ThMKdiwP024gGi8QZw==" saltValue="BcOV4vWN9VTyVGtFfAq+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33" t="s">
        <v>29</v>
      </c>
      <c r="C41" s="1234"/>
      <c r="D41" s="101"/>
      <c r="E41" s="1239" t="s">
        <v>30</v>
      </c>
      <c r="F41" s="1239"/>
      <c r="G41" s="1239"/>
      <c r="H41" s="1240"/>
      <c r="I41" s="102">
        <v>15265</v>
      </c>
      <c r="J41" s="103">
        <v>14962</v>
      </c>
      <c r="K41" s="103">
        <v>14556</v>
      </c>
      <c r="L41" s="103">
        <v>14166</v>
      </c>
      <c r="M41" s="104">
        <v>14154</v>
      </c>
    </row>
    <row r="42" spans="2:13" ht="27.75" customHeight="1" x14ac:dyDescent="0.15">
      <c r="B42" s="1235"/>
      <c r="C42" s="1236"/>
      <c r="D42" s="105"/>
      <c r="E42" s="1241" t="s">
        <v>31</v>
      </c>
      <c r="F42" s="1241"/>
      <c r="G42" s="1241"/>
      <c r="H42" s="1242"/>
      <c r="I42" s="106">
        <v>1287</v>
      </c>
      <c r="J42" s="107">
        <v>1158</v>
      </c>
      <c r="K42" s="107">
        <v>942</v>
      </c>
      <c r="L42" s="107">
        <v>797</v>
      </c>
      <c r="M42" s="108">
        <v>739</v>
      </c>
    </row>
    <row r="43" spans="2:13" ht="27.75" customHeight="1" x14ac:dyDescent="0.15">
      <c r="B43" s="1235"/>
      <c r="C43" s="1236"/>
      <c r="D43" s="105"/>
      <c r="E43" s="1241" t="s">
        <v>32</v>
      </c>
      <c r="F43" s="1241"/>
      <c r="G43" s="1241"/>
      <c r="H43" s="1242"/>
      <c r="I43" s="106">
        <v>151</v>
      </c>
      <c r="J43" s="107">
        <v>112</v>
      </c>
      <c r="K43" s="107">
        <v>65</v>
      </c>
      <c r="L43" s="107">
        <v>19</v>
      </c>
      <c r="M43" s="108">
        <v>14</v>
      </c>
    </row>
    <row r="44" spans="2:13" ht="27.75" customHeight="1" x14ac:dyDescent="0.15">
      <c r="B44" s="1235"/>
      <c r="C44" s="1236"/>
      <c r="D44" s="105"/>
      <c r="E44" s="1241" t="s">
        <v>33</v>
      </c>
      <c r="F44" s="1241"/>
      <c r="G44" s="1241"/>
      <c r="H44" s="1242"/>
      <c r="I44" s="106">
        <v>4780</v>
      </c>
      <c r="J44" s="107">
        <v>4650</v>
      </c>
      <c r="K44" s="107">
        <v>4316</v>
      </c>
      <c r="L44" s="107">
        <v>3918</v>
      </c>
      <c r="M44" s="108">
        <v>3629</v>
      </c>
    </row>
    <row r="45" spans="2:13" ht="27.75" customHeight="1" x14ac:dyDescent="0.15">
      <c r="B45" s="1235"/>
      <c r="C45" s="1236"/>
      <c r="D45" s="105"/>
      <c r="E45" s="1241" t="s">
        <v>34</v>
      </c>
      <c r="F45" s="1241"/>
      <c r="G45" s="1241"/>
      <c r="H45" s="1242"/>
      <c r="I45" s="106">
        <v>6246</v>
      </c>
      <c r="J45" s="107">
        <v>5918</v>
      </c>
      <c r="K45" s="107">
        <v>5537</v>
      </c>
      <c r="L45" s="107">
        <v>5433</v>
      </c>
      <c r="M45" s="108">
        <v>5057</v>
      </c>
    </row>
    <row r="46" spans="2:13" ht="27.75" customHeight="1" x14ac:dyDescent="0.15">
      <c r="B46" s="1235"/>
      <c r="C46" s="1236"/>
      <c r="D46" s="109"/>
      <c r="E46" s="1241" t="s">
        <v>35</v>
      </c>
      <c r="F46" s="1241"/>
      <c r="G46" s="1241"/>
      <c r="H46" s="1242"/>
      <c r="I46" s="106" t="s">
        <v>518</v>
      </c>
      <c r="J46" s="107" t="s">
        <v>518</v>
      </c>
      <c r="K46" s="107" t="s">
        <v>518</v>
      </c>
      <c r="L46" s="107" t="s">
        <v>518</v>
      </c>
      <c r="M46" s="108" t="s">
        <v>518</v>
      </c>
    </row>
    <row r="47" spans="2:13" ht="27.75" customHeight="1" x14ac:dyDescent="0.15">
      <c r="B47" s="1235"/>
      <c r="C47" s="1236"/>
      <c r="D47" s="110"/>
      <c r="E47" s="1243" t="s">
        <v>36</v>
      </c>
      <c r="F47" s="1244"/>
      <c r="G47" s="1244"/>
      <c r="H47" s="1245"/>
      <c r="I47" s="106" t="s">
        <v>518</v>
      </c>
      <c r="J47" s="107" t="s">
        <v>518</v>
      </c>
      <c r="K47" s="107" t="s">
        <v>518</v>
      </c>
      <c r="L47" s="107" t="s">
        <v>518</v>
      </c>
      <c r="M47" s="108" t="s">
        <v>518</v>
      </c>
    </row>
    <row r="48" spans="2:13" ht="27.75" customHeight="1" x14ac:dyDescent="0.15">
      <c r="B48" s="1235"/>
      <c r="C48" s="1236"/>
      <c r="D48" s="105"/>
      <c r="E48" s="1241" t="s">
        <v>37</v>
      </c>
      <c r="F48" s="1241"/>
      <c r="G48" s="1241"/>
      <c r="H48" s="1242"/>
      <c r="I48" s="106" t="s">
        <v>518</v>
      </c>
      <c r="J48" s="107" t="s">
        <v>518</v>
      </c>
      <c r="K48" s="107" t="s">
        <v>518</v>
      </c>
      <c r="L48" s="107" t="s">
        <v>518</v>
      </c>
      <c r="M48" s="108" t="s">
        <v>518</v>
      </c>
    </row>
    <row r="49" spans="2:13" ht="27.75" customHeight="1" x14ac:dyDescent="0.15">
      <c r="B49" s="1237"/>
      <c r="C49" s="1238"/>
      <c r="D49" s="105"/>
      <c r="E49" s="1241" t="s">
        <v>38</v>
      </c>
      <c r="F49" s="1241"/>
      <c r="G49" s="1241"/>
      <c r="H49" s="1242"/>
      <c r="I49" s="106" t="s">
        <v>518</v>
      </c>
      <c r="J49" s="107" t="s">
        <v>518</v>
      </c>
      <c r="K49" s="107" t="s">
        <v>518</v>
      </c>
      <c r="L49" s="107" t="s">
        <v>518</v>
      </c>
      <c r="M49" s="108" t="s">
        <v>518</v>
      </c>
    </row>
    <row r="50" spans="2:13" ht="27.75" customHeight="1" x14ac:dyDescent="0.15">
      <c r="B50" s="1246" t="s">
        <v>39</v>
      </c>
      <c r="C50" s="1247"/>
      <c r="D50" s="111"/>
      <c r="E50" s="1241" t="s">
        <v>40</v>
      </c>
      <c r="F50" s="1241"/>
      <c r="G50" s="1241"/>
      <c r="H50" s="1242"/>
      <c r="I50" s="106">
        <v>1814</v>
      </c>
      <c r="J50" s="107">
        <v>2359</v>
      </c>
      <c r="K50" s="107">
        <v>3042</v>
      </c>
      <c r="L50" s="107">
        <v>3522</v>
      </c>
      <c r="M50" s="108">
        <v>3823</v>
      </c>
    </row>
    <row r="51" spans="2:13" ht="27.75" customHeight="1" x14ac:dyDescent="0.15">
      <c r="B51" s="1235"/>
      <c r="C51" s="1236"/>
      <c r="D51" s="105"/>
      <c r="E51" s="1241" t="s">
        <v>41</v>
      </c>
      <c r="F51" s="1241"/>
      <c r="G51" s="1241"/>
      <c r="H51" s="1242"/>
      <c r="I51" s="106" t="s">
        <v>518</v>
      </c>
      <c r="J51" s="107" t="s">
        <v>518</v>
      </c>
      <c r="K51" s="107" t="s">
        <v>518</v>
      </c>
      <c r="L51" s="107" t="s">
        <v>518</v>
      </c>
      <c r="M51" s="108" t="s">
        <v>518</v>
      </c>
    </row>
    <row r="52" spans="2:13" ht="27.75" customHeight="1" x14ac:dyDescent="0.15">
      <c r="B52" s="1237"/>
      <c r="C52" s="1238"/>
      <c r="D52" s="105"/>
      <c r="E52" s="1241" t="s">
        <v>42</v>
      </c>
      <c r="F52" s="1241"/>
      <c r="G52" s="1241"/>
      <c r="H52" s="1242"/>
      <c r="I52" s="106">
        <v>12573</v>
      </c>
      <c r="J52" s="107">
        <v>12902</v>
      </c>
      <c r="K52" s="107">
        <v>12823</v>
      </c>
      <c r="L52" s="107">
        <v>12808</v>
      </c>
      <c r="M52" s="108">
        <v>12822</v>
      </c>
    </row>
    <row r="53" spans="2:13" ht="27.75" customHeight="1" thickBot="1" x14ac:dyDescent="0.2">
      <c r="B53" s="1248" t="s">
        <v>43</v>
      </c>
      <c r="C53" s="1249"/>
      <c r="D53" s="112"/>
      <c r="E53" s="1250" t="s">
        <v>44</v>
      </c>
      <c r="F53" s="1250"/>
      <c r="G53" s="1250"/>
      <c r="H53" s="1251"/>
      <c r="I53" s="113">
        <v>13342</v>
      </c>
      <c r="J53" s="114">
        <v>11539</v>
      </c>
      <c r="K53" s="114">
        <v>9551</v>
      </c>
      <c r="L53" s="114">
        <v>8003</v>
      </c>
      <c r="M53" s="115">
        <v>6948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O2PbcYjGL5BCdsBuPSYmHSKx/y+XNtaXP68ll2eR9Ydr2Vc4R7mLC42Jeca5uCUu5Zdce3xXNXiB4BeD5sDw==" saltValue="edAn1ge2mXbmcYT3VZg8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0" t="s">
        <v>47</v>
      </c>
      <c r="D55" s="1260"/>
      <c r="E55" s="1261"/>
      <c r="F55" s="127">
        <v>1463</v>
      </c>
      <c r="G55" s="127">
        <v>1843</v>
      </c>
      <c r="H55" s="128">
        <v>2099</v>
      </c>
    </row>
    <row r="56" spans="2:8" ht="52.5" customHeight="1" x14ac:dyDescent="0.15">
      <c r="B56" s="129"/>
      <c r="C56" s="1262" t="s">
        <v>48</v>
      </c>
      <c r="D56" s="1262"/>
      <c r="E56" s="1263"/>
      <c r="F56" s="130" t="s">
        <v>518</v>
      </c>
      <c r="G56" s="130" t="s">
        <v>518</v>
      </c>
      <c r="H56" s="131" t="s">
        <v>518</v>
      </c>
    </row>
    <row r="57" spans="2:8" ht="53.25" customHeight="1" x14ac:dyDescent="0.15">
      <c r="B57" s="129"/>
      <c r="C57" s="1264" t="s">
        <v>49</v>
      </c>
      <c r="D57" s="1264"/>
      <c r="E57" s="1265"/>
      <c r="F57" s="132">
        <v>484</v>
      </c>
      <c r="G57" s="132">
        <v>579</v>
      </c>
      <c r="H57" s="133">
        <v>605</v>
      </c>
    </row>
    <row r="58" spans="2:8" ht="45.75" customHeight="1" x14ac:dyDescent="0.15">
      <c r="B58" s="134"/>
      <c r="C58" s="1252" t="s">
        <v>618</v>
      </c>
      <c r="D58" s="1253"/>
      <c r="E58" s="1254"/>
      <c r="F58" s="135">
        <v>200</v>
      </c>
      <c r="G58" s="135">
        <v>300</v>
      </c>
      <c r="H58" s="136">
        <v>341</v>
      </c>
    </row>
    <row r="59" spans="2:8" ht="45.75" customHeight="1" x14ac:dyDescent="0.15">
      <c r="B59" s="134"/>
      <c r="C59" s="1252" t="s">
        <v>619</v>
      </c>
      <c r="D59" s="1253"/>
      <c r="E59" s="1254"/>
      <c r="F59" s="135">
        <v>1</v>
      </c>
      <c r="G59" s="135">
        <v>61</v>
      </c>
      <c r="H59" s="136">
        <v>66</v>
      </c>
    </row>
    <row r="60" spans="2:8" ht="45.75" customHeight="1" x14ac:dyDescent="0.15">
      <c r="B60" s="134"/>
      <c r="C60" s="1252" t="s">
        <v>620</v>
      </c>
      <c r="D60" s="1253"/>
      <c r="E60" s="1254"/>
      <c r="F60" s="135">
        <v>111</v>
      </c>
      <c r="G60" s="135">
        <v>69</v>
      </c>
      <c r="H60" s="136">
        <v>65</v>
      </c>
    </row>
    <row r="61" spans="2:8" ht="45.75" customHeight="1" x14ac:dyDescent="0.15">
      <c r="B61" s="134"/>
      <c r="C61" s="1252" t="s">
        <v>621</v>
      </c>
      <c r="D61" s="1253"/>
      <c r="E61" s="1254"/>
      <c r="F61" s="135">
        <v>9</v>
      </c>
      <c r="G61" s="135">
        <v>40</v>
      </c>
      <c r="H61" s="136">
        <v>45</v>
      </c>
    </row>
    <row r="62" spans="2:8" ht="45.75" customHeight="1" thickBot="1" x14ac:dyDescent="0.2">
      <c r="B62" s="137"/>
      <c r="C62" s="1255" t="s">
        <v>622</v>
      </c>
      <c r="D62" s="1256"/>
      <c r="E62" s="1257"/>
      <c r="F62" s="138">
        <v>26</v>
      </c>
      <c r="G62" s="138">
        <v>25</v>
      </c>
      <c r="H62" s="139">
        <v>25</v>
      </c>
    </row>
    <row r="63" spans="2:8" ht="52.5" customHeight="1" thickBot="1" x14ac:dyDescent="0.2">
      <c r="B63" s="140"/>
      <c r="C63" s="1258" t="s">
        <v>50</v>
      </c>
      <c r="D63" s="1258"/>
      <c r="E63" s="1259"/>
      <c r="F63" s="141">
        <v>1947</v>
      </c>
      <c r="G63" s="141">
        <v>2423</v>
      </c>
      <c r="H63" s="142">
        <v>2703</v>
      </c>
    </row>
    <row r="64" spans="2:8" ht="15" customHeight="1" x14ac:dyDescent="0.15"/>
    <row r="65" ht="0" hidden="1" customHeight="1" x14ac:dyDescent="0.15"/>
    <row r="66" ht="0" hidden="1" customHeight="1" x14ac:dyDescent="0.15"/>
  </sheetData>
  <sheetProtection algorithmName="SHA-512" hashValue="2s93LSxeeiMbqRx9NP7ODWS6GJRQtLZoem4+mqJXUjO6eit+EUeTIWV7D5qXpkwVKnnxpcpznJ0TQAtSRRd2Cw==" saltValue="aXnSlcKjnTgoJO98/+39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E25" zoomScale="70" zoomScaleNormal="70" zoomScaleSheetLayoutView="55" workbookViewId="0">
      <selection activeCell="CI39" sqref="CI39"/>
    </sheetView>
  </sheetViews>
  <sheetFormatPr defaultColWidth="0" defaultRowHeight="13.5" customHeight="1" zeroHeight="1" x14ac:dyDescent="0.15"/>
  <cols>
    <col min="1" max="1" width="6.375" style="1268" customWidth="1"/>
    <col min="2" max="107" width="2.5" style="1268" customWidth="1"/>
    <col min="108" max="108" width="6.125" style="1276" customWidth="1"/>
    <col min="109" max="109" width="5.875" style="1275"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266"/>
      <c r="B1" s="1267"/>
      <c r="DD1" s="1268"/>
      <c r="DE1" s="1268"/>
    </row>
    <row r="2" spans="1:143" ht="25.5" customHeight="1" x14ac:dyDescent="0.15">
      <c r="A2" s="1269"/>
      <c r="C2" s="1269"/>
      <c r="O2" s="1269"/>
      <c r="P2" s="1269"/>
      <c r="Q2" s="1269"/>
      <c r="R2" s="1269"/>
      <c r="S2" s="1269"/>
      <c r="T2" s="1269"/>
      <c r="U2" s="1269"/>
      <c r="V2" s="1269"/>
      <c r="W2" s="1269"/>
      <c r="X2" s="1269"/>
      <c r="Y2" s="1269"/>
      <c r="Z2" s="1269"/>
      <c r="AA2" s="1269"/>
      <c r="AB2" s="1269"/>
      <c r="AC2" s="1269"/>
      <c r="AD2" s="1269"/>
      <c r="AE2" s="1269"/>
      <c r="AF2" s="1269"/>
      <c r="AG2" s="1269"/>
      <c r="AH2" s="1269"/>
      <c r="AI2" s="1269"/>
      <c r="AU2" s="1269"/>
      <c r="BG2" s="1269"/>
      <c r="BS2" s="1269"/>
      <c r="CE2" s="1269"/>
      <c r="CQ2" s="1269"/>
      <c r="DD2" s="1268"/>
      <c r="DE2" s="1268"/>
    </row>
    <row r="3" spans="1:143" ht="25.5" customHeight="1" x14ac:dyDescent="0.15">
      <c r="A3" s="1269"/>
      <c r="C3" s="1269"/>
      <c r="O3" s="1269"/>
      <c r="P3" s="1269"/>
      <c r="Q3" s="1269"/>
      <c r="R3" s="1269"/>
      <c r="S3" s="1269"/>
      <c r="T3" s="1269"/>
      <c r="U3" s="1269"/>
      <c r="V3" s="1269"/>
      <c r="W3" s="1269"/>
      <c r="X3" s="1269"/>
      <c r="Y3" s="1269"/>
      <c r="Z3" s="1269"/>
      <c r="AA3" s="1269"/>
      <c r="AB3" s="1269"/>
      <c r="AC3" s="1269"/>
      <c r="AD3" s="1269"/>
      <c r="AE3" s="1269"/>
      <c r="AF3" s="1269"/>
      <c r="AG3" s="1269"/>
      <c r="AH3" s="1269"/>
      <c r="AI3" s="1269"/>
      <c r="AU3" s="1269"/>
      <c r="BG3" s="1269"/>
      <c r="BS3" s="1269"/>
      <c r="CE3" s="1269"/>
      <c r="CQ3" s="1269"/>
      <c r="DD3" s="1268"/>
      <c r="DE3" s="1268"/>
    </row>
    <row r="4" spans="1:143" s="290" customFormat="1" x14ac:dyDescent="0.15">
      <c r="A4" s="1269"/>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69"/>
      <c r="B5" s="1269"/>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69"/>
      <c r="B6" s="1269"/>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c r="BI6" s="1269"/>
      <c r="BJ6" s="1269"/>
      <c r="BK6" s="1269"/>
      <c r="BL6" s="1269"/>
      <c r="BM6" s="1269"/>
      <c r="BN6" s="1269"/>
      <c r="BO6" s="1269"/>
      <c r="BP6" s="1269"/>
      <c r="BQ6" s="1269"/>
      <c r="BR6" s="1269"/>
      <c r="BS6" s="1269"/>
      <c r="BT6" s="1269"/>
      <c r="BU6" s="1269"/>
      <c r="BV6" s="1269"/>
      <c r="BW6" s="1269"/>
      <c r="BX6" s="1269"/>
      <c r="BY6" s="1269"/>
      <c r="BZ6" s="1269"/>
      <c r="CA6" s="1269"/>
      <c r="CB6" s="1269"/>
      <c r="CC6" s="1269"/>
      <c r="CD6" s="1269"/>
      <c r="CE6" s="1269"/>
      <c r="CF6" s="1269"/>
      <c r="CG6" s="1269"/>
      <c r="CH6" s="1269"/>
      <c r="CI6" s="1269"/>
      <c r="CJ6" s="1269"/>
      <c r="CK6" s="1269"/>
      <c r="CL6" s="1269"/>
      <c r="CM6" s="1269"/>
      <c r="CN6" s="1269"/>
      <c r="CO6" s="1269"/>
      <c r="CP6" s="1269"/>
      <c r="CQ6" s="1269"/>
      <c r="CR6" s="1269"/>
      <c r="CS6" s="1269"/>
      <c r="CT6" s="1269"/>
      <c r="CU6" s="1269"/>
      <c r="CV6" s="1269"/>
      <c r="CW6" s="1269"/>
      <c r="CX6" s="1269"/>
      <c r="CY6" s="1269"/>
      <c r="CZ6" s="1269"/>
      <c r="DA6" s="1269"/>
      <c r="DB6" s="1269"/>
      <c r="DC6" s="1269"/>
      <c r="DD6" s="1269"/>
      <c r="DE6" s="126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69"/>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69"/>
      <c r="CV7" s="1269"/>
      <c r="CW7" s="1269"/>
      <c r="CX7" s="1269"/>
      <c r="CY7" s="1269"/>
      <c r="CZ7" s="1269"/>
      <c r="DA7" s="1269"/>
      <c r="DB7" s="1269"/>
      <c r="DC7" s="1269"/>
      <c r="DD7" s="1269"/>
      <c r="DE7" s="126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69"/>
      <c r="B8" s="1269"/>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69"/>
      <c r="B9" s="1269"/>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69"/>
      <c r="B10" s="1269"/>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x14ac:dyDescent="0.15">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69"/>
      <c r="B12" s="1269"/>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x14ac:dyDescent="0.15">
      <c r="A13" s="1269"/>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69"/>
      <c r="B14" s="1269"/>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8"/>
      <c r="B15" s="1269"/>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8"/>
      <c r="B18" s="1269"/>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8"/>
      <c r="DE19" s="1268"/>
    </row>
    <row r="20" spans="1:351" x14ac:dyDescent="0.15">
      <c r="DD20" s="1268"/>
      <c r="DE20" s="1268"/>
    </row>
    <row r="21" spans="1:351" ht="17.25" x14ac:dyDescent="0.15">
      <c r="B21" s="1270"/>
      <c r="C21" s="1271"/>
      <c r="D21" s="1271"/>
      <c r="E21" s="1271"/>
      <c r="F21" s="1271"/>
      <c r="G21" s="1271"/>
      <c r="H21" s="1271"/>
      <c r="I21" s="1271"/>
      <c r="J21" s="1271"/>
      <c r="K21" s="1271"/>
      <c r="L21" s="1271"/>
      <c r="M21" s="1271"/>
      <c r="N21" s="1272"/>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1"/>
      <c r="AX21" s="1271"/>
      <c r="AY21" s="1271"/>
      <c r="AZ21" s="1271"/>
      <c r="BA21" s="1271"/>
      <c r="BB21" s="1271"/>
      <c r="BC21" s="1271"/>
      <c r="BD21" s="1271"/>
      <c r="BE21" s="1271"/>
      <c r="BF21" s="1272"/>
      <c r="BG21" s="1271"/>
      <c r="BH21" s="1271"/>
      <c r="BI21" s="1271"/>
      <c r="BJ21" s="1271"/>
      <c r="BK21" s="1271"/>
      <c r="BL21" s="1271"/>
      <c r="BM21" s="1271"/>
      <c r="BN21" s="1271"/>
      <c r="BO21" s="1271"/>
      <c r="BP21" s="1271"/>
      <c r="BQ21" s="1271"/>
      <c r="BR21" s="1272"/>
      <c r="BS21" s="1271"/>
      <c r="BT21" s="1271"/>
      <c r="BU21" s="1271"/>
      <c r="BV21" s="1271"/>
      <c r="BW21" s="1271"/>
      <c r="BX21" s="1271"/>
      <c r="BY21" s="1271"/>
      <c r="BZ21" s="1271"/>
      <c r="CA21" s="1271"/>
      <c r="CB21" s="1271"/>
      <c r="CC21" s="1271"/>
      <c r="CD21" s="1272"/>
      <c r="CE21" s="1271"/>
      <c r="CF21" s="1271"/>
      <c r="CG21" s="1271"/>
      <c r="CH21" s="1271"/>
      <c r="CI21" s="1271"/>
      <c r="CJ21" s="1271"/>
      <c r="CK21" s="1271"/>
      <c r="CL21" s="1271"/>
      <c r="CM21" s="1271"/>
      <c r="CN21" s="1271"/>
      <c r="CO21" s="1271"/>
      <c r="CP21" s="1272"/>
      <c r="CQ21" s="1271"/>
      <c r="CR21" s="1271"/>
      <c r="CS21" s="1271"/>
      <c r="CT21" s="1271"/>
      <c r="CU21" s="1271"/>
      <c r="CV21" s="1271"/>
      <c r="CW21" s="1271"/>
      <c r="CX21" s="1271"/>
      <c r="CY21" s="1271"/>
      <c r="CZ21" s="1271"/>
      <c r="DA21" s="1271"/>
      <c r="DB21" s="1272"/>
      <c r="DC21" s="1271"/>
      <c r="DD21" s="1273"/>
      <c r="DE21" s="1268"/>
      <c r="MM21" s="1274"/>
    </row>
    <row r="22" spans="1:351" ht="17.25" x14ac:dyDescent="0.15">
      <c r="B22" s="1275"/>
      <c r="MM22" s="1274"/>
    </row>
    <row r="23" spans="1:351" x14ac:dyDescent="0.15">
      <c r="B23" s="1275"/>
    </row>
    <row r="24" spans="1:351" x14ac:dyDescent="0.15">
      <c r="B24" s="1275"/>
    </row>
    <row r="25" spans="1:351" x14ac:dyDescent="0.15">
      <c r="B25" s="1275"/>
    </row>
    <row r="26" spans="1:351" x14ac:dyDescent="0.15">
      <c r="B26" s="1275"/>
    </row>
    <row r="27" spans="1:351" x14ac:dyDescent="0.15">
      <c r="B27" s="1275"/>
    </row>
    <row r="28" spans="1:351" x14ac:dyDescent="0.15">
      <c r="B28" s="1275"/>
    </row>
    <row r="29" spans="1:351" x14ac:dyDescent="0.15">
      <c r="B29" s="1275"/>
    </row>
    <row r="30" spans="1:351" x14ac:dyDescent="0.15">
      <c r="B30" s="1275"/>
    </row>
    <row r="31" spans="1:351" x14ac:dyDescent="0.15">
      <c r="B31" s="1275"/>
    </row>
    <row r="32" spans="1:351" x14ac:dyDescent="0.15">
      <c r="B32" s="1275"/>
    </row>
    <row r="33" spans="2:109" x14ac:dyDescent="0.15">
      <c r="B33" s="1275"/>
    </row>
    <row r="34" spans="2:109" x14ac:dyDescent="0.15">
      <c r="B34" s="1275"/>
    </row>
    <row r="35" spans="2:109" x14ac:dyDescent="0.15">
      <c r="B35" s="1275"/>
    </row>
    <row r="36" spans="2:109" x14ac:dyDescent="0.15">
      <c r="B36" s="1275"/>
    </row>
    <row r="37" spans="2:109" x14ac:dyDescent="0.15">
      <c r="B37" s="1275"/>
    </row>
    <row r="38" spans="2:109" x14ac:dyDescent="0.15">
      <c r="B38" s="1275"/>
    </row>
    <row r="39" spans="2:109" x14ac:dyDescent="0.15">
      <c r="B39" s="1277"/>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9"/>
    </row>
    <row r="40" spans="2:109" x14ac:dyDescent="0.15">
      <c r="B40" s="1280"/>
      <c r="DD40" s="1280"/>
      <c r="DE40" s="1268"/>
    </row>
    <row r="41" spans="2:109" ht="17.25" x14ac:dyDescent="0.15">
      <c r="B41" s="1281" t="s">
        <v>624</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3"/>
    </row>
    <row r="42" spans="2:109" x14ac:dyDescent="0.15">
      <c r="B42" s="1275"/>
      <c r="G42" s="1282"/>
      <c r="I42" s="1283"/>
      <c r="J42" s="1283"/>
      <c r="K42" s="1283"/>
      <c r="AM42" s="1282"/>
      <c r="AN42" s="1282" t="s">
        <v>625</v>
      </c>
      <c r="AP42" s="1283"/>
      <c r="AQ42" s="1283"/>
      <c r="AR42" s="1283"/>
      <c r="AY42" s="1282"/>
      <c r="BA42" s="1283"/>
      <c r="BB42" s="1283"/>
      <c r="BC42" s="1283"/>
      <c r="BK42" s="1282"/>
      <c r="BM42" s="1283"/>
      <c r="BN42" s="1283"/>
      <c r="BO42" s="1283"/>
      <c r="BW42" s="1282"/>
      <c r="BY42" s="1283"/>
      <c r="BZ42" s="1283"/>
      <c r="CA42" s="1283"/>
      <c r="CI42" s="1282"/>
      <c r="CK42" s="1283"/>
      <c r="CL42" s="1283"/>
      <c r="CM42" s="1283"/>
      <c r="CU42" s="1282"/>
      <c r="CW42" s="1283"/>
      <c r="CX42" s="1283"/>
      <c r="CY42" s="1283"/>
    </row>
    <row r="43" spans="2:109" ht="13.5" customHeight="1" x14ac:dyDescent="0.15">
      <c r="B43" s="1275"/>
      <c r="AN43" s="1284" t="s">
        <v>626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12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12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12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12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1275"/>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x14ac:dyDescent="0.15">
      <c r="B49" s="1275"/>
      <c r="AN49" s="1268" t="s">
        <v>627</v>
      </c>
    </row>
    <row r="50" spans="1:109" x14ac:dyDescent="0.15">
      <c r="B50" s="1275"/>
      <c r="G50" s="1294"/>
      <c r="H50" s="1294"/>
      <c r="I50" s="1294"/>
      <c r="J50" s="1294"/>
      <c r="K50" s="1295"/>
      <c r="L50" s="1295"/>
      <c r="M50" s="1296"/>
      <c r="N50" s="129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300" t="s">
        <v>559</v>
      </c>
      <c r="BQ50" s="1300"/>
      <c r="BR50" s="1300"/>
      <c r="BS50" s="1300"/>
      <c r="BT50" s="1300"/>
      <c r="BU50" s="1300"/>
      <c r="BV50" s="1300"/>
      <c r="BW50" s="1300"/>
      <c r="BX50" s="1300" t="s">
        <v>560</v>
      </c>
      <c r="BY50" s="1300"/>
      <c r="BZ50" s="1300"/>
      <c r="CA50" s="1300"/>
      <c r="CB50" s="1300"/>
      <c r="CC50" s="1300"/>
      <c r="CD50" s="1300"/>
      <c r="CE50" s="1300"/>
      <c r="CF50" s="1300" t="s">
        <v>561</v>
      </c>
      <c r="CG50" s="1300"/>
      <c r="CH50" s="1300"/>
      <c r="CI50" s="1300"/>
      <c r="CJ50" s="1300"/>
      <c r="CK50" s="1300"/>
      <c r="CL50" s="1300"/>
      <c r="CM50" s="1300"/>
      <c r="CN50" s="1300" t="s">
        <v>562</v>
      </c>
      <c r="CO50" s="1300"/>
      <c r="CP50" s="1300"/>
      <c r="CQ50" s="1300"/>
      <c r="CR50" s="1300"/>
      <c r="CS50" s="1300"/>
      <c r="CT50" s="1300"/>
      <c r="CU50" s="1300"/>
      <c r="CV50" s="1300" t="s">
        <v>563</v>
      </c>
      <c r="CW50" s="1300"/>
      <c r="CX50" s="1300"/>
      <c r="CY50" s="1300"/>
      <c r="CZ50" s="1300"/>
      <c r="DA50" s="1300"/>
      <c r="DB50" s="1300"/>
      <c r="DC50" s="1300"/>
    </row>
    <row r="51" spans="1:109" ht="13.5" customHeight="1" x14ac:dyDescent="0.15">
      <c r="B51" s="1275"/>
      <c r="G51" s="1301"/>
      <c r="H51" s="1301"/>
      <c r="I51" s="1302"/>
      <c r="J51" s="1302"/>
      <c r="K51" s="1303"/>
      <c r="L51" s="1303"/>
      <c r="M51" s="1303"/>
      <c r="N51" s="1303"/>
      <c r="AM51" s="1293"/>
      <c r="AN51" s="1304" t="s">
        <v>628</v>
      </c>
      <c r="AO51" s="1304"/>
      <c r="AP51" s="1304"/>
      <c r="AQ51" s="1304"/>
      <c r="AR51" s="1304"/>
      <c r="AS51" s="1304"/>
      <c r="AT51" s="1304"/>
      <c r="AU51" s="1304"/>
      <c r="AV51" s="1304"/>
      <c r="AW51" s="1304"/>
      <c r="AX51" s="1304"/>
      <c r="AY51" s="1304"/>
      <c r="AZ51" s="1304"/>
      <c r="BA51" s="1304"/>
      <c r="BB51" s="1304" t="s">
        <v>629</v>
      </c>
      <c r="BC51" s="1304"/>
      <c r="BD51" s="1304"/>
      <c r="BE51" s="1304"/>
      <c r="BF51" s="1304"/>
      <c r="BG51" s="1304"/>
      <c r="BH51" s="1304"/>
      <c r="BI51" s="1304"/>
      <c r="BJ51" s="1304"/>
      <c r="BK51" s="1304"/>
      <c r="BL51" s="1304"/>
      <c r="BM51" s="1304"/>
      <c r="BN51" s="1304"/>
      <c r="BO51" s="1304"/>
      <c r="BP51" s="1305"/>
      <c r="BQ51" s="1306"/>
      <c r="BR51" s="1306"/>
      <c r="BS51" s="1306"/>
      <c r="BT51" s="1306"/>
      <c r="BU51" s="1306"/>
      <c r="BV51" s="1306"/>
      <c r="BW51" s="1306"/>
      <c r="BX51" s="1306">
        <v>115.1</v>
      </c>
      <c r="BY51" s="1306"/>
      <c r="BZ51" s="1306"/>
      <c r="CA51" s="1306"/>
      <c r="CB51" s="1306"/>
      <c r="CC51" s="1306"/>
      <c r="CD51" s="1306"/>
      <c r="CE51" s="1306"/>
      <c r="CF51" s="1306">
        <v>96.8</v>
      </c>
      <c r="CG51" s="1306"/>
      <c r="CH51" s="1306"/>
      <c r="CI51" s="1306"/>
      <c r="CJ51" s="1306"/>
      <c r="CK51" s="1306"/>
      <c r="CL51" s="1306"/>
      <c r="CM51" s="1306"/>
      <c r="CN51" s="1306">
        <v>80.599999999999994</v>
      </c>
      <c r="CO51" s="1306"/>
      <c r="CP51" s="1306"/>
      <c r="CQ51" s="1306"/>
      <c r="CR51" s="1306"/>
      <c r="CS51" s="1306"/>
      <c r="CT51" s="1306"/>
      <c r="CU51" s="1306"/>
      <c r="CV51" s="1306">
        <v>68.599999999999994</v>
      </c>
      <c r="CW51" s="1306"/>
      <c r="CX51" s="1306"/>
      <c r="CY51" s="1306"/>
      <c r="CZ51" s="1306"/>
      <c r="DA51" s="1306"/>
      <c r="DB51" s="1306"/>
      <c r="DC51" s="1306"/>
    </row>
    <row r="52" spans="1:109" x14ac:dyDescent="0.15">
      <c r="B52" s="1275"/>
      <c r="G52" s="1301"/>
      <c r="H52" s="1301"/>
      <c r="I52" s="1302"/>
      <c r="J52" s="1302"/>
      <c r="K52" s="1303"/>
      <c r="L52" s="1303"/>
      <c r="M52" s="1303"/>
      <c r="N52" s="1303"/>
      <c r="AM52" s="12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1283"/>
      <c r="B53" s="1275"/>
      <c r="G53" s="1301"/>
      <c r="H53" s="1301"/>
      <c r="I53" s="1294"/>
      <c r="J53" s="1294"/>
      <c r="K53" s="1303"/>
      <c r="L53" s="1303"/>
      <c r="M53" s="1303"/>
      <c r="N53" s="1303"/>
      <c r="AM53" s="1293"/>
      <c r="AN53" s="1304"/>
      <c r="AO53" s="1304"/>
      <c r="AP53" s="1304"/>
      <c r="AQ53" s="1304"/>
      <c r="AR53" s="1304"/>
      <c r="AS53" s="1304"/>
      <c r="AT53" s="1304"/>
      <c r="AU53" s="1304"/>
      <c r="AV53" s="1304"/>
      <c r="AW53" s="1304"/>
      <c r="AX53" s="1304"/>
      <c r="AY53" s="1304"/>
      <c r="AZ53" s="1304"/>
      <c r="BA53" s="1304"/>
      <c r="BB53" s="1304" t="s">
        <v>630</v>
      </c>
      <c r="BC53" s="1304"/>
      <c r="BD53" s="1304"/>
      <c r="BE53" s="1304"/>
      <c r="BF53" s="1304"/>
      <c r="BG53" s="1304"/>
      <c r="BH53" s="1304"/>
      <c r="BI53" s="1304"/>
      <c r="BJ53" s="1304"/>
      <c r="BK53" s="1304"/>
      <c r="BL53" s="1304"/>
      <c r="BM53" s="1304"/>
      <c r="BN53" s="1304"/>
      <c r="BO53" s="1304"/>
      <c r="BP53" s="1305"/>
      <c r="BQ53" s="1306"/>
      <c r="BR53" s="1306"/>
      <c r="BS53" s="1306"/>
      <c r="BT53" s="1306"/>
      <c r="BU53" s="1306"/>
      <c r="BV53" s="1306"/>
      <c r="BW53" s="1306"/>
      <c r="BX53" s="1306">
        <v>70</v>
      </c>
      <c r="BY53" s="1306"/>
      <c r="BZ53" s="1306"/>
      <c r="CA53" s="1306"/>
      <c r="CB53" s="1306"/>
      <c r="CC53" s="1306"/>
      <c r="CD53" s="1306"/>
      <c r="CE53" s="1306"/>
      <c r="CF53" s="1306">
        <v>71.400000000000006</v>
      </c>
      <c r="CG53" s="1306"/>
      <c r="CH53" s="1306"/>
      <c r="CI53" s="1306"/>
      <c r="CJ53" s="1306"/>
      <c r="CK53" s="1306"/>
      <c r="CL53" s="1306"/>
      <c r="CM53" s="1306"/>
      <c r="CN53" s="1306">
        <v>72.900000000000006</v>
      </c>
      <c r="CO53" s="1306"/>
      <c r="CP53" s="1306"/>
      <c r="CQ53" s="1306"/>
      <c r="CR53" s="1306"/>
      <c r="CS53" s="1306"/>
      <c r="CT53" s="1306"/>
      <c r="CU53" s="1306"/>
      <c r="CV53" s="1306">
        <v>73</v>
      </c>
      <c r="CW53" s="1306"/>
      <c r="CX53" s="1306"/>
      <c r="CY53" s="1306"/>
      <c r="CZ53" s="1306"/>
      <c r="DA53" s="1306"/>
      <c r="DB53" s="1306"/>
      <c r="DC53" s="1306"/>
    </row>
    <row r="54" spans="1:109" x14ac:dyDescent="0.15">
      <c r="A54" s="1283"/>
      <c r="B54" s="1275"/>
      <c r="G54" s="1301"/>
      <c r="H54" s="1301"/>
      <c r="I54" s="1294"/>
      <c r="J54" s="1294"/>
      <c r="K54" s="1303"/>
      <c r="L54" s="1303"/>
      <c r="M54" s="1303"/>
      <c r="N54" s="1303"/>
      <c r="AM54" s="12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1283"/>
      <c r="B55" s="1275"/>
      <c r="G55" s="1294"/>
      <c r="H55" s="1294"/>
      <c r="I55" s="1294"/>
      <c r="J55" s="1294"/>
      <c r="K55" s="1303"/>
      <c r="L55" s="1303"/>
      <c r="M55" s="1303"/>
      <c r="N55" s="1303"/>
      <c r="AN55" s="1300" t="s">
        <v>631</v>
      </c>
      <c r="AO55" s="1300"/>
      <c r="AP55" s="1300"/>
      <c r="AQ55" s="1300"/>
      <c r="AR55" s="1300"/>
      <c r="AS55" s="1300"/>
      <c r="AT55" s="1300"/>
      <c r="AU55" s="1300"/>
      <c r="AV55" s="1300"/>
      <c r="AW55" s="1300"/>
      <c r="AX55" s="1300"/>
      <c r="AY55" s="1300"/>
      <c r="AZ55" s="1300"/>
      <c r="BA55" s="1300"/>
      <c r="BB55" s="1304" t="s">
        <v>629</v>
      </c>
      <c r="BC55" s="1304"/>
      <c r="BD55" s="1304"/>
      <c r="BE55" s="1304"/>
      <c r="BF55" s="1304"/>
      <c r="BG55" s="1304"/>
      <c r="BH55" s="1304"/>
      <c r="BI55" s="1304"/>
      <c r="BJ55" s="1304"/>
      <c r="BK55" s="1304"/>
      <c r="BL55" s="1304"/>
      <c r="BM55" s="1304"/>
      <c r="BN55" s="1304"/>
      <c r="BO55" s="1304"/>
      <c r="BP55" s="1305"/>
      <c r="BQ55" s="1306"/>
      <c r="BR55" s="1306"/>
      <c r="BS55" s="1306"/>
      <c r="BT55" s="1306"/>
      <c r="BU55" s="1306"/>
      <c r="BV55" s="1306"/>
      <c r="BW55" s="1306"/>
      <c r="BX55" s="1306">
        <v>58.5</v>
      </c>
      <c r="BY55" s="1306"/>
      <c r="BZ55" s="1306"/>
      <c r="CA55" s="1306"/>
      <c r="CB55" s="1306"/>
      <c r="CC55" s="1306"/>
      <c r="CD55" s="1306"/>
      <c r="CE55" s="1306"/>
      <c r="CF55" s="1306">
        <v>54.6</v>
      </c>
      <c r="CG55" s="1306"/>
      <c r="CH55" s="1306"/>
      <c r="CI55" s="1306"/>
      <c r="CJ55" s="1306"/>
      <c r="CK55" s="1306"/>
      <c r="CL55" s="1306"/>
      <c r="CM55" s="1306"/>
      <c r="CN55" s="1306">
        <v>53.2</v>
      </c>
      <c r="CO55" s="1306"/>
      <c r="CP55" s="1306"/>
      <c r="CQ55" s="1306"/>
      <c r="CR55" s="1306"/>
      <c r="CS55" s="1306"/>
      <c r="CT55" s="1306"/>
      <c r="CU55" s="1306"/>
      <c r="CV55" s="1306">
        <v>47.9</v>
      </c>
      <c r="CW55" s="1306"/>
      <c r="CX55" s="1306"/>
      <c r="CY55" s="1306"/>
      <c r="CZ55" s="1306"/>
      <c r="DA55" s="1306"/>
      <c r="DB55" s="1306"/>
      <c r="DC55" s="1306"/>
    </row>
    <row r="56" spans="1:109" x14ac:dyDescent="0.15">
      <c r="A56" s="1283"/>
      <c r="B56" s="1275"/>
      <c r="G56" s="1294"/>
      <c r="H56" s="1294"/>
      <c r="I56" s="1294"/>
      <c r="J56" s="1294"/>
      <c r="K56" s="1303"/>
      <c r="L56" s="1303"/>
      <c r="M56" s="1303"/>
      <c r="N56" s="1303"/>
      <c r="AN56" s="1300"/>
      <c r="AO56" s="1300"/>
      <c r="AP56" s="1300"/>
      <c r="AQ56" s="1300"/>
      <c r="AR56" s="1300"/>
      <c r="AS56" s="1300"/>
      <c r="AT56" s="1300"/>
      <c r="AU56" s="1300"/>
      <c r="AV56" s="1300"/>
      <c r="AW56" s="1300"/>
      <c r="AX56" s="1300"/>
      <c r="AY56" s="1300"/>
      <c r="AZ56" s="1300"/>
      <c r="BA56" s="1300"/>
      <c r="BB56" s="1304"/>
      <c r="BC56" s="1304"/>
      <c r="BD56" s="1304"/>
      <c r="BE56" s="1304"/>
      <c r="BF56" s="1304"/>
      <c r="BG56" s="1304"/>
      <c r="BH56" s="1304"/>
      <c r="BI56" s="1304"/>
      <c r="BJ56" s="1304"/>
      <c r="BK56" s="1304"/>
      <c r="BL56" s="1304"/>
      <c r="BM56" s="1304"/>
      <c r="BN56" s="1304"/>
      <c r="BO56" s="130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1283" customFormat="1" x14ac:dyDescent="0.15">
      <c r="B57" s="1307"/>
      <c r="G57" s="1294"/>
      <c r="H57" s="1294"/>
      <c r="I57" s="1308"/>
      <c r="J57" s="1308"/>
      <c r="K57" s="1303"/>
      <c r="L57" s="1303"/>
      <c r="M57" s="1303"/>
      <c r="N57" s="1303"/>
      <c r="AM57" s="1268"/>
      <c r="AN57" s="1300"/>
      <c r="AO57" s="1300"/>
      <c r="AP57" s="1300"/>
      <c r="AQ57" s="1300"/>
      <c r="AR57" s="1300"/>
      <c r="AS57" s="1300"/>
      <c r="AT57" s="1300"/>
      <c r="AU57" s="1300"/>
      <c r="AV57" s="1300"/>
      <c r="AW57" s="1300"/>
      <c r="AX57" s="1300"/>
      <c r="AY57" s="1300"/>
      <c r="AZ57" s="1300"/>
      <c r="BA57" s="1300"/>
      <c r="BB57" s="1304" t="s">
        <v>632</v>
      </c>
      <c r="BC57" s="1304"/>
      <c r="BD57" s="1304"/>
      <c r="BE57" s="1304"/>
      <c r="BF57" s="1304"/>
      <c r="BG57" s="1304"/>
      <c r="BH57" s="1304"/>
      <c r="BI57" s="1304"/>
      <c r="BJ57" s="1304"/>
      <c r="BK57" s="1304"/>
      <c r="BL57" s="1304"/>
      <c r="BM57" s="1304"/>
      <c r="BN57" s="1304"/>
      <c r="BO57" s="1304"/>
      <c r="BP57" s="1305"/>
      <c r="BQ57" s="1306"/>
      <c r="BR57" s="1306"/>
      <c r="BS57" s="1306"/>
      <c r="BT57" s="1306"/>
      <c r="BU57" s="1306"/>
      <c r="BV57" s="1306"/>
      <c r="BW57" s="1306"/>
      <c r="BX57" s="1306">
        <v>52.9</v>
      </c>
      <c r="BY57" s="1306"/>
      <c r="BZ57" s="1306"/>
      <c r="CA57" s="1306"/>
      <c r="CB57" s="1306"/>
      <c r="CC57" s="1306"/>
      <c r="CD57" s="1306"/>
      <c r="CE57" s="1306"/>
      <c r="CF57" s="1306">
        <v>58.3</v>
      </c>
      <c r="CG57" s="1306"/>
      <c r="CH57" s="1306"/>
      <c r="CI57" s="1306"/>
      <c r="CJ57" s="1306"/>
      <c r="CK57" s="1306"/>
      <c r="CL57" s="1306"/>
      <c r="CM57" s="1306"/>
      <c r="CN57" s="1306">
        <v>59.6</v>
      </c>
      <c r="CO57" s="1306"/>
      <c r="CP57" s="1306"/>
      <c r="CQ57" s="1306"/>
      <c r="CR57" s="1306"/>
      <c r="CS57" s="1306"/>
      <c r="CT57" s="1306"/>
      <c r="CU57" s="1306"/>
      <c r="CV57" s="1306">
        <v>60.5</v>
      </c>
      <c r="CW57" s="1306"/>
      <c r="CX57" s="1306"/>
      <c r="CY57" s="1306"/>
      <c r="CZ57" s="1306"/>
      <c r="DA57" s="1306"/>
      <c r="DB57" s="1306"/>
      <c r="DC57" s="1306"/>
      <c r="DD57" s="1309"/>
      <c r="DE57" s="1307"/>
    </row>
    <row r="58" spans="1:109" s="1283" customFormat="1" x14ac:dyDescent="0.15">
      <c r="A58" s="1268"/>
      <c r="B58" s="1307"/>
      <c r="G58" s="1294"/>
      <c r="H58" s="1294"/>
      <c r="I58" s="1308"/>
      <c r="J58" s="1308"/>
      <c r="K58" s="1303"/>
      <c r="L58" s="1303"/>
      <c r="M58" s="1303"/>
      <c r="N58" s="1303"/>
      <c r="AM58" s="1268"/>
      <c r="AN58" s="1300"/>
      <c r="AO58" s="1300"/>
      <c r="AP58" s="1300"/>
      <c r="AQ58" s="1300"/>
      <c r="AR58" s="1300"/>
      <c r="AS58" s="1300"/>
      <c r="AT58" s="1300"/>
      <c r="AU58" s="1300"/>
      <c r="AV58" s="1300"/>
      <c r="AW58" s="1300"/>
      <c r="AX58" s="1300"/>
      <c r="AY58" s="1300"/>
      <c r="AZ58" s="1300"/>
      <c r="BA58" s="1300"/>
      <c r="BB58" s="1304"/>
      <c r="BC58" s="1304"/>
      <c r="BD58" s="1304"/>
      <c r="BE58" s="1304"/>
      <c r="BF58" s="1304"/>
      <c r="BG58" s="1304"/>
      <c r="BH58" s="1304"/>
      <c r="BI58" s="1304"/>
      <c r="BJ58" s="1304"/>
      <c r="BK58" s="1304"/>
      <c r="BL58" s="1304"/>
      <c r="BM58" s="1304"/>
      <c r="BN58" s="1304"/>
      <c r="BO58" s="130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1309"/>
      <c r="DE58" s="1307"/>
    </row>
    <row r="59" spans="1:109" s="1283" customFormat="1" x14ac:dyDescent="0.15">
      <c r="A59" s="1268"/>
      <c r="B59" s="1307"/>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7"/>
    </row>
    <row r="60" spans="1:109" s="1283" customFormat="1" x14ac:dyDescent="0.15">
      <c r="A60" s="1268"/>
      <c r="B60" s="1307"/>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7"/>
    </row>
    <row r="61" spans="1:109" s="1283" customFormat="1" x14ac:dyDescent="0.15">
      <c r="A61" s="1268"/>
      <c r="B61" s="1311"/>
      <c r="C61" s="1312"/>
      <c r="D61" s="1312"/>
      <c r="E61" s="1312"/>
      <c r="F61" s="1312"/>
      <c r="G61" s="1312"/>
      <c r="H61" s="1312"/>
      <c r="I61" s="1312"/>
      <c r="J61" s="1312"/>
      <c r="K61" s="1312"/>
      <c r="L61" s="1312"/>
      <c r="M61" s="1313"/>
      <c r="N61" s="1313"/>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3"/>
      <c r="AT61" s="1313"/>
      <c r="AU61" s="1312"/>
      <c r="AV61" s="1312"/>
      <c r="AW61" s="1312"/>
      <c r="AX61" s="1312"/>
      <c r="AY61" s="1312"/>
      <c r="AZ61" s="1312"/>
      <c r="BA61" s="1312"/>
      <c r="BB61" s="1312"/>
      <c r="BC61" s="1312"/>
      <c r="BD61" s="1312"/>
      <c r="BE61" s="1313"/>
      <c r="BF61" s="1313"/>
      <c r="BG61" s="1312"/>
      <c r="BH61" s="1312"/>
      <c r="BI61" s="1312"/>
      <c r="BJ61" s="1312"/>
      <c r="BK61" s="1312"/>
      <c r="BL61" s="1312"/>
      <c r="BM61" s="1312"/>
      <c r="BN61" s="1312"/>
      <c r="BO61" s="1312"/>
      <c r="BP61" s="1312"/>
      <c r="BQ61" s="1313"/>
      <c r="BR61" s="1313"/>
      <c r="BS61" s="1312"/>
      <c r="BT61" s="1312"/>
      <c r="BU61" s="1312"/>
      <c r="BV61" s="1312"/>
      <c r="BW61" s="1312"/>
      <c r="BX61" s="1312"/>
      <c r="BY61" s="1312"/>
      <c r="BZ61" s="1312"/>
      <c r="CA61" s="1312"/>
      <c r="CB61" s="1312"/>
      <c r="CC61" s="1313"/>
      <c r="CD61" s="1313"/>
      <c r="CE61" s="1312"/>
      <c r="CF61" s="1312"/>
      <c r="CG61" s="1312"/>
      <c r="CH61" s="1312"/>
      <c r="CI61" s="1312"/>
      <c r="CJ61" s="1312"/>
      <c r="CK61" s="1312"/>
      <c r="CL61" s="1312"/>
      <c r="CM61" s="1312"/>
      <c r="CN61" s="1312"/>
      <c r="CO61" s="1313"/>
      <c r="CP61" s="1313"/>
      <c r="CQ61" s="1312"/>
      <c r="CR61" s="1312"/>
      <c r="CS61" s="1312"/>
      <c r="CT61" s="1312"/>
      <c r="CU61" s="1312"/>
      <c r="CV61" s="1312"/>
      <c r="CW61" s="1312"/>
      <c r="CX61" s="1312"/>
      <c r="CY61" s="1312"/>
      <c r="CZ61" s="1312"/>
      <c r="DA61" s="1313"/>
      <c r="DB61" s="1313"/>
      <c r="DC61" s="1313"/>
      <c r="DD61" s="1314"/>
      <c r="DE61" s="1307"/>
    </row>
    <row r="62" spans="1:109" x14ac:dyDescent="0.15">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68"/>
    </row>
    <row r="63" spans="1:109" ht="17.25" x14ac:dyDescent="0.15">
      <c r="B63" s="1315" t="s">
        <v>633</v>
      </c>
    </row>
    <row r="64" spans="1:109" x14ac:dyDescent="0.15">
      <c r="B64" s="1275"/>
      <c r="G64" s="1282"/>
      <c r="I64" s="1316"/>
      <c r="J64" s="1316"/>
      <c r="K64" s="1316"/>
      <c r="L64" s="1316"/>
      <c r="M64" s="1316"/>
      <c r="N64" s="1317"/>
      <c r="AM64" s="1282"/>
      <c r="AN64" s="1282" t="s">
        <v>625</v>
      </c>
      <c r="AP64" s="1283"/>
      <c r="AQ64" s="1283"/>
      <c r="AR64" s="1283"/>
      <c r="AY64" s="1282"/>
      <c r="BA64" s="1283"/>
      <c r="BB64" s="1283"/>
      <c r="BC64" s="1283"/>
      <c r="BK64" s="1282"/>
      <c r="BM64" s="1283"/>
      <c r="BN64" s="1283"/>
      <c r="BO64" s="1283"/>
      <c r="BW64" s="1282"/>
      <c r="BY64" s="1283"/>
      <c r="BZ64" s="1283"/>
      <c r="CA64" s="1283"/>
      <c r="CI64" s="1282"/>
      <c r="CK64" s="1283"/>
      <c r="CL64" s="1283"/>
      <c r="CM64" s="1283"/>
      <c r="CU64" s="1282"/>
      <c r="CW64" s="1283"/>
      <c r="CX64" s="1283"/>
      <c r="CY64" s="1283"/>
    </row>
    <row r="65" spans="2:107" x14ac:dyDescent="0.15">
      <c r="B65" s="1275"/>
      <c r="AN65" s="1284" t="s">
        <v>634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12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12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12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12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1275"/>
      <c r="H70" s="1318"/>
      <c r="I70" s="1318"/>
      <c r="J70" s="1319"/>
      <c r="K70" s="1319"/>
      <c r="L70" s="1320"/>
      <c r="M70" s="1319"/>
      <c r="N70" s="1320"/>
      <c r="AN70" s="1293"/>
      <c r="AO70" s="1293"/>
      <c r="AP70" s="1293"/>
      <c r="AZ70" s="1293"/>
      <c r="BA70" s="1293"/>
      <c r="BB70" s="1293"/>
      <c r="BL70" s="1293"/>
      <c r="BM70" s="1293"/>
      <c r="BN70" s="1293"/>
      <c r="BX70" s="1293"/>
      <c r="BY70" s="1293"/>
      <c r="BZ70" s="1293"/>
      <c r="CJ70" s="1293"/>
      <c r="CK70" s="1293"/>
      <c r="CL70" s="1293"/>
      <c r="CV70" s="1293"/>
      <c r="CW70" s="1293"/>
      <c r="CX70" s="1293"/>
    </row>
    <row r="71" spans="2:107" x14ac:dyDescent="0.15">
      <c r="B71" s="1275"/>
      <c r="G71" s="1321"/>
      <c r="I71" s="1322"/>
      <c r="J71" s="1319"/>
      <c r="K71" s="1319"/>
      <c r="L71" s="1320"/>
      <c r="M71" s="1319"/>
      <c r="N71" s="1320"/>
      <c r="AM71" s="1321"/>
      <c r="AN71" s="1268" t="s">
        <v>627</v>
      </c>
    </row>
    <row r="72" spans="2:107" x14ac:dyDescent="0.15">
      <c r="B72" s="1275"/>
      <c r="G72" s="1294"/>
      <c r="H72" s="1294"/>
      <c r="I72" s="1294"/>
      <c r="J72" s="1294"/>
      <c r="K72" s="1295"/>
      <c r="L72" s="1295"/>
      <c r="M72" s="1296"/>
      <c r="N72" s="129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300" t="s">
        <v>559</v>
      </c>
      <c r="BQ72" s="1300"/>
      <c r="BR72" s="1300"/>
      <c r="BS72" s="1300"/>
      <c r="BT72" s="1300"/>
      <c r="BU72" s="1300"/>
      <c r="BV72" s="1300"/>
      <c r="BW72" s="1300"/>
      <c r="BX72" s="1300" t="s">
        <v>560</v>
      </c>
      <c r="BY72" s="1300"/>
      <c r="BZ72" s="1300"/>
      <c r="CA72" s="1300"/>
      <c r="CB72" s="1300"/>
      <c r="CC72" s="1300"/>
      <c r="CD72" s="1300"/>
      <c r="CE72" s="1300"/>
      <c r="CF72" s="1300" t="s">
        <v>561</v>
      </c>
      <c r="CG72" s="1300"/>
      <c r="CH72" s="1300"/>
      <c r="CI72" s="1300"/>
      <c r="CJ72" s="1300"/>
      <c r="CK72" s="1300"/>
      <c r="CL72" s="1300"/>
      <c r="CM72" s="1300"/>
      <c r="CN72" s="1300" t="s">
        <v>562</v>
      </c>
      <c r="CO72" s="1300"/>
      <c r="CP72" s="1300"/>
      <c r="CQ72" s="1300"/>
      <c r="CR72" s="1300"/>
      <c r="CS72" s="1300"/>
      <c r="CT72" s="1300"/>
      <c r="CU72" s="1300"/>
      <c r="CV72" s="1300" t="s">
        <v>563</v>
      </c>
      <c r="CW72" s="1300"/>
      <c r="CX72" s="1300"/>
      <c r="CY72" s="1300"/>
      <c r="CZ72" s="1300"/>
      <c r="DA72" s="1300"/>
      <c r="DB72" s="1300"/>
      <c r="DC72" s="1300"/>
    </row>
    <row r="73" spans="2:107" x14ac:dyDescent="0.15">
      <c r="B73" s="1275"/>
      <c r="G73" s="1301"/>
      <c r="H73" s="1301"/>
      <c r="I73" s="1301"/>
      <c r="J73" s="1301"/>
      <c r="K73" s="1323"/>
      <c r="L73" s="1323"/>
      <c r="M73" s="1323"/>
      <c r="N73" s="1323"/>
      <c r="AM73" s="1293"/>
      <c r="AN73" s="1304" t="s">
        <v>628</v>
      </c>
      <c r="AO73" s="1304"/>
      <c r="AP73" s="1304"/>
      <c r="AQ73" s="1304"/>
      <c r="AR73" s="1304"/>
      <c r="AS73" s="1304"/>
      <c r="AT73" s="1304"/>
      <c r="AU73" s="1304"/>
      <c r="AV73" s="1304"/>
      <c r="AW73" s="1304"/>
      <c r="AX73" s="1304"/>
      <c r="AY73" s="1304"/>
      <c r="AZ73" s="1304"/>
      <c r="BA73" s="1304"/>
      <c r="BB73" s="1304" t="s">
        <v>635</v>
      </c>
      <c r="BC73" s="1304"/>
      <c r="BD73" s="1304"/>
      <c r="BE73" s="1304"/>
      <c r="BF73" s="1304"/>
      <c r="BG73" s="1304"/>
      <c r="BH73" s="1304"/>
      <c r="BI73" s="1304"/>
      <c r="BJ73" s="1304"/>
      <c r="BK73" s="1304"/>
      <c r="BL73" s="1304"/>
      <c r="BM73" s="1304"/>
      <c r="BN73" s="1304"/>
      <c r="BO73" s="1304"/>
      <c r="BP73" s="1306">
        <v>137.9</v>
      </c>
      <c r="BQ73" s="1306"/>
      <c r="BR73" s="1306"/>
      <c r="BS73" s="1306"/>
      <c r="BT73" s="1306"/>
      <c r="BU73" s="1306"/>
      <c r="BV73" s="1306"/>
      <c r="BW73" s="1306"/>
      <c r="BX73" s="1306">
        <v>115.1</v>
      </c>
      <c r="BY73" s="1306"/>
      <c r="BZ73" s="1306"/>
      <c r="CA73" s="1306"/>
      <c r="CB73" s="1306"/>
      <c r="CC73" s="1306"/>
      <c r="CD73" s="1306"/>
      <c r="CE73" s="1306"/>
      <c r="CF73" s="1306">
        <v>96.8</v>
      </c>
      <c r="CG73" s="1306"/>
      <c r="CH73" s="1306"/>
      <c r="CI73" s="1306"/>
      <c r="CJ73" s="1306"/>
      <c r="CK73" s="1306"/>
      <c r="CL73" s="1306"/>
      <c r="CM73" s="1306"/>
      <c r="CN73" s="1306">
        <v>80.599999999999994</v>
      </c>
      <c r="CO73" s="1306"/>
      <c r="CP73" s="1306"/>
      <c r="CQ73" s="1306"/>
      <c r="CR73" s="1306"/>
      <c r="CS73" s="1306"/>
      <c r="CT73" s="1306"/>
      <c r="CU73" s="1306"/>
      <c r="CV73" s="1306">
        <v>68.599999999999994</v>
      </c>
      <c r="CW73" s="1306"/>
      <c r="CX73" s="1306"/>
      <c r="CY73" s="1306"/>
      <c r="CZ73" s="1306"/>
      <c r="DA73" s="1306"/>
      <c r="DB73" s="1306"/>
      <c r="DC73" s="1306"/>
    </row>
    <row r="74" spans="2:107" x14ac:dyDescent="0.15">
      <c r="B74" s="1275"/>
      <c r="G74" s="1301"/>
      <c r="H74" s="1301"/>
      <c r="I74" s="1301"/>
      <c r="J74" s="1301"/>
      <c r="K74" s="1323"/>
      <c r="L74" s="1323"/>
      <c r="M74" s="1323"/>
      <c r="N74" s="1323"/>
      <c r="AM74" s="12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1275"/>
      <c r="G75" s="1301"/>
      <c r="H75" s="1301"/>
      <c r="I75" s="1294"/>
      <c r="J75" s="1294"/>
      <c r="K75" s="1303"/>
      <c r="L75" s="1303"/>
      <c r="M75" s="1303"/>
      <c r="N75" s="1303"/>
      <c r="AM75" s="1293"/>
      <c r="AN75" s="1304"/>
      <c r="AO75" s="1304"/>
      <c r="AP75" s="1304"/>
      <c r="AQ75" s="1304"/>
      <c r="AR75" s="1304"/>
      <c r="AS75" s="1304"/>
      <c r="AT75" s="1304"/>
      <c r="AU75" s="1304"/>
      <c r="AV75" s="1304"/>
      <c r="AW75" s="1304"/>
      <c r="AX75" s="1304"/>
      <c r="AY75" s="1304"/>
      <c r="AZ75" s="1304"/>
      <c r="BA75" s="1304"/>
      <c r="BB75" s="1304" t="s">
        <v>636</v>
      </c>
      <c r="BC75" s="1304"/>
      <c r="BD75" s="1304"/>
      <c r="BE75" s="1304"/>
      <c r="BF75" s="1304"/>
      <c r="BG75" s="1304"/>
      <c r="BH75" s="1304"/>
      <c r="BI75" s="1304"/>
      <c r="BJ75" s="1304"/>
      <c r="BK75" s="1304"/>
      <c r="BL75" s="1304"/>
      <c r="BM75" s="1304"/>
      <c r="BN75" s="1304"/>
      <c r="BO75" s="1304"/>
      <c r="BP75" s="1306">
        <v>9.9</v>
      </c>
      <c r="BQ75" s="1306"/>
      <c r="BR75" s="1306"/>
      <c r="BS75" s="1306"/>
      <c r="BT75" s="1306"/>
      <c r="BU75" s="1306"/>
      <c r="BV75" s="1306"/>
      <c r="BW75" s="1306"/>
      <c r="BX75" s="1306">
        <v>10</v>
      </c>
      <c r="BY75" s="1306"/>
      <c r="BZ75" s="1306"/>
      <c r="CA75" s="1306"/>
      <c r="CB75" s="1306"/>
      <c r="CC75" s="1306"/>
      <c r="CD75" s="1306"/>
      <c r="CE75" s="1306"/>
      <c r="CF75" s="1306">
        <v>10.3</v>
      </c>
      <c r="CG75" s="1306"/>
      <c r="CH75" s="1306"/>
      <c r="CI75" s="1306"/>
      <c r="CJ75" s="1306"/>
      <c r="CK75" s="1306"/>
      <c r="CL75" s="1306"/>
      <c r="CM75" s="1306"/>
      <c r="CN75" s="1306">
        <v>9.9</v>
      </c>
      <c r="CO75" s="1306"/>
      <c r="CP75" s="1306"/>
      <c r="CQ75" s="1306"/>
      <c r="CR75" s="1306"/>
      <c r="CS75" s="1306"/>
      <c r="CT75" s="1306"/>
      <c r="CU75" s="1306"/>
      <c r="CV75" s="1306">
        <v>9.1999999999999993</v>
      </c>
      <c r="CW75" s="1306"/>
      <c r="CX75" s="1306"/>
      <c r="CY75" s="1306"/>
      <c r="CZ75" s="1306"/>
      <c r="DA75" s="1306"/>
      <c r="DB75" s="1306"/>
      <c r="DC75" s="1306"/>
    </row>
    <row r="76" spans="2:107" x14ac:dyDescent="0.15">
      <c r="B76" s="1275"/>
      <c r="G76" s="1301"/>
      <c r="H76" s="1301"/>
      <c r="I76" s="1294"/>
      <c r="J76" s="1294"/>
      <c r="K76" s="1303"/>
      <c r="L76" s="1303"/>
      <c r="M76" s="1303"/>
      <c r="N76" s="1303"/>
      <c r="AM76" s="12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1275"/>
      <c r="G77" s="1294"/>
      <c r="H77" s="1294"/>
      <c r="I77" s="1294"/>
      <c r="J77" s="1294"/>
      <c r="K77" s="1323"/>
      <c r="L77" s="1323"/>
      <c r="M77" s="1323"/>
      <c r="N77" s="1323"/>
      <c r="AN77" s="1300" t="s">
        <v>637</v>
      </c>
      <c r="AO77" s="1300"/>
      <c r="AP77" s="1300"/>
      <c r="AQ77" s="1300"/>
      <c r="AR77" s="1300"/>
      <c r="AS77" s="1300"/>
      <c r="AT77" s="1300"/>
      <c r="AU77" s="1300"/>
      <c r="AV77" s="1300"/>
      <c r="AW77" s="1300"/>
      <c r="AX77" s="1300"/>
      <c r="AY77" s="1300"/>
      <c r="AZ77" s="1300"/>
      <c r="BA77" s="1300"/>
      <c r="BB77" s="1304" t="s">
        <v>638</v>
      </c>
      <c r="BC77" s="1304"/>
      <c r="BD77" s="1304"/>
      <c r="BE77" s="1304"/>
      <c r="BF77" s="1304"/>
      <c r="BG77" s="1304"/>
      <c r="BH77" s="1304"/>
      <c r="BI77" s="1304"/>
      <c r="BJ77" s="1304"/>
      <c r="BK77" s="1304"/>
      <c r="BL77" s="1304"/>
      <c r="BM77" s="1304"/>
      <c r="BN77" s="1304"/>
      <c r="BO77" s="1304"/>
      <c r="BP77" s="1306">
        <v>60.8</v>
      </c>
      <c r="BQ77" s="1306"/>
      <c r="BR77" s="1306"/>
      <c r="BS77" s="1306"/>
      <c r="BT77" s="1306"/>
      <c r="BU77" s="1306"/>
      <c r="BV77" s="1306"/>
      <c r="BW77" s="1306"/>
      <c r="BX77" s="1306">
        <v>58.5</v>
      </c>
      <c r="BY77" s="1306"/>
      <c r="BZ77" s="1306"/>
      <c r="CA77" s="1306"/>
      <c r="CB77" s="1306"/>
      <c r="CC77" s="1306"/>
      <c r="CD77" s="1306"/>
      <c r="CE77" s="1306"/>
      <c r="CF77" s="1306">
        <v>54.6</v>
      </c>
      <c r="CG77" s="1306"/>
      <c r="CH77" s="1306"/>
      <c r="CI77" s="1306"/>
      <c r="CJ77" s="1306"/>
      <c r="CK77" s="1306"/>
      <c r="CL77" s="1306"/>
      <c r="CM77" s="1306"/>
      <c r="CN77" s="1306">
        <v>53.2</v>
      </c>
      <c r="CO77" s="1306"/>
      <c r="CP77" s="1306"/>
      <c r="CQ77" s="1306"/>
      <c r="CR77" s="1306"/>
      <c r="CS77" s="1306"/>
      <c r="CT77" s="1306"/>
      <c r="CU77" s="1306"/>
      <c r="CV77" s="1306">
        <v>47.9</v>
      </c>
      <c r="CW77" s="1306"/>
      <c r="CX77" s="1306"/>
      <c r="CY77" s="1306"/>
      <c r="CZ77" s="1306"/>
      <c r="DA77" s="1306"/>
      <c r="DB77" s="1306"/>
      <c r="DC77" s="1306"/>
    </row>
    <row r="78" spans="2:107" x14ac:dyDescent="0.15">
      <c r="B78" s="1275"/>
      <c r="G78" s="1294"/>
      <c r="H78" s="1294"/>
      <c r="I78" s="1294"/>
      <c r="J78" s="1294"/>
      <c r="K78" s="1323"/>
      <c r="L78" s="1323"/>
      <c r="M78" s="1323"/>
      <c r="N78" s="1323"/>
      <c r="AN78" s="1300"/>
      <c r="AO78" s="1300"/>
      <c r="AP78" s="1300"/>
      <c r="AQ78" s="1300"/>
      <c r="AR78" s="1300"/>
      <c r="AS78" s="1300"/>
      <c r="AT78" s="1300"/>
      <c r="AU78" s="1300"/>
      <c r="AV78" s="1300"/>
      <c r="AW78" s="1300"/>
      <c r="AX78" s="1300"/>
      <c r="AY78" s="1300"/>
      <c r="AZ78" s="1300"/>
      <c r="BA78" s="1300"/>
      <c r="BB78" s="1304"/>
      <c r="BC78" s="1304"/>
      <c r="BD78" s="1304"/>
      <c r="BE78" s="1304"/>
      <c r="BF78" s="1304"/>
      <c r="BG78" s="1304"/>
      <c r="BH78" s="1304"/>
      <c r="BI78" s="1304"/>
      <c r="BJ78" s="1304"/>
      <c r="BK78" s="1304"/>
      <c r="BL78" s="1304"/>
      <c r="BM78" s="1304"/>
      <c r="BN78" s="1304"/>
      <c r="BO78" s="130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1275"/>
      <c r="G79" s="1294"/>
      <c r="H79" s="1294"/>
      <c r="I79" s="1308"/>
      <c r="J79" s="1308"/>
      <c r="K79" s="1324"/>
      <c r="L79" s="1324"/>
      <c r="M79" s="1324"/>
      <c r="N79" s="1324"/>
      <c r="AN79" s="1300"/>
      <c r="AO79" s="1300"/>
      <c r="AP79" s="1300"/>
      <c r="AQ79" s="1300"/>
      <c r="AR79" s="1300"/>
      <c r="AS79" s="1300"/>
      <c r="AT79" s="1300"/>
      <c r="AU79" s="1300"/>
      <c r="AV79" s="1300"/>
      <c r="AW79" s="1300"/>
      <c r="AX79" s="1300"/>
      <c r="AY79" s="1300"/>
      <c r="AZ79" s="1300"/>
      <c r="BA79" s="1300"/>
      <c r="BB79" s="1304" t="s">
        <v>636</v>
      </c>
      <c r="BC79" s="1304"/>
      <c r="BD79" s="1304"/>
      <c r="BE79" s="1304"/>
      <c r="BF79" s="1304"/>
      <c r="BG79" s="1304"/>
      <c r="BH79" s="1304"/>
      <c r="BI79" s="1304"/>
      <c r="BJ79" s="1304"/>
      <c r="BK79" s="1304"/>
      <c r="BL79" s="1304"/>
      <c r="BM79" s="1304"/>
      <c r="BN79" s="1304"/>
      <c r="BO79" s="1304"/>
      <c r="BP79" s="1306">
        <v>11.1</v>
      </c>
      <c r="BQ79" s="1306"/>
      <c r="BR79" s="1306"/>
      <c r="BS79" s="1306"/>
      <c r="BT79" s="1306"/>
      <c r="BU79" s="1306"/>
      <c r="BV79" s="1306"/>
      <c r="BW79" s="1306"/>
      <c r="BX79" s="1306">
        <v>10.7</v>
      </c>
      <c r="BY79" s="1306"/>
      <c r="BZ79" s="1306"/>
      <c r="CA79" s="1306"/>
      <c r="CB79" s="1306"/>
      <c r="CC79" s="1306"/>
      <c r="CD79" s="1306"/>
      <c r="CE79" s="1306"/>
      <c r="CF79" s="1306">
        <v>10</v>
      </c>
      <c r="CG79" s="1306"/>
      <c r="CH79" s="1306"/>
      <c r="CI79" s="1306"/>
      <c r="CJ79" s="1306"/>
      <c r="CK79" s="1306"/>
      <c r="CL79" s="1306"/>
      <c r="CM79" s="1306"/>
      <c r="CN79" s="1306">
        <v>9.8000000000000007</v>
      </c>
      <c r="CO79" s="1306"/>
      <c r="CP79" s="1306"/>
      <c r="CQ79" s="1306"/>
      <c r="CR79" s="1306"/>
      <c r="CS79" s="1306"/>
      <c r="CT79" s="1306"/>
      <c r="CU79" s="1306"/>
      <c r="CV79" s="1306">
        <v>9.6</v>
      </c>
      <c r="CW79" s="1306"/>
      <c r="CX79" s="1306"/>
      <c r="CY79" s="1306"/>
      <c r="CZ79" s="1306"/>
      <c r="DA79" s="1306"/>
      <c r="DB79" s="1306"/>
      <c r="DC79" s="1306"/>
    </row>
    <row r="80" spans="2:107" x14ac:dyDescent="0.15">
      <c r="B80" s="1275"/>
      <c r="G80" s="1294"/>
      <c r="H80" s="1294"/>
      <c r="I80" s="1308"/>
      <c r="J80" s="1308"/>
      <c r="K80" s="1324"/>
      <c r="L80" s="1324"/>
      <c r="M80" s="1324"/>
      <c r="N80" s="1324"/>
      <c r="AN80" s="1300"/>
      <c r="AO80" s="1300"/>
      <c r="AP80" s="1300"/>
      <c r="AQ80" s="1300"/>
      <c r="AR80" s="1300"/>
      <c r="AS80" s="1300"/>
      <c r="AT80" s="1300"/>
      <c r="AU80" s="1300"/>
      <c r="AV80" s="1300"/>
      <c r="AW80" s="1300"/>
      <c r="AX80" s="1300"/>
      <c r="AY80" s="1300"/>
      <c r="AZ80" s="1300"/>
      <c r="BA80" s="1300"/>
      <c r="BB80" s="1304"/>
      <c r="BC80" s="1304"/>
      <c r="BD80" s="1304"/>
      <c r="BE80" s="1304"/>
      <c r="BF80" s="1304"/>
      <c r="BG80" s="1304"/>
      <c r="BH80" s="1304"/>
      <c r="BI80" s="1304"/>
      <c r="BJ80" s="1304"/>
      <c r="BK80" s="1304"/>
      <c r="BL80" s="1304"/>
      <c r="BM80" s="1304"/>
      <c r="BN80" s="1304"/>
      <c r="BO80" s="130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1275"/>
    </row>
    <row r="82" spans="2:109" ht="17.25" x14ac:dyDescent="0.15">
      <c r="B82" s="1275"/>
      <c r="K82" s="1325"/>
      <c r="L82" s="1325"/>
      <c r="M82" s="1325"/>
      <c r="N82" s="1325"/>
      <c r="AQ82" s="1325"/>
      <c r="AR82" s="1325"/>
      <c r="AS82" s="1325"/>
      <c r="AT82" s="1325"/>
      <c r="BC82" s="1325"/>
      <c r="BD82" s="1325"/>
      <c r="BE82" s="1325"/>
      <c r="BF82" s="1325"/>
      <c r="BO82" s="1325"/>
      <c r="BP82" s="1325"/>
      <c r="BQ82" s="1325"/>
      <c r="BR82" s="1325"/>
      <c r="CA82" s="1325"/>
      <c r="CB82" s="1325"/>
      <c r="CC82" s="1325"/>
      <c r="CD82" s="1325"/>
      <c r="CM82" s="1325"/>
      <c r="CN82" s="1325"/>
      <c r="CO82" s="1325"/>
      <c r="CP82" s="1325"/>
      <c r="CY82" s="1325"/>
      <c r="CZ82" s="1325"/>
      <c r="DA82" s="1325"/>
      <c r="DB82" s="1325"/>
      <c r="DC82" s="1325"/>
    </row>
    <row r="83" spans="2:109" x14ac:dyDescent="0.15">
      <c r="B83" s="1277"/>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9"/>
    </row>
    <row r="84" spans="2:109" x14ac:dyDescent="0.15">
      <c r="DD84" s="1268"/>
      <c r="DE84" s="1268"/>
    </row>
    <row r="85" spans="2:109" x14ac:dyDescent="0.15">
      <c r="DD85" s="1268"/>
      <c r="DE85" s="1268"/>
    </row>
    <row r="86" spans="2:109" hidden="1" x14ac:dyDescent="0.15">
      <c r="DD86" s="1268"/>
      <c r="DE86" s="1268"/>
    </row>
    <row r="87" spans="2:109" hidden="1" x14ac:dyDescent="0.15">
      <c r="K87" s="1326"/>
      <c r="AQ87" s="1326"/>
      <c r="BC87" s="1326"/>
      <c r="BO87" s="1326"/>
      <c r="CA87" s="1326"/>
      <c r="CM87" s="1326"/>
      <c r="CY87" s="1326"/>
      <c r="DD87" s="1268"/>
      <c r="DE87" s="1268"/>
    </row>
    <row r="88" spans="2:109" hidden="1" x14ac:dyDescent="0.15">
      <c r="DD88" s="1268"/>
      <c r="DE88" s="1268"/>
    </row>
    <row r="89" spans="2:109" hidden="1" x14ac:dyDescent="0.15">
      <c r="DD89" s="1268"/>
      <c r="DE89" s="1268"/>
    </row>
    <row r="90" spans="2:109" hidden="1" x14ac:dyDescent="0.15">
      <c r="DD90" s="1268"/>
      <c r="DE90" s="1268"/>
    </row>
    <row r="91" spans="2:109"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pans="108:109" ht="13.5" hidden="1" customHeight="1" x14ac:dyDescent="0.15">
      <c r="DD97" s="1268"/>
      <c r="DE97" s="1268"/>
    </row>
    <row r="98" spans="108:109" ht="13.5" hidden="1" customHeight="1" x14ac:dyDescent="0.15">
      <c r="DD98" s="1268"/>
      <c r="DE98" s="1268"/>
    </row>
    <row r="99" spans="108:109" ht="13.5" hidden="1" customHeight="1" x14ac:dyDescent="0.15">
      <c r="DD99" s="1268"/>
      <c r="DE99" s="1268"/>
    </row>
    <row r="100" spans="108:109" ht="13.5" hidden="1" customHeight="1" x14ac:dyDescent="0.15">
      <c r="DD100" s="1268"/>
      <c r="DE100" s="1268"/>
    </row>
    <row r="101" spans="108:109" ht="13.5" hidden="1" customHeight="1" x14ac:dyDescent="0.15">
      <c r="DD101" s="1268"/>
      <c r="DE101" s="1268"/>
    </row>
    <row r="102" spans="108:109" ht="13.5" hidden="1" customHeight="1" x14ac:dyDescent="0.15">
      <c r="DD102" s="1268"/>
      <c r="DE102" s="1268"/>
    </row>
    <row r="103" spans="108:109" ht="13.5" hidden="1" customHeight="1" x14ac:dyDescent="0.15">
      <c r="DD103" s="1268"/>
      <c r="DE103" s="1268"/>
    </row>
    <row r="104" spans="108:109" ht="13.5" hidden="1" customHeight="1" x14ac:dyDescent="0.15">
      <c r="DD104" s="1268"/>
      <c r="DE104" s="1268"/>
    </row>
    <row r="105" spans="108:109" ht="13.5" hidden="1" customHeight="1" x14ac:dyDescent="0.15">
      <c r="DD105" s="1268"/>
      <c r="DE105" s="1268"/>
    </row>
    <row r="106" spans="108:109" ht="13.5" hidden="1" customHeight="1" x14ac:dyDescent="0.15">
      <c r="DD106" s="1268"/>
      <c r="DE106" s="1268"/>
    </row>
    <row r="107" spans="108:109" ht="13.5" hidden="1" customHeight="1" x14ac:dyDescent="0.15">
      <c r="DD107" s="1268"/>
      <c r="DE107" s="1268"/>
    </row>
    <row r="108" spans="108:109" ht="13.5" hidden="1" customHeight="1" x14ac:dyDescent="0.15">
      <c r="DD108" s="1268"/>
      <c r="DE108" s="1268"/>
    </row>
    <row r="109" spans="108:109" ht="13.5" hidden="1" customHeight="1" x14ac:dyDescent="0.15">
      <c r="DD109" s="1268"/>
      <c r="DE109" s="1268"/>
    </row>
    <row r="110" spans="108:109" ht="13.5" hidden="1" customHeight="1" x14ac:dyDescent="0.15">
      <c r="DD110" s="1268"/>
      <c r="DE110" s="1268"/>
    </row>
    <row r="111" spans="108:109" ht="13.5" hidden="1" customHeight="1" x14ac:dyDescent="0.15">
      <c r="DD111" s="1268"/>
      <c r="DE111" s="1268"/>
    </row>
    <row r="112" spans="108:109" ht="13.5" hidden="1" customHeight="1" x14ac:dyDescent="0.15">
      <c r="DD112" s="1268"/>
      <c r="DE112" s="1268"/>
    </row>
    <row r="113" spans="108:109" ht="13.5" hidden="1" customHeight="1" x14ac:dyDescent="0.15">
      <c r="DD113" s="1268"/>
      <c r="DE113" s="1268"/>
    </row>
    <row r="114" spans="108:109" ht="13.5" hidden="1" customHeight="1" x14ac:dyDescent="0.15">
      <c r="DD114" s="1268"/>
      <c r="DE114" s="1268"/>
    </row>
    <row r="115" spans="108:109" ht="13.5" hidden="1" customHeight="1" x14ac:dyDescent="0.15">
      <c r="DD115" s="1268"/>
      <c r="DE115" s="1268"/>
    </row>
    <row r="116" spans="108:109" ht="13.5" hidden="1" customHeight="1" x14ac:dyDescent="0.15">
      <c r="DD116" s="1268"/>
      <c r="DE116" s="1268"/>
    </row>
    <row r="117" spans="108:109" ht="13.5" hidden="1" customHeight="1" x14ac:dyDescent="0.15">
      <c r="DD117" s="1268"/>
      <c r="DE117" s="1268"/>
    </row>
    <row r="118" spans="108:109" ht="13.5" hidden="1" customHeight="1" x14ac:dyDescent="0.15">
      <c r="DD118" s="1268"/>
      <c r="DE118" s="1268"/>
    </row>
    <row r="119" spans="108:109" ht="13.5" hidden="1" customHeight="1" x14ac:dyDescent="0.15">
      <c r="DD119" s="1268"/>
      <c r="DE119" s="1268"/>
    </row>
    <row r="120" spans="108:109" ht="13.5" hidden="1" customHeight="1" x14ac:dyDescent="0.15">
      <c r="DD120" s="1268"/>
      <c r="DE120" s="1268"/>
    </row>
    <row r="121" spans="108:109" ht="13.5" hidden="1" customHeight="1" x14ac:dyDescent="0.15">
      <c r="DD121" s="1268"/>
      <c r="DE121" s="1268"/>
    </row>
    <row r="122" spans="108:109" ht="13.5" hidden="1" customHeight="1" x14ac:dyDescent="0.15">
      <c r="DD122" s="1268"/>
      <c r="DE122" s="1268"/>
    </row>
    <row r="123" spans="108:109" ht="13.5" hidden="1" customHeight="1" x14ac:dyDescent="0.15">
      <c r="DD123" s="1268"/>
      <c r="DE123" s="1268"/>
    </row>
    <row r="124" spans="108:109" ht="13.5" hidden="1" customHeight="1" x14ac:dyDescent="0.15">
      <c r="DD124" s="1268"/>
      <c r="DE124" s="1268"/>
    </row>
    <row r="125" spans="108:109" ht="13.5" hidden="1" customHeight="1" x14ac:dyDescent="0.15">
      <c r="DD125" s="1268"/>
      <c r="DE125" s="1268"/>
    </row>
    <row r="126" spans="108:109" ht="13.5" hidden="1" customHeight="1" x14ac:dyDescent="0.15">
      <c r="DD126" s="1268"/>
      <c r="DE126" s="1268"/>
    </row>
    <row r="127" spans="108:109" ht="13.5" hidden="1" customHeight="1" x14ac:dyDescent="0.15">
      <c r="DD127" s="1268"/>
      <c r="DE127" s="1268"/>
    </row>
    <row r="128" spans="108:109" ht="13.5" hidden="1" customHeight="1" x14ac:dyDescent="0.15">
      <c r="DD128" s="1268"/>
      <c r="DE128" s="1268"/>
    </row>
    <row r="129" spans="108:109" ht="13.5" hidden="1" customHeight="1" x14ac:dyDescent="0.15">
      <c r="DD129" s="1268"/>
      <c r="DE129" s="1268"/>
    </row>
    <row r="130" spans="108:109" ht="13.5" hidden="1" customHeight="1" x14ac:dyDescent="0.15">
      <c r="DD130" s="1268"/>
      <c r="DE130" s="1268"/>
    </row>
    <row r="131" spans="108:109" ht="13.5" hidden="1" customHeight="1" x14ac:dyDescent="0.15">
      <c r="DD131" s="1268"/>
      <c r="DE131" s="1268"/>
    </row>
    <row r="132" spans="108:109" ht="13.5" hidden="1" customHeight="1" x14ac:dyDescent="0.15">
      <c r="DD132" s="1268"/>
      <c r="DE132" s="1268"/>
    </row>
    <row r="133" spans="108:109" ht="13.5" hidden="1" customHeight="1" x14ac:dyDescent="0.15">
      <c r="DD133" s="1268"/>
      <c r="DE133" s="1268"/>
    </row>
    <row r="134" spans="108:109" ht="13.5" hidden="1" customHeight="1" x14ac:dyDescent="0.15">
      <c r="DD134" s="1268"/>
      <c r="DE134" s="1268"/>
    </row>
    <row r="135" spans="108:109" ht="13.5" hidden="1" customHeight="1" x14ac:dyDescent="0.15">
      <c r="DD135" s="1268"/>
      <c r="DE135" s="1268"/>
    </row>
    <row r="136" spans="108:109" ht="13.5" hidden="1" customHeight="1" x14ac:dyDescent="0.15">
      <c r="DD136" s="1268"/>
      <c r="DE136" s="1268"/>
    </row>
    <row r="137" spans="108:109" ht="13.5" hidden="1" customHeight="1" x14ac:dyDescent="0.15">
      <c r="DD137" s="1268"/>
      <c r="DE137" s="1268"/>
    </row>
    <row r="138" spans="108:109" ht="13.5" hidden="1" customHeight="1" x14ac:dyDescent="0.15">
      <c r="DD138" s="1268"/>
      <c r="DE138" s="1268"/>
    </row>
    <row r="139" spans="108:109" ht="13.5" hidden="1" customHeight="1" x14ac:dyDescent="0.15">
      <c r="DD139" s="1268"/>
      <c r="DE139" s="1268"/>
    </row>
    <row r="140" spans="108:109" ht="13.5" hidden="1" customHeight="1" x14ac:dyDescent="0.15">
      <c r="DD140" s="1268"/>
      <c r="DE140" s="1268"/>
    </row>
    <row r="141" spans="108:109" ht="13.5" hidden="1" customHeight="1" x14ac:dyDescent="0.15">
      <c r="DD141" s="1268"/>
      <c r="DE141" s="1268"/>
    </row>
    <row r="142" spans="108:109" ht="13.5" hidden="1" customHeight="1" x14ac:dyDescent="0.15">
      <c r="DD142" s="1268"/>
      <c r="DE142" s="1268"/>
    </row>
    <row r="143" spans="108:109" ht="13.5" hidden="1" customHeight="1" x14ac:dyDescent="0.15">
      <c r="DD143" s="1268"/>
      <c r="DE143" s="1268"/>
    </row>
    <row r="144" spans="108:109" ht="13.5" hidden="1" customHeight="1" x14ac:dyDescent="0.15">
      <c r="DD144" s="1268"/>
      <c r="DE144" s="1268"/>
    </row>
    <row r="145" spans="108:109" ht="13.5" hidden="1" customHeight="1" x14ac:dyDescent="0.15">
      <c r="DD145" s="1268"/>
      <c r="DE145" s="1268"/>
    </row>
    <row r="146" spans="108:109" ht="13.5" hidden="1" customHeight="1" x14ac:dyDescent="0.15">
      <c r="DD146" s="1268"/>
      <c r="DE146" s="1268"/>
    </row>
    <row r="147" spans="108:109" ht="13.5" hidden="1" customHeight="1" x14ac:dyDescent="0.15">
      <c r="DD147" s="1268"/>
      <c r="DE147" s="1268"/>
    </row>
    <row r="148" spans="108:109" ht="13.5" hidden="1" customHeight="1" x14ac:dyDescent="0.15">
      <c r="DD148" s="1268"/>
      <c r="DE148" s="1268"/>
    </row>
    <row r="149" spans="108:109" ht="13.5" hidden="1" customHeight="1" x14ac:dyDescent="0.15">
      <c r="DD149" s="1268"/>
      <c r="DE149" s="1268"/>
    </row>
    <row r="150" spans="108:109" ht="13.5" hidden="1" customHeight="1" x14ac:dyDescent="0.15">
      <c r="DD150" s="1268"/>
      <c r="DE150" s="1268"/>
    </row>
    <row r="151" spans="108:109" ht="13.5" hidden="1" customHeight="1" x14ac:dyDescent="0.15">
      <c r="DD151" s="1268"/>
      <c r="DE151" s="1268"/>
    </row>
    <row r="152" spans="108:109" ht="13.5" hidden="1" customHeight="1" x14ac:dyDescent="0.15">
      <c r="DD152" s="1268"/>
      <c r="DE152" s="1268"/>
    </row>
    <row r="153" spans="108:109" ht="13.5" hidden="1" customHeight="1" x14ac:dyDescent="0.15">
      <c r="DD153" s="1268"/>
      <c r="DE153" s="1268"/>
    </row>
    <row r="154" spans="108:109" ht="13.5" hidden="1" customHeight="1" x14ac:dyDescent="0.15">
      <c r="DD154" s="1268"/>
      <c r="DE154" s="1268"/>
    </row>
    <row r="155" spans="108:109" ht="13.5" hidden="1" customHeight="1" x14ac:dyDescent="0.15">
      <c r="DD155" s="1268"/>
      <c r="DE155" s="1268"/>
    </row>
    <row r="156" spans="108:109" ht="13.5" hidden="1" customHeight="1" x14ac:dyDescent="0.15">
      <c r="DD156" s="1268"/>
      <c r="DE156" s="1268"/>
    </row>
    <row r="157" spans="108:109" ht="13.5" hidden="1" customHeight="1" x14ac:dyDescent="0.15">
      <c r="DD157" s="1268"/>
      <c r="DE157" s="1268"/>
    </row>
    <row r="158" spans="108:109" ht="13.5" hidden="1" customHeight="1" x14ac:dyDescent="0.15">
      <c r="DD158" s="1268"/>
      <c r="DE158" s="1268"/>
    </row>
    <row r="159" spans="108:109" ht="13.5" hidden="1" customHeight="1" x14ac:dyDescent="0.15">
      <c r="DD159" s="1268"/>
      <c r="DE159" s="1268"/>
    </row>
    <row r="160" spans="108:109" ht="13.5" hidden="1" customHeight="1" x14ac:dyDescent="0.15">
      <c r="DD160" s="1268"/>
      <c r="DE160" s="126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96SMwfCfS7vO7V/h0excVZA+ZFnWCxDQZRCZ5UKsHpevhXi8CzPKqwAwf8t2BlJAMDyit1Tt8AINzRSiGIA3g==" saltValue="5F5xcaXDYLVsDWyzRN/T2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4"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ZQVVOKSJb6A3Mnq0yay/hJbUlKjZBUWUsVuULAeCgt99+b7AzTN6AVv+/JgUojqURANB1DdFYqsSlEPppjNFg==" saltValue="QX7I0E+MV4/oz/mbzB8n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64"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4oBYCZkm4Pju5NQetn13byNTdt82jwolsXuKPs3YQwtIF/HZJCeZEKKEGdetK9z6Oe9HGAVJz9sWDQbXVnFVg==" saltValue="EBlZ/YE0ndT8wbMmXgrJ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13707</v>
      </c>
      <c r="E3" s="161"/>
      <c r="F3" s="162">
        <v>106614</v>
      </c>
      <c r="G3" s="163"/>
      <c r="H3" s="164"/>
    </row>
    <row r="4" spans="1:8" x14ac:dyDescent="0.15">
      <c r="A4" s="165"/>
      <c r="B4" s="166"/>
      <c r="C4" s="167"/>
      <c r="D4" s="168">
        <v>5929</v>
      </c>
      <c r="E4" s="169"/>
      <c r="F4" s="170">
        <v>45545</v>
      </c>
      <c r="G4" s="171"/>
      <c r="H4" s="172"/>
    </row>
    <row r="5" spans="1:8" x14ac:dyDescent="0.15">
      <c r="A5" s="153" t="s">
        <v>551</v>
      </c>
      <c r="B5" s="158"/>
      <c r="C5" s="159"/>
      <c r="D5" s="160">
        <v>19382</v>
      </c>
      <c r="E5" s="161"/>
      <c r="F5" s="162">
        <v>85459</v>
      </c>
      <c r="G5" s="163"/>
      <c r="H5" s="164"/>
    </row>
    <row r="6" spans="1:8" x14ac:dyDescent="0.15">
      <c r="A6" s="165"/>
      <c r="B6" s="166"/>
      <c r="C6" s="167"/>
      <c r="D6" s="168">
        <v>6150</v>
      </c>
      <c r="E6" s="169"/>
      <c r="F6" s="170">
        <v>44378</v>
      </c>
      <c r="G6" s="171"/>
      <c r="H6" s="172"/>
    </row>
    <row r="7" spans="1:8" x14ac:dyDescent="0.15">
      <c r="A7" s="153" t="s">
        <v>552</v>
      </c>
      <c r="B7" s="158"/>
      <c r="C7" s="159"/>
      <c r="D7" s="160">
        <v>27074</v>
      </c>
      <c r="E7" s="161"/>
      <c r="F7" s="162">
        <v>83280</v>
      </c>
      <c r="G7" s="163"/>
      <c r="H7" s="164"/>
    </row>
    <row r="8" spans="1:8" x14ac:dyDescent="0.15">
      <c r="A8" s="165"/>
      <c r="B8" s="166"/>
      <c r="C8" s="167"/>
      <c r="D8" s="168">
        <v>9588</v>
      </c>
      <c r="E8" s="169"/>
      <c r="F8" s="170">
        <v>43123</v>
      </c>
      <c r="G8" s="171"/>
      <c r="H8" s="172"/>
    </row>
    <row r="9" spans="1:8" x14ac:dyDescent="0.15">
      <c r="A9" s="153" t="s">
        <v>553</v>
      </c>
      <c r="B9" s="158"/>
      <c r="C9" s="159"/>
      <c r="D9" s="160">
        <v>27298</v>
      </c>
      <c r="E9" s="161"/>
      <c r="F9" s="162">
        <v>88968</v>
      </c>
      <c r="G9" s="163"/>
      <c r="H9" s="164"/>
    </row>
    <row r="10" spans="1:8" x14ac:dyDescent="0.15">
      <c r="A10" s="165"/>
      <c r="B10" s="166"/>
      <c r="C10" s="167"/>
      <c r="D10" s="168">
        <v>14784</v>
      </c>
      <c r="E10" s="169"/>
      <c r="F10" s="170">
        <v>45482</v>
      </c>
      <c r="G10" s="171"/>
      <c r="H10" s="172"/>
    </row>
    <row r="11" spans="1:8" x14ac:dyDescent="0.15">
      <c r="A11" s="153" t="s">
        <v>554</v>
      </c>
      <c r="B11" s="158"/>
      <c r="C11" s="159"/>
      <c r="D11" s="160">
        <v>37138</v>
      </c>
      <c r="E11" s="161"/>
      <c r="F11" s="162">
        <v>85173</v>
      </c>
      <c r="G11" s="163"/>
      <c r="H11" s="164"/>
    </row>
    <row r="12" spans="1:8" x14ac:dyDescent="0.15">
      <c r="A12" s="165"/>
      <c r="B12" s="166"/>
      <c r="C12" s="173"/>
      <c r="D12" s="168">
        <v>23521</v>
      </c>
      <c r="E12" s="169"/>
      <c r="F12" s="170">
        <v>43913</v>
      </c>
      <c r="G12" s="171"/>
      <c r="H12" s="172"/>
    </row>
    <row r="13" spans="1:8" x14ac:dyDescent="0.15">
      <c r="A13" s="153"/>
      <c r="B13" s="158"/>
      <c r="C13" s="174"/>
      <c r="D13" s="175">
        <v>24920</v>
      </c>
      <c r="E13" s="176"/>
      <c r="F13" s="177">
        <v>89899</v>
      </c>
      <c r="G13" s="178"/>
      <c r="H13" s="164"/>
    </row>
    <row r="14" spans="1:8" x14ac:dyDescent="0.15">
      <c r="A14" s="165"/>
      <c r="B14" s="166"/>
      <c r="C14" s="167"/>
      <c r="D14" s="168">
        <v>11994</v>
      </c>
      <c r="E14" s="169"/>
      <c r="F14" s="170">
        <v>44488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5.66</v>
      </c>
      <c r="C19" s="179">
        <f>ROUND(VALUE(SUBSTITUTE(実質収支比率等に係る経年分析!G$48,"▲","-")),2)</f>
        <v>6.88</v>
      </c>
      <c r="D19" s="179">
        <f>ROUND(VALUE(SUBSTITUTE(実質収支比率等に係る経年分析!H$48,"▲","-")),2)</f>
        <v>6.94</v>
      </c>
      <c r="E19" s="179">
        <f>ROUND(VALUE(SUBSTITUTE(実質収支比率等に係る経年分析!I$48,"▲","-")),2)</f>
        <v>7.3</v>
      </c>
      <c r="F19" s="179">
        <f>ROUND(VALUE(SUBSTITUTE(実質収支比率等に係る経年分析!J$48,"▲","-")),2)</f>
        <v>6.81</v>
      </c>
    </row>
    <row r="20" spans="1:11" x14ac:dyDescent="0.15">
      <c r="A20" s="179" t="s">
        <v>54</v>
      </c>
      <c r="B20" s="179">
        <f>ROUND(VALUE(SUBSTITUTE(実質収支比率等に係る経年分析!F$47,"▲","-")),2)</f>
        <v>6.07</v>
      </c>
      <c r="C20" s="179">
        <f>ROUND(VALUE(SUBSTITUTE(実質収支比率等に係る経年分析!G$47,"▲","-")),2)</f>
        <v>8.7100000000000009</v>
      </c>
      <c r="D20" s="179">
        <f>ROUND(VALUE(SUBSTITUTE(実質収支比率等に係る経年分析!H$47,"▲","-")),2)</f>
        <v>13.38</v>
      </c>
      <c r="E20" s="179">
        <f>ROUND(VALUE(SUBSTITUTE(実質収支比率等に係る経年分析!I$47,"▲","-")),2)</f>
        <v>16.71</v>
      </c>
      <c r="F20" s="179">
        <f>ROUND(VALUE(SUBSTITUTE(実質収支比率等に係る経年分析!J$47,"▲","-")),2)</f>
        <v>18.670000000000002</v>
      </c>
    </row>
    <row r="21" spans="1:11" x14ac:dyDescent="0.15">
      <c r="A21" s="179" t="s">
        <v>55</v>
      </c>
      <c r="B21" s="179">
        <f>IF(ISNUMBER(VALUE(SUBSTITUTE(実質収支比率等に係る経年分析!F$49,"▲","-"))),ROUND(VALUE(SUBSTITUTE(実質収支比率等に係る経年分析!F$49,"▲","-")),2),NA())</f>
        <v>5.66</v>
      </c>
      <c r="C21" s="179">
        <f>IF(ISNUMBER(VALUE(SUBSTITUTE(実質収支比率等に係る経年分析!G$49,"▲","-"))),ROUND(VALUE(SUBSTITUTE(実質収支比率等に係る経年分析!G$49,"▲","-")),2),NA())</f>
        <v>1.37</v>
      </c>
      <c r="D21" s="179">
        <f>IF(ISNUMBER(VALUE(SUBSTITUTE(実質収支比率等に係る経年分析!H$49,"▲","-"))),ROUND(VALUE(SUBSTITUTE(実質収支比率等に係る経年分析!H$49,"▲","-")),2),NA())</f>
        <v>1</v>
      </c>
      <c r="E21" s="179">
        <f>IF(ISNUMBER(VALUE(SUBSTITUTE(実質収支比率等に係る経年分析!I$49,"▲","-"))),ROUND(VALUE(SUBSTITUTE(実質収支比率等に係る経年分析!I$49,"▲","-")),2),NA())</f>
        <v>0.43</v>
      </c>
      <c r="F21" s="179">
        <f>IF(ISNUMBER(VALUE(SUBSTITUTE(実質収支比率等に係る経年分析!J$49,"▲","-"))),ROUND(VALUE(SUBSTITUTE(実質収支比率等に係る経年分析!J$49,"▲","-")),2),NA())</f>
        <v>-1.67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温泉供給事業特別会計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2.52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0.33</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9.9499999999999993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1146</v>
      </c>
      <c r="E42" s="181"/>
      <c r="F42" s="181"/>
      <c r="G42" s="181">
        <f>'実質公債費比率（分子）の構造'!L$52</f>
        <v>1079</v>
      </c>
      <c r="H42" s="181"/>
      <c r="I42" s="181"/>
      <c r="J42" s="181">
        <f>'実質公債費比率（分子）の構造'!M$52</f>
        <v>1078</v>
      </c>
      <c r="K42" s="181"/>
      <c r="L42" s="181"/>
      <c r="M42" s="181">
        <f>'実質公債費比率（分子）の構造'!N$52</f>
        <v>1107</v>
      </c>
      <c r="N42" s="181"/>
      <c r="O42" s="181"/>
      <c r="P42" s="181">
        <f>'実質公債費比率（分子）の構造'!O$52</f>
        <v>1114</v>
      </c>
    </row>
    <row r="43" spans="1:16" x14ac:dyDescent="0.15">
      <c r="A43" s="181" t="s">
        <v>63</v>
      </c>
      <c r="B43" s="181">
        <f>'実質公債費比率（分子）の構造'!K$51</f>
        <v>0</v>
      </c>
      <c r="C43" s="181"/>
      <c r="D43" s="181"/>
      <c r="E43" s="181">
        <f>'実質公債費比率（分子）の構造'!L$51</f>
        <v>1</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159</v>
      </c>
      <c r="C44" s="181"/>
      <c r="D44" s="181"/>
      <c r="E44" s="181">
        <f>'実質公債費比率（分子）の構造'!L$50</f>
        <v>155</v>
      </c>
      <c r="F44" s="181"/>
      <c r="G44" s="181"/>
      <c r="H44" s="181">
        <f>'実質公債費比率（分子）の構造'!M$50</f>
        <v>158</v>
      </c>
      <c r="I44" s="181"/>
      <c r="J44" s="181"/>
      <c r="K44" s="181">
        <f>'実質公債費比率（分子）の構造'!N$50</f>
        <v>141</v>
      </c>
      <c r="L44" s="181"/>
      <c r="M44" s="181"/>
      <c r="N44" s="181">
        <f>'実質公債費比率（分子）の構造'!O$50</f>
        <v>135</v>
      </c>
      <c r="O44" s="181"/>
      <c r="P44" s="181"/>
    </row>
    <row r="45" spans="1:16" x14ac:dyDescent="0.15">
      <c r="A45" s="181" t="s">
        <v>65</v>
      </c>
      <c r="B45" s="181">
        <f>'実質公債費比率（分子）の構造'!K$49</f>
        <v>417</v>
      </c>
      <c r="C45" s="181"/>
      <c r="D45" s="181"/>
      <c r="E45" s="181">
        <f>'実質公債費比率（分子）の構造'!L$49</f>
        <v>371</v>
      </c>
      <c r="F45" s="181"/>
      <c r="G45" s="181"/>
      <c r="H45" s="181">
        <f>'実質公債費比率（分子）の構造'!M$49</f>
        <v>360</v>
      </c>
      <c r="I45" s="181"/>
      <c r="J45" s="181"/>
      <c r="K45" s="181">
        <f>'実質公債費比率（分子）の構造'!N$49</f>
        <v>318</v>
      </c>
      <c r="L45" s="181"/>
      <c r="M45" s="181"/>
      <c r="N45" s="181">
        <f>'実質公債費比率（分子）の構造'!O$49</f>
        <v>295</v>
      </c>
      <c r="O45" s="181"/>
      <c r="P45" s="181"/>
    </row>
    <row r="46" spans="1:16" x14ac:dyDescent="0.15">
      <c r="A46" s="181" t="s">
        <v>66</v>
      </c>
      <c r="B46" s="181">
        <f>'実質公債費比率（分子）の構造'!K$48</f>
        <v>10</v>
      </c>
      <c r="C46" s="181"/>
      <c r="D46" s="181"/>
      <c r="E46" s="181">
        <f>'実質公債費比率（分子）の構造'!L$48</f>
        <v>1</v>
      </c>
      <c r="F46" s="181"/>
      <c r="G46" s="181"/>
      <c r="H46" s="181">
        <f>'実質公債費比率（分子）の構造'!M$48</f>
        <v>1</v>
      </c>
      <c r="I46" s="181"/>
      <c r="J46" s="181"/>
      <c r="K46" s="181">
        <f>'実質公債費比率（分子）の構造'!N$48</f>
        <v>1</v>
      </c>
      <c r="L46" s="181"/>
      <c r="M46" s="181"/>
      <c r="N46" s="181">
        <f>'実質公債費比率（分子）の構造'!O$48</f>
        <v>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1543</v>
      </c>
      <c r="C49" s="181"/>
      <c r="D49" s="181"/>
      <c r="E49" s="181">
        <f>'実質公債費比率（分子）の構造'!L$45</f>
        <v>1560</v>
      </c>
      <c r="F49" s="181"/>
      <c r="G49" s="181"/>
      <c r="H49" s="181">
        <f>'実質公債費比率（分子）の構造'!M$45</f>
        <v>1630</v>
      </c>
      <c r="I49" s="181"/>
      <c r="J49" s="181"/>
      <c r="K49" s="181">
        <f>'実質公債費比率（分子）の構造'!N$45</f>
        <v>1545</v>
      </c>
      <c r="L49" s="181"/>
      <c r="M49" s="181"/>
      <c r="N49" s="181">
        <f>'実質公債費比率（分子）の構造'!O$45</f>
        <v>1489</v>
      </c>
      <c r="O49" s="181"/>
      <c r="P49" s="181"/>
    </row>
    <row r="50" spans="1:16" x14ac:dyDescent="0.15">
      <c r="A50" s="181" t="s">
        <v>70</v>
      </c>
      <c r="B50" s="181" t="e">
        <f>NA()</f>
        <v>#N/A</v>
      </c>
      <c r="C50" s="181">
        <f>IF(ISNUMBER('実質公債費比率（分子）の構造'!K$53),'実質公債費比率（分子）の構造'!K$53,NA())</f>
        <v>983</v>
      </c>
      <c r="D50" s="181" t="e">
        <f>NA()</f>
        <v>#N/A</v>
      </c>
      <c r="E50" s="181" t="e">
        <f>NA()</f>
        <v>#N/A</v>
      </c>
      <c r="F50" s="181">
        <f>IF(ISNUMBER('実質公債費比率（分子）の構造'!L$53),'実質公債費比率（分子）の構造'!L$53,NA())</f>
        <v>1009</v>
      </c>
      <c r="G50" s="181" t="e">
        <f>NA()</f>
        <v>#N/A</v>
      </c>
      <c r="H50" s="181" t="e">
        <f>NA()</f>
        <v>#N/A</v>
      </c>
      <c r="I50" s="181">
        <f>IF(ISNUMBER('実質公債費比率（分子）の構造'!M$53),'実質公債費比率（分子）の構造'!M$53,NA())</f>
        <v>1071</v>
      </c>
      <c r="J50" s="181" t="e">
        <f>NA()</f>
        <v>#N/A</v>
      </c>
      <c r="K50" s="181" t="e">
        <f>NA()</f>
        <v>#N/A</v>
      </c>
      <c r="L50" s="181">
        <f>IF(ISNUMBER('実質公債費比率（分子）の構造'!N$53),'実質公債費比率（分子）の構造'!N$53,NA())</f>
        <v>898</v>
      </c>
      <c r="M50" s="181" t="e">
        <f>NA()</f>
        <v>#N/A</v>
      </c>
      <c r="N50" s="181" t="e">
        <f>NA()</f>
        <v>#N/A</v>
      </c>
      <c r="O50" s="181">
        <f>IF(ISNUMBER('実質公債費比率（分子）の構造'!O$53),'実質公債費比率（分子）の構造'!O$53,NA())</f>
        <v>805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12573</v>
      </c>
      <c r="E56" s="180"/>
      <c r="F56" s="180"/>
      <c r="G56" s="180">
        <f>'将来負担比率（分子）の構造'!J$52</f>
        <v>12902</v>
      </c>
      <c r="H56" s="180"/>
      <c r="I56" s="180"/>
      <c r="J56" s="180">
        <f>'将来負担比率（分子）の構造'!K$52</f>
        <v>12823</v>
      </c>
      <c r="K56" s="180"/>
      <c r="L56" s="180"/>
      <c r="M56" s="180">
        <f>'将来負担比率（分子）の構造'!L$52</f>
        <v>12808</v>
      </c>
      <c r="N56" s="180"/>
      <c r="O56" s="180"/>
      <c r="P56" s="180">
        <f>'将来負担比率（分子）の構造'!M$52</f>
        <v>12822</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1814</v>
      </c>
      <c r="E58" s="180"/>
      <c r="F58" s="180"/>
      <c r="G58" s="180">
        <f>'将来負担比率（分子）の構造'!J$50</f>
        <v>2359</v>
      </c>
      <c r="H58" s="180"/>
      <c r="I58" s="180"/>
      <c r="J58" s="180">
        <f>'将来負担比率（分子）の構造'!K$50</f>
        <v>3042</v>
      </c>
      <c r="K58" s="180"/>
      <c r="L58" s="180"/>
      <c r="M58" s="180">
        <f>'将来負担比率（分子）の構造'!L$50</f>
        <v>3522</v>
      </c>
      <c r="N58" s="180"/>
      <c r="O58" s="180"/>
      <c r="P58" s="180">
        <f>'将来負担比率（分子）の構造'!M$50</f>
        <v>3823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6246</v>
      </c>
      <c r="C62" s="180"/>
      <c r="D62" s="180"/>
      <c r="E62" s="180">
        <f>'将来負担比率（分子）の構造'!J$45</f>
        <v>5918</v>
      </c>
      <c r="F62" s="180"/>
      <c r="G62" s="180"/>
      <c r="H62" s="180">
        <f>'将来負担比率（分子）の構造'!K$45</f>
        <v>5537</v>
      </c>
      <c r="I62" s="180"/>
      <c r="J62" s="180"/>
      <c r="K62" s="180">
        <f>'将来負担比率（分子）の構造'!L$45</f>
        <v>5433</v>
      </c>
      <c r="L62" s="180"/>
      <c r="M62" s="180"/>
      <c r="N62" s="180">
        <f>'将来負担比率（分子）の構造'!M$45</f>
        <v>5057</v>
      </c>
      <c r="O62" s="180"/>
      <c r="P62" s="180"/>
    </row>
    <row r="63" spans="1:16" x14ac:dyDescent="0.15">
      <c r="A63" s="180" t="s">
        <v>33</v>
      </c>
      <c r="B63" s="180">
        <f>'将来負担比率（分子）の構造'!I$44</f>
        <v>4780</v>
      </c>
      <c r="C63" s="180"/>
      <c r="D63" s="180"/>
      <c r="E63" s="180">
        <f>'将来負担比率（分子）の構造'!J$44</f>
        <v>4650</v>
      </c>
      <c r="F63" s="180"/>
      <c r="G63" s="180"/>
      <c r="H63" s="180">
        <f>'将来負担比率（分子）の構造'!K$44</f>
        <v>4316</v>
      </c>
      <c r="I63" s="180"/>
      <c r="J63" s="180"/>
      <c r="K63" s="180">
        <f>'将来負担比率（分子）の構造'!L$44</f>
        <v>3918</v>
      </c>
      <c r="L63" s="180"/>
      <c r="M63" s="180"/>
      <c r="N63" s="180">
        <f>'将来負担比率（分子）の構造'!M$44</f>
        <v>3629</v>
      </c>
      <c r="O63" s="180"/>
      <c r="P63" s="180"/>
    </row>
    <row r="64" spans="1:16" x14ac:dyDescent="0.15">
      <c r="A64" s="180" t="s">
        <v>32</v>
      </c>
      <c r="B64" s="180">
        <f>'将来負担比率（分子）の構造'!I$43</f>
        <v>151</v>
      </c>
      <c r="C64" s="180"/>
      <c r="D64" s="180"/>
      <c r="E64" s="180">
        <f>'将来負担比率（分子）の構造'!J$43</f>
        <v>112</v>
      </c>
      <c r="F64" s="180"/>
      <c r="G64" s="180"/>
      <c r="H64" s="180">
        <f>'将来負担比率（分子）の構造'!K$43</f>
        <v>65</v>
      </c>
      <c r="I64" s="180"/>
      <c r="J64" s="180"/>
      <c r="K64" s="180">
        <f>'将来負担比率（分子）の構造'!L$43</f>
        <v>19</v>
      </c>
      <c r="L64" s="180"/>
      <c r="M64" s="180"/>
      <c r="N64" s="180">
        <f>'将来負担比率（分子）の構造'!M$43</f>
        <v>14</v>
      </c>
      <c r="O64" s="180"/>
      <c r="P64" s="180"/>
    </row>
    <row r="65" spans="1:16" x14ac:dyDescent="0.15">
      <c r="A65" s="180" t="s">
        <v>31</v>
      </c>
      <c r="B65" s="180">
        <f>'将来負担比率（分子）の構造'!I$42</f>
        <v>1287</v>
      </c>
      <c r="C65" s="180"/>
      <c r="D65" s="180"/>
      <c r="E65" s="180">
        <f>'将来負担比率（分子）の構造'!J$42</f>
        <v>1158</v>
      </c>
      <c r="F65" s="180"/>
      <c r="G65" s="180"/>
      <c r="H65" s="180">
        <f>'将来負担比率（分子）の構造'!K$42</f>
        <v>942</v>
      </c>
      <c r="I65" s="180"/>
      <c r="J65" s="180"/>
      <c r="K65" s="180">
        <f>'将来負担比率（分子）の構造'!L$42</f>
        <v>797</v>
      </c>
      <c r="L65" s="180"/>
      <c r="M65" s="180"/>
      <c r="N65" s="180">
        <f>'将来負担比率（分子）の構造'!M$42</f>
        <v>739</v>
      </c>
      <c r="O65" s="180"/>
      <c r="P65" s="180"/>
    </row>
    <row r="66" spans="1:16" x14ac:dyDescent="0.15">
      <c r="A66" s="180" t="s">
        <v>30</v>
      </c>
      <c r="B66" s="180">
        <f>'将来負担比率（分子）の構造'!I$41</f>
        <v>15265</v>
      </c>
      <c r="C66" s="180"/>
      <c r="D66" s="180"/>
      <c r="E66" s="180">
        <f>'将来負担比率（分子）の構造'!J$41</f>
        <v>14962</v>
      </c>
      <c r="F66" s="180"/>
      <c r="G66" s="180"/>
      <c r="H66" s="180">
        <f>'将来負担比率（分子）の構造'!K$41</f>
        <v>14556</v>
      </c>
      <c r="I66" s="180"/>
      <c r="J66" s="180"/>
      <c r="K66" s="180">
        <f>'将来負担比率（分子）の構造'!L$41</f>
        <v>14166</v>
      </c>
      <c r="L66" s="180"/>
      <c r="M66" s="180"/>
      <c r="N66" s="180">
        <f>'将来負担比率（分子）の構造'!M$41</f>
        <v>14154</v>
      </c>
      <c r="O66" s="180"/>
      <c r="P66" s="180"/>
    </row>
    <row r="67" spans="1:16" x14ac:dyDescent="0.15">
      <c r="A67" s="180" t="s">
        <v>74</v>
      </c>
      <c r="B67" s="180" t="e">
        <f>NA()</f>
        <v>#N/A</v>
      </c>
      <c r="C67" s="180">
        <f>IF(ISNUMBER('将来負担比率（分子）の構造'!I$53), IF('将来負担比率（分子）の構造'!I$53 &lt; 0, 0, '将来負担比率（分子）の構造'!I$53), NA())</f>
        <v>13342</v>
      </c>
      <c r="D67" s="180" t="e">
        <f>NA()</f>
        <v>#N/A</v>
      </c>
      <c r="E67" s="180" t="e">
        <f>NA()</f>
        <v>#N/A</v>
      </c>
      <c r="F67" s="180">
        <f>IF(ISNUMBER('将来負担比率（分子）の構造'!J$53), IF('将来負担比率（分子）の構造'!J$53 &lt; 0, 0, '将来負担比率（分子）の構造'!J$53), NA())</f>
        <v>11539</v>
      </c>
      <c r="G67" s="180" t="e">
        <f>NA()</f>
        <v>#N/A</v>
      </c>
      <c r="H67" s="180" t="e">
        <f>NA()</f>
        <v>#N/A</v>
      </c>
      <c r="I67" s="180">
        <f>IF(ISNUMBER('将来負担比率（分子）の構造'!K$53), IF('将来負担比率（分子）の構造'!K$53 &lt; 0, 0, '将来負担比率（分子）の構造'!K$53), NA())</f>
        <v>9551</v>
      </c>
      <c r="J67" s="180" t="e">
        <f>NA()</f>
        <v>#N/A</v>
      </c>
      <c r="K67" s="180" t="e">
        <f>NA()</f>
        <v>#N/A</v>
      </c>
      <c r="L67" s="180">
        <f>IF(ISNUMBER('将来負担比率（分子）の構造'!L$53), IF('将来負担比率（分子）の構造'!L$53 &lt; 0, 0, '将来負担比率（分子）の構造'!L$53), NA())</f>
        <v>8003</v>
      </c>
      <c r="M67" s="180" t="e">
        <f>NA()</f>
        <v>#N/A</v>
      </c>
      <c r="N67" s="180" t="e">
        <f>NA()</f>
        <v>#N/A</v>
      </c>
      <c r="O67" s="180">
        <f>IF(ISNUMBER('将来負担比率（分子）の構造'!M$53), IF('将来負担比率（分子）の構造'!M$53 &lt; 0, 0, '将来負担比率（分子）の構造'!M$53), NA())</f>
        <v>6948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1463</v>
      </c>
      <c r="C72" s="184">
        <f>基金残高に係る経年分析!G55</f>
        <v>1843</v>
      </c>
      <c r="D72" s="184">
        <f>基金残高に係る経年分析!H55</f>
        <v>2099</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484</v>
      </c>
      <c r="C74" s="184">
        <f>基金残高に係る経年分析!G57</f>
        <v>579</v>
      </c>
      <c r="D74" s="184">
        <f>基金残高に係る経年分析!H57</f>
        <v>605</v>
      </c>
    </row>
  </sheetData>
  <sheetProtection algorithmName="SHA-512" hashValue="s3qtqZJKdKJHeormS3XmMNj+UMsMKQ1D6A4ILfyZsoHMK4ozMX8R8AlG0GsqKOen5Mc9PltmNCDgcdRUCKQx3g==" saltValue="EG9E4CDyv7sAXJjm3fbW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8798465</v>
      </c>
      <c r="S5" s="631"/>
      <c r="T5" s="631"/>
      <c r="U5" s="631"/>
      <c r="V5" s="631"/>
      <c r="W5" s="631"/>
      <c r="X5" s="631"/>
      <c r="Y5" s="632"/>
      <c r="Z5" s="633">
        <v>49.9</v>
      </c>
      <c r="AA5" s="633"/>
      <c r="AB5" s="633"/>
      <c r="AC5" s="633"/>
      <c r="AD5" s="634">
        <v>8751365</v>
      </c>
      <c r="AE5" s="634"/>
      <c r="AF5" s="634"/>
      <c r="AG5" s="634"/>
      <c r="AH5" s="634"/>
      <c r="AI5" s="634"/>
      <c r="AJ5" s="634"/>
      <c r="AK5" s="634"/>
      <c r="AL5" s="635">
        <v>82.8</v>
      </c>
      <c r="AM5" s="636"/>
      <c r="AN5" s="636"/>
      <c r="AO5" s="637"/>
      <c r="AP5" s="627" t="s">
        <v>228</v>
      </c>
      <c r="AQ5" s="628"/>
      <c r="AR5" s="628"/>
      <c r="AS5" s="628"/>
      <c r="AT5" s="628"/>
      <c r="AU5" s="628"/>
      <c r="AV5" s="628"/>
      <c r="AW5" s="628"/>
      <c r="AX5" s="628"/>
      <c r="AY5" s="628"/>
      <c r="AZ5" s="628"/>
      <c r="BA5" s="628"/>
      <c r="BB5" s="628"/>
      <c r="BC5" s="628"/>
      <c r="BD5" s="628"/>
      <c r="BE5" s="628"/>
      <c r="BF5" s="629"/>
      <c r="BG5" s="641">
        <v>8793333</v>
      </c>
      <c r="BH5" s="642"/>
      <c r="BI5" s="642"/>
      <c r="BJ5" s="642"/>
      <c r="BK5" s="642"/>
      <c r="BL5" s="642"/>
      <c r="BM5" s="642"/>
      <c r="BN5" s="643"/>
      <c r="BO5" s="644">
        <v>99.9</v>
      </c>
      <c r="BP5" s="644"/>
      <c r="BQ5" s="644"/>
      <c r="BR5" s="644"/>
      <c r="BS5" s="645">
        <v>47100</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248598</v>
      </c>
      <c r="S6" s="642"/>
      <c r="T6" s="642"/>
      <c r="U6" s="642"/>
      <c r="V6" s="642"/>
      <c r="W6" s="642"/>
      <c r="X6" s="642"/>
      <c r="Y6" s="643"/>
      <c r="Z6" s="644">
        <v>1.4</v>
      </c>
      <c r="AA6" s="644"/>
      <c r="AB6" s="644"/>
      <c r="AC6" s="644"/>
      <c r="AD6" s="645">
        <v>248598</v>
      </c>
      <c r="AE6" s="645"/>
      <c r="AF6" s="645"/>
      <c r="AG6" s="645"/>
      <c r="AH6" s="645"/>
      <c r="AI6" s="645"/>
      <c r="AJ6" s="645"/>
      <c r="AK6" s="645"/>
      <c r="AL6" s="646">
        <v>2.4</v>
      </c>
      <c r="AM6" s="647"/>
      <c r="AN6" s="647"/>
      <c r="AO6" s="648"/>
      <c r="AP6" s="638" t="s">
        <v>233</v>
      </c>
      <c r="AQ6" s="639"/>
      <c r="AR6" s="639"/>
      <c r="AS6" s="639"/>
      <c r="AT6" s="639"/>
      <c r="AU6" s="639"/>
      <c r="AV6" s="639"/>
      <c r="AW6" s="639"/>
      <c r="AX6" s="639"/>
      <c r="AY6" s="639"/>
      <c r="AZ6" s="639"/>
      <c r="BA6" s="639"/>
      <c r="BB6" s="639"/>
      <c r="BC6" s="639"/>
      <c r="BD6" s="639"/>
      <c r="BE6" s="639"/>
      <c r="BF6" s="640"/>
      <c r="BG6" s="641">
        <v>8793333</v>
      </c>
      <c r="BH6" s="642"/>
      <c r="BI6" s="642"/>
      <c r="BJ6" s="642"/>
      <c r="BK6" s="642"/>
      <c r="BL6" s="642"/>
      <c r="BM6" s="642"/>
      <c r="BN6" s="643"/>
      <c r="BO6" s="644">
        <v>99.9</v>
      </c>
      <c r="BP6" s="644"/>
      <c r="BQ6" s="644"/>
      <c r="BR6" s="644"/>
      <c r="BS6" s="645">
        <v>47100</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169160</v>
      </c>
      <c r="CS6" s="642"/>
      <c r="CT6" s="642"/>
      <c r="CU6" s="642"/>
      <c r="CV6" s="642"/>
      <c r="CW6" s="642"/>
      <c r="CX6" s="642"/>
      <c r="CY6" s="643"/>
      <c r="CZ6" s="635">
        <v>1</v>
      </c>
      <c r="DA6" s="636"/>
      <c r="DB6" s="636"/>
      <c r="DC6" s="655"/>
      <c r="DD6" s="650" t="s">
        <v>235</v>
      </c>
      <c r="DE6" s="642"/>
      <c r="DF6" s="642"/>
      <c r="DG6" s="642"/>
      <c r="DH6" s="642"/>
      <c r="DI6" s="642"/>
      <c r="DJ6" s="642"/>
      <c r="DK6" s="642"/>
      <c r="DL6" s="642"/>
      <c r="DM6" s="642"/>
      <c r="DN6" s="642"/>
      <c r="DO6" s="642"/>
      <c r="DP6" s="643"/>
      <c r="DQ6" s="650">
        <v>169160</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7175</v>
      </c>
      <c r="S7" s="642"/>
      <c r="T7" s="642"/>
      <c r="U7" s="642"/>
      <c r="V7" s="642"/>
      <c r="W7" s="642"/>
      <c r="X7" s="642"/>
      <c r="Y7" s="643"/>
      <c r="Z7" s="644">
        <v>0</v>
      </c>
      <c r="AA7" s="644"/>
      <c r="AB7" s="644"/>
      <c r="AC7" s="644"/>
      <c r="AD7" s="645">
        <v>7175</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2658052</v>
      </c>
      <c r="BH7" s="642"/>
      <c r="BI7" s="642"/>
      <c r="BJ7" s="642"/>
      <c r="BK7" s="642"/>
      <c r="BL7" s="642"/>
      <c r="BM7" s="642"/>
      <c r="BN7" s="643"/>
      <c r="BO7" s="644">
        <v>30.2</v>
      </c>
      <c r="BP7" s="644"/>
      <c r="BQ7" s="644"/>
      <c r="BR7" s="644"/>
      <c r="BS7" s="645">
        <v>47100</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2476679</v>
      </c>
      <c r="CS7" s="642"/>
      <c r="CT7" s="642"/>
      <c r="CU7" s="642"/>
      <c r="CV7" s="642"/>
      <c r="CW7" s="642"/>
      <c r="CX7" s="642"/>
      <c r="CY7" s="643"/>
      <c r="CZ7" s="644">
        <v>15</v>
      </c>
      <c r="DA7" s="644"/>
      <c r="DB7" s="644"/>
      <c r="DC7" s="644"/>
      <c r="DD7" s="650">
        <v>52221</v>
      </c>
      <c r="DE7" s="642"/>
      <c r="DF7" s="642"/>
      <c r="DG7" s="642"/>
      <c r="DH7" s="642"/>
      <c r="DI7" s="642"/>
      <c r="DJ7" s="642"/>
      <c r="DK7" s="642"/>
      <c r="DL7" s="642"/>
      <c r="DM7" s="642"/>
      <c r="DN7" s="642"/>
      <c r="DO7" s="642"/>
      <c r="DP7" s="643"/>
      <c r="DQ7" s="650">
        <v>2186112</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23569</v>
      </c>
      <c r="S8" s="642"/>
      <c r="T8" s="642"/>
      <c r="U8" s="642"/>
      <c r="V8" s="642"/>
      <c r="W8" s="642"/>
      <c r="X8" s="642"/>
      <c r="Y8" s="643"/>
      <c r="Z8" s="644">
        <v>0.1</v>
      </c>
      <c r="AA8" s="644"/>
      <c r="AB8" s="644"/>
      <c r="AC8" s="644"/>
      <c r="AD8" s="645">
        <v>23569</v>
      </c>
      <c r="AE8" s="645"/>
      <c r="AF8" s="645"/>
      <c r="AG8" s="645"/>
      <c r="AH8" s="645"/>
      <c r="AI8" s="645"/>
      <c r="AJ8" s="645"/>
      <c r="AK8" s="645"/>
      <c r="AL8" s="646">
        <v>0.2</v>
      </c>
      <c r="AM8" s="647"/>
      <c r="AN8" s="647"/>
      <c r="AO8" s="648"/>
      <c r="AP8" s="638" t="s">
        <v>240</v>
      </c>
      <c r="AQ8" s="639"/>
      <c r="AR8" s="639"/>
      <c r="AS8" s="639"/>
      <c r="AT8" s="639"/>
      <c r="AU8" s="639"/>
      <c r="AV8" s="639"/>
      <c r="AW8" s="639"/>
      <c r="AX8" s="639"/>
      <c r="AY8" s="639"/>
      <c r="AZ8" s="639"/>
      <c r="BA8" s="639"/>
      <c r="BB8" s="639"/>
      <c r="BC8" s="639"/>
      <c r="BD8" s="639"/>
      <c r="BE8" s="639"/>
      <c r="BF8" s="640"/>
      <c r="BG8" s="641">
        <v>83863</v>
      </c>
      <c r="BH8" s="642"/>
      <c r="BI8" s="642"/>
      <c r="BJ8" s="642"/>
      <c r="BK8" s="642"/>
      <c r="BL8" s="642"/>
      <c r="BM8" s="642"/>
      <c r="BN8" s="643"/>
      <c r="BO8" s="644">
        <v>1</v>
      </c>
      <c r="BP8" s="644"/>
      <c r="BQ8" s="644"/>
      <c r="BR8" s="644"/>
      <c r="BS8" s="650" t="s">
        <v>128</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6003338</v>
      </c>
      <c r="CS8" s="642"/>
      <c r="CT8" s="642"/>
      <c r="CU8" s="642"/>
      <c r="CV8" s="642"/>
      <c r="CW8" s="642"/>
      <c r="CX8" s="642"/>
      <c r="CY8" s="643"/>
      <c r="CZ8" s="644">
        <v>36.299999999999997</v>
      </c>
      <c r="DA8" s="644"/>
      <c r="DB8" s="644"/>
      <c r="DC8" s="644"/>
      <c r="DD8" s="650">
        <v>7063</v>
      </c>
      <c r="DE8" s="642"/>
      <c r="DF8" s="642"/>
      <c r="DG8" s="642"/>
      <c r="DH8" s="642"/>
      <c r="DI8" s="642"/>
      <c r="DJ8" s="642"/>
      <c r="DK8" s="642"/>
      <c r="DL8" s="642"/>
      <c r="DM8" s="642"/>
      <c r="DN8" s="642"/>
      <c r="DO8" s="642"/>
      <c r="DP8" s="643"/>
      <c r="DQ8" s="650">
        <v>3133793</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21741</v>
      </c>
      <c r="S9" s="642"/>
      <c r="T9" s="642"/>
      <c r="U9" s="642"/>
      <c r="V9" s="642"/>
      <c r="W9" s="642"/>
      <c r="X9" s="642"/>
      <c r="Y9" s="643"/>
      <c r="Z9" s="644">
        <v>0.1</v>
      </c>
      <c r="AA9" s="644"/>
      <c r="AB9" s="644"/>
      <c r="AC9" s="644"/>
      <c r="AD9" s="645">
        <v>21741</v>
      </c>
      <c r="AE9" s="645"/>
      <c r="AF9" s="645"/>
      <c r="AG9" s="645"/>
      <c r="AH9" s="645"/>
      <c r="AI9" s="645"/>
      <c r="AJ9" s="645"/>
      <c r="AK9" s="645"/>
      <c r="AL9" s="646">
        <v>0.2</v>
      </c>
      <c r="AM9" s="647"/>
      <c r="AN9" s="647"/>
      <c r="AO9" s="648"/>
      <c r="AP9" s="638" t="s">
        <v>243</v>
      </c>
      <c r="AQ9" s="639"/>
      <c r="AR9" s="639"/>
      <c r="AS9" s="639"/>
      <c r="AT9" s="639"/>
      <c r="AU9" s="639"/>
      <c r="AV9" s="639"/>
      <c r="AW9" s="639"/>
      <c r="AX9" s="639"/>
      <c r="AY9" s="639"/>
      <c r="AZ9" s="639"/>
      <c r="BA9" s="639"/>
      <c r="BB9" s="639"/>
      <c r="BC9" s="639"/>
      <c r="BD9" s="639"/>
      <c r="BE9" s="639"/>
      <c r="BF9" s="640"/>
      <c r="BG9" s="641">
        <v>2145352</v>
      </c>
      <c r="BH9" s="642"/>
      <c r="BI9" s="642"/>
      <c r="BJ9" s="642"/>
      <c r="BK9" s="642"/>
      <c r="BL9" s="642"/>
      <c r="BM9" s="642"/>
      <c r="BN9" s="643"/>
      <c r="BO9" s="644">
        <v>24.4</v>
      </c>
      <c r="BP9" s="644"/>
      <c r="BQ9" s="644"/>
      <c r="BR9" s="644"/>
      <c r="BS9" s="650" t="s">
        <v>128</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1618679</v>
      </c>
      <c r="CS9" s="642"/>
      <c r="CT9" s="642"/>
      <c r="CU9" s="642"/>
      <c r="CV9" s="642"/>
      <c r="CW9" s="642"/>
      <c r="CX9" s="642"/>
      <c r="CY9" s="643"/>
      <c r="CZ9" s="644">
        <v>9.8000000000000007</v>
      </c>
      <c r="DA9" s="644"/>
      <c r="DB9" s="644"/>
      <c r="DC9" s="644"/>
      <c r="DD9" s="650">
        <v>12388</v>
      </c>
      <c r="DE9" s="642"/>
      <c r="DF9" s="642"/>
      <c r="DG9" s="642"/>
      <c r="DH9" s="642"/>
      <c r="DI9" s="642"/>
      <c r="DJ9" s="642"/>
      <c r="DK9" s="642"/>
      <c r="DL9" s="642"/>
      <c r="DM9" s="642"/>
      <c r="DN9" s="642"/>
      <c r="DO9" s="642"/>
      <c r="DP9" s="643"/>
      <c r="DQ9" s="650">
        <v>1294751</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246</v>
      </c>
      <c r="AE10" s="645"/>
      <c r="AF10" s="645"/>
      <c r="AG10" s="645"/>
      <c r="AH10" s="645"/>
      <c r="AI10" s="645"/>
      <c r="AJ10" s="645"/>
      <c r="AK10" s="645"/>
      <c r="AL10" s="646" t="s">
        <v>235</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137274</v>
      </c>
      <c r="BH10" s="642"/>
      <c r="BI10" s="642"/>
      <c r="BJ10" s="642"/>
      <c r="BK10" s="642"/>
      <c r="BL10" s="642"/>
      <c r="BM10" s="642"/>
      <c r="BN10" s="643"/>
      <c r="BO10" s="644">
        <v>1.6</v>
      </c>
      <c r="BP10" s="644"/>
      <c r="BQ10" s="644"/>
      <c r="BR10" s="644"/>
      <c r="BS10" s="650" t="s">
        <v>128</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12517</v>
      </c>
      <c r="CS10" s="642"/>
      <c r="CT10" s="642"/>
      <c r="CU10" s="642"/>
      <c r="CV10" s="642"/>
      <c r="CW10" s="642"/>
      <c r="CX10" s="642"/>
      <c r="CY10" s="643"/>
      <c r="CZ10" s="644">
        <v>0.1</v>
      </c>
      <c r="DA10" s="644"/>
      <c r="DB10" s="644"/>
      <c r="DC10" s="644"/>
      <c r="DD10" s="650" t="s">
        <v>128</v>
      </c>
      <c r="DE10" s="642"/>
      <c r="DF10" s="642"/>
      <c r="DG10" s="642"/>
      <c r="DH10" s="642"/>
      <c r="DI10" s="642"/>
      <c r="DJ10" s="642"/>
      <c r="DK10" s="642"/>
      <c r="DL10" s="642"/>
      <c r="DM10" s="642"/>
      <c r="DN10" s="642"/>
      <c r="DO10" s="642"/>
      <c r="DP10" s="643"/>
      <c r="DQ10" s="650">
        <v>12517</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246</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246</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291563</v>
      </c>
      <c r="BH11" s="642"/>
      <c r="BI11" s="642"/>
      <c r="BJ11" s="642"/>
      <c r="BK11" s="642"/>
      <c r="BL11" s="642"/>
      <c r="BM11" s="642"/>
      <c r="BN11" s="643"/>
      <c r="BO11" s="644">
        <v>3.3</v>
      </c>
      <c r="BP11" s="644"/>
      <c r="BQ11" s="644"/>
      <c r="BR11" s="644"/>
      <c r="BS11" s="650">
        <v>47100</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649754</v>
      </c>
      <c r="CS11" s="642"/>
      <c r="CT11" s="642"/>
      <c r="CU11" s="642"/>
      <c r="CV11" s="642"/>
      <c r="CW11" s="642"/>
      <c r="CX11" s="642"/>
      <c r="CY11" s="643"/>
      <c r="CZ11" s="644">
        <v>3.9</v>
      </c>
      <c r="DA11" s="644"/>
      <c r="DB11" s="644"/>
      <c r="DC11" s="644"/>
      <c r="DD11" s="650">
        <v>361193</v>
      </c>
      <c r="DE11" s="642"/>
      <c r="DF11" s="642"/>
      <c r="DG11" s="642"/>
      <c r="DH11" s="642"/>
      <c r="DI11" s="642"/>
      <c r="DJ11" s="642"/>
      <c r="DK11" s="642"/>
      <c r="DL11" s="642"/>
      <c r="DM11" s="642"/>
      <c r="DN11" s="642"/>
      <c r="DO11" s="642"/>
      <c r="DP11" s="643"/>
      <c r="DQ11" s="650">
        <v>269856</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843746</v>
      </c>
      <c r="S12" s="642"/>
      <c r="T12" s="642"/>
      <c r="U12" s="642"/>
      <c r="V12" s="642"/>
      <c r="W12" s="642"/>
      <c r="X12" s="642"/>
      <c r="Y12" s="643"/>
      <c r="Z12" s="644">
        <v>4.8</v>
      </c>
      <c r="AA12" s="644"/>
      <c r="AB12" s="644"/>
      <c r="AC12" s="644"/>
      <c r="AD12" s="645">
        <v>843746</v>
      </c>
      <c r="AE12" s="645"/>
      <c r="AF12" s="645"/>
      <c r="AG12" s="645"/>
      <c r="AH12" s="645"/>
      <c r="AI12" s="645"/>
      <c r="AJ12" s="645"/>
      <c r="AK12" s="645"/>
      <c r="AL12" s="646">
        <v>8</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5650928</v>
      </c>
      <c r="BH12" s="642"/>
      <c r="BI12" s="642"/>
      <c r="BJ12" s="642"/>
      <c r="BK12" s="642"/>
      <c r="BL12" s="642"/>
      <c r="BM12" s="642"/>
      <c r="BN12" s="643"/>
      <c r="BO12" s="644">
        <v>64.2</v>
      </c>
      <c r="BP12" s="644"/>
      <c r="BQ12" s="644"/>
      <c r="BR12" s="644"/>
      <c r="BS12" s="650" t="s">
        <v>235</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192793</v>
      </c>
      <c r="CS12" s="642"/>
      <c r="CT12" s="642"/>
      <c r="CU12" s="642"/>
      <c r="CV12" s="642"/>
      <c r="CW12" s="642"/>
      <c r="CX12" s="642"/>
      <c r="CY12" s="643"/>
      <c r="CZ12" s="644">
        <v>1.2</v>
      </c>
      <c r="DA12" s="644"/>
      <c r="DB12" s="644"/>
      <c r="DC12" s="644"/>
      <c r="DD12" s="650">
        <v>2268</v>
      </c>
      <c r="DE12" s="642"/>
      <c r="DF12" s="642"/>
      <c r="DG12" s="642"/>
      <c r="DH12" s="642"/>
      <c r="DI12" s="642"/>
      <c r="DJ12" s="642"/>
      <c r="DK12" s="642"/>
      <c r="DL12" s="642"/>
      <c r="DM12" s="642"/>
      <c r="DN12" s="642"/>
      <c r="DO12" s="642"/>
      <c r="DP12" s="643"/>
      <c r="DQ12" s="650">
        <v>119909</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69366</v>
      </c>
      <c r="S13" s="642"/>
      <c r="T13" s="642"/>
      <c r="U13" s="642"/>
      <c r="V13" s="642"/>
      <c r="W13" s="642"/>
      <c r="X13" s="642"/>
      <c r="Y13" s="643"/>
      <c r="Z13" s="644">
        <v>0.4</v>
      </c>
      <c r="AA13" s="644"/>
      <c r="AB13" s="644"/>
      <c r="AC13" s="644"/>
      <c r="AD13" s="645">
        <v>69366</v>
      </c>
      <c r="AE13" s="645"/>
      <c r="AF13" s="645"/>
      <c r="AG13" s="645"/>
      <c r="AH13" s="645"/>
      <c r="AI13" s="645"/>
      <c r="AJ13" s="645"/>
      <c r="AK13" s="645"/>
      <c r="AL13" s="646">
        <v>0.7</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5615419</v>
      </c>
      <c r="BH13" s="642"/>
      <c r="BI13" s="642"/>
      <c r="BJ13" s="642"/>
      <c r="BK13" s="642"/>
      <c r="BL13" s="642"/>
      <c r="BM13" s="642"/>
      <c r="BN13" s="643"/>
      <c r="BO13" s="644">
        <v>63.8</v>
      </c>
      <c r="BP13" s="644"/>
      <c r="BQ13" s="644"/>
      <c r="BR13" s="644"/>
      <c r="BS13" s="650" t="s">
        <v>246</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1364647</v>
      </c>
      <c r="CS13" s="642"/>
      <c r="CT13" s="642"/>
      <c r="CU13" s="642"/>
      <c r="CV13" s="642"/>
      <c r="CW13" s="642"/>
      <c r="CX13" s="642"/>
      <c r="CY13" s="643"/>
      <c r="CZ13" s="644">
        <v>8.1999999999999993</v>
      </c>
      <c r="DA13" s="644"/>
      <c r="DB13" s="644"/>
      <c r="DC13" s="644"/>
      <c r="DD13" s="650">
        <v>674842</v>
      </c>
      <c r="DE13" s="642"/>
      <c r="DF13" s="642"/>
      <c r="DG13" s="642"/>
      <c r="DH13" s="642"/>
      <c r="DI13" s="642"/>
      <c r="DJ13" s="642"/>
      <c r="DK13" s="642"/>
      <c r="DL13" s="642"/>
      <c r="DM13" s="642"/>
      <c r="DN13" s="642"/>
      <c r="DO13" s="642"/>
      <c r="DP13" s="643"/>
      <c r="DQ13" s="650">
        <v>754384</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235</v>
      </c>
      <c r="AA14" s="644"/>
      <c r="AB14" s="644"/>
      <c r="AC14" s="644"/>
      <c r="AD14" s="645" t="s">
        <v>128</v>
      </c>
      <c r="AE14" s="645"/>
      <c r="AF14" s="645"/>
      <c r="AG14" s="645"/>
      <c r="AH14" s="645"/>
      <c r="AI14" s="645"/>
      <c r="AJ14" s="645"/>
      <c r="AK14" s="645"/>
      <c r="AL14" s="646" t="s">
        <v>246</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143960</v>
      </c>
      <c r="BH14" s="642"/>
      <c r="BI14" s="642"/>
      <c r="BJ14" s="642"/>
      <c r="BK14" s="642"/>
      <c r="BL14" s="642"/>
      <c r="BM14" s="642"/>
      <c r="BN14" s="643"/>
      <c r="BO14" s="644">
        <v>1.6</v>
      </c>
      <c r="BP14" s="644"/>
      <c r="BQ14" s="644"/>
      <c r="BR14" s="644"/>
      <c r="BS14" s="650" t="s">
        <v>128</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1052244</v>
      </c>
      <c r="CS14" s="642"/>
      <c r="CT14" s="642"/>
      <c r="CU14" s="642"/>
      <c r="CV14" s="642"/>
      <c r="CW14" s="642"/>
      <c r="CX14" s="642"/>
      <c r="CY14" s="643"/>
      <c r="CZ14" s="644">
        <v>6.4</v>
      </c>
      <c r="DA14" s="644"/>
      <c r="DB14" s="644"/>
      <c r="DC14" s="644"/>
      <c r="DD14" s="650">
        <v>249826</v>
      </c>
      <c r="DE14" s="642"/>
      <c r="DF14" s="642"/>
      <c r="DG14" s="642"/>
      <c r="DH14" s="642"/>
      <c r="DI14" s="642"/>
      <c r="DJ14" s="642"/>
      <c r="DK14" s="642"/>
      <c r="DL14" s="642"/>
      <c r="DM14" s="642"/>
      <c r="DN14" s="642"/>
      <c r="DO14" s="642"/>
      <c r="DP14" s="643"/>
      <c r="DQ14" s="650">
        <v>828587</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58954</v>
      </c>
      <c r="S15" s="642"/>
      <c r="T15" s="642"/>
      <c r="U15" s="642"/>
      <c r="V15" s="642"/>
      <c r="W15" s="642"/>
      <c r="X15" s="642"/>
      <c r="Y15" s="643"/>
      <c r="Z15" s="644">
        <v>0.3</v>
      </c>
      <c r="AA15" s="644"/>
      <c r="AB15" s="644"/>
      <c r="AC15" s="644"/>
      <c r="AD15" s="645">
        <v>58954</v>
      </c>
      <c r="AE15" s="645"/>
      <c r="AF15" s="645"/>
      <c r="AG15" s="645"/>
      <c r="AH15" s="645"/>
      <c r="AI15" s="645"/>
      <c r="AJ15" s="645"/>
      <c r="AK15" s="645"/>
      <c r="AL15" s="646">
        <v>0.6</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340393</v>
      </c>
      <c r="BH15" s="642"/>
      <c r="BI15" s="642"/>
      <c r="BJ15" s="642"/>
      <c r="BK15" s="642"/>
      <c r="BL15" s="642"/>
      <c r="BM15" s="642"/>
      <c r="BN15" s="643"/>
      <c r="BO15" s="644">
        <v>3.9</v>
      </c>
      <c r="BP15" s="644"/>
      <c r="BQ15" s="644"/>
      <c r="BR15" s="644"/>
      <c r="BS15" s="650" t="s">
        <v>246</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1492553</v>
      </c>
      <c r="CS15" s="642"/>
      <c r="CT15" s="642"/>
      <c r="CU15" s="642"/>
      <c r="CV15" s="642"/>
      <c r="CW15" s="642"/>
      <c r="CX15" s="642"/>
      <c r="CY15" s="643"/>
      <c r="CZ15" s="644">
        <v>9</v>
      </c>
      <c r="DA15" s="644"/>
      <c r="DB15" s="644"/>
      <c r="DC15" s="644"/>
      <c r="DD15" s="650">
        <v>303925</v>
      </c>
      <c r="DE15" s="642"/>
      <c r="DF15" s="642"/>
      <c r="DG15" s="642"/>
      <c r="DH15" s="642"/>
      <c r="DI15" s="642"/>
      <c r="DJ15" s="642"/>
      <c r="DK15" s="642"/>
      <c r="DL15" s="642"/>
      <c r="DM15" s="642"/>
      <c r="DN15" s="642"/>
      <c r="DO15" s="642"/>
      <c r="DP15" s="643"/>
      <c r="DQ15" s="650">
        <v>991574</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265</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265</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28230</v>
      </c>
      <c r="CS16" s="642"/>
      <c r="CT16" s="642"/>
      <c r="CU16" s="642"/>
      <c r="CV16" s="642"/>
      <c r="CW16" s="642"/>
      <c r="CX16" s="642"/>
      <c r="CY16" s="643"/>
      <c r="CZ16" s="644">
        <v>0.2</v>
      </c>
      <c r="DA16" s="644"/>
      <c r="DB16" s="644"/>
      <c r="DC16" s="644"/>
      <c r="DD16" s="650" t="s">
        <v>246</v>
      </c>
      <c r="DE16" s="642"/>
      <c r="DF16" s="642"/>
      <c r="DG16" s="642"/>
      <c r="DH16" s="642"/>
      <c r="DI16" s="642"/>
      <c r="DJ16" s="642"/>
      <c r="DK16" s="642"/>
      <c r="DL16" s="642"/>
      <c r="DM16" s="642"/>
      <c r="DN16" s="642"/>
      <c r="DO16" s="642"/>
      <c r="DP16" s="643"/>
      <c r="DQ16" s="650">
        <v>722</v>
      </c>
      <c r="DR16" s="642"/>
      <c r="DS16" s="642"/>
      <c r="DT16" s="642"/>
      <c r="DU16" s="642"/>
      <c r="DV16" s="642"/>
      <c r="DW16" s="642"/>
      <c r="DX16" s="642"/>
      <c r="DY16" s="642"/>
      <c r="DZ16" s="642"/>
      <c r="EA16" s="642"/>
      <c r="EB16" s="642"/>
      <c r="EC16" s="651"/>
    </row>
    <row r="17" spans="2:133" ht="11.25" customHeight="1" x14ac:dyDescent="0.15">
      <c r="B17" s="638" t="s">
        <v>268</v>
      </c>
      <c r="C17" s="639"/>
      <c r="D17" s="639"/>
      <c r="E17" s="639"/>
      <c r="F17" s="639"/>
      <c r="G17" s="639"/>
      <c r="H17" s="639"/>
      <c r="I17" s="639"/>
      <c r="J17" s="639"/>
      <c r="K17" s="639"/>
      <c r="L17" s="639"/>
      <c r="M17" s="639"/>
      <c r="N17" s="639"/>
      <c r="O17" s="639"/>
      <c r="P17" s="639"/>
      <c r="Q17" s="640"/>
      <c r="R17" s="641">
        <v>24886</v>
      </c>
      <c r="S17" s="642"/>
      <c r="T17" s="642"/>
      <c r="U17" s="642"/>
      <c r="V17" s="642"/>
      <c r="W17" s="642"/>
      <c r="X17" s="642"/>
      <c r="Y17" s="643"/>
      <c r="Z17" s="644">
        <v>0.1</v>
      </c>
      <c r="AA17" s="644"/>
      <c r="AB17" s="644"/>
      <c r="AC17" s="644"/>
      <c r="AD17" s="645">
        <v>24886</v>
      </c>
      <c r="AE17" s="645"/>
      <c r="AF17" s="645"/>
      <c r="AG17" s="645"/>
      <c r="AH17" s="645"/>
      <c r="AI17" s="645"/>
      <c r="AJ17" s="645"/>
      <c r="AK17" s="645"/>
      <c r="AL17" s="646">
        <v>0.2</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246</v>
      </c>
      <c r="BH17" s="642"/>
      <c r="BI17" s="642"/>
      <c r="BJ17" s="642"/>
      <c r="BK17" s="642"/>
      <c r="BL17" s="642"/>
      <c r="BM17" s="642"/>
      <c r="BN17" s="643"/>
      <c r="BO17" s="644" t="s">
        <v>246</v>
      </c>
      <c r="BP17" s="644"/>
      <c r="BQ17" s="644"/>
      <c r="BR17" s="644"/>
      <c r="BS17" s="650" t="s">
        <v>246</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1488555</v>
      </c>
      <c r="CS17" s="642"/>
      <c r="CT17" s="642"/>
      <c r="CU17" s="642"/>
      <c r="CV17" s="642"/>
      <c r="CW17" s="642"/>
      <c r="CX17" s="642"/>
      <c r="CY17" s="643"/>
      <c r="CZ17" s="644">
        <v>9</v>
      </c>
      <c r="DA17" s="644"/>
      <c r="DB17" s="644"/>
      <c r="DC17" s="644"/>
      <c r="DD17" s="650" t="s">
        <v>246</v>
      </c>
      <c r="DE17" s="642"/>
      <c r="DF17" s="642"/>
      <c r="DG17" s="642"/>
      <c r="DH17" s="642"/>
      <c r="DI17" s="642"/>
      <c r="DJ17" s="642"/>
      <c r="DK17" s="642"/>
      <c r="DL17" s="642"/>
      <c r="DM17" s="642"/>
      <c r="DN17" s="642"/>
      <c r="DO17" s="642"/>
      <c r="DP17" s="643"/>
      <c r="DQ17" s="650">
        <v>1488555</v>
      </c>
      <c r="DR17" s="642"/>
      <c r="DS17" s="642"/>
      <c r="DT17" s="642"/>
      <c r="DU17" s="642"/>
      <c r="DV17" s="642"/>
      <c r="DW17" s="642"/>
      <c r="DX17" s="642"/>
      <c r="DY17" s="642"/>
      <c r="DZ17" s="642"/>
      <c r="EA17" s="642"/>
      <c r="EB17" s="642"/>
      <c r="EC17" s="651"/>
    </row>
    <row r="18" spans="2:133" ht="11.25" customHeight="1" x14ac:dyDescent="0.15">
      <c r="B18" s="638" t="s">
        <v>271</v>
      </c>
      <c r="C18" s="639"/>
      <c r="D18" s="639"/>
      <c r="E18" s="639"/>
      <c r="F18" s="639"/>
      <c r="G18" s="639"/>
      <c r="H18" s="639"/>
      <c r="I18" s="639"/>
      <c r="J18" s="639"/>
      <c r="K18" s="639"/>
      <c r="L18" s="639"/>
      <c r="M18" s="639"/>
      <c r="N18" s="639"/>
      <c r="O18" s="639"/>
      <c r="P18" s="639"/>
      <c r="Q18" s="640"/>
      <c r="R18" s="641">
        <v>723880</v>
      </c>
      <c r="S18" s="642"/>
      <c r="T18" s="642"/>
      <c r="U18" s="642"/>
      <c r="V18" s="642"/>
      <c r="W18" s="642"/>
      <c r="X18" s="642"/>
      <c r="Y18" s="643"/>
      <c r="Z18" s="644">
        <v>4.0999999999999996</v>
      </c>
      <c r="AA18" s="644"/>
      <c r="AB18" s="644"/>
      <c r="AC18" s="644"/>
      <c r="AD18" s="645">
        <v>467444</v>
      </c>
      <c r="AE18" s="645"/>
      <c r="AF18" s="645"/>
      <c r="AG18" s="645"/>
      <c r="AH18" s="645"/>
      <c r="AI18" s="645"/>
      <c r="AJ18" s="645"/>
      <c r="AK18" s="645"/>
      <c r="AL18" s="646">
        <v>4.4000000000000004</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265</v>
      </c>
      <c r="BH18" s="642"/>
      <c r="BI18" s="642"/>
      <c r="BJ18" s="642"/>
      <c r="BK18" s="642"/>
      <c r="BL18" s="642"/>
      <c r="BM18" s="642"/>
      <c r="BN18" s="643"/>
      <c r="BO18" s="644" t="s">
        <v>246</v>
      </c>
      <c r="BP18" s="644"/>
      <c r="BQ18" s="644"/>
      <c r="BR18" s="644"/>
      <c r="BS18" s="650" t="s">
        <v>128</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246</v>
      </c>
      <c r="DE18" s="642"/>
      <c r="DF18" s="642"/>
      <c r="DG18" s="642"/>
      <c r="DH18" s="642"/>
      <c r="DI18" s="642"/>
      <c r="DJ18" s="642"/>
      <c r="DK18" s="642"/>
      <c r="DL18" s="642"/>
      <c r="DM18" s="642"/>
      <c r="DN18" s="642"/>
      <c r="DO18" s="642"/>
      <c r="DP18" s="643"/>
      <c r="DQ18" s="650" t="s">
        <v>265</v>
      </c>
      <c r="DR18" s="642"/>
      <c r="DS18" s="642"/>
      <c r="DT18" s="642"/>
      <c r="DU18" s="642"/>
      <c r="DV18" s="642"/>
      <c r="DW18" s="642"/>
      <c r="DX18" s="642"/>
      <c r="DY18" s="642"/>
      <c r="DZ18" s="642"/>
      <c r="EA18" s="642"/>
      <c r="EB18" s="642"/>
      <c r="EC18" s="651"/>
    </row>
    <row r="19" spans="2:133" ht="11.25" customHeight="1" x14ac:dyDescent="0.15">
      <c r="B19" s="638" t="s">
        <v>274</v>
      </c>
      <c r="C19" s="639"/>
      <c r="D19" s="639"/>
      <c r="E19" s="639"/>
      <c r="F19" s="639"/>
      <c r="G19" s="639"/>
      <c r="H19" s="639"/>
      <c r="I19" s="639"/>
      <c r="J19" s="639"/>
      <c r="K19" s="639"/>
      <c r="L19" s="639"/>
      <c r="M19" s="639"/>
      <c r="N19" s="639"/>
      <c r="O19" s="639"/>
      <c r="P19" s="639"/>
      <c r="Q19" s="640"/>
      <c r="R19" s="641">
        <v>467444</v>
      </c>
      <c r="S19" s="642"/>
      <c r="T19" s="642"/>
      <c r="U19" s="642"/>
      <c r="V19" s="642"/>
      <c r="W19" s="642"/>
      <c r="X19" s="642"/>
      <c r="Y19" s="643"/>
      <c r="Z19" s="644">
        <v>2.7</v>
      </c>
      <c r="AA19" s="644"/>
      <c r="AB19" s="644"/>
      <c r="AC19" s="644"/>
      <c r="AD19" s="645">
        <v>467444</v>
      </c>
      <c r="AE19" s="645"/>
      <c r="AF19" s="645"/>
      <c r="AG19" s="645"/>
      <c r="AH19" s="645"/>
      <c r="AI19" s="645"/>
      <c r="AJ19" s="645"/>
      <c r="AK19" s="645"/>
      <c r="AL19" s="646">
        <v>4.4000000000000004</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5132</v>
      </c>
      <c r="BH19" s="642"/>
      <c r="BI19" s="642"/>
      <c r="BJ19" s="642"/>
      <c r="BK19" s="642"/>
      <c r="BL19" s="642"/>
      <c r="BM19" s="642"/>
      <c r="BN19" s="643"/>
      <c r="BO19" s="644">
        <v>0.1</v>
      </c>
      <c r="BP19" s="644"/>
      <c r="BQ19" s="644"/>
      <c r="BR19" s="644"/>
      <c r="BS19" s="650" t="s">
        <v>128</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246</v>
      </c>
      <c r="DE19" s="642"/>
      <c r="DF19" s="642"/>
      <c r="DG19" s="642"/>
      <c r="DH19" s="642"/>
      <c r="DI19" s="642"/>
      <c r="DJ19" s="642"/>
      <c r="DK19" s="642"/>
      <c r="DL19" s="642"/>
      <c r="DM19" s="642"/>
      <c r="DN19" s="642"/>
      <c r="DO19" s="642"/>
      <c r="DP19" s="643"/>
      <c r="DQ19" s="650" t="s">
        <v>265</v>
      </c>
      <c r="DR19" s="642"/>
      <c r="DS19" s="642"/>
      <c r="DT19" s="642"/>
      <c r="DU19" s="642"/>
      <c r="DV19" s="642"/>
      <c r="DW19" s="642"/>
      <c r="DX19" s="642"/>
      <c r="DY19" s="642"/>
      <c r="DZ19" s="642"/>
      <c r="EA19" s="642"/>
      <c r="EB19" s="642"/>
      <c r="EC19" s="651"/>
    </row>
    <row r="20" spans="2:133" ht="11.25" customHeight="1" x14ac:dyDescent="0.15">
      <c r="B20" s="638" t="s">
        <v>277</v>
      </c>
      <c r="C20" s="639"/>
      <c r="D20" s="639"/>
      <c r="E20" s="639"/>
      <c r="F20" s="639"/>
      <c r="G20" s="639"/>
      <c r="H20" s="639"/>
      <c r="I20" s="639"/>
      <c r="J20" s="639"/>
      <c r="K20" s="639"/>
      <c r="L20" s="639"/>
      <c r="M20" s="639"/>
      <c r="N20" s="639"/>
      <c r="O20" s="639"/>
      <c r="P20" s="639"/>
      <c r="Q20" s="640"/>
      <c r="R20" s="641">
        <v>256343</v>
      </c>
      <c r="S20" s="642"/>
      <c r="T20" s="642"/>
      <c r="U20" s="642"/>
      <c r="V20" s="642"/>
      <c r="W20" s="642"/>
      <c r="X20" s="642"/>
      <c r="Y20" s="643"/>
      <c r="Z20" s="644">
        <v>1.5</v>
      </c>
      <c r="AA20" s="644"/>
      <c r="AB20" s="644"/>
      <c r="AC20" s="644"/>
      <c r="AD20" s="645" t="s">
        <v>265</v>
      </c>
      <c r="AE20" s="645"/>
      <c r="AF20" s="645"/>
      <c r="AG20" s="645"/>
      <c r="AH20" s="645"/>
      <c r="AI20" s="645"/>
      <c r="AJ20" s="645"/>
      <c r="AK20" s="645"/>
      <c r="AL20" s="646" t="s">
        <v>128</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5132</v>
      </c>
      <c r="BH20" s="642"/>
      <c r="BI20" s="642"/>
      <c r="BJ20" s="642"/>
      <c r="BK20" s="642"/>
      <c r="BL20" s="642"/>
      <c r="BM20" s="642"/>
      <c r="BN20" s="643"/>
      <c r="BO20" s="644">
        <v>0.1</v>
      </c>
      <c r="BP20" s="644"/>
      <c r="BQ20" s="644"/>
      <c r="BR20" s="644"/>
      <c r="BS20" s="650" t="s">
        <v>246</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16549149</v>
      </c>
      <c r="CS20" s="642"/>
      <c r="CT20" s="642"/>
      <c r="CU20" s="642"/>
      <c r="CV20" s="642"/>
      <c r="CW20" s="642"/>
      <c r="CX20" s="642"/>
      <c r="CY20" s="643"/>
      <c r="CZ20" s="644">
        <v>100</v>
      </c>
      <c r="DA20" s="644"/>
      <c r="DB20" s="644"/>
      <c r="DC20" s="644"/>
      <c r="DD20" s="650">
        <v>1663726</v>
      </c>
      <c r="DE20" s="642"/>
      <c r="DF20" s="642"/>
      <c r="DG20" s="642"/>
      <c r="DH20" s="642"/>
      <c r="DI20" s="642"/>
      <c r="DJ20" s="642"/>
      <c r="DK20" s="642"/>
      <c r="DL20" s="642"/>
      <c r="DM20" s="642"/>
      <c r="DN20" s="642"/>
      <c r="DO20" s="642"/>
      <c r="DP20" s="643"/>
      <c r="DQ20" s="650">
        <v>11249920</v>
      </c>
      <c r="DR20" s="642"/>
      <c r="DS20" s="642"/>
      <c r="DT20" s="642"/>
      <c r="DU20" s="642"/>
      <c r="DV20" s="642"/>
      <c r="DW20" s="642"/>
      <c r="DX20" s="642"/>
      <c r="DY20" s="642"/>
      <c r="DZ20" s="642"/>
      <c r="EA20" s="642"/>
      <c r="EB20" s="642"/>
      <c r="EC20" s="651"/>
    </row>
    <row r="21" spans="2:133" ht="11.25" customHeight="1" x14ac:dyDescent="0.15">
      <c r="B21" s="638" t="s">
        <v>280</v>
      </c>
      <c r="C21" s="639"/>
      <c r="D21" s="639"/>
      <c r="E21" s="639"/>
      <c r="F21" s="639"/>
      <c r="G21" s="639"/>
      <c r="H21" s="639"/>
      <c r="I21" s="639"/>
      <c r="J21" s="639"/>
      <c r="K21" s="639"/>
      <c r="L21" s="639"/>
      <c r="M21" s="639"/>
      <c r="N21" s="639"/>
      <c r="O21" s="639"/>
      <c r="P21" s="639"/>
      <c r="Q21" s="640"/>
      <c r="R21" s="641">
        <v>93</v>
      </c>
      <c r="S21" s="642"/>
      <c r="T21" s="642"/>
      <c r="U21" s="642"/>
      <c r="V21" s="642"/>
      <c r="W21" s="642"/>
      <c r="X21" s="642"/>
      <c r="Y21" s="643"/>
      <c r="Z21" s="644">
        <v>0</v>
      </c>
      <c r="AA21" s="644"/>
      <c r="AB21" s="644"/>
      <c r="AC21" s="644"/>
      <c r="AD21" s="645" t="s">
        <v>246</v>
      </c>
      <c r="AE21" s="645"/>
      <c r="AF21" s="645"/>
      <c r="AG21" s="645"/>
      <c r="AH21" s="645"/>
      <c r="AI21" s="645"/>
      <c r="AJ21" s="645"/>
      <c r="AK21" s="645"/>
      <c r="AL21" s="646" t="s">
        <v>128</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v>5132</v>
      </c>
      <c r="BH21" s="642"/>
      <c r="BI21" s="642"/>
      <c r="BJ21" s="642"/>
      <c r="BK21" s="642"/>
      <c r="BL21" s="642"/>
      <c r="BM21" s="642"/>
      <c r="BN21" s="643"/>
      <c r="BO21" s="644">
        <v>0.1</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282</v>
      </c>
      <c r="C22" s="639"/>
      <c r="D22" s="639"/>
      <c r="E22" s="639"/>
      <c r="F22" s="639"/>
      <c r="G22" s="639"/>
      <c r="H22" s="639"/>
      <c r="I22" s="639"/>
      <c r="J22" s="639"/>
      <c r="K22" s="639"/>
      <c r="L22" s="639"/>
      <c r="M22" s="639"/>
      <c r="N22" s="639"/>
      <c r="O22" s="639"/>
      <c r="P22" s="639"/>
      <c r="Q22" s="640"/>
      <c r="R22" s="641">
        <v>10820380</v>
      </c>
      <c r="S22" s="642"/>
      <c r="T22" s="642"/>
      <c r="U22" s="642"/>
      <c r="V22" s="642"/>
      <c r="W22" s="642"/>
      <c r="X22" s="642"/>
      <c r="Y22" s="643"/>
      <c r="Z22" s="644">
        <v>61.4</v>
      </c>
      <c r="AA22" s="644"/>
      <c r="AB22" s="644"/>
      <c r="AC22" s="644"/>
      <c r="AD22" s="645">
        <v>10516844</v>
      </c>
      <c r="AE22" s="645"/>
      <c r="AF22" s="645"/>
      <c r="AG22" s="645"/>
      <c r="AH22" s="645"/>
      <c r="AI22" s="645"/>
      <c r="AJ22" s="645"/>
      <c r="AK22" s="645"/>
      <c r="AL22" s="646">
        <v>99.6</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246</v>
      </c>
      <c r="BP22" s="644"/>
      <c r="BQ22" s="644"/>
      <c r="BR22" s="644"/>
      <c r="BS22" s="650" t="s">
        <v>128</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285</v>
      </c>
      <c r="C23" s="639"/>
      <c r="D23" s="639"/>
      <c r="E23" s="639"/>
      <c r="F23" s="639"/>
      <c r="G23" s="639"/>
      <c r="H23" s="639"/>
      <c r="I23" s="639"/>
      <c r="J23" s="639"/>
      <c r="K23" s="639"/>
      <c r="L23" s="639"/>
      <c r="M23" s="639"/>
      <c r="N23" s="639"/>
      <c r="O23" s="639"/>
      <c r="P23" s="639"/>
      <c r="Q23" s="640"/>
      <c r="R23" s="641">
        <v>4322</v>
      </c>
      <c r="S23" s="642"/>
      <c r="T23" s="642"/>
      <c r="U23" s="642"/>
      <c r="V23" s="642"/>
      <c r="W23" s="642"/>
      <c r="X23" s="642"/>
      <c r="Y23" s="643"/>
      <c r="Z23" s="644">
        <v>0</v>
      </c>
      <c r="AA23" s="644"/>
      <c r="AB23" s="644"/>
      <c r="AC23" s="644"/>
      <c r="AD23" s="645">
        <v>4322</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246</v>
      </c>
      <c r="BP23" s="644"/>
      <c r="BQ23" s="644"/>
      <c r="BR23" s="644"/>
      <c r="BS23" s="650" t="s">
        <v>246</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15">
      <c r="B24" s="638" t="s">
        <v>292</v>
      </c>
      <c r="C24" s="639"/>
      <c r="D24" s="639"/>
      <c r="E24" s="639"/>
      <c r="F24" s="639"/>
      <c r="G24" s="639"/>
      <c r="H24" s="639"/>
      <c r="I24" s="639"/>
      <c r="J24" s="639"/>
      <c r="K24" s="639"/>
      <c r="L24" s="639"/>
      <c r="M24" s="639"/>
      <c r="N24" s="639"/>
      <c r="O24" s="639"/>
      <c r="P24" s="639"/>
      <c r="Q24" s="640"/>
      <c r="R24" s="641">
        <v>121521</v>
      </c>
      <c r="S24" s="642"/>
      <c r="T24" s="642"/>
      <c r="U24" s="642"/>
      <c r="V24" s="642"/>
      <c r="W24" s="642"/>
      <c r="X24" s="642"/>
      <c r="Y24" s="643"/>
      <c r="Z24" s="644">
        <v>0.7</v>
      </c>
      <c r="AA24" s="644"/>
      <c r="AB24" s="644"/>
      <c r="AC24" s="644"/>
      <c r="AD24" s="645" t="s">
        <v>128</v>
      </c>
      <c r="AE24" s="645"/>
      <c r="AF24" s="645"/>
      <c r="AG24" s="645"/>
      <c r="AH24" s="645"/>
      <c r="AI24" s="645"/>
      <c r="AJ24" s="645"/>
      <c r="AK24" s="645"/>
      <c r="AL24" s="646" t="s">
        <v>128</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265</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8468902</v>
      </c>
      <c r="CS24" s="631"/>
      <c r="CT24" s="631"/>
      <c r="CU24" s="631"/>
      <c r="CV24" s="631"/>
      <c r="CW24" s="631"/>
      <c r="CX24" s="631"/>
      <c r="CY24" s="632"/>
      <c r="CZ24" s="635">
        <v>51.2</v>
      </c>
      <c r="DA24" s="636"/>
      <c r="DB24" s="636"/>
      <c r="DC24" s="655"/>
      <c r="DD24" s="674">
        <v>5904865</v>
      </c>
      <c r="DE24" s="631"/>
      <c r="DF24" s="631"/>
      <c r="DG24" s="631"/>
      <c r="DH24" s="631"/>
      <c r="DI24" s="631"/>
      <c r="DJ24" s="631"/>
      <c r="DK24" s="632"/>
      <c r="DL24" s="674">
        <v>5854162</v>
      </c>
      <c r="DM24" s="631"/>
      <c r="DN24" s="631"/>
      <c r="DO24" s="631"/>
      <c r="DP24" s="631"/>
      <c r="DQ24" s="631"/>
      <c r="DR24" s="631"/>
      <c r="DS24" s="631"/>
      <c r="DT24" s="631"/>
      <c r="DU24" s="631"/>
      <c r="DV24" s="632"/>
      <c r="DW24" s="635">
        <v>53</v>
      </c>
      <c r="DX24" s="636"/>
      <c r="DY24" s="636"/>
      <c r="DZ24" s="636"/>
      <c r="EA24" s="636"/>
      <c r="EB24" s="636"/>
      <c r="EC24" s="637"/>
    </row>
    <row r="25" spans="2:133" ht="11.25" customHeight="1" x14ac:dyDescent="0.15">
      <c r="B25" s="638" t="s">
        <v>295</v>
      </c>
      <c r="C25" s="639"/>
      <c r="D25" s="639"/>
      <c r="E25" s="639"/>
      <c r="F25" s="639"/>
      <c r="G25" s="639"/>
      <c r="H25" s="639"/>
      <c r="I25" s="639"/>
      <c r="J25" s="639"/>
      <c r="K25" s="639"/>
      <c r="L25" s="639"/>
      <c r="M25" s="639"/>
      <c r="N25" s="639"/>
      <c r="O25" s="639"/>
      <c r="P25" s="639"/>
      <c r="Q25" s="640"/>
      <c r="R25" s="641">
        <v>126802</v>
      </c>
      <c r="S25" s="642"/>
      <c r="T25" s="642"/>
      <c r="U25" s="642"/>
      <c r="V25" s="642"/>
      <c r="W25" s="642"/>
      <c r="X25" s="642"/>
      <c r="Y25" s="643"/>
      <c r="Z25" s="644">
        <v>0.7</v>
      </c>
      <c r="AA25" s="644"/>
      <c r="AB25" s="644"/>
      <c r="AC25" s="644"/>
      <c r="AD25" s="645">
        <v>21857</v>
      </c>
      <c r="AE25" s="645"/>
      <c r="AF25" s="645"/>
      <c r="AG25" s="645"/>
      <c r="AH25" s="645"/>
      <c r="AI25" s="645"/>
      <c r="AJ25" s="645"/>
      <c r="AK25" s="645"/>
      <c r="AL25" s="646">
        <v>0.2</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246</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3618173</v>
      </c>
      <c r="CS25" s="677"/>
      <c r="CT25" s="677"/>
      <c r="CU25" s="677"/>
      <c r="CV25" s="677"/>
      <c r="CW25" s="677"/>
      <c r="CX25" s="677"/>
      <c r="CY25" s="678"/>
      <c r="CZ25" s="646">
        <v>21.9</v>
      </c>
      <c r="DA25" s="675"/>
      <c r="DB25" s="675"/>
      <c r="DC25" s="679"/>
      <c r="DD25" s="650">
        <v>3464221</v>
      </c>
      <c r="DE25" s="677"/>
      <c r="DF25" s="677"/>
      <c r="DG25" s="677"/>
      <c r="DH25" s="677"/>
      <c r="DI25" s="677"/>
      <c r="DJ25" s="677"/>
      <c r="DK25" s="678"/>
      <c r="DL25" s="650">
        <v>3417734</v>
      </c>
      <c r="DM25" s="677"/>
      <c r="DN25" s="677"/>
      <c r="DO25" s="677"/>
      <c r="DP25" s="677"/>
      <c r="DQ25" s="677"/>
      <c r="DR25" s="677"/>
      <c r="DS25" s="677"/>
      <c r="DT25" s="677"/>
      <c r="DU25" s="677"/>
      <c r="DV25" s="678"/>
      <c r="DW25" s="646">
        <v>30.9</v>
      </c>
      <c r="DX25" s="675"/>
      <c r="DY25" s="675"/>
      <c r="DZ25" s="675"/>
      <c r="EA25" s="675"/>
      <c r="EB25" s="675"/>
      <c r="EC25" s="676"/>
    </row>
    <row r="26" spans="2:133" ht="11.25" customHeight="1" x14ac:dyDescent="0.15">
      <c r="B26" s="638" t="s">
        <v>298</v>
      </c>
      <c r="C26" s="639"/>
      <c r="D26" s="639"/>
      <c r="E26" s="639"/>
      <c r="F26" s="639"/>
      <c r="G26" s="639"/>
      <c r="H26" s="639"/>
      <c r="I26" s="639"/>
      <c r="J26" s="639"/>
      <c r="K26" s="639"/>
      <c r="L26" s="639"/>
      <c r="M26" s="639"/>
      <c r="N26" s="639"/>
      <c r="O26" s="639"/>
      <c r="P26" s="639"/>
      <c r="Q26" s="640"/>
      <c r="R26" s="641">
        <v>223678</v>
      </c>
      <c r="S26" s="642"/>
      <c r="T26" s="642"/>
      <c r="U26" s="642"/>
      <c r="V26" s="642"/>
      <c r="W26" s="642"/>
      <c r="X26" s="642"/>
      <c r="Y26" s="643"/>
      <c r="Z26" s="644">
        <v>1.3</v>
      </c>
      <c r="AA26" s="644"/>
      <c r="AB26" s="644"/>
      <c r="AC26" s="644"/>
      <c r="AD26" s="645" t="s">
        <v>128</v>
      </c>
      <c r="AE26" s="645"/>
      <c r="AF26" s="645"/>
      <c r="AG26" s="645"/>
      <c r="AH26" s="645"/>
      <c r="AI26" s="645"/>
      <c r="AJ26" s="645"/>
      <c r="AK26" s="645"/>
      <c r="AL26" s="646" t="s">
        <v>128</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246</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2222789</v>
      </c>
      <c r="CS26" s="642"/>
      <c r="CT26" s="642"/>
      <c r="CU26" s="642"/>
      <c r="CV26" s="642"/>
      <c r="CW26" s="642"/>
      <c r="CX26" s="642"/>
      <c r="CY26" s="643"/>
      <c r="CZ26" s="646">
        <v>13.4</v>
      </c>
      <c r="DA26" s="675"/>
      <c r="DB26" s="675"/>
      <c r="DC26" s="679"/>
      <c r="DD26" s="650">
        <v>2149463</v>
      </c>
      <c r="DE26" s="642"/>
      <c r="DF26" s="642"/>
      <c r="DG26" s="642"/>
      <c r="DH26" s="642"/>
      <c r="DI26" s="642"/>
      <c r="DJ26" s="642"/>
      <c r="DK26" s="643"/>
      <c r="DL26" s="650" t="s">
        <v>246</v>
      </c>
      <c r="DM26" s="642"/>
      <c r="DN26" s="642"/>
      <c r="DO26" s="642"/>
      <c r="DP26" s="642"/>
      <c r="DQ26" s="642"/>
      <c r="DR26" s="642"/>
      <c r="DS26" s="642"/>
      <c r="DT26" s="642"/>
      <c r="DU26" s="642"/>
      <c r="DV26" s="643"/>
      <c r="DW26" s="646" t="s">
        <v>246</v>
      </c>
      <c r="DX26" s="675"/>
      <c r="DY26" s="675"/>
      <c r="DZ26" s="675"/>
      <c r="EA26" s="675"/>
      <c r="EB26" s="675"/>
      <c r="EC26" s="676"/>
    </row>
    <row r="27" spans="2:133" ht="11.25" customHeight="1" x14ac:dyDescent="0.15">
      <c r="B27" s="638" t="s">
        <v>301</v>
      </c>
      <c r="C27" s="639"/>
      <c r="D27" s="639"/>
      <c r="E27" s="639"/>
      <c r="F27" s="639"/>
      <c r="G27" s="639"/>
      <c r="H27" s="639"/>
      <c r="I27" s="639"/>
      <c r="J27" s="639"/>
      <c r="K27" s="639"/>
      <c r="L27" s="639"/>
      <c r="M27" s="639"/>
      <c r="N27" s="639"/>
      <c r="O27" s="639"/>
      <c r="P27" s="639"/>
      <c r="Q27" s="640"/>
      <c r="R27" s="641">
        <v>2048354</v>
      </c>
      <c r="S27" s="642"/>
      <c r="T27" s="642"/>
      <c r="U27" s="642"/>
      <c r="V27" s="642"/>
      <c r="W27" s="642"/>
      <c r="X27" s="642"/>
      <c r="Y27" s="643"/>
      <c r="Z27" s="644">
        <v>11.6</v>
      </c>
      <c r="AA27" s="644"/>
      <c r="AB27" s="644"/>
      <c r="AC27" s="644"/>
      <c r="AD27" s="645" t="s">
        <v>235</v>
      </c>
      <c r="AE27" s="645"/>
      <c r="AF27" s="645"/>
      <c r="AG27" s="645"/>
      <c r="AH27" s="645"/>
      <c r="AI27" s="645"/>
      <c r="AJ27" s="645"/>
      <c r="AK27" s="645"/>
      <c r="AL27" s="646" t="s">
        <v>128</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8798465</v>
      </c>
      <c r="BH27" s="642"/>
      <c r="BI27" s="642"/>
      <c r="BJ27" s="642"/>
      <c r="BK27" s="642"/>
      <c r="BL27" s="642"/>
      <c r="BM27" s="642"/>
      <c r="BN27" s="643"/>
      <c r="BO27" s="644">
        <v>100</v>
      </c>
      <c r="BP27" s="644"/>
      <c r="BQ27" s="644"/>
      <c r="BR27" s="644"/>
      <c r="BS27" s="650">
        <v>47100</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3362174</v>
      </c>
      <c r="CS27" s="677"/>
      <c r="CT27" s="677"/>
      <c r="CU27" s="677"/>
      <c r="CV27" s="677"/>
      <c r="CW27" s="677"/>
      <c r="CX27" s="677"/>
      <c r="CY27" s="678"/>
      <c r="CZ27" s="646">
        <v>20.3</v>
      </c>
      <c r="DA27" s="675"/>
      <c r="DB27" s="675"/>
      <c r="DC27" s="679"/>
      <c r="DD27" s="650">
        <v>952089</v>
      </c>
      <c r="DE27" s="677"/>
      <c r="DF27" s="677"/>
      <c r="DG27" s="677"/>
      <c r="DH27" s="677"/>
      <c r="DI27" s="677"/>
      <c r="DJ27" s="677"/>
      <c r="DK27" s="678"/>
      <c r="DL27" s="650">
        <v>947873</v>
      </c>
      <c r="DM27" s="677"/>
      <c r="DN27" s="677"/>
      <c r="DO27" s="677"/>
      <c r="DP27" s="677"/>
      <c r="DQ27" s="677"/>
      <c r="DR27" s="677"/>
      <c r="DS27" s="677"/>
      <c r="DT27" s="677"/>
      <c r="DU27" s="677"/>
      <c r="DV27" s="678"/>
      <c r="DW27" s="646">
        <v>8.6</v>
      </c>
      <c r="DX27" s="675"/>
      <c r="DY27" s="675"/>
      <c r="DZ27" s="675"/>
      <c r="EA27" s="675"/>
      <c r="EB27" s="675"/>
      <c r="EC27" s="676"/>
    </row>
    <row r="28" spans="2:133" ht="11.25" customHeight="1" x14ac:dyDescent="0.15">
      <c r="B28" s="683" t="s">
        <v>304</v>
      </c>
      <c r="C28" s="684"/>
      <c r="D28" s="684"/>
      <c r="E28" s="684"/>
      <c r="F28" s="684"/>
      <c r="G28" s="684"/>
      <c r="H28" s="684"/>
      <c r="I28" s="684"/>
      <c r="J28" s="684"/>
      <c r="K28" s="684"/>
      <c r="L28" s="684"/>
      <c r="M28" s="684"/>
      <c r="N28" s="684"/>
      <c r="O28" s="684"/>
      <c r="P28" s="684"/>
      <c r="Q28" s="685"/>
      <c r="R28" s="641" t="s">
        <v>265</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1488555</v>
      </c>
      <c r="CS28" s="642"/>
      <c r="CT28" s="642"/>
      <c r="CU28" s="642"/>
      <c r="CV28" s="642"/>
      <c r="CW28" s="642"/>
      <c r="CX28" s="642"/>
      <c r="CY28" s="643"/>
      <c r="CZ28" s="646">
        <v>9</v>
      </c>
      <c r="DA28" s="675"/>
      <c r="DB28" s="675"/>
      <c r="DC28" s="679"/>
      <c r="DD28" s="650">
        <v>1488555</v>
      </c>
      <c r="DE28" s="642"/>
      <c r="DF28" s="642"/>
      <c r="DG28" s="642"/>
      <c r="DH28" s="642"/>
      <c r="DI28" s="642"/>
      <c r="DJ28" s="642"/>
      <c r="DK28" s="643"/>
      <c r="DL28" s="650">
        <v>1488555</v>
      </c>
      <c r="DM28" s="642"/>
      <c r="DN28" s="642"/>
      <c r="DO28" s="642"/>
      <c r="DP28" s="642"/>
      <c r="DQ28" s="642"/>
      <c r="DR28" s="642"/>
      <c r="DS28" s="642"/>
      <c r="DT28" s="642"/>
      <c r="DU28" s="642"/>
      <c r="DV28" s="643"/>
      <c r="DW28" s="646">
        <v>13.5</v>
      </c>
      <c r="DX28" s="675"/>
      <c r="DY28" s="675"/>
      <c r="DZ28" s="675"/>
      <c r="EA28" s="675"/>
      <c r="EB28" s="675"/>
      <c r="EC28" s="676"/>
    </row>
    <row r="29" spans="2:133" ht="11.25" customHeight="1" x14ac:dyDescent="0.15">
      <c r="B29" s="638" t="s">
        <v>306</v>
      </c>
      <c r="C29" s="639"/>
      <c r="D29" s="639"/>
      <c r="E29" s="639"/>
      <c r="F29" s="639"/>
      <c r="G29" s="639"/>
      <c r="H29" s="639"/>
      <c r="I29" s="639"/>
      <c r="J29" s="639"/>
      <c r="K29" s="639"/>
      <c r="L29" s="639"/>
      <c r="M29" s="639"/>
      <c r="N29" s="639"/>
      <c r="O29" s="639"/>
      <c r="P29" s="639"/>
      <c r="Q29" s="640"/>
      <c r="R29" s="641">
        <v>1300459</v>
      </c>
      <c r="S29" s="642"/>
      <c r="T29" s="642"/>
      <c r="U29" s="642"/>
      <c r="V29" s="642"/>
      <c r="W29" s="642"/>
      <c r="X29" s="642"/>
      <c r="Y29" s="643"/>
      <c r="Z29" s="644">
        <v>7.4</v>
      </c>
      <c r="AA29" s="644"/>
      <c r="AB29" s="644"/>
      <c r="AC29" s="644"/>
      <c r="AD29" s="645" t="s">
        <v>128</v>
      </c>
      <c r="AE29" s="645"/>
      <c r="AF29" s="645"/>
      <c r="AG29" s="645"/>
      <c r="AH29" s="645"/>
      <c r="AI29" s="645"/>
      <c r="AJ29" s="645"/>
      <c r="AK29" s="645"/>
      <c r="AL29" s="646" t="s">
        <v>246</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310</v>
      </c>
      <c r="CG29" s="657"/>
      <c r="CH29" s="657"/>
      <c r="CI29" s="657"/>
      <c r="CJ29" s="657"/>
      <c r="CK29" s="657"/>
      <c r="CL29" s="657"/>
      <c r="CM29" s="657"/>
      <c r="CN29" s="657"/>
      <c r="CO29" s="657"/>
      <c r="CP29" s="657"/>
      <c r="CQ29" s="658"/>
      <c r="CR29" s="641">
        <v>1488555</v>
      </c>
      <c r="CS29" s="677"/>
      <c r="CT29" s="677"/>
      <c r="CU29" s="677"/>
      <c r="CV29" s="677"/>
      <c r="CW29" s="677"/>
      <c r="CX29" s="677"/>
      <c r="CY29" s="678"/>
      <c r="CZ29" s="646">
        <v>9</v>
      </c>
      <c r="DA29" s="675"/>
      <c r="DB29" s="675"/>
      <c r="DC29" s="679"/>
      <c r="DD29" s="650">
        <v>1488555</v>
      </c>
      <c r="DE29" s="677"/>
      <c r="DF29" s="677"/>
      <c r="DG29" s="677"/>
      <c r="DH29" s="677"/>
      <c r="DI29" s="677"/>
      <c r="DJ29" s="677"/>
      <c r="DK29" s="678"/>
      <c r="DL29" s="650">
        <v>1488555</v>
      </c>
      <c r="DM29" s="677"/>
      <c r="DN29" s="677"/>
      <c r="DO29" s="677"/>
      <c r="DP29" s="677"/>
      <c r="DQ29" s="677"/>
      <c r="DR29" s="677"/>
      <c r="DS29" s="677"/>
      <c r="DT29" s="677"/>
      <c r="DU29" s="677"/>
      <c r="DV29" s="678"/>
      <c r="DW29" s="646">
        <v>13.5</v>
      </c>
      <c r="DX29" s="675"/>
      <c r="DY29" s="675"/>
      <c r="DZ29" s="675"/>
      <c r="EA29" s="675"/>
      <c r="EB29" s="675"/>
      <c r="EC29" s="676"/>
    </row>
    <row r="30" spans="2:133" ht="11.25" customHeight="1" x14ac:dyDescent="0.15">
      <c r="B30" s="638" t="s">
        <v>311</v>
      </c>
      <c r="C30" s="639"/>
      <c r="D30" s="639"/>
      <c r="E30" s="639"/>
      <c r="F30" s="639"/>
      <c r="G30" s="639"/>
      <c r="H30" s="639"/>
      <c r="I30" s="639"/>
      <c r="J30" s="639"/>
      <c r="K30" s="639"/>
      <c r="L30" s="639"/>
      <c r="M30" s="639"/>
      <c r="N30" s="639"/>
      <c r="O30" s="639"/>
      <c r="P30" s="639"/>
      <c r="Q30" s="640"/>
      <c r="R30" s="641">
        <v>34056</v>
      </c>
      <c r="S30" s="642"/>
      <c r="T30" s="642"/>
      <c r="U30" s="642"/>
      <c r="V30" s="642"/>
      <c r="W30" s="642"/>
      <c r="X30" s="642"/>
      <c r="Y30" s="643"/>
      <c r="Z30" s="644">
        <v>0.2</v>
      </c>
      <c r="AA30" s="644"/>
      <c r="AB30" s="644"/>
      <c r="AC30" s="644"/>
      <c r="AD30" s="645">
        <v>20531</v>
      </c>
      <c r="AE30" s="645"/>
      <c r="AF30" s="645"/>
      <c r="AG30" s="645"/>
      <c r="AH30" s="645"/>
      <c r="AI30" s="645"/>
      <c r="AJ30" s="645"/>
      <c r="AK30" s="645"/>
      <c r="AL30" s="646">
        <v>0.2</v>
      </c>
      <c r="AM30" s="647"/>
      <c r="AN30" s="647"/>
      <c r="AO30" s="648"/>
      <c r="AP30" s="689" t="s">
        <v>312</v>
      </c>
      <c r="AQ30" s="690"/>
      <c r="AR30" s="690"/>
      <c r="AS30" s="690"/>
      <c r="AT30" s="695" t="s">
        <v>313</v>
      </c>
      <c r="AU30" s="230"/>
      <c r="AV30" s="230"/>
      <c r="AW30" s="230"/>
      <c r="AX30" s="627" t="s">
        <v>188</v>
      </c>
      <c r="AY30" s="628"/>
      <c r="AZ30" s="628"/>
      <c r="BA30" s="628"/>
      <c r="BB30" s="628"/>
      <c r="BC30" s="628"/>
      <c r="BD30" s="628"/>
      <c r="BE30" s="628"/>
      <c r="BF30" s="629"/>
      <c r="BG30" s="701">
        <v>98.9</v>
      </c>
      <c r="BH30" s="702"/>
      <c r="BI30" s="702"/>
      <c r="BJ30" s="702"/>
      <c r="BK30" s="702"/>
      <c r="BL30" s="702"/>
      <c r="BM30" s="636">
        <v>94.9</v>
      </c>
      <c r="BN30" s="702"/>
      <c r="BO30" s="702"/>
      <c r="BP30" s="702"/>
      <c r="BQ30" s="703"/>
      <c r="BR30" s="701">
        <v>98.8</v>
      </c>
      <c r="BS30" s="702"/>
      <c r="BT30" s="702"/>
      <c r="BU30" s="702"/>
      <c r="BV30" s="702"/>
      <c r="BW30" s="702"/>
      <c r="BX30" s="636">
        <v>94.2</v>
      </c>
      <c r="BY30" s="702"/>
      <c r="BZ30" s="702"/>
      <c r="CA30" s="702"/>
      <c r="CB30" s="703"/>
      <c r="CD30" s="706"/>
      <c r="CE30" s="707"/>
      <c r="CF30" s="656" t="s">
        <v>314</v>
      </c>
      <c r="CG30" s="657"/>
      <c r="CH30" s="657"/>
      <c r="CI30" s="657"/>
      <c r="CJ30" s="657"/>
      <c r="CK30" s="657"/>
      <c r="CL30" s="657"/>
      <c r="CM30" s="657"/>
      <c r="CN30" s="657"/>
      <c r="CO30" s="657"/>
      <c r="CP30" s="657"/>
      <c r="CQ30" s="658"/>
      <c r="CR30" s="641">
        <v>1394998</v>
      </c>
      <c r="CS30" s="642"/>
      <c r="CT30" s="642"/>
      <c r="CU30" s="642"/>
      <c r="CV30" s="642"/>
      <c r="CW30" s="642"/>
      <c r="CX30" s="642"/>
      <c r="CY30" s="643"/>
      <c r="CZ30" s="646">
        <v>8.4</v>
      </c>
      <c r="DA30" s="675"/>
      <c r="DB30" s="675"/>
      <c r="DC30" s="679"/>
      <c r="DD30" s="650">
        <v>1394998</v>
      </c>
      <c r="DE30" s="642"/>
      <c r="DF30" s="642"/>
      <c r="DG30" s="642"/>
      <c r="DH30" s="642"/>
      <c r="DI30" s="642"/>
      <c r="DJ30" s="642"/>
      <c r="DK30" s="643"/>
      <c r="DL30" s="650">
        <v>1394998</v>
      </c>
      <c r="DM30" s="642"/>
      <c r="DN30" s="642"/>
      <c r="DO30" s="642"/>
      <c r="DP30" s="642"/>
      <c r="DQ30" s="642"/>
      <c r="DR30" s="642"/>
      <c r="DS30" s="642"/>
      <c r="DT30" s="642"/>
      <c r="DU30" s="642"/>
      <c r="DV30" s="643"/>
      <c r="DW30" s="646">
        <v>12.6</v>
      </c>
      <c r="DX30" s="675"/>
      <c r="DY30" s="675"/>
      <c r="DZ30" s="675"/>
      <c r="EA30" s="675"/>
      <c r="EB30" s="675"/>
      <c r="EC30" s="676"/>
    </row>
    <row r="31" spans="2:133" ht="11.25" customHeight="1" x14ac:dyDescent="0.15">
      <c r="B31" s="638" t="s">
        <v>315</v>
      </c>
      <c r="C31" s="639"/>
      <c r="D31" s="639"/>
      <c r="E31" s="639"/>
      <c r="F31" s="639"/>
      <c r="G31" s="639"/>
      <c r="H31" s="639"/>
      <c r="I31" s="639"/>
      <c r="J31" s="639"/>
      <c r="K31" s="639"/>
      <c r="L31" s="639"/>
      <c r="M31" s="639"/>
      <c r="N31" s="639"/>
      <c r="O31" s="639"/>
      <c r="P31" s="639"/>
      <c r="Q31" s="640"/>
      <c r="R31" s="641">
        <v>375534</v>
      </c>
      <c r="S31" s="642"/>
      <c r="T31" s="642"/>
      <c r="U31" s="642"/>
      <c r="V31" s="642"/>
      <c r="W31" s="642"/>
      <c r="X31" s="642"/>
      <c r="Y31" s="643"/>
      <c r="Z31" s="644">
        <v>2.1</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98.3</v>
      </c>
      <c r="BH31" s="677"/>
      <c r="BI31" s="677"/>
      <c r="BJ31" s="677"/>
      <c r="BK31" s="677"/>
      <c r="BL31" s="677"/>
      <c r="BM31" s="647">
        <v>92.3</v>
      </c>
      <c r="BN31" s="699"/>
      <c r="BO31" s="699"/>
      <c r="BP31" s="699"/>
      <c r="BQ31" s="700"/>
      <c r="BR31" s="698">
        <v>98.3</v>
      </c>
      <c r="BS31" s="677"/>
      <c r="BT31" s="677"/>
      <c r="BU31" s="677"/>
      <c r="BV31" s="677"/>
      <c r="BW31" s="677"/>
      <c r="BX31" s="647">
        <v>91.7</v>
      </c>
      <c r="BY31" s="699"/>
      <c r="BZ31" s="699"/>
      <c r="CA31" s="699"/>
      <c r="CB31" s="700"/>
      <c r="CD31" s="706"/>
      <c r="CE31" s="707"/>
      <c r="CF31" s="656" t="s">
        <v>318</v>
      </c>
      <c r="CG31" s="657"/>
      <c r="CH31" s="657"/>
      <c r="CI31" s="657"/>
      <c r="CJ31" s="657"/>
      <c r="CK31" s="657"/>
      <c r="CL31" s="657"/>
      <c r="CM31" s="657"/>
      <c r="CN31" s="657"/>
      <c r="CO31" s="657"/>
      <c r="CP31" s="657"/>
      <c r="CQ31" s="658"/>
      <c r="CR31" s="641">
        <v>93557</v>
      </c>
      <c r="CS31" s="677"/>
      <c r="CT31" s="677"/>
      <c r="CU31" s="677"/>
      <c r="CV31" s="677"/>
      <c r="CW31" s="677"/>
      <c r="CX31" s="677"/>
      <c r="CY31" s="678"/>
      <c r="CZ31" s="646">
        <v>0.6</v>
      </c>
      <c r="DA31" s="675"/>
      <c r="DB31" s="675"/>
      <c r="DC31" s="679"/>
      <c r="DD31" s="650">
        <v>93557</v>
      </c>
      <c r="DE31" s="677"/>
      <c r="DF31" s="677"/>
      <c r="DG31" s="677"/>
      <c r="DH31" s="677"/>
      <c r="DI31" s="677"/>
      <c r="DJ31" s="677"/>
      <c r="DK31" s="678"/>
      <c r="DL31" s="650">
        <v>93557</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15">
      <c r="B32" s="638" t="s">
        <v>319</v>
      </c>
      <c r="C32" s="639"/>
      <c r="D32" s="639"/>
      <c r="E32" s="639"/>
      <c r="F32" s="639"/>
      <c r="G32" s="639"/>
      <c r="H32" s="639"/>
      <c r="I32" s="639"/>
      <c r="J32" s="639"/>
      <c r="K32" s="639"/>
      <c r="L32" s="639"/>
      <c r="M32" s="639"/>
      <c r="N32" s="639"/>
      <c r="O32" s="639"/>
      <c r="P32" s="639"/>
      <c r="Q32" s="640"/>
      <c r="R32" s="641">
        <v>316121</v>
      </c>
      <c r="S32" s="642"/>
      <c r="T32" s="642"/>
      <c r="U32" s="642"/>
      <c r="V32" s="642"/>
      <c r="W32" s="642"/>
      <c r="X32" s="642"/>
      <c r="Y32" s="643"/>
      <c r="Z32" s="644">
        <v>1.8</v>
      </c>
      <c r="AA32" s="644"/>
      <c r="AB32" s="644"/>
      <c r="AC32" s="644"/>
      <c r="AD32" s="645" t="s">
        <v>246</v>
      </c>
      <c r="AE32" s="645"/>
      <c r="AF32" s="645"/>
      <c r="AG32" s="645"/>
      <c r="AH32" s="645"/>
      <c r="AI32" s="645"/>
      <c r="AJ32" s="645"/>
      <c r="AK32" s="645"/>
      <c r="AL32" s="646" t="s">
        <v>246</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99.2</v>
      </c>
      <c r="BH32" s="711"/>
      <c r="BI32" s="711"/>
      <c r="BJ32" s="711"/>
      <c r="BK32" s="711"/>
      <c r="BL32" s="711"/>
      <c r="BM32" s="712">
        <v>96</v>
      </c>
      <c r="BN32" s="711"/>
      <c r="BO32" s="711"/>
      <c r="BP32" s="711"/>
      <c r="BQ32" s="713"/>
      <c r="BR32" s="710">
        <v>99.1</v>
      </c>
      <c r="BS32" s="711"/>
      <c r="BT32" s="711"/>
      <c r="BU32" s="711"/>
      <c r="BV32" s="711"/>
      <c r="BW32" s="711"/>
      <c r="BX32" s="712">
        <v>95.3</v>
      </c>
      <c r="BY32" s="711"/>
      <c r="BZ32" s="711"/>
      <c r="CA32" s="711"/>
      <c r="CB32" s="713"/>
      <c r="CD32" s="708"/>
      <c r="CE32" s="709"/>
      <c r="CF32" s="656" t="s">
        <v>321</v>
      </c>
      <c r="CG32" s="657"/>
      <c r="CH32" s="657"/>
      <c r="CI32" s="657"/>
      <c r="CJ32" s="657"/>
      <c r="CK32" s="657"/>
      <c r="CL32" s="657"/>
      <c r="CM32" s="657"/>
      <c r="CN32" s="657"/>
      <c r="CO32" s="657"/>
      <c r="CP32" s="657"/>
      <c r="CQ32" s="658"/>
      <c r="CR32" s="641" t="s">
        <v>128</v>
      </c>
      <c r="CS32" s="642"/>
      <c r="CT32" s="642"/>
      <c r="CU32" s="642"/>
      <c r="CV32" s="642"/>
      <c r="CW32" s="642"/>
      <c r="CX32" s="642"/>
      <c r="CY32" s="643"/>
      <c r="CZ32" s="646" t="s">
        <v>128</v>
      </c>
      <c r="DA32" s="675"/>
      <c r="DB32" s="675"/>
      <c r="DC32" s="679"/>
      <c r="DD32" s="650" t="s">
        <v>128</v>
      </c>
      <c r="DE32" s="642"/>
      <c r="DF32" s="642"/>
      <c r="DG32" s="642"/>
      <c r="DH32" s="642"/>
      <c r="DI32" s="642"/>
      <c r="DJ32" s="642"/>
      <c r="DK32" s="643"/>
      <c r="DL32" s="650" t="s">
        <v>128</v>
      </c>
      <c r="DM32" s="642"/>
      <c r="DN32" s="642"/>
      <c r="DO32" s="642"/>
      <c r="DP32" s="642"/>
      <c r="DQ32" s="642"/>
      <c r="DR32" s="642"/>
      <c r="DS32" s="642"/>
      <c r="DT32" s="642"/>
      <c r="DU32" s="642"/>
      <c r="DV32" s="643"/>
      <c r="DW32" s="646" t="s">
        <v>128</v>
      </c>
      <c r="DX32" s="675"/>
      <c r="DY32" s="675"/>
      <c r="DZ32" s="675"/>
      <c r="EA32" s="675"/>
      <c r="EB32" s="675"/>
      <c r="EC32" s="676"/>
    </row>
    <row r="33" spans="2:133" ht="11.25" customHeight="1" x14ac:dyDescent="0.15">
      <c r="B33" s="638" t="s">
        <v>322</v>
      </c>
      <c r="C33" s="639"/>
      <c r="D33" s="639"/>
      <c r="E33" s="639"/>
      <c r="F33" s="639"/>
      <c r="G33" s="639"/>
      <c r="H33" s="639"/>
      <c r="I33" s="639"/>
      <c r="J33" s="639"/>
      <c r="K33" s="639"/>
      <c r="L33" s="639"/>
      <c r="M33" s="639"/>
      <c r="N33" s="639"/>
      <c r="O33" s="639"/>
      <c r="P33" s="639"/>
      <c r="Q33" s="640"/>
      <c r="R33" s="641">
        <v>466127</v>
      </c>
      <c r="S33" s="642"/>
      <c r="T33" s="642"/>
      <c r="U33" s="642"/>
      <c r="V33" s="642"/>
      <c r="W33" s="642"/>
      <c r="X33" s="642"/>
      <c r="Y33" s="643"/>
      <c r="Z33" s="644">
        <v>2.6</v>
      </c>
      <c r="AA33" s="644"/>
      <c r="AB33" s="644"/>
      <c r="AC33" s="644"/>
      <c r="AD33" s="645" t="s">
        <v>265</v>
      </c>
      <c r="AE33" s="645"/>
      <c r="AF33" s="645"/>
      <c r="AG33" s="645"/>
      <c r="AH33" s="645"/>
      <c r="AI33" s="645"/>
      <c r="AJ33" s="645"/>
      <c r="AK33" s="645"/>
      <c r="AL33" s="646" t="s">
        <v>246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6388291</v>
      </c>
      <c r="CS33" s="677"/>
      <c r="CT33" s="677"/>
      <c r="CU33" s="677"/>
      <c r="CV33" s="677"/>
      <c r="CW33" s="677"/>
      <c r="CX33" s="677"/>
      <c r="CY33" s="678"/>
      <c r="CZ33" s="646">
        <v>38.6</v>
      </c>
      <c r="DA33" s="675"/>
      <c r="DB33" s="675"/>
      <c r="DC33" s="679"/>
      <c r="DD33" s="650">
        <v>4978262</v>
      </c>
      <c r="DE33" s="677"/>
      <c r="DF33" s="677"/>
      <c r="DG33" s="677"/>
      <c r="DH33" s="677"/>
      <c r="DI33" s="677"/>
      <c r="DJ33" s="677"/>
      <c r="DK33" s="678"/>
      <c r="DL33" s="650">
        <v>4061341</v>
      </c>
      <c r="DM33" s="677"/>
      <c r="DN33" s="677"/>
      <c r="DO33" s="677"/>
      <c r="DP33" s="677"/>
      <c r="DQ33" s="677"/>
      <c r="DR33" s="677"/>
      <c r="DS33" s="677"/>
      <c r="DT33" s="677"/>
      <c r="DU33" s="677"/>
      <c r="DV33" s="678"/>
      <c r="DW33" s="646">
        <v>36.799999999999997</v>
      </c>
      <c r="DX33" s="675"/>
      <c r="DY33" s="675"/>
      <c r="DZ33" s="675"/>
      <c r="EA33" s="675"/>
      <c r="EB33" s="675"/>
      <c r="EC33" s="676"/>
    </row>
    <row r="34" spans="2:133" ht="11.25" customHeight="1" x14ac:dyDescent="0.15">
      <c r="B34" s="638" t="s">
        <v>324</v>
      </c>
      <c r="C34" s="639"/>
      <c r="D34" s="639"/>
      <c r="E34" s="639"/>
      <c r="F34" s="639"/>
      <c r="G34" s="639"/>
      <c r="H34" s="639"/>
      <c r="I34" s="639"/>
      <c r="J34" s="639"/>
      <c r="K34" s="639"/>
      <c r="L34" s="639"/>
      <c r="M34" s="639"/>
      <c r="N34" s="639"/>
      <c r="O34" s="639"/>
      <c r="P34" s="639"/>
      <c r="Q34" s="640"/>
      <c r="R34" s="641">
        <v>410035</v>
      </c>
      <c r="S34" s="642"/>
      <c r="T34" s="642"/>
      <c r="U34" s="642"/>
      <c r="V34" s="642"/>
      <c r="W34" s="642"/>
      <c r="X34" s="642"/>
      <c r="Y34" s="643"/>
      <c r="Z34" s="644">
        <v>2.2999999999999998</v>
      </c>
      <c r="AA34" s="644"/>
      <c r="AB34" s="644"/>
      <c r="AC34" s="644"/>
      <c r="AD34" s="645">
        <v>108</v>
      </c>
      <c r="AE34" s="645"/>
      <c r="AF34" s="645"/>
      <c r="AG34" s="645"/>
      <c r="AH34" s="645"/>
      <c r="AI34" s="645"/>
      <c r="AJ34" s="645"/>
      <c r="AK34" s="645"/>
      <c r="AL34" s="646">
        <v>0</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2704456</v>
      </c>
      <c r="CS34" s="642"/>
      <c r="CT34" s="642"/>
      <c r="CU34" s="642"/>
      <c r="CV34" s="642"/>
      <c r="CW34" s="642"/>
      <c r="CX34" s="642"/>
      <c r="CY34" s="643"/>
      <c r="CZ34" s="646">
        <v>16.3</v>
      </c>
      <c r="DA34" s="675"/>
      <c r="DB34" s="675"/>
      <c r="DC34" s="679"/>
      <c r="DD34" s="650">
        <v>1987167</v>
      </c>
      <c r="DE34" s="642"/>
      <c r="DF34" s="642"/>
      <c r="DG34" s="642"/>
      <c r="DH34" s="642"/>
      <c r="DI34" s="642"/>
      <c r="DJ34" s="642"/>
      <c r="DK34" s="643"/>
      <c r="DL34" s="650">
        <v>1732126</v>
      </c>
      <c r="DM34" s="642"/>
      <c r="DN34" s="642"/>
      <c r="DO34" s="642"/>
      <c r="DP34" s="642"/>
      <c r="DQ34" s="642"/>
      <c r="DR34" s="642"/>
      <c r="DS34" s="642"/>
      <c r="DT34" s="642"/>
      <c r="DU34" s="642"/>
      <c r="DV34" s="643"/>
      <c r="DW34" s="646">
        <v>15.7</v>
      </c>
      <c r="DX34" s="675"/>
      <c r="DY34" s="675"/>
      <c r="DZ34" s="675"/>
      <c r="EA34" s="675"/>
      <c r="EB34" s="675"/>
      <c r="EC34" s="676"/>
    </row>
    <row r="35" spans="2:133" ht="11.25" customHeight="1" x14ac:dyDescent="0.15">
      <c r="B35" s="638" t="s">
        <v>328</v>
      </c>
      <c r="C35" s="639"/>
      <c r="D35" s="639"/>
      <c r="E35" s="639"/>
      <c r="F35" s="639"/>
      <c r="G35" s="639"/>
      <c r="H35" s="639"/>
      <c r="I35" s="639"/>
      <c r="J35" s="639"/>
      <c r="K35" s="639"/>
      <c r="L35" s="639"/>
      <c r="M35" s="639"/>
      <c r="N35" s="639"/>
      <c r="O35" s="639"/>
      <c r="P35" s="639"/>
      <c r="Q35" s="640"/>
      <c r="R35" s="641">
        <v>1382200</v>
      </c>
      <c r="S35" s="642"/>
      <c r="T35" s="642"/>
      <c r="U35" s="642"/>
      <c r="V35" s="642"/>
      <c r="W35" s="642"/>
      <c r="X35" s="642"/>
      <c r="Y35" s="643"/>
      <c r="Z35" s="644">
        <v>7.8</v>
      </c>
      <c r="AA35" s="644"/>
      <c r="AB35" s="644"/>
      <c r="AC35" s="644"/>
      <c r="AD35" s="645" t="s">
        <v>128</v>
      </c>
      <c r="AE35" s="645"/>
      <c r="AF35" s="645"/>
      <c r="AG35" s="645"/>
      <c r="AH35" s="645"/>
      <c r="AI35" s="645"/>
      <c r="AJ35" s="645"/>
      <c r="AK35" s="645"/>
      <c r="AL35" s="646" t="s">
        <v>128</v>
      </c>
      <c r="AM35" s="647"/>
      <c r="AN35" s="647"/>
      <c r="AO35" s="648"/>
      <c r="AP35" s="234"/>
      <c r="AQ35" s="714" t="s">
        <v>329</v>
      </c>
      <c r="AR35" s="715"/>
      <c r="AS35" s="715"/>
      <c r="AT35" s="715"/>
      <c r="AU35" s="715"/>
      <c r="AV35" s="715"/>
      <c r="AW35" s="715"/>
      <c r="AX35" s="715"/>
      <c r="AY35" s="716"/>
      <c r="AZ35" s="630">
        <v>2331629</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37165</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178119</v>
      </c>
      <c r="CS35" s="677"/>
      <c r="CT35" s="677"/>
      <c r="CU35" s="677"/>
      <c r="CV35" s="677"/>
      <c r="CW35" s="677"/>
      <c r="CX35" s="677"/>
      <c r="CY35" s="678"/>
      <c r="CZ35" s="646">
        <v>1.1000000000000001</v>
      </c>
      <c r="DA35" s="675"/>
      <c r="DB35" s="675"/>
      <c r="DC35" s="679"/>
      <c r="DD35" s="650">
        <v>109921</v>
      </c>
      <c r="DE35" s="677"/>
      <c r="DF35" s="677"/>
      <c r="DG35" s="677"/>
      <c r="DH35" s="677"/>
      <c r="DI35" s="677"/>
      <c r="DJ35" s="677"/>
      <c r="DK35" s="678"/>
      <c r="DL35" s="650">
        <v>109850</v>
      </c>
      <c r="DM35" s="677"/>
      <c r="DN35" s="677"/>
      <c r="DO35" s="677"/>
      <c r="DP35" s="677"/>
      <c r="DQ35" s="677"/>
      <c r="DR35" s="677"/>
      <c r="DS35" s="677"/>
      <c r="DT35" s="677"/>
      <c r="DU35" s="677"/>
      <c r="DV35" s="678"/>
      <c r="DW35" s="646">
        <v>1</v>
      </c>
      <c r="DX35" s="675"/>
      <c r="DY35" s="675"/>
      <c r="DZ35" s="675"/>
      <c r="EA35" s="675"/>
      <c r="EB35" s="675"/>
      <c r="EC35" s="676"/>
    </row>
    <row r="36" spans="2:133" ht="11.25" customHeight="1" x14ac:dyDescent="0.15">
      <c r="B36" s="638" t="s">
        <v>332</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246</v>
      </c>
      <c r="AA36" s="644"/>
      <c r="AB36" s="644"/>
      <c r="AC36" s="644"/>
      <c r="AD36" s="645" t="s">
        <v>246</v>
      </c>
      <c r="AE36" s="645"/>
      <c r="AF36" s="645"/>
      <c r="AG36" s="645"/>
      <c r="AH36" s="645"/>
      <c r="AI36" s="645"/>
      <c r="AJ36" s="645"/>
      <c r="AK36" s="645"/>
      <c r="AL36" s="646" t="s">
        <v>128</v>
      </c>
      <c r="AM36" s="647"/>
      <c r="AN36" s="647"/>
      <c r="AO36" s="648"/>
      <c r="AQ36" s="718" t="s">
        <v>333</v>
      </c>
      <c r="AR36" s="719"/>
      <c r="AS36" s="719"/>
      <c r="AT36" s="719"/>
      <c r="AU36" s="719"/>
      <c r="AV36" s="719"/>
      <c r="AW36" s="719"/>
      <c r="AX36" s="719"/>
      <c r="AY36" s="720"/>
      <c r="AZ36" s="641">
        <v>276638</v>
      </c>
      <c r="BA36" s="642"/>
      <c r="BB36" s="642"/>
      <c r="BC36" s="642"/>
      <c r="BD36" s="677"/>
      <c r="BE36" s="677"/>
      <c r="BF36" s="700"/>
      <c r="BG36" s="656" t="s">
        <v>334</v>
      </c>
      <c r="BH36" s="657"/>
      <c r="BI36" s="657"/>
      <c r="BJ36" s="657"/>
      <c r="BK36" s="657"/>
      <c r="BL36" s="657"/>
      <c r="BM36" s="657"/>
      <c r="BN36" s="657"/>
      <c r="BO36" s="657"/>
      <c r="BP36" s="657"/>
      <c r="BQ36" s="657"/>
      <c r="BR36" s="657"/>
      <c r="BS36" s="657"/>
      <c r="BT36" s="657"/>
      <c r="BU36" s="658"/>
      <c r="BV36" s="641">
        <v>19679</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1192254</v>
      </c>
      <c r="CS36" s="642"/>
      <c r="CT36" s="642"/>
      <c r="CU36" s="642"/>
      <c r="CV36" s="642"/>
      <c r="CW36" s="642"/>
      <c r="CX36" s="642"/>
      <c r="CY36" s="643"/>
      <c r="CZ36" s="646">
        <v>7.2</v>
      </c>
      <c r="DA36" s="675"/>
      <c r="DB36" s="675"/>
      <c r="DC36" s="679"/>
      <c r="DD36" s="650">
        <v>998826</v>
      </c>
      <c r="DE36" s="642"/>
      <c r="DF36" s="642"/>
      <c r="DG36" s="642"/>
      <c r="DH36" s="642"/>
      <c r="DI36" s="642"/>
      <c r="DJ36" s="642"/>
      <c r="DK36" s="643"/>
      <c r="DL36" s="650">
        <v>633186</v>
      </c>
      <c r="DM36" s="642"/>
      <c r="DN36" s="642"/>
      <c r="DO36" s="642"/>
      <c r="DP36" s="642"/>
      <c r="DQ36" s="642"/>
      <c r="DR36" s="642"/>
      <c r="DS36" s="642"/>
      <c r="DT36" s="642"/>
      <c r="DU36" s="642"/>
      <c r="DV36" s="643"/>
      <c r="DW36" s="646">
        <v>5.7</v>
      </c>
      <c r="DX36" s="675"/>
      <c r="DY36" s="675"/>
      <c r="DZ36" s="675"/>
      <c r="EA36" s="675"/>
      <c r="EB36" s="675"/>
      <c r="EC36" s="676"/>
    </row>
    <row r="37" spans="2:133" ht="11.25" customHeight="1" x14ac:dyDescent="0.15">
      <c r="B37" s="638" t="s">
        <v>336</v>
      </c>
      <c r="C37" s="639"/>
      <c r="D37" s="639"/>
      <c r="E37" s="639"/>
      <c r="F37" s="639"/>
      <c r="G37" s="639"/>
      <c r="H37" s="639"/>
      <c r="I37" s="639"/>
      <c r="J37" s="639"/>
      <c r="K37" s="639"/>
      <c r="L37" s="639"/>
      <c r="M37" s="639"/>
      <c r="N37" s="639"/>
      <c r="O37" s="639"/>
      <c r="P37" s="639"/>
      <c r="Q37" s="640"/>
      <c r="R37" s="641">
        <v>480000</v>
      </c>
      <c r="S37" s="642"/>
      <c r="T37" s="642"/>
      <c r="U37" s="642"/>
      <c r="V37" s="642"/>
      <c r="W37" s="642"/>
      <c r="X37" s="642"/>
      <c r="Y37" s="643"/>
      <c r="Z37" s="644">
        <v>2.7</v>
      </c>
      <c r="AA37" s="644"/>
      <c r="AB37" s="644"/>
      <c r="AC37" s="644"/>
      <c r="AD37" s="645" t="s">
        <v>265</v>
      </c>
      <c r="AE37" s="645"/>
      <c r="AF37" s="645"/>
      <c r="AG37" s="645"/>
      <c r="AH37" s="645"/>
      <c r="AI37" s="645"/>
      <c r="AJ37" s="645"/>
      <c r="AK37" s="645"/>
      <c r="AL37" s="646" t="s">
        <v>246</v>
      </c>
      <c r="AM37" s="647"/>
      <c r="AN37" s="647"/>
      <c r="AO37" s="648"/>
      <c r="AQ37" s="718" t="s">
        <v>337</v>
      </c>
      <c r="AR37" s="719"/>
      <c r="AS37" s="719"/>
      <c r="AT37" s="719"/>
      <c r="AU37" s="719"/>
      <c r="AV37" s="719"/>
      <c r="AW37" s="719"/>
      <c r="AX37" s="719"/>
      <c r="AY37" s="720"/>
      <c r="AZ37" s="641">
        <v>205000</v>
      </c>
      <c r="BA37" s="642"/>
      <c r="BB37" s="642"/>
      <c r="BC37" s="642"/>
      <c r="BD37" s="677"/>
      <c r="BE37" s="677"/>
      <c r="BF37" s="700"/>
      <c r="BG37" s="656" t="s">
        <v>338</v>
      </c>
      <c r="BH37" s="657"/>
      <c r="BI37" s="657"/>
      <c r="BJ37" s="657"/>
      <c r="BK37" s="657"/>
      <c r="BL37" s="657"/>
      <c r="BM37" s="657"/>
      <c r="BN37" s="657"/>
      <c r="BO37" s="657"/>
      <c r="BP37" s="657"/>
      <c r="BQ37" s="657"/>
      <c r="BR37" s="657"/>
      <c r="BS37" s="657"/>
      <c r="BT37" s="657"/>
      <c r="BU37" s="658"/>
      <c r="BV37" s="641">
        <v>7433</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103659</v>
      </c>
      <c r="CS37" s="677"/>
      <c r="CT37" s="677"/>
      <c r="CU37" s="677"/>
      <c r="CV37" s="677"/>
      <c r="CW37" s="677"/>
      <c r="CX37" s="677"/>
      <c r="CY37" s="678"/>
      <c r="CZ37" s="646">
        <v>0.6</v>
      </c>
      <c r="DA37" s="675"/>
      <c r="DB37" s="675"/>
      <c r="DC37" s="679"/>
      <c r="DD37" s="650">
        <v>103659</v>
      </c>
      <c r="DE37" s="677"/>
      <c r="DF37" s="677"/>
      <c r="DG37" s="677"/>
      <c r="DH37" s="677"/>
      <c r="DI37" s="677"/>
      <c r="DJ37" s="677"/>
      <c r="DK37" s="678"/>
      <c r="DL37" s="650">
        <v>103659</v>
      </c>
      <c r="DM37" s="677"/>
      <c r="DN37" s="677"/>
      <c r="DO37" s="677"/>
      <c r="DP37" s="677"/>
      <c r="DQ37" s="677"/>
      <c r="DR37" s="677"/>
      <c r="DS37" s="677"/>
      <c r="DT37" s="677"/>
      <c r="DU37" s="677"/>
      <c r="DV37" s="678"/>
      <c r="DW37" s="646">
        <v>0.9</v>
      </c>
      <c r="DX37" s="675"/>
      <c r="DY37" s="675"/>
      <c r="DZ37" s="675"/>
      <c r="EA37" s="675"/>
      <c r="EB37" s="675"/>
      <c r="EC37" s="676"/>
    </row>
    <row r="38" spans="2:133" ht="11.25" customHeight="1" x14ac:dyDescent="0.15">
      <c r="B38" s="686" t="s">
        <v>340</v>
      </c>
      <c r="C38" s="687"/>
      <c r="D38" s="687"/>
      <c r="E38" s="687"/>
      <c r="F38" s="687"/>
      <c r="G38" s="687"/>
      <c r="H38" s="687"/>
      <c r="I38" s="687"/>
      <c r="J38" s="687"/>
      <c r="K38" s="687"/>
      <c r="L38" s="687"/>
      <c r="M38" s="687"/>
      <c r="N38" s="687"/>
      <c r="O38" s="687"/>
      <c r="P38" s="687"/>
      <c r="Q38" s="688"/>
      <c r="R38" s="721">
        <v>17629589</v>
      </c>
      <c r="S38" s="722"/>
      <c r="T38" s="722"/>
      <c r="U38" s="722"/>
      <c r="V38" s="722"/>
      <c r="W38" s="722"/>
      <c r="X38" s="722"/>
      <c r="Y38" s="723"/>
      <c r="Z38" s="724">
        <v>100</v>
      </c>
      <c r="AA38" s="724"/>
      <c r="AB38" s="724"/>
      <c r="AC38" s="724"/>
      <c r="AD38" s="725">
        <v>10563662</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v>50176</v>
      </c>
      <c r="BA38" s="642"/>
      <c r="BB38" s="642"/>
      <c r="BC38" s="642"/>
      <c r="BD38" s="677"/>
      <c r="BE38" s="677"/>
      <c r="BF38" s="700"/>
      <c r="BG38" s="656" t="s">
        <v>342</v>
      </c>
      <c r="BH38" s="657"/>
      <c r="BI38" s="657"/>
      <c r="BJ38" s="657"/>
      <c r="BK38" s="657"/>
      <c r="BL38" s="657"/>
      <c r="BM38" s="657"/>
      <c r="BN38" s="657"/>
      <c r="BO38" s="657"/>
      <c r="BP38" s="657"/>
      <c r="BQ38" s="657"/>
      <c r="BR38" s="657"/>
      <c r="BS38" s="657"/>
      <c r="BT38" s="657"/>
      <c r="BU38" s="658"/>
      <c r="BV38" s="641">
        <v>11818</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2004815</v>
      </c>
      <c r="CS38" s="642"/>
      <c r="CT38" s="642"/>
      <c r="CU38" s="642"/>
      <c r="CV38" s="642"/>
      <c r="CW38" s="642"/>
      <c r="CX38" s="642"/>
      <c r="CY38" s="643"/>
      <c r="CZ38" s="646">
        <v>12.1</v>
      </c>
      <c r="DA38" s="675"/>
      <c r="DB38" s="675"/>
      <c r="DC38" s="679"/>
      <c r="DD38" s="650">
        <v>1690872</v>
      </c>
      <c r="DE38" s="642"/>
      <c r="DF38" s="642"/>
      <c r="DG38" s="642"/>
      <c r="DH38" s="642"/>
      <c r="DI38" s="642"/>
      <c r="DJ38" s="642"/>
      <c r="DK38" s="643"/>
      <c r="DL38" s="650">
        <v>1585365</v>
      </c>
      <c r="DM38" s="642"/>
      <c r="DN38" s="642"/>
      <c r="DO38" s="642"/>
      <c r="DP38" s="642"/>
      <c r="DQ38" s="642"/>
      <c r="DR38" s="642"/>
      <c r="DS38" s="642"/>
      <c r="DT38" s="642"/>
      <c r="DU38" s="642"/>
      <c r="DV38" s="643"/>
      <c r="DW38" s="646">
        <v>14.4</v>
      </c>
      <c r="DX38" s="675"/>
      <c r="DY38" s="675"/>
      <c r="DZ38" s="675"/>
      <c r="EA38" s="675"/>
      <c r="EB38" s="675"/>
      <c r="EC38" s="676"/>
    </row>
    <row r="39" spans="2:133" ht="11.25" customHeight="1" x14ac:dyDescent="0.15">
      <c r="AQ39" s="718" t="s">
        <v>344</v>
      </c>
      <c r="AR39" s="719"/>
      <c r="AS39" s="719"/>
      <c r="AT39" s="719"/>
      <c r="AU39" s="719"/>
      <c r="AV39" s="719"/>
      <c r="AW39" s="719"/>
      <c r="AX39" s="719"/>
      <c r="AY39" s="720"/>
      <c r="AZ39" s="641" t="s">
        <v>246</v>
      </c>
      <c r="BA39" s="642"/>
      <c r="BB39" s="642"/>
      <c r="BC39" s="642"/>
      <c r="BD39" s="677"/>
      <c r="BE39" s="677"/>
      <c r="BF39" s="700"/>
      <c r="BG39" s="732" t="s">
        <v>345</v>
      </c>
      <c r="BH39" s="733"/>
      <c r="BI39" s="733"/>
      <c r="BJ39" s="733"/>
      <c r="BK39" s="733"/>
      <c r="BL39" s="235"/>
      <c r="BM39" s="657" t="s">
        <v>346</v>
      </c>
      <c r="BN39" s="657"/>
      <c r="BO39" s="657"/>
      <c r="BP39" s="657"/>
      <c r="BQ39" s="657"/>
      <c r="BR39" s="657"/>
      <c r="BS39" s="657"/>
      <c r="BT39" s="657"/>
      <c r="BU39" s="658"/>
      <c r="BV39" s="641">
        <v>97</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193205</v>
      </c>
      <c r="CS39" s="677"/>
      <c r="CT39" s="677"/>
      <c r="CU39" s="677"/>
      <c r="CV39" s="677"/>
      <c r="CW39" s="677"/>
      <c r="CX39" s="677"/>
      <c r="CY39" s="678"/>
      <c r="CZ39" s="646">
        <v>1.2</v>
      </c>
      <c r="DA39" s="675"/>
      <c r="DB39" s="675"/>
      <c r="DC39" s="679"/>
      <c r="DD39" s="650">
        <v>190000</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348</v>
      </c>
      <c r="AR40" s="719"/>
      <c r="AS40" s="719"/>
      <c r="AT40" s="719"/>
      <c r="AU40" s="719"/>
      <c r="AV40" s="719"/>
      <c r="AW40" s="719"/>
      <c r="AX40" s="719"/>
      <c r="AY40" s="720"/>
      <c r="AZ40" s="641">
        <v>425897</v>
      </c>
      <c r="BA40" s="642"/>
      <c r="BB40" s="642"/>
      <c r="BC40" s="642"/>
      <c r="BD40" s="677"/>
      <c r="BE40" s="677"/>
      <c r="BF40" s="700"/>
      <c r="BG40" s="732"/>
      <c r="BH40" s="733"/>
      <c r="BI40" s="733"/>
      <c r="BJ40" s="733"/>
      <c r="BK40" s="733"/>
      <c r="BL40" s="235"/>
      <c r="BM40" s="657" t="s">
        <v>349</v>
      </c>
      <c r="BN40" s="657"/>
      <c r="BO40" s="657"/>
      <c r="BP40" s="657"/>
      <c r="BQ40" s="657"/>
      <c r="BR40" s="657"/>
      <c r="BS40" s="657"/>
      <c r="BT40" s="657"/>
      <c r="BU40" s="658"/>
      <c r="BV40" s="641" t="s">
        <v>265</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v>115442</v>
      </c>
      <c r="CS40" s="642"/>
      <c r="CT40" s="642"/>
      <c r="CU40" s="642"/>
      <c r="CV40" s="642"/>
      <c r="CW40" s="642"/>
      <c r="CX40" s="642"/>
      <c r="CY40" s="643"/>
      <c r="CZ40" s="646">
        <v>0.7</v>
      </c>
      <c r="DA40" s="675"/>
      <c r="DB40" s="675"/>
      <c r="DC40" s="679"/>
      <c r="DD40" s="650">
        <v>1476</v>
      </c>
      <c r="DE40" s="642"/>
      <c r="DF40" s="642"/>
      <c r="DG40" s="642"/>
      <c r="DH40" s="642"/>
      <c r="DI40" s="642"/>
      <c r="DJ40" s="642"/>
      <c r="DK40" s="643"/>
      <c r="DL40" s="650">
        <v>814</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351</v>
      </c>
      <c r="AR41" s="729"/>
      <c r="AS41" s="729"/>
      <c r="AT41" s="729"/>
      <c r="AU41" s="729"/>
      <c r="AV41" s="729"/>
      <c r="AW41" s="729"/>
      <c r="AX41" s="729"/>
      <c r="AY41" s="730"/>
      <c r="AZ41" s="721">
        <v>1373918</v>
      </c>
      <c r="BA41" s="722"/>
      <c r="BB41" s="722"/>
      <c r="BC41" s="722"/>
      <c r="BD41" s="711"/>
      <c r="BE41" s="711"/>
      <c r="BF41" s="713"/>
      <c r="BG41" s="734"/>
      <c r="BH41" s="735"/>
      <c r="BI41" s="735"/>
      <c r="BJ41" s="735"/>
      <c r="BK41" s="735"/>
      <c r="BL41" s="236"/>
      <c r="BM41" s="666" t="s">
        <v>352</v>
      </c>
      <c r="BN41" s="666"/>
      <c r="BO41" s="666"/>
      <c r="BP41" s="666"/>
      <c r="BQ41" s="666"/>
      <c r="BR41" s="666"/>
      <c r="BS41" s="666"/>
      <c r="BT41" s="666"/>
      <c r="BU41" s="667"/>
      <c r="BV41" s="721">
        <v>350</v>
      </c>
      <c r="BW41" s="722"/>
      <c r="BX41" s="722"/>
      <c r="BY41" s="722"/>
      <c r="BZ41" s="722"/>
      <c r="CA41" s="722"/>
      <c r="CB41" s="731"/>
      <c r="CD41" s="656" t="s">
        <v>353</v>
      </c>
      <c r="CE41" s="657"/>
      <c r="CF41" s="657"/>
      <c r="CG41" s="657"/>
      <c r="CH41" s="657"/>
      <c r="CI41" s="657"/>
      <c r="CJ41" s="657"/>
      <c r="CK41" s="657"/>
      <c r="CL41" s="657"/>
      <c r="CM41" s="657"/>
      <c r="CN41" s="657"/>
      <c r="CO41" s="657"/>
      <c r="CP41" s="657"/>
      <c r="CQ41" s="658"/>
      <c r="CR41" s="641" t="s">
        <v>265</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355</v>
      </c>
      <c r="CE42" s="639"/>
      <c r="CF42" s="639"/>
      <c r="CG42" s="639"/>
      <c r="CH42" s="639"/>
      <c r="CI42" s="639"/>
      <c r="CJ42" s="639"/>
      <c r="CK42" s="639"/>
      <c r="CL42" s="639"/>
      <c r="CM42" s="639"/>
      <c r="CN42" s="639"/>
      <c r="CO42" s="639"/>
      <c r="CP42" s="639"/>
      <c r="CQ42" s="640"/>
      <c r="CR42" s="641">
        <v>1691956</v>
      </c>
      <c r="CS42" s="642"/>
      <c r="CT42" s="642"/>
      <c r="CU42" s="642"/>
      <c r="CV42" s="642"/>
      <c r="CW42" s="642"/>
      <c r="CX42" s="642"/>
      <c r="CY42" s="643"/>
      <c r="CZ42" s="646">
        <v>10.199999999999999</v>
      </c>
      <c r="DA42" s="647"/>
      <c r="DB42" s="647"/>
      <c r="DC42" s="742"/>
      <c r="DD42" s="650">
        <v>366793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357</v>
      </c>
      <c r="CE43" s="639"/>
      <c r="CF43" s="639"/>
      <c r="CG43" s="639"/>
      <c r="CH43" s="639"/>
      <c r="CI43" s="639"/>
      <c r="CJ43" s="639"/>
      <c r="CK43" s="639"/>
      <c r="CL43" s="639"/>
      <c r="CM43" s="639"/>
      <c r="CN43" s="639"/>
      <c r="CO43" s="639"/>
      <c r="CP43" s="639"/>
      <c r="CQ43" s="640"/>
      <c r="CR43" s="641">
        <v>96817</v>
      </c>
      <c r="CS43" s="677"/>
      <c r="CT43" s="677"/>
      <c r="CU43" s="677"/>
      <c r="CV43" s="677"/>
      <c r="CW43" s="677"/>
      <c r="CX43" s="677"/>
      <c r="CY43" s="678"/>
      <c r="CZ43" s="646">
        <v>0.6</v>
      </c>
      <c r="DA43" s="675"/>
      <c r="DB43" s="675"/>
      <c r="DC43" s="679"/>
      <c r="DD43" s="650">
        <v>96817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358</v>
      </c>
      <c r="CD44" s="753" t="s">
        <v>309</v>
      </c>
      <c r="CE44" s="754"/>
      <c r="CF44" s="638" t="s">
        <v>359</v>
      </c>
      <c r="CG44" s="639"/>
      <c r="CH44" s="639"/>
      <c r="CI44" s="639"/>
      <c r="CJ44" s="639"/>
      <c r="CK44" s="639"/>
      <c r="CL44" s="639"/>
      <c r="CM44" s="639"/>
      <c r="CN44" s="639"/>
      <c r="CO44" s="639"/>
      <c r="CP44" s="639"/>
      <c r="CQ44" s="640"/>
      <c r="CR44" s="641">
        <v>1663726</v>
      </c>
      <c r="CS44" s="642"/>
      <c r="CT44" s="642"/>
      <c r="CU44" s="642"/>
      <c r="CV44" s="642"/>
      <c r="CW44" s="642"/>
      <c r="CX44" s="642"/>
      <c r="CY44" s="643"/>
      <c r="CZ44" s="646">
        <v>10.1</v>
      </c>
      <c r="DA44" s="647"/>
      <c r="DB44" s="647"/>
      <c r="DC44" s="742"/>
      <c r="DD44" s="650">
        <v>366071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360</v>
      </c>
      <c r="CG45" s="639"/>
      <c r="CH45" s="639"/>
      <c r="CI45" s="639"/>
      <c r="CJ45" s="639"/>
      <c r="CK45" s="639"/>
      <c r="CL45" s="639"/>
      <c r="CM45" s="639"/>
      <c r="CN45" s="639"/>
      <c r="CO45" s="639"/>
      <c r="CP45" s="639"/>
      <c r="CQ45" s="640"/>
      <c r="CR45" s="641">
        <v>590167</v>
      </c>
      <c r="CS45" s="677"/>
      <c r="CT45" s="677"/>
      <c r="CU45" s="677"/>
      <c r="CV45" s="677"/>
      <c r="CW45" s="677"/>
      <c r="CX45" s="677"/>
      <c r="CY45" s="678"/>
      <c r="CZ45" s="646">
        <v>3.6</v>
      </c>
      <c r="DA45" s="675"/>
      <c r="DB45" s="675"/>
      <c r="DC45" s="679"/>
      <c r="DD45" s="650">
        <v>60333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361</v>
      </c>
      <c r="CG46" s="639"/>
      <c r="CH46" s="639"/>
      <c r="CI46" s="639"/>
      <c r="CJ46" s="639"/>
      <c r="CK46" s="639"/>
      <c r="CL46" s="639"/>
      <c r="CM46" s="639"/>
      <c r="CN46" s="639"/>
      <c r="CO46" s="639"/>
      <c r="CP46" s="639"/>
      <c r="CQ46" s="640"/>
      <c r="CR46" s="641">
        <v>1053675</v>
      </c>
      <c r="CS46" s="642"/>
      <c r="CT46" s="642"/>
      <c r="CU46" s="642"/>
      <c r="CV46" s="642"/>
      <c r="CW46" s="642"/>
      <c r="CX46" s="642"/>
      <c r="CY46" s="643"/>
      <c r="CZ46" s="646">
        <v>6.4</v>
      </c>
      <c r="DA46" s="647"/>
      <c r="DB46" s="647"/>
      <c r="DC46" s="742"/>
      <c r="DD46" s="650">
        <v>299938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362</v>
      </c>
      <c r="CG47" s="639"/>
      <c r="CH47" s="639"/>
      <c r="CI47" s="639"/>
      <c r="CJ47" s="639"/>
      <c r="CK47" s="639"/>
      <c r="CL47" s="639"/>
      <c r="CM47" s="639"/>
      <c r="CN47" s="639"/>
      <c r="CO47" s="639"/>
      <c r="CP47" s="639"/>
      <c r="CQ47" s="640"/>
      <c r="CR47" s="641">
        <v>28230</v>
      </c>
      <c r="CS47" s="677"/>
      <c r="CT47" s="677"/>
      <c r="CU47" s="677"/>
      <c r="CV47" s="677"/>
      <c r="CW47" s="677"/>
      <c r="CX47" s="677"/>
      <c r="CY47" s="678"/>
      <c r="CZ47" s="646">
        <v>0.2</v>
      </c>
      <c r="DA47" s="675"/>
      <c r="DB47" s="675"/>
      <c r="DC47" s="679"/>
      <c r="DD47" s="650">
        <v>722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363</v>
      </c>
      <c r="CG48" s="639"/>
      <c r="CH48" s="639"/>
      <c r="CI48" s="639"/>
      <c r="CJ48" s="639"/>
      <c r="CK48" s="639"/>
      <c r="CL48" s="639"/>
      <c r="CM48" s="639"/>
      <c r="CN48" s="639"/>
      <c r="CO48" s="639"/>
      <c r="CP48" s="639"/>
      <c r="CQ48" s="640"/>
      <c r="CR48" s="641" t="s">
        <v>246</v>
      </c>
      <c r="CS48" s="642"/>
      <c r="CT48" s="642"/>
      <c r="CU48" s="642"/>
      <c r="CV48" s="642"/>
      <c r="CW48" s="642"/>
      <c r="CX48" s="642"/>
      <c r="CY48" s="643"/>
      <c r="CZ48" s="646" t="s">
        <v>128</v>
      </c>
      <c r="DA48" s="647"/>
      <c r="DB48" s="647"/>
      <c r="DC48" s="742"/>
      <c r="DD48" s="650" t="s">
        <v>246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364</v>
      </c>
      <c r="CE49" s="687"/>
      <c r="CF49" s="687"/>
      <c r="CG49" s="687"/>
      <c r="CH49" s="687"/>
      <c r="CI49" s="687"/>
      <c r="CJ49" s="687"/>
      <c r="CK49" s="687"/>
      <c r="CL49" s="687"/>
      <c r="CM49" s="687"/>
      <c r="CN49" s="687"/>
      <c r="CO49" s="687"/>
      <c r="CP49" s="687"/>
      <c r="CQ49" s="688"/>
      <c r="CR49" s="721">
        <v>16549149</v>
      </c>
      <c r="CS49" s="711"/>
      <c r="CT49" s="711"/>
      <c r="CU49" s="711"/>
      <c r="CV49" s="711"/>
      <c r="CW49" s="711"/>
      <c r="CX49" s="711"/>
      <c r="CY49" s="743"/>
      <c r="CZ49" s="726">
        <v>100</v>
      </c>
      <c r="DA49" s="744"/>
      <c r="DB49" s="744"/>
      <c r="DC49" s="745"/>
      <c r="DD49" s="746">
        <v>11249920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mF9lw3CWEWvKXh7Td2N37q3l8XDr7gDZwVkTWB+aCXutKVVm0zTGD0+jBBpWEyUDlO527ShhwGMYPEDxShd36A==" saltValue="M+f43VL7N7X8tY8JWmsF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366</v>
      </c>
      <c r="DK2" s="789"/>
      <c r="DL2" s="789"/>
      <c r="DM2" s="789"/>
      <c r="DN2" s="789"/>
      <c r="DO2" s="790"/>
      <c r="DP2" s="249"/>
      <c r="DQ2" s="788" t="s">
        <v>367</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370</v>
      </c>
      <c r="B5" s="783"/>
      <c r="C5" s="783"/>
      <c r="D5" s="783"/>
      <c r="E5" s="783"/>
      <c r="F5" s="783"/>
      <c r="G5" s="783"/>
      <c r="H5" s="783"/>
      <c r="I5" s="783"/>
      <c r="J5" s="783"/>
      <c r="K5" s="783"/>
      <c r="L5" s="783"/>
      <c r="M5" s="783"/>
      <c r="N5" s="783"/>
      <c r="O5" s="783"/>
      <c r="P5" s="784"/>
      <c r="Q5" s="759" t="s">
        <v>371</v>
      </c>
      <c r="R5" s="760"/>
      <c r="S5" s="760"/>
      <c r="T5" s="760"/>
      <c r="U5" s="761"/>
      <c r="V5" s="759" t="s">
        <v>372</v>
      </c>
      <c r="W5" s="760"/>
      <c r="X5" s="760"/>
      <c r="Y5" s="760"/>
      <c r="Z5" s="761"/>
      <c r="AA5" s="759" t="s">
        <v>373</v>
      </c>
      <c r="AB5" s="760"/>
      <c r="AC5" s="760"/>
      <c r="AD5" s="760"/>
      <c r="AE5" s="760"/>
      <c r="AF5" s="792" t="s">
        <v>374</v>
      </c>
      <c r="AG5" s="760"/>
      <c r="AH5" s="760"/>
      <c r="AI5" s="760"/>
      <c r="AJ5" s="771"/>
      <c r="AK5" s="760" t="s">
        <v>375</v>
      </c>
      <c r="AL5" s="760"/>
      <c r="AM5" s="760"/>
      <c r="AN5" s="760"/>
      <c r="AO5" s="761"/>
      <c r="AP5" s="759" t="s">
        <v>376</v>
      </c>
      <c r="AQ5" s="760"/>
      <c r="AR5" s="760"/>
      <c r="AS5" s="760"/>
      <c r="AT5" s="761"/>
      <c r="AU5" s="759" t="s">
        <v>377</v>
      </c>
      <c r="AV5" s="760"/>
      <c r="AW5" s="760"/>
      <c r="AX5" s="760"/>
      <c r="AY5" s="771"/>
      <c r="AZ5" s="256"/>
      <c r="BA5" s="256"/>
      <c r="BB5" s="256"/>
      <c r="BC5" s="256"/>
      <c r="BD5" s="256"/>
      <c r="BE5" s="257"/>
      <c r="BF5" s="257"/>
      <c r="BG5" s="257"/>
      <c r="BH5" s="257"/>
      <c r="BI5" s="257"/>
      <c r="BJ5" s="257"/>
      <c r="BK5" s="257"/>
      <c r="BL5" s="257"/>
      <c r="BM5" s="257"/>
      <c r="BN5" s="257"/>
      <c r="BO5" s="257"/>
      <c r="BP5" s="257"/>
      <c r="BQ5" s="782" t="s">
        <v>378</v>
      </c>
      <c r="BR5" s="783"/>
      <c r="BS5" s="783"/>
      <c r="BT5" s="783"/>
      <c r="BU5" s="783"/>
      <c r="BV5" s="783"/>
      <c r="BW5" s="783"/>
      <c r="BX5" s="783"/>
      <c r="BY5" s="783"/>
      <c r="BZ5" s="783"/>
      <c r="CA5" s="783"/>
      <c r="CB5" s="783"/>
      <c r="CC5" s="783"/>
      <c r="CD5" s="783"/>
      <c r="CE5" s="783"/>
      <c r="CF5" s="783"/>
      <c r="CG5" s="784"/>
      <c r="CH5" s="759" t="s">
        <v>379</v>
      </c>
      <c r="CI5" s="760"/>
      <c r="CJ5" s="760"/>
      <c r="CK5" s="760"/>
      <c r="CL5" s="761"/>
      <c r="CM5" s="759" t="s">
        <v>380</v>
      </c>
      <c r="CN5" s="760"/>
      <c r="CO5" s="760"/>
      <c r="CP5" s="760"/>
      <c r="CQ5" s="761"/>
      <c r="CR5" s="759" t="s">
        <v>381</v>
      </c>
      <c r="CS5" s="760"/>
      <c r="CT5" s="760"/>
      <c r="CU5" s="760"/>
      <c r="CV5" s="761"/>
      <c r="CW5" s="759" t="s">
        <v>382</v>
      </c>
      <c r="CX5" s="760"/>
      <c r="CY5" s="760"/>
      <c r="CZ5" s="760"/>
      <c r="DA5" s="761"/>
      <c r="DB5" s="759" t="s">
        <v>383</v>
      </c>
      <c r="DC5" s="760"/>
      <c r="DD5" s="760"/>
      <c r="DE5" s="760"/>
      <c r="DF5" s="761"/>
      <c r="DG5" s="765" t="s">
        <v>384</v>
      </c>
      <c r="DH5" s="766"/>
      <c r="DI5" s="766"/>
      <c r="DJ5" s="766"/>
      <c r="DK5" s="767"/>
      <c r="DL5" s="765" t="s">
        <v>385</v>
      </c>
      <c r="DM5" s="766"/>
      <c r="DN5" s="766"/>
      <c r="DO5" s="766"/>
      <c r="DP5" s="767"/>
      <c r="DQ5" s="759" t="s">
        <v>386</v>
      </c>
      <c r="DR5" s="760"/>
      <c r="DS5" s="760"/>
      <c r="DT5" s="760"/>
      <c r="DU5" s="761"/>
      <c r="DV5" s="759" t="s">
        <v>377</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387</v>
      </c>
      <c r="C7" s="774"/>
      <c r="D7" s="774"/>
      <c r="E7" s="774"/>
      <c r="F7" s="774"/>
      <c r="G7" s="774"/>
      <c r="H7" s="774"/>
      <c r="I7" s="774"/>
      <c r="J7" s="774"/>
      <c r="K7" s="774"/>
      <c r="L7" s="774"/>
      <c r="M7" s="774"/>
      <c r="N7" s="774"/>
      <c r="O7" s="774"/>
      <c r="P7" s="775"/>
      <c r="Q7" s="776">
        <v>17656</v>
      </c>
      <c r="R7" s="777"/>
      <c r="S7" s="777"/>
      <c r="T7" s="777"/>
      <c r="U7" s="777"/>
      <c r="V7" s="777">
        <v>16576</v>
      </c>
      <c r="W7" s="777"/>
      <c r="X7" s="777"/>
      <c r="Y7" s="777"/>
      <c r="Z7" s="777"/>
      <c r="AA7" s="777">
        <v>1080</v>
      </c>
      <c r="AB7" s="777"/>
      <c r="AC7" s="777"/>
      <c r="AD7" s="777"/>
      <c r="AE7" s="778"/>
      <c r="AF7" s="779">
        <v>765</v>
      </c>
      <c r="AG7" s="780"/>
      <c r="AH7" s="780"/>
      <c r="AI7" s="780"/>
      <c r="AJ7" s="781"/>
      <c r="AK7" s="816">
        <v>315</v>
      </c>
      <c r="AL7" s="817"/>
      <c r="AM7" s="817"/>
      <c r="AN7" s="817"/>
      <c r="AO7" s="817"/>
      <c r="AP7" s="817">
        <v>14154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597</v>
      </c>
      <c r="BT7" s="821"/>
      <c r="BU7" s="821"/>
      <c r="BV7" s="821"/>
      <c r="BW7" s="821"/>
      <c r="BX7" s="821"/>
      <c r="BY7" s="821"/>
      <c r="BZ7" s="821"/>
      <c r="CA7" s="821"/>
      <c r="CB7" s="821"/>
      <c r="CC7" s="821"/>
      <c r="CD7" s="821"/>
      <c r="CE7" s="821"/>
      <c r="CF7" s="821"/>
      <c r="CG7" s="822"/>
      <c r="CH7" s="813">
        <v>1</v>
      </c>
      <c r="CI7" s="814"/>
      <c r="CJ7" s="814"/>
      <c r="CK7" s="814"/>
      <c r="CL7" s="815"/>
      <c r="CM7" s="813">
        <v>44</v>
      </c>
      <c r="CN7" s="814"/>
      <c r="CO7" s="814"/>
      <c r="CP7" s="814"/>
      <c r="CQ7" s="815"/>
      <c r="CR7" s="813">
        <v>40</v>
      </c>
      <c r="CS7" s="814"/>
      <c r="CT7" s="814"/>
      <c r="CU7" s="814"/>
      <c r="CV7" s="815"/>
      <c r="CW7" s="813" t="s">
        <v>606</v>
      </c>
      <c r="CX7" s="814"/>
      <c r="CY7" s="814"/>
      <c r="CZ7" s="814"/>
      <c r="DA7" s="815"/>
      <c r="DB7" s="813" t="s">
        <v>578</v>
      </c>
      <c r="DC7" s="814"/>
      <c r="DD7" s="814"/>
      <c r="DE7" s="814"/>
      <c r="DF7" s="815"/>
      <c r="DG7" s="813" t="s">
        <v>604</v>
      </c>
      <c r="DH7" s="814"/>
      <c r="DI7" s="814"/>
      <c r="DJ7" s="814"/>
      <c r="DK7" s="815"/>
      <c r="DL7" s="813" t="s">
        <v>605</v>
      </c>
      <c r="DM7" s="814"/>
      <c r="DN7" s="814"/>
      <c r="DO7" s="814"/>
      <c r="DP7" s="815"/>
      <c r="DQ7" s="813" t="s">
        <v>578</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598</v>
      </c>
      <c r="BT8" s="811"/>
      <c r="BU8" s="811"/>
      <c r="BV8" s="811"/>
      <c r="BW8" s="811"/>
      <c r="BX8" s="811"/>
      <c r="BY8" s="811"/>
      <c r="BZ8" s="811"/>
      <c r="CA8" s="811"/>
      <c r="CB8" s="811"/>
      <c r="CC8" s="811"/>
      <c r="CD8" s="811"/>
      <c r="CE8" s="811"/>
      <c r="CF8" s="811"/>
      <c r="CG8" s="812"/>
      <c r="CH8" s="823">
        <v>-2</v>
      </c>
      <c r="CI8" s="824"/>
      <c r="CJ8" s="824"/>
      <c r="CK8" s="824"/>
      <c r="CL8" s="825"/>
      <c r="CM8" s="823">
        <v>19</v>
      </c>
      <c r="CN8" s="824"/>
      <c r="CO8" s="824"/>
      <c r="CP8" s="824"/>
      <c r="CQ8" s="825"/>
      <c r="CR8" s="823">
        <v>5</v>
      </c>
      <c r="CS8" s="824"/>
      <c r="CT8" s="824"/>
      <c r="CU8" s="824"/>
      <c r="CV8" s="825"/>
      <c r="CW8" s="823" t="s">
        <v>607</v>
      </c>
      <c r="CX8" s="824"/>
      <c r="CY8" s="824"/>
      <c r="CZ8" s="824"/>
      <c r="DA8" s="825"/>
      <c r="DB8" s="823" t="s">
        <v>607</v>
      </c>
      <c r="DC8" s="824"/>
      <c r="DD8" s="824"/>
      <c r="DE8" s="824"/>
      <c r="DF8" s="825"/>
      <c r="DG8" s="823">
        <v>83</v>
      </c>
      <c r="DH8" s="824"/>
      <c r="DI8" s="824"/>
      <c r="DJ8" s="824"/>
      <c r="DK8" s="825"/>
      <c r="DL8" s="823" t="s">
        <v>606</v>
      </c>
      <c r="DM8" s="824"/>
      <c r="DN8" s="824"/>
      <c r="DO8" s="824"/>
      <c r="DP8" s="825"/>
      <c r="DQ8" s="823" t="s">
        <v>578</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v>17656</v>
      </c>
      <c r="R23" s="836"/>
      <c r="S23" s="836"/>
      <c r="T23" s="836"/>
      <c r="U23" s="836"/>
      <c r="V23" s="836">
        <v>16576</v>
      </c>
      <c r="W23" s="836"/>
      <c r="X23" s="836"/>
      <c r="Y23" s="836"/>
      <c r="Z23" s="836"/>
      <c r="AA23" s="836">
        <v>1080</v>
      </c>
      <c r="AB23" s="836"/>
      <c r="AC23" s="836"/>
      <c r="AD23" s="836"/>
      <c r="AE23" s="837"/>
      <c r="AF23" s="838">
        <v>765</v>
      </c>
      <c r="AG23" s="836"/>
      <c r="AH23" s="836"/>
      <c r="AI23" s="836"/>
      <c r="AJ23" s="839"/>
      <c r="AK23" s="840"/>
      <c r="AL23" s="841"/>
      <c r="AM23" s="841"/>
      <c r="AN23" s="841"/>
      <c r="AO23" s="841"/>
      <c r="AP23" s="836">
        <v>14154</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370</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3">
        <v>6105</v>
      </c>
      <c r="R28" s="864"/>
      <c r="S28" s="864"/>
      <c r="T28" s="864"/>
      <c r="U28" s="864"/>
      <c r="V28" s="864">
        <v>6068</v>
      </c>
      <c r="W28" s="864"/>
      <c r="X28" s="864"/>
      <c r="Y28" s="864"/>
      <c r="Z28" s="864"/>
      <c r="AA28" s="864">
        <v>37</v>
      </c>
      <c r="AB28" s="864"/>
      <c r="AC28" s="864"/>
      <c r="AD28" s="864"/>
      <c r="AE28" s="865"/>
      <c r="AF28" s="866">
        <v>37</v>
      </c>
      <c r="AG28" s="864"/>
      <c r="AH28" s="864"/>
      <c r="AI28" s="864"/>
      <c r="AJ28" s="867"/>
      <c r="AK28" s="868">
        <v>546</v>
      </c>
      <c r="AL28" s="860"/>
      <c r="AM28" s="860"/>
      <c r="AN28" s="860"/>
      <c r="AO28" s="860"/>
      <c r="AP28" s="860" t="s">
        <v>581</v>
      </c>
      <c r="AQ28" s="860"/>
      <c r="AR28" s="860"/>
      <c r="AS28" s="860"/>
      <c r="AT28" s="860"/>
      <c r="AU28" s="860" t="s">
        <v>581</v>
      </c>
      <c r="AV28" s="860"/>
      <c r="AW28" s="860"/>
      <c r="AX28" s="860"/>
      <c r="AY28" s="860"/>
      <c r="AZ28" s="860" t="s">
        <v>581</v>
      </c>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v>5056</v>
      </c>
      <c r="R29" s="801"/>
      <c r="S29" s="801"/>
      <c r="T29" s="801"/>
      <c r="U29" s="801"/>
      <c r="V29" s="801">
        <v>4928</v>
      </c>
      <c r="W29" s="801"/>
      <c r="X29" s="801"/>
      <c r="Y29" s="801"/>
      <c r="Z29" s="801"/>
      <c r="AA29" s="801">
        <v>128</v>
      </c>
      <c r="AB29" s="801"/>
      <c r="AC29" s="801"/>
      <c r="AD29" s="801"/>
      <c r="AE29" s="802"/>
      <c r="AF29" s="803">
        <v>128</v>
      </c>
      <c r="AG29" s="804"/>
      <c r="AH29" s="804"/>
      <c r="AI29" s="804"/>
      <c r="AJ29" s="805"/>
      <c r="AK29" s="871">
        <v>707</v>
      </c>
      <c r="AL29" s="872"/>
      <c r="AM29" s="872"/>
      <c r="AN29" s="872"/>
      <c r="AO29" s="872"/>
      <c r="AP29" s="872" t="s">
        <v>582</v>
      </c>
      <c r="AQ29" s="872"/>
      <c r="AR29" s="872"/>
      <c r="AS29" s="872"/>
      <c r="AT29" s="872"/>
      <c r="AU29" s="872" t="s">
        <v>582</v>
      </c>
      <c r="AV29" s="872"/>
      <c r="AW29" s="872"/>
      <c r="AX29" s="872"/>
      <c r="AY29" s="872"/>
      <c r="AZ29" s="872" t="s">
        <v>582</v>
      </c>
      <c r="BA29" s="872"/>
      <c r="BB29" s="872"/>
      <c r="BC29" s="872"/>
      <c r="BD29" s="872"/>
      <c r="BE29" s="869"/>
      <c r="BF29" s="869"/>
      <c r="BG29" s="869"/>
      <c r="BH29" s="869"/>
      <c r="BI29" s="870"/>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v>573</v>
      </c>
      <c r="R30" s="801"/>
      <c r="S30" s="801"/>
      <c r="T30" s="801"/>
      <c r="U30" s="801"/>
      <c r="V30" s="801">
        <v>569</v>
      </c>
      <c r="W30" s="801"/>
      <c r="X30" s="801"/>
      <c r="Y30" s="801"/>
      <c r="Z30" s="801"/>
      <c r="AA30" s="801">
        <v>4</v>
      </c>
      <c r="AB30" s="801"/>
      <c r="AC30" s="801"/>
      <c r="AD30" s="801"/>
      <c r="AE30" s="802"/>
      <c r="AF30" s="803">
        <v>4</v>
      </c>
      <c r="AG30" s="804"/>
      <c r="AH30" s="804"/>
      <c r="AI30" s="804"/>
      <c r="AJ30" s="805"/>
      <c r="AK30" s="871">
        <v>166</v>
      </c>
      <c r="AL30" s="872"/>
      <c r="AM30" s="872"/>
      <c r="AN30" s="872"/>
      <c r="AO30" s="872"/>
      <c r="AP30" s="872" t="s">
        <v>578</v>
      </c>
      <c r="AQ30" s="872"/>
      <c r="AR30" s="872"/>
      <c r="AS30" s="872"/>
      <c r="AT30" s="872"/>
      <c r="AU30" s="872" t="s">
        <v>578</v>
      </c>
      <c r="AV30" s="872"/>
      <c r="AW30" s="872"/>
      <c r="AX30" s="872"/>
      <c r="AY30" s="872"/>
      <c r="AZ30" s="872" t="s">
        <v>578</v>
      </c>
      <c r="BA30" s="872"/>
      <c r="BB30" s="872"/>
      <c r="BC30" s="872"/>
      <c r="BD30" s="872"/>
      <c r="BE30" s="869"/>
      <c r="BF30" s="869"/>
      <c r="BG30" s="869"/>
      <c r="BH30" s="869"/>
      <c r="BI30" s="870"/>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404</v>
      </c>
      <c r="C31" s="798"/>
      <c r="D31" s="798"/>
      <c r="E31" s="798"/>
      <c r="F31" s="798"/>
      <c r="G31" s="798"/>
      <c r="H31" s="798"/>
      <c r="I31" s="798"/>
      <c r="J31" s="798"/>
      <c r="K31" s="798"/>
      <c r="L31" s="798"/>
      <c r="M31" s="798"/>
      <c r="N31" s="798"/>
      <c r="O31" s="798"/>
      <c r="P31" s="799"/>
      <c r="Q31" s="800">
        <v>2583</v>
      </c>
      <c r="R31" s="801"/>
      <c r="S31" s="801"/>
      <c r="T31" s="801"/>
      <c r="U31" s="801"/>
      <c r="V31" s="801">
        <v>3949</v>
      </c>
      <c r="W31" s="801"/>
      <c r="X31" s="801"/>
      <c r="Y31" s="801"/>
      <c r="Z31" s="801"/>
      <c r="AA31" s="801">
        <v>-1366</v>
      </c>
      <c r="AB31" s="801"/>
      <c r="AC31" s="801"/>
      <c r="AD31" s="801"/>
      <c r="AE31" s="802"/>
      <c r="AF31" s="803">
        <v>1034</v>
      </c>
      <c r="AG31" s="804"/>
      <c r="AH31" s="804"/>
      <c r="AI31" s="804"/>
      <c r="AJ31" s="805"/>
      <c r="AK31" s="871">
        <v>46</v>
      </c>
      <c r="AL31" s="872"/>
      <c r="AM31" s="872"/>
      <c r="AN31" s="872"/>
      <c r="AO31" s="872"/>
      <c r="AP31" s="872">
        <v>4714</v>
      </c>
      <c r="AQ31" s="872"/>
      <c r="AR31" s="872"/>
      <c r="AS31" s="872"/>
      <c r="AT31" s="872"/>
      <c r="AU31" s="872">
        <v>14</v>
      </c>
      <c r="AV31" s="872"/>
      <c r="AW31" s="872"/>
      <c r="AX31" s="872"/>
      <c r="AY31" s="872"/>
      <c r="AZ31" s="873" t="s">
        <v>578</v>
      </c>
      <c r="BA31" s="873"/>
      <c r="BB31" s="873"/>
      <c r="BC31" s="873"/>
      <c r="BD31" s="873"/>
      <c r="BE31" s="869" t="s">
        <v>405</v>
      </c>
      <c r="BF31" s="869"/>
      <c r="BG31" s="869"/>
      <c r="BH31" s="869"/>
      <c r="BI31" s="870"/>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406</v>
      </c>
      <c r="C32" s="798"/>
      <c r="D32" s="798"/>
      <c r="E32" s="798"/>
      <c r="F32" s="798"/>
      <c r="G32" s="798"/>
      <c r="H32" s="798"/>
      <c r="I32" s="798"/>
      <c r="J32" s="798"/>
      <c r="K32" s="798"/>
      <c r="L32" s="798"/>
      <c r="M32" s="798"/>
      <c r="N32" s="798"/>
      <c r="O32" s="798"/>
      <c r="P32" s="799"/>
      <c r="Q32" s="800">
        <v>1</v>
      </c>
      <c r="R32" s="801"/>
      <c r="S32" s="801"/>
      <c r="T32" s="801"/>
      <c r="U32" s="801"/>
      <c r="V32" s="801">
        <v>3</v>
      </c>
      <c r="W32" s="801"/>
      <c r="X32" s="801"/>
      <c r="Y32" s="801"/>
      <c r="Z32" s="801"/>
      <c r="AA32" s="801">
        <v>-2</v>
      </c>
      <c r="AB32" s="801"/>
      <c r="AC32" s="801"/>
      <c r="AD32" s="801"/>
      <c r="AE32" s="802"/>
      <c r="AF32" s="803">
        <v>5</v>
      </c>
      <c r="AG32" s="804"/>
      <c r="AH32" s="804"/>
      <c r="AI32" s="804"/>
      <c r="AJ32" s="805"/>
      <c r="AK32" s="871" t="s">
        <v>580</v>
      </c>
      <c r="AL32" s="872"/>
      <c r="AM32" s="872"/>
      <c r="AN32" s="872"/>
      <c r="AO32" s="872"/>
      <c r="AP32" s="872" t="s">
        <v>578</v>
      </c>
      <c r="AQ32" s="872"/>
      <c r="AR32" s="872"/>
      <c r="AS32" s="872"/>
      <c r="AT32" s="872"/>
      <c r="AU32" s="872" t="s">
        <v>578</v>
      </c>
      <c r="AV32" s="872"/>
      <c r="AW32" s="872"/>
      <c r="AX32" s="872"/>
      <c r="AY32" s="872"/>
      <c r="AZ32" s="873" t="s">
        <v>579</v>
      </c>
      <c r="BA32" s="873"/>
      <c r="BB32" s="873"/>
      <c r="BC32" s="873"/>
      <c r="BD32" s="873"/>
      <c r="BE32" s="869" t="s">
        <v>407</v>
      </c>
      <c r="BF32" s="869"/>
      <c r="BG32" s="869"/>
      <c r="BH32" s="869"/>
      <c r="BI32" s="870"/>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1"/>
      <c r="AL33" s="872"/>
      <c r="AM33" s="872"/>
      <c r="AN33" s="872"/>
      <c r="AO33" s="872"/>
      <c r="AP33" s="872"/>
      <c r="AQ33" s="872"/>
      <c r="AR33" s="872"/>
      <c r="AS33" s="872"/>
      <c r="AT33" s="872"/>
      <c r="AU33" s="872"/>
      <c r="AV33" s="872"/>
      <c r="AW33" s="872"/>
      <c r="AX33" s="872"/>
      <c r="AY33" s="872"/>
      <c r="AZ33" s="873"/>
      <c r="BA33" s="873"/>
      <c r="BB33" s="873"/>
      <c r="BC33" s="873"/>
      <c r="BD33" s="873"/>
      <c r="BE33" s="869"/>
      <c r="BF33" s="869"/>
      <c r="BG33" s="869"/>
      <c r="BH33" s="869"/>
      <c r="BI33" s="870"/>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1"/>
      <c r="AL34" s="872"/>
      <c r="AM34" s="872"/>
      <c r="AN34" s="872"/>
      <c r="AO34" s="872"/>
      <c r="AP34" s="872"/>
      <c r="AQ34" s="872"/>
      <c r="AR34" s="872"/>
      <c r="AS34" s="872"/>
      <c r="AT34" s="872"/>
      <c r="AU34" s="872"/>
      <c r="AV34" s="872"/>
      <c r="AW34" s="872"/>
      <c r="AX34" s="872"/>
      <c r="AY34" s="872"/>
      <c r="AZ34" s="873"/>
      <c r="BA34" s="873"/>
      <c r="BB34" s="873"/>
      <c r="BC34" s="873"/>
      <c r="BD34" s="873"/>
      <c r="BE34" s="869"/>
      <c r="BF34" s="869"/>
      <c r="BG34" s="869"/>
      <c r="BH34" s="869"/>
      <c r="BI34" s="870"/>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1"/>
      <c r="AL35" s="872"/>
      <c r="AM35" s="872"/>
      <c r="AN35" s="872"/>
      <c r="AO35" s="872"/>
      <c r="AP35" s="872"/>
      <c r="AQ35" s="872"/>
      <c r="AR35" s="872"/>
      <c r="AS35" s="872"/>
      <c r="AT35" s="872"/>
      <c r="AU35" s="872"/>
      <c r="AV35" s="872"/>
      <c r="AW35" s="872"/>
      <c r="AX35" s="872"/>
      <c r="AY35" s="872"/>
      <c r="AZ35" s="873"/>
      <c r="BA35" s="873"/>
      <c r="BB35" s="873"/>
      <c r="BC35" s="873"/>
      <c r="BD35" s="873"/>
      <c r="BE35" s="869"/>
      <c r="BF35" s="869"/>
      <c r="BG35" s="869"/>
      <c r="BH35" s="869"/>
      <c r="BI35" s="870"/>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1"/>
      <c r="AL36" s="872"/>
      <c r="AM36" s="872"/>
      <c r="AN36" s="872"/>
      <c r="AO36" s="872"/>
      <c r="AP36" s="872"/>
      <c r="AQ36" s="872"/>
      <c r="AR36" s="872"/>
      <c r="AS36" s="872"/>
      <c r="AT36" s="872"/>
      <c r="AU36" s="872"/>
      <c r="AV36" s="872"/>
      <c r="AW36" s="872"/>
      <c r="AX36" s="872"/>
      <c r="AY36" s="872"/>
      <c r="AZ36" s="873"/>
      <c r="BA36" s="873"/>
      <c r="BB36" s="873"/>
      <c r="BC36" s="873"/>
      <c r="BD36" s="873"/>
      <c r="BE36" s="869"/>
      <c r="BF36" s="869"/>
      <c r="BG36" s="869"/>
      <c r="BH36" s="869"/>
      <c r="BI36" s="870"/>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3"/>
      <c r="BA37" s="873"/>
      <c r="BB37" s="873"/>
      <c r="BC37" s="873"/>
      <c r="BD37" s="873"/>
      <c r="BE37" s="869"/>
      <c r="BF37" s="869"/>
      <c r="BG37" s="869"/>
      <c r="BH37" s="869"/>
      <c r="BI37" s="870"/>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4"/>
      <c r="R50" s="875"/>
      <c r="S50" s="875"/>
      <c r="T50" s="875"/>
      <c r="U50" s="875"/>
      <c r="V50" s="875"/>
      <c r="W50" s="875"/>
      <c r="X50" s="875"/>
      <c r="Y50" s="875"/>
      <c r="Z50" s="875"/>
      <c r="AA50" s="875"/>
      <c r="AB50" s="875"/>
      <c r="AC50" s="875"/>
      <c r="AD50" s="875"/>
      <c r="AE50" s="876"/>
      <c r="AF50" s="803"/>
      <c r="AG50" s="804"/>
      <c r="AH50" s="804"/>
      <c r="AI50" s="804"/>
      <c r="AJ50" s="805"/>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4"/>
      <c r="R51" s="875"/>
      <c r="S51" s="875"/>
      <c r="T51" s="875"/>
      <c r="U51" s="875"/>
      <c r="V51" s="875"/>
      <c r="W51" s="875"/>
      <c r="X51" s="875"/>
      <c r="Y51" s="875"/>
      <c r="Z51" s="875"/>
      <c r="AA51" s="875"/>
      <c r="AB51" s="875"/>
      <c r="AC51" s="875"/>
      <c r="AD51" s="875"/>
      <c r="AE51" s="876"/>
      <c r="AF51" s="803"/>
      <c r="AG51" s="804"/>
      <c r="AH51" s="804"/>
      <c r="AI51" s="804"/>
      <c r="AJ51" s="805"/>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4"/>
      <c r="R52" s="875"/>
      <c r="S52" s="875"/>
      <c r="T52" s="875"/>
      <c r="U52" s="875"/>
      <c r="V52" s="875"/>
      <c r="W52" s="875"/>
      <c r="X52" s="875"/>
      <c r="Y52" s="875"/>
      <c r="Z52" s="875"/>
      <c r="AA52" s="875"/>
      <c r="AB52" s="875"/>
      <c r="AC52" s="875"/>
      <c r="AD52" s="875"/>
      <c r="AE52" s="876"/>
      <c r="AF52" s="803"/>
      <c r="AG52" s="804"/>
      <c r="AH52" s="804"/>
      <c r="AI52" s="804"/>
      <c r="AJ52" s="805"/>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4"/>
      <c r="R53" s="875"/>
      <c r="S53" s="875"/>
      <c r="T53" s="875"/>
      <c r="U53" s="875"/>
      <c r="V53" s="875"/>
      <c r="W53" s="875"/>
      <c r="X53" s="875"/>
      <c r="Y53" s="875"/>
      <c r="Z53" s="875"/>
      <c r="AA53" s="875"/>
      <c r="AB53" s="875"/>
      <c r="AC53" s="875"/>
      <c r="AD53" s="875"/>
      <c r="AE53" s="876"/>
      <c r="AF53" s="803"/>
      <c r="AG53" s="804"/>
      <c r="AH53" s="804"/>
      <c r="AI53" s="804"/>
      <c r="AJ53" s="805"/>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4"/>
      <c r="R54" s="875"/>
      <c r="S54" s="875"/>
      <c r="T54" s="875"/>
      <c r="U54" s="875"/>
      <c r="V54" s="875"/>
      <c r="W54" s="875"/>
      <c r="X54" s="875"/>
      <c r="Y54" s="875"/>
      <c r="Z54" s="875"/>
      <c r="AA54" s="875"/>
      <c r="AB54" s="875"/>
      <c r="AC54" s="875"/>
      <c r="AD54" s="875"/>
      <c r="AE54" s="876"/>
      <c r="AF54" s="803"/>
      <c r="AG54" s="804"/>
      <c r="AH54" s="804"/>
      <c r="AI54" s="804"/>
      <c r="AJ54" s="805"/>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4"/>
      <c r="R55" s="875"/>
      <c r="S55" s="875"/>
      <c r="T55" s="875"/>
      <c r="U55" s="875"/>
      <c r="V55" s="875"/>
      <c r="W55" s="875"/>
      <c r="X55" s="875"/>
      <c r="Y55" s="875"/>
      <c r="Z55" s="875"/>
      <c r="AA55" s="875"/>
      <c r="AB55" s="875"/>
      <c r="AC55" s="875"/>
      <c r="AD55" s="875"/>
      <c r="AE55" s="876"/>
      <c r="AF55" s="803"/>
      <c r="AG55" s="804"/>
      <c r="AH55" s="804"/>
      <c r="AI55" s="804"/>
      <c r="AJ55" s="805"/>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4"/>
      <c r="R56" s="875"/>
      <c r="S56" s="875"/>
      <c r="T56" s="875"/>
      <c r="U56" s="875"/>
      <c r="V56" s="875"/>
      <c r="W56" s="875"/>
      <c r="X56" s="875"/>
      <c r="Y56" s="875"/>
      <c r="Z56" s="875"/>
      <c r="AA56" s="875"/>
      <c r="AB56" s="875"/>
      <c r="AC56" s="875"/>
      <c r="AD56" s="875"/>
      <c r="AE56" s="876"/>
      <c r="AF56" s="803"/>
      <c r="AG56" s="804"/>
      <c r="AH56" s="804"/>
      <c r="AI56" s="804"/>
      <c r="AJ56" s="805"/>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4"/>
      <c r="R57" s="875"/>
      <c r="S57" s="875"/>
      <c r="T57" s="875"/>
      <c r="U57" s="875"/>
      <c r="V57" s="875"/>
      <c r="W57" s="875"/>
      <c r="X57" s="875"/>
      <c r="Y57" s="875"/>
      <c r="Z57" s="875"/>
      <c r="AA57" s="875"/>
      <c r="AB57" s="875"/>
      <c r="AC57" s="875"/>
      <c r="AD57" s="875"/>
      <c r="AE57" s="876"/>
      <c r="AF57" s="803"/>
      <c r="AG57" s="804"/>
      <c r="AH57" s="804"/>
      <c r="AI57" s="804"/>
      <c r="AJ57" s="805"/>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4"/>
      <c r="R58" s="875"/>
      <c r="S58" s="875"/>
      <c r="T58" s="875"/>
      <c r="U58" s="875"/>
      <c r="V58" s="875"/>
      <c r="W58" s="875"/>
      <c r="X58" s="875"/>
      <c r="Y58" s="875"/>
      <c r="Z58" s="875"/>
      <c r="AA58" s="875"/>
      <c r="AB58" s="875"/>
      <c r="AC58" s="875"/>
      <c r="AD58" s="875"/>
      <c r="AE58" s="876"/>
      <c r="AF58" s="803"/>
      <c r="AG58" s="804"/>
      <c r="AH58" s="804"/>
      <c r="AI58" s="804"/>
      <c r="AJ58" s="805"/>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4"/>
      <c r="R59" s="875"/>
      <c r="S59" s="875"/>
      <c r="T59" s="875"/>
      <c r="U59" s="875"/>
      <c r="V59" s="875"/>
      <c r="W59" s="875"/>
      <c r="X59" s="875"/>
      <c r="Y59" s="875"/>
      <c r="Z59" s="875"/>
      <c r="AA59" s="875"/>
      <c r="AB59" s="875"/>
      <c r="AC59" s="875"/>
      <c r="AD59" s="875"/>
      <c r="AE59" s="876"/>
      <c r="AF59" s="803"/>
      <c r="AG59" s="804"/>
      <c r="AH59" s="804"/>
      <c r="AI59" s="804"/>
      <c r="AJ59" s="805"/>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4"/>
      <c r="R60" s="875"/>
      <c r="S60" s="875"/>
      <c r="T60" s="875"/>
      <c r="U60" s="875"/>
      <c r="V60" s="875"/>
      <c r="W60" s="875"/>
      <c r="X60" s="875"/>
      <c r="Y60" s="875"/>
      <c r="Z60" s="875"/>
      <c r="AA60" s="875"/>
      <c r="AB60" s="875"/>
      <c r="AC60" s="875"/>
      <c r="AD60" s="875"/>
      <c r="AE60" s="876"/>
      <c r="AF60" s="803"/>
      <c r="AG60" s="804"/>
      <c r="AH60" s="804"/>
      <c r="AI60" s="804"/>
      <c r="AJ60" s="805"/>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4"/>
      <c r="R61" s="875"/>
      <c r="S61" s="875"/>
      <c r="T61" s="875"/>
      <c r="U61" s="875"/>
      <c r="V61" s="875"/>
      <c r="W61" s="875"/>
      <c r="X61" s="875"/>
      <c r="Y61" s="875"/>
      <c r="Z61" s="875"/>
      <c r="AA61" s="875"/>
      <c r="AB61" s="875"/>
      <c r="AC61" s="875"/>
      <c r="AD61" s="875"/>
      <c r="AE61" s="876"/>
      <c r="AF61" s="803"/>
      <c r="AG61" s="804"/>
      <c r="AH61" s="804"/>
      <c r="AI61" s="804"/>
      <c r="AJ61" s="805"/>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4"/>
      <c r="R62" s="875"/>
      <c r="S62" s="875"/>
      <c r="T62" s="875"/>
      <c r="U62" s="875"/>
      <c r="V62" s="875"/>
      <c r="W62" s="875"/>
      <c r="X62" s="875"/>
      <c r="Y62" s="875"/>
      <c r="Z62" s="875"/>
      <c r="AA62" s="875"/>
      <c r="AB62" s="875"/>
      <c r="AC62" s="875"/>
      <c r="AD62" s="875"/>
      <c r="AE62" s="876"/>
      <c r="AF62" s="803"/>
      <c r="AG62" s="804"/>
      <c r="AH62" s="804"/>
      <c r="AI62" s="804"/>
      <c r="AJ62" s="805"/>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409</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1208</v>
      </c>
      <c r="AG63" s="883"/>
      <c r="AH63" s="883"/>
      <c r="AI63" s="883"/>
      <c r="AJ63" s="884"/>
      <c r="AK63" s="885"/>
      <c r="AL63" s="880"/>
      <c r="AM63" s="880"/>
      <c r="AN63" s="880"/>
      <c r="AO63" s="880"/>
      <c r="AP63" s="883">
        <v>4714</v>
      </c>
      <c r="AQ63" s="883"/>
      <c r="AR63" s="883"/>
      <c r="AS63" s="883"/>
      <c r="AT63" s="883"/>
      <c r="AU63" s="883">
        <v>14</v>
      </c>
      <c r="AV63" s="883"/>
      <c r="AW63" s="883"/>
      <c r="AX63" s="883"/>
      <c r="AY63" s="883"/>
      <c r="AZ63" s="887"/>
      <c r="BA63" s="887"/>
      <c r="BB63" s="887"/>
      <c r="BC63" s="887"/>
      <c r="BD63" s="887"/>
      <c r="BE63" s="888"/>
      <c r="BF63" s="888"/>
      <c r="BG63" s="888"/>
      <c r="BH63" s="888"/>
      <c r="BI63" s="889"/>
      <c r="BJ63" s="890" t="s">
        <v>410</v>
      </c>
      <c r="BK63" s="891"/>
      <c r="BL63" s="891"/>
      <c r="BM63" s="891"/>
      <c r="BN63" s="892"/>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395</v>
      </c>
      <c r="AB66" s="760"/>
      <c r="AC66" s="760"/>
      <c r="AD66" s="760"/>
      <c r="AE66" s="761"/>
      <c r="AF66" s="893" t="s">
        <v>415</v>
      </c>
      <c r="AG66" s="855"/>
      <c r="AH66" s="855"/>
      <c r="AI66" s="855"/>
      <c r="AJ66" s="894"/>
      <c r="AK66" s="759" t="s">
        <v>416</v>
      </c>
      <c r="AL66" s="783"/>
      <c r="AM66" s="783"/>
      <c r="AN66" s="783"/>
      <c r="AO66" s="784"/>
      <c r="AP66" s="759" t="s">
        <v>417</v>
      </c>
      <c r="AQ66" s="760"/>
      <c r="AR66" s="760"/>
      <c r="AS66" s="760"/>
      <c r="AT66" s="761"/>
      <c r="AU66" s="759" t="s">
        <v>418</v>
      </c>
      <c r="AV66" s="760"/>
      <c r="AW66" s="760"/>
      <c r="AX66" s="760"/>
      <c r="AY66" s="761"/>
      <c r="AZ66" s="759" t="s">
        <v>377</v>
      </c>
      <c r="BA66" s="760"/>
      <c r="BB66" s="760"/>
      <c r="BC66" s="760"/>
      <c r="BD66" s="771"/>
      <c r="BE66" s="265"/>
      <c r="BF66" s="265"/>
      <c r="BG66" s="265"/>
      <c r="BH66" s="265"/>
      <c r="BI66" s="265"/>
      <c r="BJ66" s="265"/>
      <c r="BK66" s="265"/>
      <c r="BL66" s="265"/>
      <c r="BM66" s="265"/>
      <c r="BN66" s="265"/>
      <c r="BO66" s="265"/>
      <c r="BP66" s="265"/>
      <c r="BQ66" s="262">
        <v>60</v>
      </c>
      <c r="BR66" s="267"/>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46"/>
    </row>
    <row r="68" spans="1:131" s="247" customFormat="1" ht="26.25" customHeight="1" thickTop="1" x14ac:dyDescent="0.15">
      <c r="A68" s="258">
        <v>1</v>
      </c>
      <c r="B68" s="910" t="s">
        <v>583</v>
      </c>
      <c r="C68" s="911"/>
      <c r="D68" s="911"/>
      <c r="E68" s="911"/>
      <c r="F68" s="911"/>
      <c r="G68" s="911"/>
      <c r="H68" s="911"/>
      <c r="I68" s="911"/>
      <c r="J68" s="911"/>
      <c r="K68" s="911"/>
      <c r="L68" s="911"/>
      <c r="M68" s="911"/>
      <c r="N68" s="911"/>
      <c r="O68" s="911"/>
      <c r="P68" s="912"/>
      <c r="Q68" s="913">
        <v>24333</v>
      </c>
      <c r="R68" s="907"/>
      <c r="S68" s="907"/>
      <c r="T68" s="907"/>
      <c r="U68" s="907"/>
      <c r="V68" s="907">
        <v>23280</v>
      </c>
      <c r="W68" s="907"/>
      <c r="X68" s="907"/>
      <c r="Y68" s="907"/>
      <c r="Z68" s="907"/>
      <c r="AA68" s="907">
        <v>1053</v>
      </c>
      <c r="AB68" s="907"/>
      <c r="AC68" s="907"/>
      <c r="AD68" s="907"/>
      <c r="AE68" s="907"/>
      <c r="AF68" s="907">
        <v>1053</v>
      </c>
      <c r="AG68" s="907"/>
      <c r="AH68" s="907"/>
      <c r="AI68" s="907"/>
      <c r="AJ68" s="907"/>
      <c r="AK68" s="907">
        <v>30</v>
      </c>
      <c r="AL68" s="907"/>
      <c r="AM68" s="907"/>
      <c r="AN68" s="907"/>
      <c r="AO68" s="907"/>
      <c r="AP68" s="907" t="s">
        <v>584</v>
      </c>
      <c r="AQ68" s="907"/>
      <c r="AR68" s="907"/>
      <c r="AS68" s="907"/>
      <c r="AT68" s="907"/>
      <c r="AU68" s="907" t="s">
        <v>585</v>
      </c>
      <c r="AV68" s="907"/>
      <c r="AW68" s="907"/>
      <c r="AX68" s="907"/>
      <c r="AY68" s="907"/>
      <c r="AZ68" s="908"/>
      <c r="BA68" s="908"/>
      <c r="BB68" s="908"/>
      <c r="BC68" s="908"/>
      <c r="BD68" s="909"/>
      <c r="BE68" s="265"/>
      <c r="BF68" s="265"/>
      <c r="BG68" s="265"/>
      <c r="BH68" s="265"/>
      <c r="BI68" s="265"/>
      <c r="BJ68" s="265"/>
      <c r="BK68" s="265"/>
      <c r="BL68" s="265"/>
      <c r="BM68" s="265"/>
      <c r="BN68" s="265"/>
      <c r="BO68" s="265"/>
      <c r="BP68" s="265"/>
      <c r="BQ68" s="262">
        <v>62</v>
      </c>
      <c r="BR68" s="267"/>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46"/>
    </row>
    <row r="69" spans="1:131" s="247" customFormat="1" ht="26.25" customHeight="1" x14ac:dyDescent="0.15">
      <c r="A69" s="261">
        <v>2</v>
      </c>
      <c r="B69" s="914" t="s">
        <v>586</v>
      </c>
      <c r="C69" s="915"/>
      <c r="D69" s="915"/>
      <c r="E69" s="915"/>
      <c r="F69" s="915"/>
      <c r="G69" s="915"/>
      <c r="H69" s="915"/>
      <c r="I69" s="915"/>
      <c r="J69" s="915"/>
      <c r="K69" s="915"/>
      <c r="L69" s="915"/>
      <c r="M69" s="915"/>
      <c r="N69" s="915"/>
      <c r="O69" s="915"/>
      <c r="P69" s="916"/>
      <c r="Q69" s="917">
        <v>180</v>
      </c>
      <c r="R69" s="872"/>
      <c r="S69" s="872"/>
      <c r="T69" s="872"/>
      <c r="U69" s="872"/>
      <c r="V69" s="872">
        <v>132</v>
      </c>
      <c r="W69" s="872"/>
      <c r="X69" s="872"/>
      <c r="Y69" s="872"/>
      <c r="Z69" s="872"/>
      <c r="AA69" s="872">
        <v>48</v>
      </c>
      <c r="AB69" s="872"/>
      <c r="AC69" s="872"/>
      <c r="AD69" s="872"/>
      <c r="AE69" s="872"/>
      <c r="AF69" s="872">
        <v>48</v>
      </c>
      <c r="AG69" s="872"/>
      <c r="AH69" s="872"/>
      <c r="AI69" s="872"/>
      <c r="AJ69" s="872"/>
      <c r="AK69" s="872" t="s">
        <v>600</v>
      </c>
      <c r="AL69" s="872"/>
      <c r="AM69" s="872"/>
      <c r="AN69" s="872"/>
      <c r="AO69" s="872"/>
      <c r="AP69" s="872" t="s">
        <v>587</v>
      </c>
      <c r="AQ69" s="872"/>
      <c r="AR69" s="872"/>
      <c r="AS69" s="872"/>
      <c r="AT69" s="872"/>
      <c r="AU69" s="872" t="s">
        <v>588</v>
      </c>
      <c r="AV69" s="872"/>
      <c r="AW69" s="872"/>
      <c r="AX69" s="872"/>
      <c r="AY69" s="872"/>
      <c r="AZ69" s="918"/>
      <c r="BA69" s="918"/>
      <c r="BB69" s="918"/>
      <c r="BC69" s="918"/>
      <c r="BD69" s="919"/>
      <c r="BE69" s="265"/>
      <c r="BF69" s="265"/>
      <c r="BG69" s="265"/>
      <c r="BH69" s="265"/>
      <c r="BI69" s="265"/>
      <c r="BJ69" s="265"/>
      <c r="BK69" s="265"/>
      <c r="BL69" s="265"/>
      <c r="BM69" s="265"/>
      <c r="BN69" s="265"/>
      <c r="BO69" s="265"/>
      <c r="BP69" s="265"/>
      <c r="BQ69" s="262">
        <v>63</v>
      </c>
      <c r="BR69" s="267"/>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46"/>
    </row>
    <row r="70" spans="1:131" s="247" customFormat="1" ht="26.25" customHeight="1" x14ac:dyDescent="0.15">
      <c r="A70" s="261">
        <v>3</v>
      </c>
      <c r="B70" s="914" t="s">
        <v>589</v>
      </c>
      <c r="C70" s="915"/>
      <c r="D70" s="915"/>
      <c r="E70" s="915"/>
      <c r="F70" s="915"/>
      <c r="G70" s="915"/>
      <c r="H70" s="915"/>
      <c r="I70" s="915"/>
      <c r="J70" s="915"/>
      <c r="K70" s="915"/>
      <c r="L70" s="915"/>
      <c r="M70" s="915"/>
      <c r="N70" s="915"/>
      <c r="O70" s="915"/>
      <c r="P70" s="916"/>
      <c r="Q70" s="917">
        <v>109</v>
      </c>
      <c r="R70" s="872"/>
      <c r="S70" s="872"/>
      <c r="T70" s="872"/>
      <c r="U70" s="872"/>
      <c r="V70" s="872">
        <v>98</v>
      </c>
      <c r="W70" s="872"/>
      <c r="X70" s="872"/>
      <c r="Y70" s="872"/>
      <c r="Z70" s="872"/>
      <c r="AA70" s="872">
        <v>10</v>
      </c>
      <c r="AB70" s="872"/>
      <c r="AC70" s="872"/>
      <c r="AD70" s="872"/>
      <c r="AE70" s="872"/>
      <c r="AF70" s="872">
        <v>10</v>
      </c>
      <c r="AG70" s="872"/>
      <c r="AH70" s="872"/>
      <c r="AI70" s="872"/>
      <c r="AJ70" s="872"/>
      <c r="AK70" s="872">
        <v>2</v>
      </c>
      <c r="AL70" s="872"/>
      <c r="AM70" s="872"/>
      <c r="AN70" s="872"/>
      <c r="AO70" s="872"/>
      <c r="AP70" s="872" t="s">
        <v>587</v>
      </c>
      <c r="AQ70" s="872"/>
      <c r="AR70" s="872"/>
      <c r="AS70" s="872"/>
      <c r="AT70" s="872"/>
      <c r="AU70" s="872" t="s">
        <v>588</v>
      </c>
      <c r="AV70" s="872"/>
      <c r="AW70" s="872"/>
      <c r="AX70" s="872"/>
      <c r="AY70" s="872"/>
      <c r="AZ70" s="918"/>
      <c r="BA70" s="918"/>
      <c r="BB70" s="918"/>
      <c r="BC70" s="918"/>
      <c r="BD70" s="919"/>
      <c r="BE70" s="265"/>
      <c r="BF70" s="265"/>
      <c r="BG70" s="265"/>
      <c r="BH70" s="265"/>
      <c r="BI70" s="265"/>
      <c r="BJ70" s="265"/>
      <c r="BK70" s="265"/>
      <c r="BL70" s="265"/>
      <c r="BM70" s="265"/>
      <c r="BN70" s="265"/>
      <c r="BO70" s="265"/>
      <c r="BP70" s="265"/>
      <c r="BQ70" s="262">
        <v>64</v>
      </c>
      <c r="BR70" s="267"/>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46"/>
    </row>
    <row r="71" spans="1:131" s="247" customFormat="1" ht="26.25" customHeight="1" x14ac:dyDescent="0.15">
      <c r="A71" s="261">
        <v>4</v>
      </c>
      <c r="B71" s="914" t="s">
        <v>590</v>
      </c>
      <c r="C71" s="915"/>
      <c r="D71" s="915"/>
      <c r="E71" s="915"/>
      <c r="F71" s="915"/>
      <c r="G71" s="915"/>
      <c r="H71" s="915"/>
      <c r="I71" s="915"/>
      <c r="J71" s="915"/>
      <c r="K71" s="915"/>
      <c r="L71" s="915"/>
      <c r="M71" s="915"/>
      <c r="N71" s="915"/>
      <c r="O71" s="915"/>
      <c r="P71" s="916"/>
      <c r="Q71" s="917">
        <v>110</v>
      </c>
      <c r="R71" s="872"/>
      <c r="S71" s="872"/>
      <c r="T71" s="872"/>
      <c r="U71" s="872"/>
      <c r="V71" s="872">
        <v>81</v>
      </c>
      <c r="W71" s="872"/>
      <c r="X71" s="872"/>
      <c r="Y71" s="872"/>
      <c r="Z71" s="872"/>
      <c r="AA71" s="872">
        <v>29</v>
      </c>
      <c r="AB71" s="872"/>
      <c r="AC71" s="872"/>
      <c r="AD71" s="872"/>
      <c r="AE71" s="872"/>
      <c r="AF71" s="872">
        <v>29</v>
      </c>
      <c r="AG71" s="872"/>
      <c r="AH71" s="872"/>
      <c r="AI71" s="872"/>
      <c r="AJ71" s="872"/>
      <c r="AK71" s="872" t="s">
        <v>599</v>
      </c>
      <c r="AL71" s="872"/>
      <c r="AM71" s="872"/>
      <c r="AN71" s="872"/>
      <c r="AO71" s="872"/>
      <c r="AP71" s="872" t="s">
        <v>587</v>
      </c>
      <c r="AQ71" s="872"/>
      <c r="AR71" s="872"/>
      <c r="AS71" s="872"/>
      <c r="AT71" s="872"/>
      <c r="AU71" s="872" t="s">
        <v>588</v>
      </c>
      <c r="AV71" s="872"/>
      <c r="AW71" s="872"/>
      <c r="AX71" s="872"/>
      <c r="AY71" s="872"/>
      <c r="AZ71" s="918"/>
      <c r="BA71" s="918"/>
      <c r="BB71" s="918"/>
      <c r="BC71" s="918"/>
      <c r="BD71" s="919"/>
      <c r="BE71" s="265"/>
      <c r="BF71" s="265"/>
      <c r="BG71" s="265"/>
      <c r="BH71" s="265"/>
      <c r="BI71" s="265"/>
      <c r="BJ71" s="265"/>
      <c r="BK71" s="265"/>
      <c r="BL71" s="265"/>
      <c r="BM71" s="265"/>
      <c r="BN71" s="265"/>
      <c r="BO71" s="265"/>
      <c r="BP71" s="265"/>
      <c r="BQ71" s="262">
        <v>65</v>
      </c>
      <c r="BR71" s="267"/>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46"/>
    </row>
    <row r="72" spans="1:131" s="247" customFormat="1" ht="26.25" customHeight="1" x14ac:dyDescent="0.15">
      <c r="A72" s="261">
        <v>5</v>
      </c>
      <c r="B72" s="914" t="s">
        <v>591</v>
      </c>
      <c r="C72" s="915"/>
      <c r="D72" s="915"/>
      <c r="E72" s="915"/>
      <c r="F72" s="915"/>
      <c r="G72" s="915"/>
      <c r="H72" s="915"/>
      <c r="I72" s="915"/>
      <c r="J72" s="915"/>
      <c r="K72" s="915"/>
      <c r="L72" s="915"/>
      <c r="M72" s="915"/>
      <c r="N72" s="915"/>
      <c r="O72" s="915"/>
      <c r="P72" s="916"/>
      <c r="Q72" s="917">
        <v>2810</v>
      </c>
      <c r="R72" s="872"/>
      <c r="S72" s="872"/>
      <c r="T72" s="872"/>
      <c r="U72" s="872"/>
      <c r="V72" s="872">
        <v>2577</v>
      </c>
      <c r="W72" s="872"/>
      <c r="X72" s="872"/>
      <c r="Y72" s="872"/>
      <c r="Z72" s="872"/>
      <c r="AA72" s="872">
        <v>233</v>
      </c>
      <c r="AB72" s="872"/>
      <c r="AC72" s="872"/>
      <c r="AD72" s="872"/>
      <c r="AE72" s="872"/>
      <c r="AF72" s="872">
        <v>233</v>
      </c>
      <c r="AG72" s="872"/>
      <c r="AH72" s="872"/>
      <c r="AI72" s="872"/>
      <c r="AJ72" s="872"/>
      <c r="AK72" s="872">
        <v>317</v>
      </c>
      <c r="AL72" s="872"/>
      <c r="AM72" s="872"/>
      <c r="AN72" s="872"/>
      <c r="AO72" s="872"/>
      <c r="AP72" s="872" t="s">
        <v>578</v>
      </c>
      <c r="AQ72" s="872"/>
      <c r="AR72" s="872"/>
      <c r="AS72" s="872"/>
      <c r="AT72" s="872"/>
      <c r="AU72" s="872" t="s">
        <v>578</v>
      </c>
      <c r="AV72" s="872"/>
      <c r="AW72" s="872"/>
      <c r="AX72" s="872"/>
      <c r="AY72" s="872"/>
      <c r="AZ72" s="918"/>
      <c r="BA72" s="918"/>
      <c r="BB72" s="918"/>
      <c r="BC72" s="918"/>
      <c r="BD72" s="919"/>
      <c r="BE72" s="265"/>
      <c r="BF72" s="265"/>
      <c r="BG72" s="265"/>
      <c r="BH72" s="265"/>
      <c r="BI72" s="265"/>
      <c r="BJ72" s="265"/>
      <c r="BK72" s="265"/>
      <c r="BL72" s="265"/>
      <c r="BM72" s="265"/>
      <c r="BN72" s="265"/>
      <c r="BO72" s="265"/>
      <c r="BP72" s="265"/>
      <c r="BQ72" s="262">
        <v>66</v>
      </c>
      <c r="BR72" s="267"/>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46"/>
    </row>
    <row r="73" spans="1:131" s="247" customFormat="1" ht="26.25" customHeight="1" x14ac:dyDescent="0.15">
      <c r="A73" s="261">
        <v>6</v>
      </c>
      <c r="B73" s="914" t="s">
        <v>592</v>
      </c>
      <c r="C73" s="915"/>
      <c r="D73" s="915"/>
      <c r="E73" s="915"/>
      <c r="F73" s="915"/>
      <c r="G73" s="915"/>
      <c r="H73" s="915"/>
      <c r="I73" s="915"/>
      <c r="J73" s="915"/>
      <c r="K73" s="915"/>
      <c r="L73" s="915"/>
      <c r="M73" s="915"/>
      <c r="N73" s="915"/>
      <c r="O73" s="915"/>
      <c r="P73" s="916"/>
      <c r="Q73" s="917">
        <v>620140</v>
      </c>
      <c r="R73" s="872"/>
      <c r="S73" s="872"/>
      <c r="T73" s="872"/>
      <c r="U73" s="872"/>
      <c r="V73" s="872">
        <v>610214</v>
      </c>
      <c r="W73" s="872"/>
      <c r="X73" s="872"/>
      <c r="Y73" s="872"/>
      <c r="Z73" s="872"/>
      <c r="AA73" s="872">
        <v>9926</v>
      </c>
      <c r="AB73" s="872"/>
      <c r="AC73" s="872"/>
      <c r="AD73" s="872"/>
      <c r="AE73" s="872"/>
      <c r="AF73" s="872">
        <v>9926</v>
      </c>
      <c r="AG73" s="872"/>
      <c r="AH73" s="872"/>
      <c r="AI73" s="872"/>
      <c r="AJ73" s="872"/>
      <c r="AK73" s="872">
        <v>3973</v>
      </c>
      <c r="AL73" s="872"/>
      <c r="AM73" s="872"/>
      <c r="AN73" s="872"/>
      <c r="AO73" s="872"/>
      <c r="AP73" s="872" t="s">
        <v>578</v>
      </c>
      <c r="AQ73" s="872"/>
      <c r="AR73" s="872"/>
      <c r="AS73" s="872"/>
      <c r="AT73" s="872"/>
      <c r="AU73" s="872" t="s">
        <v>578</v>
      </c>
      <c r="AV73" s="872"/>
      <c r="AW73" s="872"/>
      <c r="AX73" s="872"/>
      <c r="AY73" s="872"/>
      <c r="AZ73" s="918"/>
      <c r="BA73" s="918"/>
      <c r="BB73" s="918"/>
      <c r="BC73" s="918"/>
      <c r="BD73" s="919"/>
      <c r="BE73" s="265"/>
      <c r="BF73" s="265"/>
      <c r="BG73" s="265"/>
      <c r="BH73" s="265"/>
      <c r="BI73" s="265"/>
      <c r="BJ73" s="265"/>
      <c r="BK73" s="265"/>
      <c r="BL73" s="265"/>
      <c r="BM73" s="265"/>
      <c r="BN73" s="265"/>
      <c r="BO73" s="265"/>
      <c r="BP73" s="265"/>
      <c r="BQ73" s="262">
        <v>67</v>
      </c>
      <c r="BR73" s="267"/>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46"/>
    </row>
    <row r="74" spans="1:131" s="247" customFormat="1" ht="26.25" customHeight="1" x14ac:dyDescent="0.15">
      <c r="A74" s="261">
        <v>7</v>
      </c>
      <c r="B74" s="914" t="s">
        <v>601</v>
      </c>
      <c r="C74" s="915"/>
      <c r="D74" s="915"/>
      <c r="E74" s="915"/>
      <c r="F74" s="915"/>
      <c r="G74" s="915"/>
      <c r="H74" s="915"/>
      <c r="I74" s="915"/>
      <c r="J74" s="915"/>
      <c r="K74" s="915"/>
      <c r="L74" s="915"/>
      <c r="M74" s="915"/>
      <c r="N74" s="915"/>
      <c r="O74" s="915"/>
      <c r="P74" s="916"/>
      <c r="Q74" s="917">
        <v>6314</v>
      </c>
      <c r="R74" s="872"/>
      <c r="S74" s="872"/>
      <c r="T74" s="872"/>
      <c r="U74" s="872"/>
      <c r="V74" s="872">
        <v>5246</v>
      </c>
      <c r="W74" s="872"/>
      <c r="X74" s="872"/>
      <c r="Y74" s="872"/>
      <c r="Z74" s="872"/>
      <c r="AA74" s="872">
        <v>1068</v>
      </c>
      <c r="AB74" s="872"/>
      <c r="AC74" s="872"/>
      <c r="AD74" s="872"/>
      <c r="AE74" s="872"/>
      <c r="AF74" s="872">
        <v>5526</v>
      </c>
      <c r="AG74" s="872"/>
      <c r="AH74" s="872"/>
      <c r="AI74" s="872"/>
      <c r="AJ74" s="872"/>
      <c r="AK74" s="872" t="s">
        <v>578</v>
      </c>
      <c r="AL74" s="872"/>
      <c r="AM74" s="872"/>
      <c r="AN74" s="872"/>
      <c r="AO74" s="872"/>
      <c r="AP74" s="872">
        <v>7869</v>
      </c>
      <c r="AQ74" s="872"/>
      <c r="AR74" s="872"/>
      <c r="AS74" s="872"/>
      <c r="AT74" s="872"/>
      <c r="AU74" s="872" t="s">
        <v>599</v>
      </c>
      <c r="AV74" s="872"/>
      <c r="AW74" s="872"/>
      <c r="AX74" s="872"/>
      <c r="AY74" s="872"/>
      <c r="AZ74" s="918"/>
      <c r="BA74" s="918"/>
      <c r="BB74" s="918"/>
      <c r="BC74" s="918"/>
      <c r="BD74" s="919"/>
      <c r="BE74" s="265"/>
      <c r="BF74" s="265"/>
      <c r="BG74" s="265"/>
      <c r="BH74" s="265"/>
      <c r="BI74" s="265"/>
      <c r="BJ74" s="265"/>
      <c r="BK74" s="265"/>
      <c r="BL74" s="265"/>
      <c r="BM74" s="265"/>
      <c r="BN74" s="265"/>
      <c r="BO74" s="265"/>
      <c r="BP74" s="265"/>
      <c r="BQ74" s="262">
        <v>68</v>
      </c>
      <c r="BR74" s="267"/>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46"/>
    </row>
    <row r="75" spans="1:131" s="247" customFormat="1" ht="26.25" customHeight="1" x14ac:dyDescent="0.15">
      <c r="A75" s="261">
        <v>8</v>
      </c>
      <c r="B75" s="914" t="s">
        <v>593</v>
      </c>
      <c r="C75" s="915"/>
      <c r="D75" s="915"/>
      <c r="E75" s="915"/>
      <c r="F75" s="915"/>
      <c r="G75" s="915"/>
      <c r="H75" s="915"/>
      <c r="I75" s="915"/>
      <c r="J75" s="915"/>
      <c r="K75" s="915"/>
      <c r="L75" s="915"/>
      <c r="M75" s="915"/>
      <c r="N75" s="915"/>
      <c r="O75" s="915"/>
      <c r="P75" s="916"/>
      <c r="Q75" s="920">
        <v>23009</v>
      </c>
      <c r="R75" s="921"/>
      <c r="S75" s="921"/>
      <c r="T75" s="921"/>
      <c r="U75" s="871"/>
      <c r="V75" s="922">
        <v>23850</v>
      </c>
      <c r="W75" s="921"/>
      <c r="X75" s="921"/>
      <c r="Y75" s="921"/>
      <c r="Z75" s="871"/>
      <c r="AA75" s="922">
        <v>-841</v>
      </c>
      <c r="AB75" s="921"/>
      <c r="AC75" s="921"/>
      <c r="AD75" s="921"/>
      <c r="AE75" s="871"/>
      <c r="AF75" s="922">
        <v>4935</v>
      </c>
      <c r="AG75" s="921"/>
      <c r="AH75" s="921"/>
      <c r="AI75" s="921"/>
      <c r="AJ75" s="871"/>
      <c r="AK75" s="872" t="s">
        <v>608</v>
      </c>
      <c r="AL75" s="872"/>
      <c r="AM75" s="872"/>
      <c r="AN75" s="872"/>
      <c r="AO75" s="872"/>
      <c r="AP75" s="922">
        <v>16236</v>
      </c>
      <c r="AQ75" s="921"/>
      <c r="AR75" s="921"/>
      <c r="AS75" s="921"/>
      <c r="AT75" s="871"/>
      <c r="AU75" s="872">
        <v>1835</v>
      </c>
      <c r="AV75" s="872"/>
      <c r="AW75" s="872"/>
      <c r="AX75" s="872"/>
      <c r="AY75" s="872"/>
      <c r="AZ75" s="918"/>
      <c r="BA75" s="918"/>
      <c r="BB75" s="918"/>
      <c r="BC75" s="918"/>
      <c r="BD75" s="919"/>
      <c r="BE75" s="265"/>
      <c r="BF75" s="265"/>
      <c r="BG75" s="265"/>
      <c r="BH75" s="265"/>
      <c r="BI75" s="265"/>
      <c r="BJ75" s="265"/>
      <c r="BK75" s="265"/>
      <c r="BL75" s="265"/>
      <c r="BM75" s="265"/>
      <c r="BN75" s="265"/>
      <c r="BO75" s="265"/>
      <c r="BP75" s="265"/>
      <c r="BQ75" s="262">
        <v>69</v>
      </c>
      <c r="BR75" s="267"/>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46"/>
    </row>
    <row r="76" spans="1:131" s="247" customFormat="1" ht="26.25" customHeight="1" x14ac:dyDescent="0.15">
      <c r="A76" s="261">
        <v>9</v>
      </c>
      <c r="B76" s="914" t="s">
        <v>594</v>
      </c>
      <c r="C76" s="915"/>
      <c r="D76" s="915"/>
      <c r="E76" s="915"/>
      <c r="F76" s="915"/>
      <c r="G76" s="915"/>
      <c r="H76" s="915"/>
      <c r="I76" s="915"/>
      <c r="J76" s="915"/>
      <c r="K76" s="915"/>
      <c r="L76" s="915"/>
      <c r="M76" s="915"/>
      <c r="N76" s="915"/>
      <c r="O76" s="915"/>
      <c r="P76" s="916"/>
      <c r="Q76" s="920">
        <v>2912</v>
      </c>
      <c r="R76" s="921"/>
      <c r="S76" s="921"/>
      <c r="T76" s="921"/>
      <c r="U76" s="871"/>
      <c r="V76" s="922">
        <v>2387</v>
      </c>
      <c r="W76" s="921"/>
      <c r="X76" s="921"/>
      <c r="Y76" s="921"/>
      <c r="Z76" s="871"/>
      <c r="AA76" s="922">
        <v>525</v>
      </c>
      <c r="AB76" s="921"/>
      <c r="AC76" s="921"/>
      <c r="AD76" s="921"/>
      <c r="AE76" s="871"/>
      <c r="AF76" s="922">
        <v>493</v>
      </c>
      <c r="AG76" s="921"/>
      <c r="AH76" s="921"/>
      <c r="AI76" s="921"/>
      <c r="AJ76" s="871"/>
      <c r="AK76" s="872" t="s">
        <v>602</v>
      </c>
      <c r="AL76" s="872"/>
      <c r="AM76" s="872"/>
      <c r="AN76" s="872"/>
      <c r="AO76" s="872"/>
      <c r="AP76" s="922">
        <v>8526</v>
      </c>
      <c r="AQ76" s="921"/>
      <c r="AR76" s="921"/>
      <c r="AS76" s="921"/>
      <c r="AT76" s="871"/>
      <c r="AU76" s="922">
        <v>1794</v>
      </c>
      <c r="AV76" s="921"/>
      <c r="AW76" s="921"/>
      <c r="AX76" s="921"/>
      <c r="AY76" s="871"/>
      <c r="AZ76" s="918"/>
      <c r="BA76" s="918"/>
      <c r="BB76" s="918"/>
      <c r="BC76" s="918"/>
      <c r="BD76" s="919"/>
      <c r="BE76" s="265"/>
      <c r="BF76" s="265"/>
      <c r="BG76" s="265"/>
      <c r="BH76" s="265"/>
      <c r="BI76" s="265"/>
      <c r="BJ76" s="265"/>
      <c r="BK76" s="265"/>
      <c r="BL76" s="265"/>
      <c r="BM76" s="265"/>
      <c r="BN76" s="265"/>
      <c r="BO76" s="265"/>
      <c r="BP76" s="265"/>
      <c r="BQ76" s="262">
        <v>70</v>
      </c>
      <c r="BR76" s="267"/>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46"/>
    </row>
    <row r="77" spans="1:131" s="247" customFormat="1" ht="26.25" customHeight="1" x14ac:dyDescent="0.15">
      <c r="A77" s="261">
        <v>10</v>
      </c>
      <c r="B77" s="914" t="s">
        <v>595</v>
      </c>
      <c r="C77" s="915"/>
      <c r="D77" s="915"/>
      <c r="E77" s="915"/>
      <c r="F77" s="915"/>
      <c r="G77" s="915"/>
      <c r="H77" s="915"/>
      <c r="I77" s="915"/>
      <c r="J77" s="915"/>
      <c r="K77" s="915"/>
      <c r="L77" s="915"/>
      <c r="M77" s="915"/>
      <c r="N77" s="915"/>
      <c r="O77" s="915"/>
      <c r="P77" s="916"/>
      <c r="Q77" s="920">
        <v>795</v>
      </c>
      <c r="R77" s="921"/>
      <c r="S77" s="921"/>
      <c r="T77" s="921"/>
      <c r="U77" s="871"/>
      <c r="V77" s="922">
        <v>747</v>
      </c>
      <c r="W77" s="921"/>
      <c r="X77" s="921"/>
      <c r="Y77" s="921"/>
      <c r="Z77" s="871"/>
      <c r="AA77" s="922">
        <v>47</v>
      </c>
      <c r="AB77" s="921"/>
      <c r="AC77" s="921"/>
      <c r="AD77" s="921"/>
      <c r="AE77" s="871"/>
      <c r="AF77" s="922">
        <v>47</v>
      </c>
      <c r="AG77" s="921"/>
      <c r="AH77" s="921"/>
      <c r="AI77" s="921"/>
      <c r="AJ77" s="871"/>
      <c r="AK77" s="922" t="s">
        <v>596</v>
      </c>
      <c r="AL77" s="921"/>
      <c r="AM77" s="921"/>
      <c r="AN77" s="921"/>
      <c r="AO77" s="871"/>
      <c r="AP77" s="922" t="s">
        <v>603</v>
      </c>
      <c r="AQ77" s="921"/>
      <c r="AR77" s="921"/>
      <c r="AS77" s="921"/>
      <c r="AT77" s="871"/>
      <c r="AU77" s="922" t="s">
        <v>578</v>
      </c>
      <c r="AV77" s="921"/>
      <c r="AW77" s="921"/>
      <c r="AX77" s="921"/>
      <c r="AY77" s="871"/>
      <c r="AZ77" s="918"/>
      <c r="BA77" s="918"/>
      <c r="BB77" s="918"/>
      <c r="BC77" s="918"/>
      <c r="BD77" s="919"/>
      <c r="BE77" s="265"/>
      <c r="BF77" s="265"/>
      <c r="BG77" s="265"/>
      <c r="BH77" s="265"/>
      <c r="BI77" s="265"/>
      <c r="BJ77" s="265"/>
      <c r="BK77" s="265"/>
      <c r="BL77" s="265"/>
      <c r="BM77" s="265"/>
      <c r="BN77" s="265"/>
      <c r="BO77" s="265"/>
      <c r="BP77" s="265"/>
      <c r="BQ77" s="262">
        <v>71</v>
      </c>
      <c r="BR77" s="267"/>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46"/>
    </row>
    <row r="78" spans="1:131" s="247" customFormat="1" ht="26.25" customHeight="1" x14ac:dyDescent="0.15">
      <c r="A78" s="261">
        <v>11</v>
      </c>
      <c r="B78" s="914"/>
      <c r="C78" s="915"/>
      <c r="D78" s="915"/>
      <c r="E78" s="915"/>
      <c r="F78" s="915"/>
      <c r="G78" s="915"/>
      <c r="H78" s="915"/>
      <c r="I78" s="915"/>
      <c r="J78" s="915"/>
      <c r="K78" s="915"/>
      <c r="L78" s="915"/>
      <c r="M78" s="915"/>
      <c r="N78" s="915"/>
      <c r="O78" s="915"/>
      <c r="P78" s="916"/>
      <c r="Q78" s="917"/>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18"/>
      <c r="BA78" s="918"/>
      <c r="BB78" s="918"/>
      <c r="BC78" s="918"/>
      <c r="BD78" s="919"/>
      <c r="BE78" s="265"/>
      <c r="BF78" s="265"/>
      <c r="BG78" s="265"/>
      <c r="BH78" s="265"/>
      <c r="BI78" s="265"/>
      <c r="BJ78" s="268"/>
      <c r="BK78" s="268"/>
      <c r="BL78" s="268"/>
      <c r="BM78" s="268"/>
      <c r="BN78" s="268"/>
      <c r="BO78" s="265"/>
      <c r="BP78" s="265"/>
      <c r="BQ78" s="262">
        <v>72</v>
      </c>
      <c r="BR78" s="267"/>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46"/>
    </row>
    <row r="79" spans="1:131" s="247" customFormat="1" ht="26.25" customHeight="1" x14ac:dyDescent="0.15">
      <c r="A79" s="261">
        <v>12</v>
      </c>
      <c r="B79" s="914"/>
      <c r="C79" s="915"/>
      <c r="D79" s="915"/>
      <c r="E79" s="915"/>
      <c r="F79" s="915"/>
      <c r="G79" s="915"/>
      <c r="H79" s="915"/>
      <c r="I79" s="915"/>
      <c r="J79" s="915"/>
      <c r="K79" s="915"/>
      <c r="L79" s="915"/>
      <c r="M79" s="915"/>
      <c r="N79" s="915"/>
      <c r="O79" s="915"/>
      <c r="P79" s="916"/>
      <c r="Q79" s="917"/>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18"/>
      <c r="BA79" s="918"/>
      <c r="BB79" s="918"/>
      <c r="BC79" s="918"/>
      <c r="BD79" s="919"/>
      <c r="BE79" s="265"/>
      <c r="BF79" s="265"/>
      <c r="BG79" s="265"/>
      <c r="BH79" s="265"/>
      <c r="BI79" s="265"/>
      <c r="BJ79" s="268"/>
      <c r="BK79" s="268"/>
      <c r="BL79" s="268"/>
      <c r="BM79" s="268"/>
      <c r="BN79" s="268"/>
      <c r="BO79" s="265"/>
      <c r="BP79" s="265"/>
      <c r="BQ79" s="262">
        <v>73</v>
      </c>
      <c r="BR79" s="267"/>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46"/>
    </row>
    <row r="80" spans="1:131" s="247" customFormat="1" ht="26.25" customHeight="1" x14ac:dyDescent="0.15">
      <c r="A80" s="261">
        <v>13</v>
      </c>
      <c r="B80" s="914"/>
      <c r="C80" s="915"/>
      <c r="D80" s="915"/>
      <c r="E80" s="915"/>
      <c r="F80" s="915"/>
      <c r="G80" s="915"/>
      <c r="H80" s="915"/>
      <c r="I80" s="915"/>
      <c r="J80" s="915"/>
      <c r="K80" s="915"/>
      <c r="L80" s="915"/>
      <c r="M80" s="915"/>
      <c r="N80" s="915"/>
      <c r="O80" s="915"/>
      <c r="P80" s="916"/>
      <c r="Q80" s="917"/>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18"/>
      <c r="BA80" s="918"/>
      <c r="BB80" s="918"/>
      <c r="BC80" s="918"/>
      <c r="BD80" s="919"/>
      <c r="BE80" s="265"/>
      <c r="BF80" s="265"/>
      <c r="BG80" s="265"/>
      <c r="BH80" s="265"/>
      <c r="BI80" s="265"/>
      <c r="BJ80" s="265"/>
      <c r="BK80" s="265"/>
      <c r="BL80" s="265"/>
      <c r="BM80" s="265"/>
      <c r="BN80" s="265"/>
      <c r="BO80" s="265"/>
      <c r="BP80" s="265"/>
      <c r="BQ80" s="262">
        <v>74</v>
      </c>
      <c r="BR80" s="267"/>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46"/>
    </row>
    <row r="81" spans="1:131" s="247" customFormat="1" ht="26.25" customHeight="1" x14ac:dyDescent="0.15">
      <c r="A81" s="261">
        <v>14</v>
      </c>
      <c r="B81" s="914"/>
      <c r="C81" s="915"/>
      <c r="D81" s="915"/>
      <c r="E81" s="915"/>
      <c r="F81" s="915"/>
      <c r="G81" s="915"/>
      <c r="H81" s="915"/>
      <c r="I81" s="915"/>
      <c r="J81" s="915"/>
      <c r="K81" s="915"/>
      <c r="L81" s="915"/>
      <c r="M81" s="915"/>
      <c r="N81" s="915"/>
      <c r="O81" s="915"/>
      <c r="P81" s="916"/>
      <c r="Q81" s="917"/>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18"/>
      <c r="BA81" s="918"/>
      <c r="BB81" s="918"/>
      <c r="BC81" s="918"/>
      <c r="BD81" s="919"/>
      <c r="BE81" s="265"/>
      <c r="BF81" s="265"/>
      <c r="BG81" s="265"/>
      <c r="BH81" s="265"/>
      <c r="BI81" s="265"/>
      <c r="BJ81" s="265"/>
      <c r="BK81" s="265"/>
      <c r="BL81" s="265"/>
      <c r="BM81" s="265"/>
      <c r="BN81" s="265"/>
      <c r="BO81" s="265"/>
      <c r="BP81" s="265"/>
      <c r="BQ81" s="262">
        <v>75</v>
      </c>
      <c r="BR81" s="267"/>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46"/>
    </row>
    <row r="82" spans="1:131" s="247" customFormat="1" ht="26.25" customHeight="1" x14ac:dyDescent="0.15">
      <c r="A82" s="261">
        <v>15</v>
      </c>
      <c r="B82" s="914"/>
      <c r="C82" s="915"/>
      <c r="D82" s="915"/>
      <c r="E82" s="915"/>
      <c r="F82" s="915"/>
      <c r="G82" s="915"/>
      <c r="H82" s="915"/>
      <c r="I82" s="915"/>
      <c r="J82" s="915"/>
      <c r="K82" s="915"/>
      <c r="L82" s="915"/>
      <c r="M82" s="915"/>
      <c r="N82" s="915"/>
      <c r="O82" s="915"/>
      <c r="P82" s="916"/>
      <c r="Q82" s="917"/>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18"/>
      <c r="BA82" s="918"/>
      <c r="BB82" s="918"/>
      <c r="BC82" s="918"/>
      <c r="BD82" s="919"/>
      <c r="BE82" s="265"/>
      <c r="BF82" s="265"/>
      <c r="BG82" s="265"/>
      <c r="BH82" s="265"/>
      <c r="BI82" s="265"/>
      <c r="BJ82" s="265"/>
      <c r="BK82" s="265"/>
      <c r="BL82" s="265"/>
      <c r="BM82" s="265"/>
      <c r="BN82" s="265"/>
      <c r="BO82" s="265"/>
      <c r="BP82" s="265"/>
      <c r="BQ82" s="262">
        <v>76</v>
      </c>
      <c r="BR82" s="267"/>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46"/>
    </row>
    <row r="83" spans="1:131" s="247" customFormat="1" ht="26.25" customHeight="1" x14ac:dyDescent="0.15">
      <c r="A83" s="261">
        <v>16</v>
      </c>
      <c r="B83" s="914"/>
      <c r="C83" s="915"/>
      <c r="D83" s="915"/>
      <c r="E83" s="915"/>
      <c r="F83" s="915"/>
      <c r="G83" s="915"/>
      <c r="H83" s="915"/>
      <c r="I83" s="915"/>
      <c r="J83" s="915"/>
      <c r="K83" s="915"/>
      <c r="L83" s="915"/>
      <c r="M83" s="915"/>
      <c r="N83" s="915"/>
      <c r="O83" s="915"/>
      <c r="P83" s="916"/>
      <c r="Q83" s="917"/>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18"/>
      <c r="BA83" s="918"/>
      <c r="BB83" s="918"/>
      <c r="BC83" s="918"/>
      <c r="BD83" s="919"/>
      <c r="BE83" s="265"/>
      <c r="BF83" s="265"/>
      <c r="BG83" s="265"/>
      <c r="BH83" s="265"/>
      <c r="BI83" s="265"/>
      <c r="BJ83" s="265"/>
      <c r="BK83" s="265"/>
      <c r="BL83" s="265"/>
      <c r="BM83" s="265"/>
      <c r="BN83" s="265"/>
      <c r="BO83" s="265"/>
      <c r="BP83" s="265"/>
      <c r="BQ83" s="262">
        <v>77</v>
      </c>
      <c r="BR83" s="267"/>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46"/>
    </row>
    <row r="84" spans="1:131" s="247" customFormat="1" ht="26.25" customHeight="1" x14ac:dyDescent="0.15">
      <c r="A84" s="261">
        <v>17</v>
      </c>
      <c r="B84" s="914"/>
      <c r="C84" s="915"/>
      <c r="D84" s="915"/>
      <c r="E84" s="915"/>
      <c r="F84" s="915"/>
      <c r="G84" s="915"/>
      <c r="H84" s="915"/>
      <c r="I84" s="915"/>
      <c r="J84" s="915"/>
      <c r="K84" s="915"/>
      <c r="L84" s="915"/>
      <c r="M84" s="915"/>
      <c r="N84" s="915"/>
      <c r="O84" s="915"/>
      <c r="P84" s="916"/>
      <c r="Q84" s="917"/>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18"/>
      <c r="BA84" s="918"/>
      <c r="BB84" s="918"/>
      <c r="BC84" s="918"/>
      <c r="BD84" s="919"/>
      <c r="BE84" s="265"/>
      <c r="BF84" s="265"/>
      <c r="BG84" s="265"/>
      <c r="BH84" s="265"/>
      <c r="BI84" s="265"/>
      <c r="BJ84" s="265"/>
      <c r="BK84" s="265"/>
      <c r="BL84" s="265"/>
      <c r="BM84" s="265"/>
      <c r="BN84" s="265"/>
      <c r="BO84" s="265"/>
      <c r="BP84" s="265"/>
      <c r="BQ84" s="262">
        <v>78</v>
      </c>
      <c r="BR84" s="267"/>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46"/>
    </row>
    <row r="85" spans="1:131" s="247" customFormat="1" ht="26.25" customHeight="1" x14ac:dyDescent="0.15">
      <c r="A85" s="261">
        <v>18</v>
      </c>
      <c r="B85" s="914"/>
      <c r="C85" s="915"/>
      <c r="D85" s="915"/>
      <c r="E85" s="915"/>
      <c r="F85" s="915"/>
      <c r="G85" s="915"/>
      <c r="H85" s="915"/>
      <c r="I85" s="915"/>
      <c r="J85" s="915"/>
      <c r="K85" s="915"/>
      <c r="L85" s="915"/>
      <c r="M85" s="915"/>
      <c r="N85" s="915"/>
      <c r="O85" s="915"/>
      <c r="P85" s="916"/>
      <c r="Q85" s="917"/>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18"/>
      <c r="BA85" s="918"/>
      <c r="BB85" s="918"/>
      <c r="BC85" s="918"/>
      <c r="BD85" s="919"/>
      <c r="BE85" s="265"/>
      <c r="BF85" s="265"/>
      <c r="BG85" s="265"/>
      <c r="BH85" s="265"/>
      <c r="BI85" s="265"/>
      <c r="BJ85" s="265"/>
      <c r="BK85" s="265"/>
      <c r="BL85" s="265"/>
      <c r="BM85" s="265"/>
      <c r="BN85" s="265"/>
      <c r="BO85" s="265"/>
      <c r="BP85" s="265"/>
      <c r="BQ85" s="262">
        <v>79</v>
      </c>
      <c r="BR85" s="267"/>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46"/>
    </row>
    <row r="86" spans="1:131" s="247" customFormat="1" ht="26.25" customHeight="1" x14ac:dyDescent="0.15">
      <c r="A86" s="261">
        <v>19</v>
      </c>
      <c r="B86" s="914"/>
      <c r="C86" s="915"/>
      <c r="D86" s="915"/>
      <c r="E86" s="915"/>
      <c r="F86" s="915"/>
      <c r="G86" s="915"/>
      <c r="H86" s="915"/>
      <c r="I86" s="915"/>
      <c r="J86" s="915"/>
      <c r="K86" s="915"/>
      <c r="L86" s="915"/>
      <c r="M86" s="915"/>
      <c r="N86" s="915"/>
      <c r="O86" s="915"/>
      <c r="P86" s="916"/>
      <c r="Q86" s="917"/>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8"/>
      <c r="BA86" s="918"/>
      <c r="BB86" s="918"/>
      <c r="BC86" s="918"/>
      <c r="BD86" s="919"/>
      <c r="BE86" s="265"/>
      <c r="BF86" s="265"/>
      <c r="BG86" s="265"/>
      <c r="BH86" s="265"/>
      <c r="BI86" s="265"/>
      <c r="BJ86" s="265"/>
      <c r="BK86" s="265"/>
      <c r="BL86" s="265"/>
      <c r="BM86" s="265"/>
      <c r="BN86" s="265"/>
      <c r="BO86" s="265"/>
      <c r="BP86" s="265"/>
      <c r="BQ86" s="262">
        <v>80</v>
      </c>
      <c r="BR86" s="267"/>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46"/>
    </row>
    <row r="87" spans="1:131" s="247" customFormat="1" ht="26.25" customHeight="1" x14ac:dyDescent="0.15">
      <c r="A87" s="269">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265"/>
      <c r="BF87" s="265"/>
      <c r="BG87" s="265"/>
      <c r="BH87" s="265"/>
      <c r="BI87" s="265"/>
      <c r="BJ87" s="265"/>
      <c r="BK87" s="265"/>
      <c r="BL87" s="265"/>
      <c r="BM87" s="265"/>
      <c r="BN87" s="265"/>
      <c r="BO87" s="265"/>
      <c r="BP87" s="265"/>
      <c r="BQ87" s="262">
        <v>81</v>
      </c>
      <c r="BR87" s="267"/>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46"/>
    </row>
    <row r="88" spans="1:131" s="247" customFormat="1" ht="26.25" customHeight="1" thickBot="1" x14ac:dyDescent="0.2">
      <c r="A88" s="264" t="s">
        <v>389</v>
      </c>
      <c r="B88" s="832" t="s">
        <v>419</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22300</v>
      </c>
      <c r="AG88" s="883"/>
      <c r="AH88" s="883"/>
      <c r="AI88" s="883"/>
      <c r="AJ88" s="883"/>
      <c r="AK88" s="880"/>
      <c r="AL88" s="880"/>
      <c r="AM88" s="880"/>
      <c r="AN88" s="880"/>
      <c r="AO88" s="880"/>
      <c r="AP88" s="883">
        <v>32631</v>
      </c>
      <c r="AQ88" s="883"/>
      <c r="AR88" s="883"/>
      <c r="AS88" s="883"/>
      <c r="AT88" s="883"/>
      <c r="AU88" s="883">
        <v>3629</v>
      </c>
      <c r="AV88" s="883"/>
      <c r="AW88" s="883"/>
      <c r="AX88" s="883"/>
      <c r="AY88" s="883"/>
      <c r="AZ88" s="888"/>
      <c r="BA88" s="888"/>
      <c r="BB88" s="888"/>
      <c r="BC88" s="888"/>
      <c r="BD88" s="889"/>
      <c r="BE88" s="265"/>
      <c r="BF88" s="265"/>
      <c r="BG88" s="265"/>
      <c r="BH88" s="265"/>
      <c r="BI88" s="265"/>
      <c r="BJ88" s="265"/>
      <c r="BK88" s="265"/>
      <c r="BL88" s="265"/>
      <c r="BM88" s="265"/>
      <c r="BN88" s="265"/>
      <c r="BO88" s="265"/>
      <c r="BP88" s="265"/>
      <c r="BQ88" s="262">
        <v>82</v>
      </c>
      <c r="BR88" s="267"/>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420</v>
      </c>
      <c r="BS102" s="833"/>
      <c r="BT102" s="833"/>
      <c r="BU102" s="833"/>
      <c r="BV102" s="833"/>
      <c r="BW102" s="833"/>
      <c r="BX102" s="833"/>
      <c r="BY102" s="833"/>
      <c r="BZ102" s="833"/>
      <c r="CA102" s="833"/>
      <c r="CB102" s="833"/>
      <c r="CC102" s="833"/>
      <c r="CD102" s="833"/>
      <c r="CE102" s="833"/>
      <c r="CF102" s="833"/>
      <c r="CG102" s="834"/>
      <c r="CH102" s="930"/>
      <c r="CI102" s="931"/>
      <c r="CJ102" s="931"/>
      <c r="CK102" s="931"/>
      <c r="CL102" s="932"/>
      <c r="CM102" s="930"/>
      <c r="CN102" s="931"/>
      <c r="CO102" s="931"/>
      <c r="CP102" s="931"/>
      <c r="CQ102" s="932"/>
      <c r="CR102" s="933">
        <v>45</v>
      </c>
      <c r="CS102" s="891"/>
      <c r="CT102" s="891"/>
      <c r="CU102" s="891"/>
      <c r="CV102" s="934"/>
      <c r="CW102" s="933" t="s">
        <v>609</v>
      </c>
      <c r="CX102" s="891"/>
      <c r="CY102" s="891"/>
      <c r="CZ102" s="891"/>
      <c r="DA102" s="934"/>
      <c r="DB102" s="933" t="s">
        <v>610</v>
      </c>
      <c r="DC102" s="891"/>
      <c r="DD102" s="891"/>
      <c r="DE102" s="891"/>
      <c r="DF102" s="934"/>
      <c r="DG102" s="933">
        <v>83</v>
      </c>
      <c r="DH102" s="891"/>
      <c r="DI102" s="891"/>
      <c r="DJ102" s="891"/>
      <c r="DK102" s="934"/>
      <c r="DL102" s="933" t="s">
        <v>611</v>
      </c>
      <c r="DM102" s="891"/>
      <c r="DN102" s="891"/>
      <c r="DO102" s="891"/>
      <c r="DP102" s="934"/>
      <c r="DQ102" s="933" t="s">
        <v>612</v>
      </c>
      <c r="DR102" s="891"/>
      <c r="DS102" s="891"/>
      <c r="DT102" s="891"/>
      <c r="DU102" s="934"/>
      <c r="DV102" s="957"/>
      <c r="DW102" s="958"/>
      <c r="DX102" s="958"/>
      <c r="DY102" s="958"/>
      <c r="DZ102" s="95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0" t="s">
        <v>421</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1" t="s">
        <v>422</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2" t="s">
        <v>425</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426</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246" customFormat="1" ht="26.25" customHeight="1" x14ac:dyDescent="0.15">
      <c r="A109" s="955" t="s">
        <v>427</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428</v>
      </c>
      <c r="AB109" s="936"/>
      <c r="AC109" s="936"/>
      <c r="AD109" s="936"/>
      <c r="AE109" s="937"/>
      <c r="AF109" s="935" t="s">
        <v>308</v>
      </c>
      <c r="AG109" s="936"/>
      <c r="AH109" s="936"/>
      <c r="AI109" s="936"/>
      <c r="AJ109" s="937"/>
      <c r="AK109" s="935" t="s">
        <v>307</v>
      </c>
      <c r="AL109" s="936"/>
      <c r="AM109" s="936"/>
      <c r="AN109" s="936"/>
      <c r="AO109" s="937"/>
      <c r="AP109" s="935" t="s">
        <v>429</v>
      </c>
      <c r="AQ109" s="936"/>
      <c r="AR109" s="936"/>
      <c r="AS109" s="936"/>
      <c r="AT109" s="938"/>
      <c r="AU109" s="955" t="s">
        <v>427</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428</v>
      </c>
      <c r="BR109" s="936"/>
      <c r="BS109" s="936"/>
      <c r="BT109" s="936"/>
      <c r="BU109" s="937"/>
      <c r="BV109" s="935" t="s">
        <v>308</v>
      </c>
      <c r="BW109" s="936"/>
      <c r="BX109" s="936"/>
      <c r="BY109" s="936"/>
      <c r="BZ109" s="937"/>
      <c r="CA109" s="935" t="s">
        <v>307</v>
      </c>
      <c r="CB109" s="936"/>
      <c r="CC109" s="936"/>
      <c r="CD109" s="936"/>
      <c r="CE109" s="937"/>
      <c r="CF109" s="956" t="s">
        <v>429</v>
      </c>
      <c r="CG109" s="956"/>
      <c r="CH109" s="956"/>
      <c r="CI109" s="956"/>
      <c r="CJ109" s="956"/>
      <c r="CK109" s="935" t="s">
        <v>430</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428</v>
      </c>
      <c r="DH109" s="936"/>
      <c r="DI109" s="936"/>
      <c r="DJ109" s="936"/>
      <c r="DK109" s="937"/>
      <c r="DL109" s="935" t="s">
        <v>308</v>
      </c>
      <c r="DM109" s="936"/>
      <c r="DN109" s="936"/>
      <c r="DO109" s="936"/>
      <c r="DP109" s="937"/>
      <c r="DQ109" s="935" t="s">
        <v>307</v>
      </c>
      <c r="DR109" s="936"/>
      <c r="DS109" s="936"/>
      <c r="DT109" s="936"/>
      <c r="DU109" s="937"/>
      <c r="DV109" s="935" t="s">
        <v>429</v>
      </c>
      <c r="DW109" s="936"/>
      <c r="DX109" s="936"/>
      <c r="DY109" s="936"/>
      <c r="DZ109" s="938"/>
    </row>
    <row r="110" spans="1:131" s="246" customFormat="1" ht="26.25" customHeight="1" x14ac:dyDescent="0.15">
      <c r="A110" s="939" t="s">
        <v>431</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1629577</v>
      </c>
      <c r="AB110" s="943"/>
      <c r="AC110" s="943"/>
      <c r="AD110" s="943"/>
      <c r="AE110" s="944"/>
      <c r="AF110" s="945">
        <v>1545111</v>
      </c>
      <c r="AG110" s="943"/>
      <c r="AH110" s="943"/>
      <c r="AI110" s="943"/>
      <c r="AJ110" s="944"/>
      <c r="AK110" s="945">
        <v>1488554</v>
      </c>
      <c r="AL110" s="943"/>
      <c r="AM110" s="943"/>
      <c r="AN110" s="943"/>
      <c r="AO110" s="944"/>
      <c r="AP110" s="946">
        <v>14.7</v>
      </c>
      <c r="AQ110" s="947"/>
      <c r="AR110" s="947"/>
      <c r="AS110" s="947"/>
      <c r="AT110" s="948"/>
      <c r="AU110" s="949" t="s">
        <v>72</v>
      </c>
      <c r="AV110" s="950"/>
      <c r="AW110" s="950"/>
      <c r="AX110" s="950"/>
      <c r="AY110" s="950"/>
      <c r="AZ110" s="991" t="s">
        <v>432</v>
      </c>
      <c r="BA110" s="940"/>
      <c r="BB110" s="940"/>
      <c r="BC110" s="940"/>
      <c r="BD110" s="940"/>
      <c r="BE110" s="940"/>
      <c r="BF110" s="940"/>
      <c r="BG110" s="940"/>
      <c r="BH110" s="940"/>
      <c r="BI110" s="940"/>
      <c r="BJ110" s="940"/>
      <c r="BK110" s="940"/>
      <c r="BL110" s="940"/>
      <c r="BM110" s="940"/>
      <c r="BN110" s="940"/>
      <c r="BO110" s="940"/>
      <c r="BP110" s="941"/>
      <c r="BQ110" s="977">
        <v>14556021</v>
      </c>
      <c r="BR110" s="978"/>
      <c r="BS110" s="978"/>
      <c r="BT110" s="978"/>
      <c r="BU110" s="978"/>
      <c r="BV110" s="978">
        <v>14166305</v>
      </c>
      <c r="BW110" s="978"/>
      <c r="BX110" s="978"/>
      <c r="BY110" s="978"/>
      <c r="BZ110" s="978"/>
      <c r="CA110" s="978">
        <v>14153508</v>
      </c>
      <c r="CB110" s="978"/>
      <c r="CC110" s="978"/>
      <c r="CD110" s="978"/>
      <c r="CE110" s="978"/>
      <c r="CF110" s="992">
        <v>139.80000000000001</v>
      </c>
      <c r="CG110" s="993"/>
      <c r="CH110" s="993"/>
      <c r="CI110" s="993"/>
      <c r="CJ110" s="993"/>
      <c r="CK110" s="994" t="s">
        <v>433</v>
      </c>
      <c r="CL110" s="995"/>
      <c r="CM110" s="974" t="s">
        <v>434</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77" t="s">
        <v>435</v>
      </c>
      <c r="DH110" s="978"/>
      <c r="DI110" s="978"/>
      <c r="DJ110" s="978"/>
      <c r="DK110" s="978"/>
      <c r="DL110" s="978" t="s">
        <v>435</v>
      </c>
      <c r="DM110" s="978"/>
      <c r="DN110" s="978"/>
      <c r="DO110" s="978"/>
      <c r="DP110" s="978"/>
      <c r="DQ110" s="978" t="s">
        <v>435</v>
      </c>
      <c r="DR110" s="978"/>
      <c r="DS110" s="978"/>
      <c r="DT110" s="978"/>
      <c r="DU110" s="978"/>
      <c r="DV110" s="979" t="s">
        <v>435</v>
      </c>
      <c r="DW110" s="979"/>
      <c r="DX110" s="979"/>
      <c r="DY110" s="979"/>
      <c r="DZ110" s="980"/>
    </row>
    <row r="111" spans="1:131" s="246" customFormat="1" ht="26.25" customHeight="1" x14ac:dyDescent="0.15">
      <c r="A111" s="981" t="s">
        <v>436</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435</v>
      </c>
      <c r="AB111" s="985"/>
      <c r="AC111" s="985"/>
      <c r="AD111" s="985"/>
      <c r="AE111" s="986"/>
      <c r="AF111" s="987" t="s">
        <v>435</v>
      </c>
      <c r="AG111" s="985"/>
      <c r="AH111" s="985"/>
      <c r="AI111" s="985"/>
      <c r="AJ111" s="986"/>
      <c r="AK111" s="987" t="s">
        <v>435</v>
      </c>
      <c r="AL111" s="985"/>
      <c r="AM111" s="985"/>
      <c r="AN111" s="985"/>
      <c r="AO111" s="986"/>
      <c r="AP111" s="988" t="s">
        <v>435</v>
      </c>
      <c r="AQ111" s="989"/>
      <c r="AR111" s="989"/>
      <c r="AS111" s="989"/>
      <c r="AT111" s="990"/>
      <c r="AU111" s="951"/>
      <c r="AV111" s="952"/>
      <c r="AW111" s="952"/>
      <c r="AX111" s="952"/>
      <c r="AY111" s="952"/>
      <c r="AZ111" s="1000" t="s">
        <v>437</v>
      </c>
      <c r="BA111" s="1001"/>
      <c r="BB111" s="1001"/>
      <c r="BC111" s="1001"/>
      <c r="BD111" s="1001"/>
      <c r="BE111" s="1001"/>
      <c r="BF111" s="1001"/>
      <c r="BG111" s="1001"/>
      <c r="BH111" s="1001"/>
      <c r="BI111" s="1001"/>
      <c r="BJ111" s="1001"/>
      <c r="BK111" s="1001"/>
      <c r="BL111" s="1001"/>
      <c r="BM111" s="1001"/>
      <c r="BN111" s="1001"/>
      <c r="BO111" s="1001"/>
      <c r="BP111" s="1002"/>
      <c r="BQ111" s="970">
        <v>941639</v>
      </c>
      <c r="BR111" s="971"/>
      <c r="BS111" s="971"/>
      <c r="BT111" s="971"/>
      <c r="BU111" s="971"/>
      <c r="BV111" s="971">
        <v>797003</v>
      </c>
      <c r="BW111" s="971"/>
      <c r="BX111" s="971"/>
      <c r="BY111" s="971"/>
      <c r="BZ111" s="971"/>
      <c r="CA111" s="971">
        <v>739323</v>
      </c>
      <c r="CB111" s="971"/>
      <c r="CC111" s="971"/>
      <c r="CD111" s="971"/>
      <c r="CE111" s="971"/>
      <c r="CF111" s="965">
        <v>7.3</v>
      </c>
      <c r="CG111" s="966"/>
      <c r="CH111" s="966"/>
      <c r="CI111" s="966"/>
      <c r="CJ111" s="966"/>
      <c r="CK111" s="996"/>
      <c r="CL111" s="997"/>
      <c r="CM111" s="967" t="s">
        <v>438</v>
      </c>
      <c r="CN111" s="968"/>
      <c r="CO111" s="968"/>
      <c r="CP111" s="968"/>
      <c r="CQ111" s="968"/>
      <c r="CR111" s="968"/>
      <c r="CS111" s="968"/>
      <c r="CT111" s="968"/>
      <c r="CU111" s="968"/>
      <c r="CV111" s="968"/>
      <c r="CW111" s="968"/>
      <c r="CX111" s="968"/>
      <c r="CY111" s="968"/>
      <c r="CZ111" s="968"/>
      <c r="DA111" s="968"/>
      <c r="DB111" s="968"/>
      <c r="DC111" s="968"/>
      <c r="DD111" s="968"/>
      <c r="DE111" s="968"/>
      <c r="DF111" s="969"/>
      <c r="DG111" s="970" t="s">
        <v>435</v>
      </c>
      <c r="DH111" s="971"/>
      <c r="DI111" s="971"/>
      <c r="DJ111" s="971"/>
      <c r="DK111" s="971"/>
      <c r="DL111" s="971" t="s">
        <v>435</v>
      </c>
      <c r="DM111" s="971"/>
      <c r="DN111" s="971"/>
      <c r="DO111" s="971"/>
      <c r="DP111" s="971"/>
      <c r="DQ111" s="971" t="s">
        <v>435</v>
      </c>
      <c r="DR111" s="971"/>
      <c r="DS111" s="971"/>
      <c r="DT111" s="971"/>
      <c r="DU111" s="971"/>
      <c r="DV111" s="972" t="s">
        <v>435</v>
      </c>
      <c r="DW111" s="972"/>
      <c r="DX111" s="972"/>
      <c r="DY111" s="972"/>
      <c r="DZ111" s="973"/>
    </row>
    <row r="112" spans="1:131" s="246" customFormat="1" ht="26.25" customHeight="1" x14ac:dyDescent="0.15">
      <c r="A112" s="1003" t="s">
        <v>439</v>
      </c>
      <c r="B112" s="1004"/>
      <c r="C112" s="1001" t="s">
        <v>440</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2"/>
      <c r="AA112" s="1009" t="s">
        <v>435</v>
      </c>
      <c r="AB112" s="1010"/>
      <c r="AC112" s="1010"/>
      <c r="AD112" s="1010"/>
      <c r="AE112" s="1011"/>
      <c r="AF112" s="1012" t="s">
        <v>441</v>
      </c>
      <c r="AG112" s="1010"/>
      <c r="AH112" s="1010"/>
      <c r="AI112" s="1010"/>
      <c r="AJ112" s="1011"/>
      <c r="AK112" s="1012" t="s">
        <v>441</v>
      </c>
      <c r="AL112" s="1010"/>
      <c r="AM112" s="1010"/>
      <c r="AN112" s="1010"/>
      <c r="AO112" s="1011"/>
      <c r="AP112" s="1013" t="s">
        <v>441</v>
      </c>
      <c r="AQ112" s="1014"/>
      <c r="AR112" s="1014"/>
      <c r="AS112" s="1014"/>
      <c r="AT112" s="1015"/>
      <c r="AU112" s="951"/>
      <c r="AV112" s="952"/>
      <c r="AW112" s="952"/>
      <c r="AX112" s="952"/>
      <c r="AY112" s="952"/>
      <c r="AZ112" s="1000" t="s">
        <v>442</v>
      </c>
      <c r="BA112" s="1001"/>
      <c r="BB112" s="1001"/>
      <c r="BC112" s="1001"/>
      <c r="BD112" s="1001"/>
      <c r="BE112" s="1001"/>
      <c r="BF112" s="1001"/>
      <c r="BG112" s="1001"/>
      <c r="BH112" s="1001"/>
      <c r="BI112" s="1001"/>
      <c r="BJ112" s="1001"/>
      <c r="BK112" s="1001"/>
      <c r="BL112" s="1001"/>
      <c r="BM112" s="1001"/>
      <c r="BN112" s="1001"/>
      <c r="BO112" s="1001"/>
      <c r="BP112" s="1002"/>
      <c r="BQ112" s="970">
        <v>65029</v>
      </c>
      <c r="BR112" s="971"/>
      <c r="BS112" s="971"/>
      <c r="BT112" s="971"/>
      <c r="BU112" s="971"/>
      <c r="BV112" s="971">
        <v>19040</v>
      </c>
      <c r="BW112" s="971"/>
      <c r="BX112" s="971"/>
      <c r="BY112" s="971"/>
      <c r="BZ112" s="971"/>
      <c r="CA112" s="971">
        <v>14143</v>
      </c>
      <c r="CB112" s="971"/>
      <c r="CC112" s="971"/>
      <c r="CD112" s="971"/>
      <c r="CE112" s="971"/>
      <c r="CF112" s="965">
        <v>0.1</v>
      </c>
      <c r="CG112" s="966"/>
      <c r="CH112" s="966"/>
      <c r="CI112" s="966"/>
      <c r="CJ112" s="966"/>
      <c r="CK112" s="996"/>
      <c r="CL112" s="997"/>
      <c r="CM112" s="967" t="s">
        <v>443</v>
      </c>
      <c r="CN112" s="968"/>
      <c r="CO112" s="968"/>
      <c r="CP112" s="968"/>
      <c r="CQ112" s="968"/>
      <c r="CR112" s="968"/>
      <c r="CS112" s="968"/>
      <c r="CT112" s="968"/>
      <c r="CU112" s="968"/>
      <c r="CV112" s="968"/>
      <c r="CW112" s="968"/>
      <c r="CX112" s="968"/>
      <c r="CY112" s="968"/>
      <c r="CZ112" s="968"/>
      <c r="DA112" s="968"/>
      <c r="DB112" s="968"/>
      <c r="DC112" s="968"/>
      <c r="DD112" s="968"/>
      <c r="DE112" s="968"/>
      <c r="DF112" s="969"/>
      <c r="DG112" s="970" t="s">
        <v>435</v>
      </c>
      <c r="DH112" s="971"/>
      <c r="DI112" s="971"/>
      <c r="DJ112" s="971"/>
      <c r="DK112" s="971"/>
      <c r="DL112" s="971" t="s">
        <v>441</v>
      </c>
      <c r="DM112" s="971"/>
      <c r="DN112" s="971"/>
      <c r="DO112" s="971"/>
      <c r="DP112" s="971"/>
      <c r="DQ112" s="971" t="s">
        <v>435</v>
      </c>
      <c r="DR112" s="971"/>
      <c r="DS112" s="971"/>
      <c r="DT112" s="971"/>
      <c r="DU112" s="971"/>
      <c r="DV112" s="972" t="s">
        <v>441</v>
      </c>
      <c r="DW112" s="972"/>
      <c r="DX112" s="972"/>
      <c r="DY112" s="972"/>
      <c r="DZ112" s="973"/>
    </row>
    <row r="113" spans="1:130" s="246" customFormat="1" ht="26.25" customHeight="1" x14ac:dyDescent="0.15">
      <c r="A113" s="1005"/>
      <c r="B113" s="1006"/>
      <c r="C113" s="1001" t="s">
        <v>444</v>
      </c>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2"/>
      <c r="AA113" s="984">
        <v>1170</v>
      </c>
      <c r="AB113" s="985"/>
      <c r="AC113" s="985"/>
      <c r="AD113" s="985"/>
      <c r="AE113" s="986"/>
      <c r="AF113" s="987">
        <v>1083</v>
      </c>
      <c r="AG113" s="985"/>
      <c r="AH113" s="985"/>
      <c r="AI113" s="985"/>
      <c r="AJ113" s="986"/>
      <c r="AK113" s="987">
        <v>405</v>
      </c>
      <c r="AL113" s="985"/>
      <c r="AM113" s="985"/>
      <c r="AN113" s="985"/>
      <c r="AO113" s="986"/>
      <c r="AP113" s="988">
        <v>0</v>
      </c>
      <c r="AQ113" s="989"/>
      <c r="AR113" s="989"/>
      <c r="AS113" s="989"/>
      <c r="AT113" s="990"/>
      <c r="AU113" s="951"/>
      <c r="AV113" s="952"/>
      <c r="AW113" s="952"/>
      <c r="AX113" s="952"/>
      <c r="AY113" s="952"/>
      <c r="AZ113" s="1000" t="s">
        <v>445</v>
      </c>
      <c r="BA113" s="1001"/>
      <c r="BB113" s="1001"/>
      <c r="BC113" s="1001"/>
      <c r="BD113" s="1001"/>
      <c r="BE113" s="1001"/>
      <c r="BF113" s="1001"/>
      <c r="BG113" s="1001"/>
      <c r="BH113" s="1001"/>
      <c r="BI113" s="1001"/>
      <c r="BJ113" s="1001"/>
      <c r="BK113" s="1001"/>
      <c r="BL113" s="1001"/>
      <c r="BM113" s="1001"/>
      <c r="BN113" s="1001"/>
      <c r="BO113" s="1001"/>
      <c r="BP113" s="1002"/>
      <c r="BQ113" s="970">
        <v>4316445</v>
      </c>
      <c r="BR113" s="971"/>
      <c r="BS113" s="971"/>
      <c r="BT113" s="971"/>
      <c r="BU113" s="971"/>
      <c r="BV113" s="971">
        <v>3917986</v>
      </c>
      <c r="BW113" s="971"/>
      <c r="BX113" s="971"/>
      <c r="BY113" s="971"/>
      <c r="BZ113" s="971"/>
      <c r="CA113" s="971">
        <v>3628766</v>
      </c>
      <c r="CB113" s="971"/>
      <c r="CC113" s="971"/>
      <c r="CD113" s="971"/>
      <c r="CE113" s="971"/>
      <c r="CF113" s="965">
        <v>35.799999999999997</v>
      </c>
      <c r="CG113" s="966"/>
      <c r="CH113" s="966"/>
      <c r="CI113" s="966"/>
      <c r="CJ113" s="966"/>
      <c r="CK113" s="996"/>
      <c r="CL113" s="997"/>
      <c r="CM113" s="967" t="s">
        <v>446</v>
      </c>
      <c r="CN113" s="968"/>
      <c r="CO113" s="968"/>
      <c r="CP113" s="968"/>
      <c r="CQ113" s="968"/>
      <c r="CR113" s="968"/>
      <c r="CS113" s="968"/>
      <c r="CT113" s="968"/>
      <c r="CU113" s="968"/>
      <c r="CV113" s="968"/>
      <c r="CW113" s="968"/>
      <c r="CX113" s="968"/>
      <c r="CY113" s="968"/>
      <c r="CZ113" s="968"/>
      <c r="DA113" s="968"/>
      <c r="DB113" s="968"/>
      <c r="DC113" s="968"/>
      <c r="DD113" s="968"/>
      <c r="DE113" s="968"/>
      <c r="DF113" s="969"/>
      <c r="DG113" s="1009" t="s">
        <v>441</v>
      </c>
      <c r="DH113" s="1010"/>
      <c r="DI113" s="1010"/>
      <c r="DJ113" s="1010"/>
      <c r="DK113" s="1011"/>
      <c r="DL113" s="1012" t="s">
        <v>441</v>
      </c>
      <c r="DM113" s="1010"/>
      <c r="DN113" s="1010"/>
      <c r="DO113" s="1010"/>
      <c r="DP113" s="1011"/>
      <c r="DQ113" s="1012" t="s">
        <v>435</v>
      </c>
      <c r="DR113" s="1010"/>
      <c r="DS113" s="1010"/>
      <c r="DT113" s="1010"/>
      <c r="DU113" s="1011"/>
      <c r="DV113" s="1013" t="s">
        <v>441</v>
      </c>
      <c r="DW113" s="1014"/>
      <c r="DX113" s="1014"/>
      <c r="DY113" s="1014"/>
      <c r="DZ113" s="1015"/>
    </row>
    <row r="114" spans="1:130" s="246" customFormat="1" ht="26.25" customHeight="1" x14ac:dyDescent="0.15">
      <c r="A114" s="1005"/>
      <c r="B114" s="1006"/>
      <c r="C114" s="1001" t="s">
        <v>447</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2"/>
      <c r="AA114" s="1009">
        <v>360484</v>
      </c>
      <c r="AB114" s="1010"/>
      <c r="AC114" s="1010"/>
      <c r="AD114" s="1010"/>
      <c r="AE114" s="1011"/>
      <c r="AF114" s="1012">
        <v>318192</v>
      </c>
      <c r="AG114" s="1010"/>
      <c r="AH114" s="1010"/>
      <c r="AI114" s="1010"/>
      <c r="AJ114" s="1011"/>
      <c r="AK114" s="1012">
        <v>295199</v>
      </c>
      <c r="AL114" s="1010"/>
      <c r="AM114" s="1010"/>
      <c r="AN114" s="1010"/>
      <c r="AO114" s="1011"/>
      <c r="AP114" s="1013">
        <v>2.9</v>
      </c>
      <c r="AQ114" s="1014"/>
      <c r="AR114" s="1014"/>
      <c r="AS114" s="1014"/>
      <c r="AT114" s="1015"/>
      <c r="AU114" s="951"/>
      <c r="AV114" s="952"/>
      <c r="AW114" s="952"/>
      <c r="AX114" s="952"/>
      <c r="AY114" s="952"/>
      <c r="AZ114" s="1000" t="s">
        <v>448</v>
      </c>
      <c r="BA114" s="1001"/>
      <c r="BB114" s="1001"/>
      <c r="BC114" s="1001"/>
      <c r="BD114" s="1001"/>
      <c r="BE114" s="1001"/>
      <c r="BF114" s="1001"/>
      <c r="BG114" s="1001"/>
      <c r="BH114" s="1001"/>
      <c r="BI114" s="1001"/>
      <c r="BJ114" s="1001"/>
      <c r="BK114" s="1001"/>
      <c r="BL114" s="1001"/>
      <c r="BM114" s="1001"/>
      <c r="BN114" s="1001"/>
      <c r="BO114" s="1001"/>
      <c r="BP114" s="1002"/>
      <c r="BQ114" s="970">
        <v>5536707</v>
      </c>
      <c r="BR114" s="971"/>
      <c r="BS114" s="971"/>
      <c r="BT114" s="971"/>
      <c r="BU114" s="971"/>
      <c r="BV114" s="971">
        <v>5432891</v>
      </c>
      <c r="BW114" s="971"/>
      <c r="BX114" s="971"/>
      <c r="BY114" s="971"/>
      <c r="BZ114" s="971"/>
      <c r="CA114" s="971">
        <v>5056977</v>
      </c>
      <c r="CB114" s="971"/>
      <c r="CC114" s="971"/>
      <c r="CD114" s="971"/>
      <c r="CE114" s="971"/>
      <c r="CF114" s="965">
        <v>49.9</v>
      </c>
      <c r="CG114" s="966"/>
      <c r="CH114" s="966"/>
      <c r="CI114" s="966"/>
      <c r="CJ114" s="966"/>
      <c r="CK114" s="996"/>
      <c r="CL114" s="997"/>
      <c r="CM114" s="967" t="s">
        <v>449</v>
      </c>
      <c r="CN114" s="968"/>
      <c r="CO114" s="968"/>
      <c r="CP114" s="968"/>
      <c r="CQ114" s="968"/>
      <c r="CR114" s="968"/>
      <c r="CS114" s="968"/>
      <c r="CT114" s="968"/>
      <c r="CU114" s="968"/>
      <c r="CV114" s="968"/>
      <c r="CW114" s="968"/>
      <c r="CX114" s="968"/>
      <c r="CY114" s="968"/>
      <c r="CZ114" s="968"/>
      <c r="DA114" s="968"/>
      <c r="DB114" s="968"/>
      <c r="DC114" s="968"/>
      <c r="DD114" s="968"/>
      <c r="DE114" s="968"/>
      <c r="DF114" s="969"/>
      <c r="DG114" s="1009" t="s">
        <v>435</v>
      </c>
      <c r="DH114" s="1010"/>
      <c r="DI114" s="1010"/>
      <c r="DJ114" s="1010"/>
      <c r="DK114" s="1011"/>
      <c r="DL114" s="1012" t="s">
        <v>441</v>
      </c>
      <c r="DM114" s="1010"/>
      <c r="DN114" s="1010"/>
      <c r="DO114" s="1010"/>
      <c r="DP114" s="1011"/>
      <c r="DQ114" s="1012" t="s">
        <v>441</v>
      </c>
      <c r="DR114" s="1010"/>
      <c r="DS114" s="1010"/>
      <c r="DT114" s="1010"/>
      <c r="DU114" s="1011"/>
      <c r="DV114" s="1013" t="s">
        <v>441</v>
      </c>
      <c r="DW114" s="1014"/>
      <c r="DX114" s="1014"/>
      <c r="DY114" s="1014"/>
      <c r="DZ114" s="1015"/>
    </row>
    <row r="115" spans="1:130" s="246" customFormat="1" ht="26.25" customHeight="1" x14ac:dyDescent="0.15">
      <c r="A115" s="1005"/>
      <c r="B115" s="1006"/>
      <c r="C115" s="1001" t="s">
        <v>450</v>
      </c>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2"/>
      <c r="AA115" s="984">
        <v>157999</v>
      </c>
      <c r="AB115" s="985"/>
      <c r="AC115" s="985"/>
      <c r="AD115" s="985"/>
      <c r="AE115" s="986"/>
      <c r="AF115" s="987">
        <v>140543</v>
      </c>
      <c r="AG115" s="985"/>
      <c r="AH115" s="985"/>
      <c r="AI115" s="985"/>
      <c r="AJ115" s="986"/>
      <c r="AK115" s="987">
        <v>135155</v>
      </c>
      <c r="AL115" s="985"/>
      <c r="AM115" s="985"/>
      <c r="AN115" s="985"/>
      <c r="AO115" s="986"/>
      <c r="AP115" s="988">
        <v>1.3</v>
      </c>
      <c r="AQ115" s="989"/>
      <c r="AR115" s="989"/>
      <c r="AS115" s="989"/>
      <c r="AT115" s="990"/>
      <c r="AU115" s="951"/>
      <c r="AV115" s="952"/>
      <c r="AW115" s="952"/>
      <c r="AX115" s="952"/>
      <c r="AY115" s="952"/>
      <c r="AZ115" s="1000" t="s">
        <v>451</v>
      </c>
      <c r="BA115" s="1001"/>
      <c r="BB115" s="1001"/>
      <c r="BC115" s="1001"/>
      <c r="BD115" s="1001"/>
      <c r="BE115" s="1001"/>
      <c r="BF115" s="1001"/>
      <c r="BG115" s="1001"/>
      <c r="BH115" s="1001"/>
      <c r="BI115" s="1001"/>
      <c r="BJ115" s="1001"/>
      <c r="BK115" s="1001"/>
      <c r="BL115" s="1001"/>
      <c r="BM115" s="1001"/>
      <c r="BN115" s="1001"/>
      <c r="BO115" s="1001"/>
      <c r="BP115" s="1002"/>
      <c r="BQ115" s="970" t="s">
        <v>441</v>
      </c>
      <c r="BR115" s="971"/>
      <c r="BS115" s="971"/>
      <c r="BT115" s="971"/>
      <c r="BU115" s="971"/>
      <c r="BV115" s="971" t="s">
        <v>441</v>
      </c>
      <c r="BW115" s="971"/>
      <c r="BX115" s="971"/>
      <c r="BY115" s="971"/>
      <c r="BZ115" s="971"/>
      <c r="CA115" s="971" t="s">
        <v>441</v>
      </c>
      <c r="CB115" s="971"/>
      <c r="CC115" s="971"/>
      <c r="CD115" s="971"/>
      <c r="CE115" s="971"/>
      <c r="CF115" s="965" t="s">
        <v>441</v>
      </c>
      <c r="CG115" s="966"/>
      <c r="CH115" s="966"/>
      <c r="CI115" s="966"/>
      <c r="CJ115" s="966"/>
      <c r="CK115" s="996"/>
      <c r="CL115" s="997"/>
      <c r="CM115" s="1000" t="s">
        <v>452</v>
      </c>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1002"/>
      <c r="DG115" s="1009">
        <v>222718</v>
      </c>
      <c r="DH115" s="1010"/>
      <c r="DI115" s="1010"/>
      <c r="DJ115" s="1010"/>
      <c r="DK115" s="1011"/>
      <c r="DL115" s="1012">
        <v>146588</v>
      </c>
      <c r="DM115" s="1010"/>
      <c r="DN115" s="1010"/>
      <c r="DO115" s="1010"/>
      <c r="DP115" s="1011"/>
      <c r="DQ115" s="1012">
        <v>82786</v>
      </c>
      <c r="DR115" s="1010"/>
      <c r="DS115" s="1010"/>
      <c r="DT115" s="1010"/>
      <c r="DU115" s="1011"/>
      <c r="DV115" s="1013">
        <v>0.8</v>
      </c>
      <c r="DW115" s="1014"/>
      <c r="DX115" s="1014"/>
      <c r="DY115" s="1014"/>
      <c r="DZ115" s="1015"/>
    </row>
    <row r="116" spans="1:130" s="246" customFormat="1" ht="26.25" customHeight="1" x14ac:dyDescent="0.15">
      <c r="A116" s="1007"/>
      <c r="B116" s="1008"/>
      <c r="C116" s="1016" t="s">
        <v>453</v>
      </c>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7"/>
      <c r="AA116" s="1009" t="s">
        <v>441</v>
      </c>
      <c r="AB116" s="1010"/>
      <c r="AC116" s="1010"/>
      <c r="AD116" s="1010"/>
      <c r="AE116" s="1011"/>
      <c r="AF116" s="1012" t="s">
        <v>435</v>
      </c>
      <c r="AG116" s="1010"/>
      <c r="AH116" s="1010"/>
      <c r="AI116" s="1010"/>
      <c r="AJ116" s="1011"/>
      <c r="AK116" s="1012" t="s">
        <v>441</v>
      </c>
      <c r="AL116" s="1010"/>
      <c r="AM116" s="1010"/>
      <c r="AN116" s="1010"/>
      <c r="AO116" s="1011"/>
      <c r="AP116" s="1013" t="s">
        <v>441</v>
      </c>
      <c r="AQ116" s="1014"/>
      <c r="AR116" s="1014"/>
      <c r="AS116" s="1014"/>
      <c r="AT116" s="1015"/>
      <c r="AU116" s="951"/>
      <c r="AV116" s="952"/>
      <c r="AW116" s="952"/>
      <c r="AX116" s="952"/>
      <c r="AY116" s="952"/>
      <c r="AZ116" s="1018" t="s">
        <v>454</v>
      </c>
      <c r="BA116" s="1019"/>
      <c r="BB116" s="1019"/>
      <c r="BC116" s="1019"/>
      <c r="BD116" s="1019"/>
      <c r="BE116" s="1019"/>
      <c r="BF116" s="1019"/>
      <c r="BG116" s="1019"/>
      <c r="BH116" s="1019"/>
      <c r="BI116" s="1019"/>
      <c r="BJ116" s="1019"/>
      <c r="BK116" s="1019"/>
      <c r="BL116" s="1019"/>
      <c r="BM116" s="1019"/>
      <c r="BN116" s="1019"/>
      <c r="BO116" s="1019"/>
      <c r="BP116" s="1020"/>
      <c r="BQ116" s="970" t="s">
        <v>435</v>
      </c>
      <c r="BR116" s="971"/>
      <c r="BS116" s="971"/>
      <c r="BT116" s="971"/>
      <c r="BU116" s="971"/>
      <c r="BV116" s="971" t="s">
        <v>441</v>
      </c>
      <c r="BW116" s="971"/>
      <c r="BX116" s="971"/>
      <c r="BY116" s="971"/>
      <c r="BZ116" s="971"/>
      <c r="CA116" s="971" t="s">
        <v>435</v>
      </c>
      <c r="CB116" s="971"/>
      <c r="CC116" s="971"/>
      <c r="CD116" s="971"/>
      <c r="CE116" s="971"/>
      <c r="CF116" s="965" t="s">
        <v>441</v>
      </c>
      <c r="CG116" s="966"/>
      <c r="CH116" s="966"/>
      <c r="CI116" s="966"/>
      <c r="CJ116" s="966"/>
      <c r="CK116" s="996"/>
      <c r="CL116" s="997"/>
      <c r="CM116" s="967" t="s">
        <v>455</v>
      </c>
      <c r="CN116" s="968"/>
      <c r="CO116" s="968"/>
      <c r="CP116" s="968"/>
      <c r="CQ116" s="968"/>
      <c r="CR116" s="968"/>
      <c r="CS116" s="968"/>
      <c r="CT116" s="968"/>
      <c r="CU116" s="968"/>
      <c r="CV116" s="968"/>
      <c r="CW116" s="968"/>
      <c r="CX116" s="968"/>
      <c r="CY116" s="968"/>
      <c r="CZ116" s="968"/>
      <c r="DA116" s="968"/>
      <c r="DB116" s="968"/>
      <c r="DC116" s="968"/>
      <c r="DD116" s="968"/>
      <c r="DE116" s="968"/>
      <c r="DF116" s="969"/>
      <c r="DG116" s="1009" t="s">
        <v>441</v>
      </c>
      <c r="DH116" s="1010"/>
      <c r="DI116" s="1010"/>
      <c r="DJ116" s="1010"/>
      <c r="DK116" s="1011"/>
      <c r="DL116" s="1012" t="s">
        <v>441</v>
      </c>
      <c r="DM116" s="1010"/>
      <c r="DN116" s="1010"/>
      <c r="DO116" s="1010"/>
      <c r="DP116" s="1011"/>
      <c r="DQ116" s="1012" t="s">
        <v>441</v>
      </c>
      <c r="DR116" s="1010"/>
      <c r="DS116" s="1010"/>
      <c r="DT116" s="1010"/>
      <c r="DU116" s="1011"/>
      <c r="DV116" s="1013" t="s">
        <v>435</v>
      </c>
      <c r="DW116" s="1014"/>
      <c r="DX116" s="1014"/>
      <c r="DY116" s="1014"/>
      <c r="DZ116" s="1015"/>
    </row>
    <row r="117" spans="1:130" s="246" customFormat="1" ht="26.25" customHeight="1" x14ac:dyDescent="0.15">
      <c r="A117" s="955" t="s">
        <v>188</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6" t="s">
        <v>456</v>
      </c>
      <c r="Z117" s="937"/>
      <c r="AA117" s="1027">
        <v>2149230</v>
      </c>
      <c r="AB117" s="1028"/>
      <c r="AC117" s="1028"/>
      <c r="AD117" s="1028"/>
      <c r="AE117" s="1029"/>
      <c r="AF117" s="1030">
        <v>2004929</v>
      </c>
      <c r="AG117" s="1028"/>
      <c r="AH117" s="1028"/>
      <c r="AI117" s="1028"/>
      <c r="AJ117" s="1029"/>
      <c r="AK117" s="1030">
        <v>1919313</v>
      </c>
      <c r="AL117" s="1028"/>
      <c r="AM117" s="1028"/>
      <c r="AN117" s="1028"/>
      <c r="AO117" s="1029"/>
      <c r="AP117" s="1031"/>
      <c r="AQ117" s="1032"/>
      <c r="AR117" s="1032"/>
      <c r="AS117" s="1032"/>
      <c r="AT117" s="1033"/>
      <c r="AU117" s="951"/>
      <c r="AV117" s="952"/>
      <c r="AW117" s="952"/>
      <c r="AX117" s="952"/>
      <c r="AY117" s="952"/>
      <c r="AZ117" s="1018" t="s">
        <v>457</v>
      </c>
      <c r="BA117" s="1019"/>
      <c r="BB117" s="1019"/>
      <c r="BC117" s="1019"/>
      <c r="BD117" s="1019"/>
      <c r="BE117" s="1019"/>
      <c r="BF117" s="1019"/>
      <c r="BG117" s="1019"/>
      <c r="BH117" s="1019"/>
      <c r="BI117" s="1019"/>
      <c r="BJ117" s="1019"/>
      <c r="BK117" s="1019"/>
      <c r="BL117" s="1019"/>
      <c r="BM117" s="1019"/>
      <c r="BN117" s="1019"/>
      <c r="BO117" s="1019"/>
      <c r="BP117" s="1020"/>
      <c r="BQ117" s="970" t="s">
        <v>458</v>
      </c>
      <c r="BR117" s="971"/>
      <c r="BS117" s="971"/>
      <c r="BT117" s="971"/>
      <c r="BU117" s="971"/>
      <c r="BV117" s="971" t="s">
        <v>459</v>
      </c>
      <c r="BW117" s="971"/>
      <c r="BX117" s="971"/>
      <c r="BY117" s="971"/>
      <c r="BZ117" s="971"/>
      <c r="CA117" s="971" t="s">
        <v>458</v>
      </c>
      <c r="CB117" s="971"/>
      <c r="CC117" s="971"/>
      <c r="CD117" s="971"/>
      <c r="CE117" s="971"/>
      <c r="CF117" s="965" t="s">
        <v>458</v>
      </c>
      <c r="CG117" s="966"/>
      <c r="CH117" s="966"/>
      <c r="CI117" s="966"/>
      <c r="CJ117" s="966"/>
      <c r="CK117" s="996"/>
      <c r="CL117" s="997"/>
      <c r="CM117" s="967" t="s">
        <v>460</v>
      </c>
      <c r="CN117" s="968"/>
      <c r="CO117" s="968"/>
      <c r="CP117" s="968"/>
      <c r="CQ117" s="968"/>
      <c r="CR117" s="968"/>
      <c r="CS117" s="968"/>
      <c r="CT117" s="968"/>
      <c r="CU117" s="968"/>
      <c r="CV117" s="968"/>
      <c r="CW117" s="968"/>
      <c r="CX117" s="968"/>
      <c r="CY117" s="968"/>
      <c r="CZ117" s="968"/>
      <c r="DA117" s="968"/>
      <c r="DB117" s="968"/>
      <c r="DC117" s="968"/>
      <c r="DD117" s="968"/>
      <c r="DE117" s="968"/>
      <c r="DF117" s="969"/>
      <c r="DG117" s="1009" t="s">
        <v>458</v>
      </c>
      <c r="DH117" s="1010"/>
      <c r="DI117" s="1010"/>
      <c r="DJ117" s="1010"/>
      <c r="DK117" s="1011"/>
      <c r="DL117" s="1012" t="s">
        <v>458</v>
      </c>
      <c r="DM117" s="1010"/>
      <c r="DN117" s="1010"/>
      <c r="DO117" s="1010"/>
      <c r="DP117" s="1011"/>
      <c r="DQ117" s="1012" t="s">
        <v>458</v>
      </c>
      <c r="DR117" s="1010"/>
      <c r="DS117" s="1010"/>
      <c r="DT117" s="1010"/>
      <c r="DU117" s="1011"/>
      <c r="DV117" s="1013" t="s">
        <v>458</v>
      </c>
      <c r="DW117" s="1014"/>
      <c r="DX117" s="1014"/>
      <c r="DY117" s="1014"/>
      <c r="DZ117" s="1015"/>
    </row>
    <row r="118" spans="1:130" s="246" customFormat="1" ht="26.25" customHeight="1" x14ac:dyDescent="0.15">
      <c r="A118" s="955" t="s">
        <v>430</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428</v>
      </c>
      <c r="AB118" s="936"/>
      <c r="AC118" s="936"/>
      <c r="AD118" s="936"/>
      <c r="AE118" s="937"/>
      <c r="AF118" s="935" t="s">
        <v>308</v>
      </c>
      <c r="AG118" s="936"/>
      <c r="AH118" s="936"/>
      <c r="AI118" s="936"/>
      <c r="AJ118" s="937"/>
      <c r="AK118" s="935" t="s">
        <v>307</v>
      </c>
      <c r="AL118" s="936"/>
      <c r="AM118" s="936"/>
      <c r="AN118" s="936"/>
      <c r="AO118" s="937"/>
      <c r="AP118" s="1022" t="s">
        <v>429</v>
      </c>
      <c r="AQ118" s="1023"/>
      <c r="AR118" s="1023"/>
      <c r="AS118" s="1023"/>
      <c r="AT118" s="1024"/>
      <c r="AU118" s="951"/>
      <c r="AV118" s="952"/>
      <c r="AW118" s="952"/>
      <c r="AX118" s="952"/>
      <c r="AY118" s="952"/>
      <c r="AZ118" s="1025" t="s">
        <v>461</v>
      </c>
      <c r="BA118" s="1016"/>
      <c r="BB118" s="1016"/>
      <c r="BC118" s="1016"/>
      <c r="BD118" s="1016"/>
      <c r="BE118" s="1016"/>
      <c r="BF118" s="1016"/>
      <c r="BG118" s="1016"/>
      <c r="BH118" s="1016"/>
      <c r="BI118" s="1016"/>
      <c r="BJ118" s="1016"/>
      <c r="BK118" s="1016"/>
      <c r="BL118" s="1016"/>
      <c r="BM118" s="1016"/>
      <c r="BN118" s="1016"/>
      <c r="BO118" s="1016"/>
      <c r="BP118" s="1017"/>
      <c r="BQ118" s="1048" t="s">
        <v>462</v>
      </c>
      <c r="BR118" s="1049"/>
      <c r="BS118" s="1049"/>
      <c r="BT118" s="1049"/>
      <c r="BU118" s="1049"/>
      <c r="BV118" s="1049" t="s">
        <v>463</v>
      </c>
      <c r="BW118" s="1049"/>
      <c r="BX118" s="1049"/>
      <c r="BY118" s="1049"/>
      <c r="BZ118" s="1049"/>
      <c r="CA118" s="1049" t="s">
        <v>463</v>
      </c>
      <c r="CB118" s="1049"/>
      <c r="CC118" s="1049"/>
      <c r="CD118" s="1049"/>
      <c r="CE118" s="1049"/>
      <c r="CF118" s="965" t="s">
        <v>464</v>
      </c>
      <c r="CG118" s="966"/>
      <c r="CH118" s="966"/>
      <c r="CI118" s="966"/>
      <c r="CJ118" s="966"/>
      <c r="CK118" s="996"/>
      <c r="CL118" s="997"/>
      <c r="CM118" s="967" t="s">
        <v>465</v>
      </c>
      <c r="CN118" s="968"/>
      <c r="CO118" s="968"/>
      <c r="CP118" s="968"/>
      <c r="CQ118" s="968"/>
      <c r="CR118" s="968"/>
      <c r="CS118" s="968"/>
      <c r="CT118" s="968"/>
      <c r="CU118" s="968"/>
      <c r="CV118" s="968"/>
      <c r="CW118" s="968"/>
      <c r="CX118" s="968"/>
      <c r="CY118" s="968"/>
      <c r="CZ118" s="968"/>
      <c r="DA118" s="968"/>
      <c r="DB118" s="968"/>
      <c r="DC118" s="968"/>
      <c r="DD118" s="968"/>
      <c r="DE118" s="968"/>
      <c r="DF118" s="969"/>
      <c r="DG118" s="1009" t="s">
        <v>466</v>
      </c>
      <c r="DH118" s="1010"/>
      <c r="DI118" s="1010"/>
      <c r="DJ118" s="1010"/>
      <c r="DK118" s="1011"/>
      <c r="DL118" s="1012" t="s">
        <v>464</v>
      </c>
      <c r="DM118" s="1010"/>
      <c r="DN118" s="1010"/>
      <c r="DO118" s="1010"/>
      <c r="DP118" s="1011"/>
      <c r="DQ118" s="1012" t="s">
        <v>466</v>
      </c>
      <c r="DR118" s="1010"/>
      <c r="DS118" s="1010"/>
      <c r="DT118" s="1010"/>
      <c r="DU118" s="1011"/>
      <c r="DV118" s="1013" t="s">
        <v>466</v>
      </c>
      <c r="DW118" s="1014"/>
      <c r="DX118" s="1014"/>
      <c r="DY118" s="1014"/>
      <c r="DZ118" s="1015"/>
    </row>
    <row r="119" spans="1:130" s="246" customFormat="1" ht="26.25" customHeight="1" x14ac:dyDescent="0.15">
      <c r="A119" s="1109" t="s">
        <v>433</v>
      </c>
      <c r="B119" s="995"/>
      <c r="C119" s="974" t="s">
        <v>434</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42" t="s">
        <v>463</v>
      </c>
      <c r="AB119" s="943"/>
      <c r="AC119" s="943"/>
      <c r="AD119" s="943"/>
      <c r="AE119" s="944"/>
      <c r="AF119" s="945" t="s">
        <v>466</v>
      </c>
      <c r="AG119" s="943"/>
      <c r="AH119" s="943"/>
      <c r="AI119" s="943"/>
      <c r="AJ119" s="944"/>
      <c r="AK119" s="945" t="s">
        <v>463</v>
      </c>
      <c r="AL119" s="943"/>
      <c r="AM119" s="943"/>
      <c r="AN119" s="943"/>
      <c r="AO119" s="944"/>
      <c r="AP119" s="946" t="s">
        <v>463</v>
      </c>
      <c r="AQ119" s="947"/>
      <c r="AR119" s="947"/>
      <c r="AS119" s="947"/>
      <c r="AT119" s="948"/>
      <c r="AU119" s="953"/>
      <c r="AV119" s="954"/>
      <c r="AW119" s="954"/>
      <c r="AX119" s="954"/>
      <c r="AY119" s="954"/>
      <c r="AZ119" s="277" t="s">
        <v>188</v>
      </c>
      <c r="BA119" s="277"/>
      <c r="BB119" s="277"/>
      <c r="BC119" s="277"/>
      <c r="BD119" s="277"/>
      <c r="BE119" s="277"/>
      <c r="BF119" s="277"/>
      <c r="BG119" s="277"/>
      <c r="BH119" s="277"/>
      <c r="BI119" s="277"/>
      <c r="BJ119" s="277"/>
      <c r="BK119" s="277"/>
      <c r="BL119" s="277"/>
      <c r="BM119" s="277"/>
      <c r="BN119" s="277"/>
      <c r="BO119" s="1026" t="s">
        <v>467</v>
      </c>
      <c r="BP119" s="1057"/>
      <c r="BQ119" s="1048">
        <v>25415841</v>
      </c>
      <c r="BR119" s="1049"/>
      <c r="BS119" s="1049"/>
      <c r="BT119" s="1049"/>
      <c r="BU119" s="1049"/>
      <c r="BV119" s="1049">
        <v>24333225</v>
      </c>
      <c r="BW119" s="1049"/>
      <c r="BX119" s="1049"/>
      <c r="BY119" s="1049"/>
      <c r="BZ119" s="1049"/>
      <c r="CA119" s="1049">
        <v>23592717</v>
      </c>
      <c r="CB119" s="1049"/>
      <c r="CC119" s="1049"/>
      <c r="CD119" s="1049"/>
      <c r="CE119" s="1049"/>
      <c r="CF119" s="1050"/>
      <c r="CG119" s="1051"/>
      <c r="CH119" s="1051"/>
      <c r="CI119" s="1051"/>
      <c r="CJ119" s="1052"/>
      <c r="CK119" s="998"/>
      <c r="CL119" s="999"/>
      <c r="CM119" s="1053" t="s">
        <v>468</v>
      </c>
      <c r="CN119" s="1054"/>
      <c r="CO119" s="1054"/>
      <c r="CP119" s="1054"/>
      <c r="CQ119" s="1054"/>
      <c r="CR119" s="1054"/>
      <c r="CS119" s="1054"/>
      <c r="CT119" s="1054"/>
      <c r="CU119" s="1054"/>
      <c r="CV119" s="1054"/>
      <c r="CW119" s="1054"/>
      <c r="CX119" s="1054"/>
      <c r="CY119" s="1054"/>
      <c r="CZ119" s="1054"/>
      <c r="DA119" s="1054"/>
      <c r="DB119" s="1054"/>
      <c r="DC119" s="1054"/>
      <c r="DD119" s="1054"/>
      <c r="DE119" s="1054"/>
      <c r="DF119" s="1055"/>
      <c r="DG119" s="1056">
        <v>718921</v>
      </c>
      <c r="DH119" s="1035"/>
      <c r="DI119" s="1035"/>
      <c r="DJ119" s="1035"/>
      <c r="DK119" s="1036"/>
      <c r="DL119" s="1034">
        <v>650415</v>
      </c>
      <c r="DM119" s="1035"/>
      <c r="DN119" s="1035"/>
      <c r="DO119" s="1035"/>
      <c r="DP119" s="1036"/>
      <c r="DQ119" s="1034">
        <v>656537</v>
      </c>
      <c r="DR119" s="1035"/>
      <c r="DS119" s="1035"/>
      <c r="DT119" s="1035"/>
      <c r="DU119" s="1036"/>
      <c r="DV119" s="1037">
        <v>6.5</v>
      </c>
      <c r="DW119" s="1038"/>
      <c r="DX119" s="1038"/>
      <c r="DY119" s="1038"/>
      <c r="DZ119" s="1039"/>
    </row>
    <row r="120" spans="1:130" s="246" customFormat="1" ht="26.25" customHeight="1" x14ac:dyDescent="0.15">
      <c r="A120" s="1110"/>
      <c r="B120" s="997"/>
      <c r="C120" s="967" t="s">
        <v>438</v>
      </c>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9"/>
      <c r="AA120" s="1009" t="s">
        <v>466</v>
      </c>
      <c r="AB120" s="1010"/>
      <c r="AC120" s="1010"/>
      <c r="AD120" s="1010"/>
      <c r="AE120" s="1011"/>
      <c r="AF120" s="1012" t="s">
        <v>469</v>
      </c>
      <c r="AG120" s="1010"/>
      <c r="AH120" s="1010"/>
      <c r="AI120" s="1010"/>
      <c r="AJ120" s="1011"/>
      <c r="AK120" s="1012" t="s">
        <v>463</v>
      </c>
      <c r="AL120" s="1010"/>
      <c r="AM120" s="1010"/>
      <c r="AN120" s="1010"/>
      <c r="AO120" s="1011"/>
      <c r="AP120" s="1013" t="s">
        <v>469</v>
      </c>
      <c r="AQ120" s="1014"/>
      <c r="AR120" s="1014"/>
      <c r="AS120" s="1014"/>
      <c r="AT120" s="1015"/>
      <c r="AU120" s="1040" t="s">
        <v>470</v>
      </c>
      <c r="AV120" s="1041"/>
      <c r="AW120" s="1041"/>
      <c r="AX120" s="1041"/>
      <c r="AY120" s="1042"/>
      <c r="AZ120" s="991" t="s">
        <v>471</v>
      </c>
      <c r="BA120" s="940"/>
      <c r="BB120" s="940"/>
      <c r="BC120" s="940"/>
      <c r="BD120" s="940"/>
      <c r="BE120" s="940"/>
      <c r="BF120" s="940"/>
      <c r="BG120" s="940"/>
      <c r="BH120" s="940"/>
      <c r="BI120" s="940"/>
      <c r="BJ120" s="940"/>
      <c r="BK120" s="940"/>
      <c r="BL120" s="940"/>
      <c r="BM120" s="940"/>
      <c r="BN120" s="940"/>
      <c r="BO120" s="940"/>
      <c r="BP120" s="941"/>
      <c r="BQ120" s="977">
        <v>3042140</v>
      </c>
      <c r="BR120" s="978"/>
      <c r="BS120" s="978"/>
      <c r="BT120" s="978"/>
      <c r="BU120" s="978"/>
      <c r="BV120" s="978">
        <v>3521930</v>
      </c>
      <c r="BW120" s="978"/>
      <c r="BX120" s="978"/>
      <c r="BY120" s="978"/>
      <c r="BZ120" s="978"/>
      <c r="CA120" s="978">
        <v>3822680</v>
      </c>
      <c r="CB120" s="978"/>
      <c r="CC120" s="978"/>
      <c r="CD120" s="978"/>
      <c r="CE120" s="978"/>
      <c r="CF120" s="992">
        <v>37.700000000000003</v>
      </c>
      <c r="CG120" s="993"/>
      <c r="CH120" s="993"/>
      <c r="CI120" s="993"/>
      <c r="CJ120" s="993"/>
      <c r="CK120" s="1058" t="s">
        <v>472</v>
      </c>
      <c r="CL120" s="1059"/>
      <c r="CM120" s="1059"/>
      <c r="CN120" s="1059"/>
      <c r="CO120" s="1060"/>
      <c r="CP120" s="1066" t="s">
        <v>473</v>
      </c>
      <c r="CQ120" s="1067"/>
      <c r="CR120" s="1067"/>
      <c r="CS120" s="1067"/>
      <c r="CT120" s="1067"/>
      <c r="CU120" s="1067"/>
      <c r="CV120" s="1067"/>
      <c r="CW120" s="1067"/>
      <c r="CX120" s="1067"/>
      <c r="CY120" s="1067"/>
      <c r="CZ120" s="1067"/>
      <c r="DA120" s="1067"/>
      <c r="DB120" s="1067"/>
      <c r="DC120" s="1067"/>
      <c r="DD120" s="1067"/>
      <c r="DE120" s="1067"/>
      <c r="DF120" s="1068"/>
      <c r="DG120" s="977">
        <v>65029</v>
      </c>
      <c r="DH120" s="978"/>
      <c r="DI120" s="978"/>
      <c r="DJ120" s="978"/>
      <c r="DK120" s="978"/>
      <c r="DL120" s="978">
        <v>19040</v>
      </c>
      <c r="DM120" s="978"/>
      <c r="DN120" s="978"/>
      <c r="DO120" s="978"/>
      <c r="DP120" s="978"/>
      <c r="DQ120" s="978">
        <v>14143</v>
      </c>
      <c r="DR120" s="978"/>
      <c r="DS120" s="978"/>
      <c r="DT120" s="978"/>
      <c r="DU120" s="978"/>
      <c r="DV120" s="979">
        <v>0.1</v>
      </c>
      <c r="DW120" s="979"/>
      <c r="DX120" s="979"/>
      <c r="DY120" s="979"/>
      <c r="DZ120" s="980"/>
    </row>
    <row r="121" spans="1:130" s="246" customFormat="1" ht="26.25" customHeight="1" x14ac:dyDescent="0.15">
      <c r="A121" s="1110"/>
      <c r="B121" s="997"/>
      <c r="C121" s="1018" t="s">
        <v>474</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1009" t="s">
        <v>463</v>
      </c>
      <c r="AB121" s="1010"/>
      <c r="AC121" s="1010"/>
      <c r="AD121" s="1010"/>
      <c r="AE121" s="1011"/>
      <c r="AF121" s="1012" t="s">
        <v>463</v>
      </c>
      <c r="AG121" s="1010"/>
      <c r="AH121" s="1010"/>
      <c r="AI121" s="1010"/>
      <c r="AJ121" s="1011"/>
      <c r="AK121" s="1012" t="s">
        <v>464</v>
      </c>
      <c r="AL121" s="1010"/>
      <c r="AM121" s="1010"/>
      <c r="AN121" s="1010"/>
      <c r="AO121" s="1011"/>
      <c r="AP121" s="1013" t="s">
        <v>463</v>
      </c>
      <c r="AQ121" s="1014"/>
      <c r="AR121" s="1014"/>
      <c r="AS121" s="1014"/>
      <c r="AT121" s="1015"/>
      <c r="AU121" s="1043"/>
      <c r="AV121" s="1044"/>
      <c r="AW121" s="1044"/>
      <c r="AX121" s="1044"/>
      <c r="AY121" s="1045"/>
      <c r="AZ121" s="1000" t="s">
        <v>475</v>
      </c>
      <c r="BA121" s="1001"/>
      <c r="BB121" s="1001"/>
      <c r="BC121" s="1001"/>
      <c r="BD121" s="1001"/>
      <c r="BE121" s="1001"/>
      <c r="BF121" s="1001"/>
      <c r="BG121" s="1001"/>
      <c r="BH121" s="1001"/>
      <c r="BI121" s="1001"/>
      <c r="BJ121" s="1001"/>
      <c r="BK121" s="1001"/>
      <c r="BL121" s="1001"/>
      <c r="BM121" s="1001"/>
      <c r="BN121" s="1001"/>
      <c r="BO121" s="1001"/>
      <c r="BP121" s="1002"/>
      <c r="BQ121" s="970" t="s">
        <v>463</v>
      </c>
      <c r="BR121" s="971"/>
      <c r="BS121" s="971"/>
      <c r="BT121" s="971"/>
      <c r="BU121" s="971"/>
      <c r="BV121" s="971" t="s">
        <v>462</v>
      </c>
      <c r="BW121" s="971"/>
      <c r="BX121" s="971"/>
      <c r="BY121" s="971"/>
      <c r="BZ121" s="971"/>
      <c r="CA121" s="971" t="s">
        <v>463</v>
      </c>
      <c r="CB121" s="971"/>
      <c r="CC121" s="971"/>
      <c r="CD121" s="971"/>
      <c r="CE121" s="971"/>
      <c r="CF121" s="965" t="s">
        <v>464</v>
      </c>
      <c r="CG121" s="966"/>
      <c r="CH121" s="966"/>
      <c r="CI121" s="966"/>
      <c r="CJ121" s="966"/>
      <c r="CK121" s="1061"/>
      <c r="CL121" s="1062"/>
      <c r="CM121" s="1062"/>
      <c r="CN121" s="1062"/>
      <c r="CO121" s="1063"/>
      <c r="CP121" s="1071" t="s">
        <v>476</v>
      </c>
      <c r="CQ121" s="1072"/>
      <c r="CR121" s="1072"/>
      <c r="CS121" s="1072"/>
      <c r="CT121" s="1072"/>
      <c r="CU121" s="1072"/>
      <c r="CV121" s="1072"/>
      <c r="CW121" s="1072"/>
      <c r="CX121" s="1072"/>
      <c r="CY121" s="1072"/>
      <c r="CZ121" s="1072"/>
      <c r="DA121" s="1072"/>
      <c r="DB121" s="1072"/>
      <c r="DC121" s="1072"/>
      <c r="DD121" s="1072"/>
      <c r="DE121" s="1072"/>
      <c r="DF121" s="1073"/>
      <c r="DG121" s="970" t="s">
        <v>463</v>
      </c>
      <c r="DH121" s="971"/>
      <c r="DI121" s="971"/>
      <c r="DJ121" s="971"/>
      <c r="DK121" s="971"/>
      <c r="DL121" s="971" t="s">
        <v>463</v>
      </c>
      <c r="DM121" s="971"/>
      <c r="DN121" s="971"/>
      <c r="DO121" s="971"/>
      <c r="DP121" s="971"/>
      <c r="DQ121" s="971" t="s">
        <v>462</v>
      </c>
      <c r="DR121" s="971"/>
      <c r="DS121" s="971"/>
      <c r="DT121" s="971"/>
      <c r="DU121" s="971"/>
      <c r="DV121" s="972" t="s">
        <v>464</v>
      </c>
      <c r="DW121" s="972"/>
      <c r="DX121" s="972"/>
      <c r="DY121" s="972"/>
      <c r="DZ121" s="973"/>
    </row>
    <row r="122" spans="1:130" s="246" customFormat="1" ht="26.25" customHeight="1" x14ac:dyDescent="0.15">
      <c r="A122" s="1110"/>
      <c r="B122" s="997"/>
      <c r="C122" s="967" t="s">
        <v>449</v>
      </c>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9"/>
      <c r="AA122" s="1009" t="s">
        <v>466</v>
      </c>
      <c r="AB122" s="1010"/>
      <c r="AC122" s="1010"/>
      <c r="AD122" s="1010"/>
      <c r="AE122" s="1011"/>
      <c r="AF122" s="1012" t="s">
        <v>463</v>
      </c>
      <c r="AG122" s="1010"/>
      <c r="AH122" s="1010"/>
      <c r="AI122" s="1010"/>
      <c r="AJ122" s="1011"/>
      <c r="AK122" s="1012" t="s">
        <v>464</v>
      </c>
      <c r="AL122" s="1010"/>
      <c r="AM122" s="1010"/>
      <c r="AN122" s="1010"/>
      <c r="AO122" s="1011"/>
      <c r="AP122" s="1013" t="s">
        <v>464</v>
      </c>
      <c r="AQ122" s="1014"/>
      <c r="AR122" s="1014"/>
      <c r="AS122" s="1014"/>
      <c r="AT122" s="1015"/>
      <c r="AU122" s="1043"/>
      <c r="AV122" s="1044"/>
      <c r="AW122" s="1044"/>
      <c r="AX122" s="1044"/>
      <c r="AY122" s="1045"/>
      <c r="AZ122" s="1025" t="s">
        <v>477</v>
      </c>
      <c r="BA122" s="1016"/>
      <c r="BB122" s="1016"/>
      <c r="BC122" s="1016"/>
      <c r="BD122" s="1016"/>
      <c r="BE122" s="1016"/>
      <c r="BF122" s="1016"/>
      <c r="BG122" s="1016"/>
      <c r="BH122" s="1016"/>
      <c r="BI122" s="1016"/>
      <c r="BJ122" s="1016"/>
      <c r="BK122" s="1016"/>
      <c r="BL122" s="1016"/>
      <c r="BM122" s="1016"/>
      <c r="BN122" s="1016"/>
      <c r="BO122" s="1016"/>
      <c r="BP122" s="1017"/>
      <c r="BQ122" s="1048">
        <v>12822519</v>
      </c>
      <c r="BR122" s="1049"/>
      <c r="BS122" s="1049"/>
      <c r="BT122" s="1049"/>
      <c r="BU122" s="1049"/>
      <c r="BV122" s="1049">
        <v>12808113</v>
      </c>
      <c r="BW122" s="1049"/>
      <c r="BX122" s="1049"/>
      <c r="BY122" s="1049"/>
      <c r="BZ122" s="1049"/>
      <c r="CA122" s="1049">
        <v>12822098</v>
      </c>
      <c r="CB122" s="1049"/>
      <c r="CC122" s="1049"/>
      <c r="CD122" s="1049"/>
      <c r="CE122" s="1049"/>
      <c r="CF122" s="1069">
        <v>126.6</v>
      </c>
      <c r="CG122" s="1070"/>
      <c r="CH122" s="1070"/>
      <c r="CI122" s="1070"/>
      <c r="CJ122" s="1070"/>
      <c r="CK122" s="1061"/>
      <c r="CL122" s="1062"/>
      <c r="CM122" s="1062"/>
      <c r="CN122" s="1062"/>
      <c r="CO122" s="1063"/>
      <c r="CP122" s="1071"/>
      <c r="CQ122" s="1072"/>
      <c r="CR122" s="1072"/>
      <c r="CS122" s="1072"/>
      <c r="CT122" s="1072"/>
      <c r="CU122" s="1072"/>
      <c r="CV122" s="1072"/>
      <c r="CW122" s="1072"/>
      <c r="CX122" s="1072"/>
      <c r="CY122" s="1072"/>
      <c r="CZ122" s="1072"/>
      <c r="DA122" s="1072"/>
      <c r="DB122" s="1072"/>
      <c r="DC122" s="1072"/>
      <c r="DD122" s="1072"/>
      <c r="DE122" s="1072"/>
      <c r="DF122" s="1073"/>
      <c r="DG122" s="970"/>
      <c r="DH122" s="971"/>
      <c r="DI122" s="971"/>
      <c r="DJ122" s="971"/>
      <c r="DK122" s="971"/>
      <c r="DL122" s="971"/>
      <c r="DM122" s="971"/>
      <c r="DN122" s="971"/>
      <c r="DO122" s="971"/>
      <c r="DP122" s="971"/>
      <c r="DQ122" s="971"/>
      <c r="DR122" s="971"/>
      <c r="DS122" s="971"/>
      <c r="DT122" s="971"/>
      <c r="DU122" s="971"/>
      <c r="DV122" s="972"/>
      <c r="DW122" s="972"/>
      <c r="DX122" s="972"/>
      <c r="DY122" s="972"/>
      <c r="DZ122" s="973"/>
    </row>
    <row r="123" spans="1:130" s="246" customFormat="1" ht="26.25" customHeight="1" x14ac:dyDescent="0.15">
      <c r="A123" s="1110"/>
      <c r="B123" s="997"/>
      <c r="C123" s="967" t="s">
        <v>455</v>
      </c>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9"/>
      <c r="AA123" s="1009" t="s">
        <v>463</v>
      </c>
      <c r="AB123" s="1010"/>
      <c r="AC123" s="1010"/>
      <c r="AD123" s="1010"/>
      <c r="AE123" s="1011"/>
      <c r="AF123" s="1012" t="s">
        <v>464</v>
      </c>
      <c r="AG123" s="1010"/>
      <c r="AH123" s="1010"/>
      <c r="AI123" s="1010"/>
      <c r="AJ123" s="1011"/>
      <c r="AK123" s="1012" t="s">
        <v>463</v>
      </c>
      <c r="AL123" s="1010"/>
      <c r="AM123" s="1010"/>
      <c r="AN123" s="1010"/>
      <c r="AO123" s="1011"/>
      <c r="AP123" s="1013" t="s">
        <v>463</v>
      </c>
      <c r="AQ123" s="1014"/>
      <c r="AR123" s="1014"/>
      <c r="AS123" s="1014"/>
      <c r="AT123" s="1015"/>
      <c r="AU123" s="1046"/>
      <c r="AV123" s="1047"/>
      <c r="AW123" s="1047"/>
      <c r="AX123" s="1047"/>
      <c r="AY123" s="1047"/>
      <c r="AZ123" s="277" t="s">
        <v>188</v>
      </c>
      <c r="BA123" s="277"/>
      <c r="BB123" s="277"/>
      <c r="BC123" s="277"/>
      <c r="BD123" s="277"/>
      <c r="BE123" s="277"/>
      <c r="BF123" s="277"/>
      <c r="BG123" s="277"/>
      <c r="BH123" s="277"/>
      <c r="BI123" s="277"/>
      <c r="BJ123" s="277"/>
      <c r="BK123" s="277"/>
      <c r="BL123" s="277"/>
      <c r="BM123" s="277"/>
      <c r="BN123" s="277"/>
      <c r="BO123" s="1026" t="s">
        <v>478</v>
      </c>
      <c r="BP123" s="1057"/>
      <c r="BQ123" s="1116">
        <v>15864659</v>
      </c>
      <c r="BR123" s="1117"/>
      <c r="BS123" s="1117"/>
      <c r="BT123" s="1117"/>
      <c r="BU123" s="1117"/>
      <c r="BV123" s="1117">
        <v>16330043</v>
      </c>
      <c r="BW123" s="1117"/>
      <c r="BX123" s="1117"/>
      <c r="BY123" s="1117"/>
      <c r="BZ123" s="1117"/>
      <c r="CA123" s="1117">
        <v>16644778</v>
      </c>
      <c r="CB123" s="1117"/>
      <c r="CC123" s="1117"/>
      <c r="CD123" s="1117"/>
      <c r="CE123" s="1117"/>
      <c r="CF123" s="1050"/>
      <c r="CG123" s="1051"/>
      <c r="CH123" s="1051"/>
      <c r="CI123" s="1051"/>
      <c r="CJ123" s="1052"/>
      <c r="CK123" s="1061"/>
      <c r="CL123" s="1062"/>
      <c r="CM123" s="1062"/>
      <c r="CN123" s="1062"/>
      <c r="CO123" s="1063"/>
      <c r="CP123" s="1071"/>
      <c r="CQ123" s="1072"/>
      <c r="CR123" s="1072"/>
      <c r="CS123" s="1072"/>
      <c r="CT123" s="1072"/>
      <c r="CU123" s="1072"/>
      <c r="CV123" s="1072"/>
      <c r="CW123" s="1072"/>
      <c r="CX123" s="1072"/>
      <c r="CY123" s="1072"/>
      <c r="CZ123" s="1072"/>
      <c r="DA123" s="1072"/>
      <c r="DB123" s="1072"/>
      <c r="DC123" s="1072"/>
      <c r="DD123" s="1072"/>
      <c r="DE123" s="1072"/>
      <c r="DF123" s="1073"/>
      <c r="DG123" s="1009"/>
      <c r="DH123" s="1010"/>
      <c r="DI123" s="1010"/>
      <c r="DJ123" s="1010"/>
      <c r="DK123" s="1011"/>
      <c r="DL123" s="1012"/>
      <c r="DM123" s="1010"/>
      <c r="DN123" s="1010"/>
      <c r="DO123" s="1010"/>
      <c r="DP123" s="1011"/>
      <c r="DQ123" s="1012"/>
      <c r="DR123" s="1010"/>
      <c r="DS123" s="1010"/>
      <c r="DT123" s="1010"/>
      <c r="DU123" s="1011"/>
      <c r="DV123" s="1013"/>
      <c r="DW123" s="1014"/>
      <c r="DX123" s="1014"/>
      <c r="DY123" s="1014"/>
      <c r="DZ123" s="1015"/>
    </row>
    <row r="124" spans="1:130" s="246" customFormat="1" ht="26.25" customHeight="1" thickBot="1" x14ac:dyDescent="0.2">
      <c r="A124" s="1110"/>
      <c r="B124" s="997"/>
      <c r="C124" s="967" t="s">
        <v>460</v>
      </c>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9"/>
      <c r="AA124" s="1009" t="s">
        <v>466</v>
      </c>
      <c r="AB124" s="1010"/>
      <c r="AC124" s="1010"/>
      <c r="AD124" s="1010"/>
      <c r="AE124" s="1011"/>
      <c r="AF124" s="1012" t="s">
        <v>463</v>
      </c>
      <c r="AG124" s="1010"/>
      <c r="AH124" s="1010"/>
      <c r="AI124" s="1010"/>
      <c r="AJ124" s="1011"/>
      <c r="AK124" s="1012" t="s">
        <v>466</v>
      </c>
      <c r="AL124" s="1010"/>
      <c r="AM124" s="1010"/>
      <c r="AN124" s="1010"/>
      <c r="AO124" s="1011"/>
      <c r="AP124" s="1013" t="s">
        <v>463</v>
      </c>
      <c r="AQ124" s="1014"/>
      <c r="AR124" s="1014"/>
      <c r="AS124" s="1014"/>
      <c r="AT124" s="1015"/>
      <c r="AU124" s="1112" t="s">
        <v>479</v>
      </c>
      <c r="AV124" s="1113"/>
      <c r="AW124" s="1113"/>
      <c r="AX124" s="1113"/>
      <c r="AY124" s="1113"/>
      <c r="AZ124" s="1113"/>
      <c r="BA124" s="1113"/>
      <c r="BB124" s="1113"/>
      <c r="BC124" s="1113"/>
      <c r="BD124" s="1113"/>
      <c r="BE124" s="1113"/>
      <c r="BF124" s="1113"/>
      <c r="BG124" s="1113"/>
      <c r="BH124" s="1113"/>
      <c r="BI124" s="1113"/>
      <c r="BJ124" s="1113"/>
      <c r="BK124" s="1113"/>
      <c r="BL124" s="1113"/>
      <c r="BM124" s="1113"/>
      <c r="BN124" s="1113"/>
      <c r="BO124" s="1113"/>
      <c r="BP124" s="1114"/>
      <c r="BQ124" s="1115">
        <v>96.8</v>
      </c>
      <c r="BR124" s="1079"/>
      <c r="BS124" s="1079"/>
      <c r="BT124" s="1079"/>
      <c r="BU124" s="1079"/>
      <c r="BV124" s="1079">
        <v>80.599999999999994</v>
      </c>
      <c r="BW124" s="1079"/>
      <c r="BX124" s="1079"/>
      <c r="BY124" s="1079"/>
      <c r="BZ124" s="1079"/>
      <c r="CA124" s="1079">
        <v>68.599999999999994</v>
      </c>
      <c r="CB124" s="1079"/>
      <c r="CC124" s="1079"/>
      <c r="CD124" s="1079"/>
      <c r="CE124" s="1079"/>
      <c r="CF124" s="1080"/>
      <c r="CG124" s="1081"/>
      <c r="CH124" s="1081"/>
      <c r="CI124" s="1081"/>
      <c r="CJ124" s="1082"/>
      <c r="CK124" s="1064"/>
      <c r="CL124" s="1064"/>
      <c r="CM124" s="1064"/>
      <c r="CN124" s="1064"/>
      <c r="CO124" s="1065"/>
      <c r="CP124" s="1071" t="s">
        <v>480</v>
      </c>
      <c r="CQ124" s="1072"/>
      <c r="CR124" s="1072"/>
      <c r="CS124" s="1072"/>
      <c r="CT124" s="1072"/>
      <c r="CU124" s="1072"/>
      <c r="CV124" s="1072"/>
      <c r="CW124" s="1072"/>
      <c r="CX124" s="1072"/>
      <c r="CY124" s="1072"/>
      <c r="CZ124" s="1072"/>
      <c r="DA124" s="1072"/>
      <c r="DB124" s="1072"/>
      <c r="DC124" s="1072"/>
      <c r="DD124" s="1072"/>
      <c r="DE124" s="1072"/>
      <c r="DF124" s="1073"/>
      <c r="DG124" s="1056" t="s">
        <v>464</v>
      </c>
      <c r="DH124" s="1035"/>
      <c r="DI124" s="1035"/>
      <c r="DJ124" s="1035"/>
      <c r="DK124" s="1036"/>
      <c r="DL124" s="1034" t="s">
        <v>464</v>
      </c>
      <c r="DM124" s="1035"/>
      <c r="DN124" s="1035"/>
      <c r="DO124" s="1035"/>
      <c r="DP124" s="1036"/>
      <c r="DQ124" s="1034" t="s">
        <v>466</v>
      </c>
      <c r="DR124" s="1035"/>
      <c r="DS124" s="1035"/>
      <c r="DT124" s="1035"/>
      <c r="DU124" s="1036"/>
      <c r="DV124" s="1037" t="s">
        <v>464</v>
      </c>
      <c r="DW124" s="1038"/>
      <c r="DX124" s="1038"/>
      <c r="DY124" s="1038"/>
      <c r="DZ124" s="1039"/>
    </row>
    <row r="125" spans="1:130" s="246" customFormat="1" ht="26.25" customHeight="1" x14ac:dyDescent="0.15">
      <c r="A125" s="1110"/>
      <c r="B125" s="997"/>
      <c r="C125" s="967" t="s">
        <v>465</v>
      </c>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9"/>
      <c r="AA125" s="1009" t="s">
        <v>463</v>
      </c>
      <c r="AB125" s="1010"/>
      <c r="AC125" s="1010"/>
      <c r="AD125" s="1010"/>
      <c r="AE125" s="1011"/>
      <c r="AF125" s="1012" t="s">
        <v>466</v>
      </c>
      <c r="AG125" s="1010"/>
      <c r="AH125" s="1010"/>
      <c r="AI125" s="1010"/>
      <c r="AJ125" s="1011"/>
      <c r="AK125" s="1012" t="s">
        <v>466</v>
      </c>
      <c r="AL125" s="1010"/>
      <c r="AM125" s="1010"/>
      <c r="AN125" s="1010"/>
      <c r="AO125" s="1011"/>
      <c r="AP125" s="1013" t="s">
        <v>466</v>
      </c>
      <c r="AQ125" s="1014"/>
      <c r="AR125" s="1014"/>
      <c r="AS125" s="1014"/>
      <c r="AT125" s="101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4" t="s">
        <v>481</v>
      </c>
      <c r="CL125" s="1059"/>
      <c r="CM125" s="1059"/>
      <c r="CN125" s="1059"/>
      <c r="CO125" s="1060"/>
      <c r="CP125" s="991" t="s">
        <v>482</v>
      </c>
      <c r="CQ125" s="940"/>
      <c r="CR125" s="940"/>
      <c r="CS125" s="940"/>
      <c r="CT125" s="940"/>
      <c r="CU125" s="940"/>
      <c r="CV125" s="940"/>
      <c r="CW125" s="940"/>
      <c r="CX125" s="940"/>
      <c r="CY125" s="940"/>
      <c r="CZ125" s="940"/>
      <c r="DA125" s="940"/>
      <c r="DB125" s="940"/>
      <c r="DC125" s="940"/>
      <c r="DD125" s="940"/>
      <c r="DE125" s="940"/>
      <c r="DF125" s="941"/>
      <c r="DG125" s="977" t="s">
        <v>469</v>
      </c>
      <c r="DH125" s="978"/>
      <c r="DI125" s="978"/>
      <c r="DJ125" s="978"/>
      <c r="DK125" s="978"/>
      <c r="DL125" s="978" t="s">
        <v>469</v>
      </c>
      <c r="DM125" s="978"/>
      <c r="DN125" s="978"/>
      <c r="DO125" s="978"/>
      <c r="DP125" s="978"/>
      <c r="DQ125" s="978" t="s">
        <v>463</v>
      </c>
      <c r="DR125" s="978"/>
      <c r="DS125" s="978"/>
      <c r="DT125" s="978"/>
      <c r="DU125" s="978"/>
      <c r="DV125" s="979" t="s">
        <v>463</v>
      </c>
      <c r="DW125" s="979"/>
      <c r="DX125" s="979"/>
      <c r="DY125" s="979"/>
      <c r="DZ125" s="980"/>
    </row>
    <row r="126" spans="1:130" s="246" customFormat="1" ht="26.25" customHeight="1" thickBot="1" x14ac:dyDescent="0.2">
      <c r="A126" s="1110"/>
      <c r="B126" s="997"/>
      <c r="C126" s="967" t="s">
        <v>468</v>
      </c>
      <c r="D126" s="968"/>
      <c r="E126" s="968"/>
      <c r="F126" s="968"/>
      <c r="G126" s="968"/>
      <c r="H126" s="968"/>
      <c r="I126" s="968"/>
      <c r="J126" s="968"/>
      <c r="K126" s="968"/>
      <c r="L126" s="968"/>
      <c r="M126" s="968"/>
      <c r="N126" s="968"/>
      <c r="O126" s="968"/>
      <c r="P126" s="968"/>
      <c r="Q126" s="968"/>
      <c r="R126" s="968"/>
      <c r="S126" s="968"/>
      <c r="T126" s="968"/>
      <c r="U126" s="968"/>
      <c r="V126" s="968"/>
      <c r="W126" s="968"/>
      <c r="X126" s="968"/>
      <c r="Y126" s="968"/>
      <c r="Z126" s="969"/>
      <c r="AA126" s="1009">
        <v>157999</v>
      </c>
      <c r="AB126" s="1010"/>
      <c r="AC126" s="1010"/>
      <c r="AD126" s="1010"/>
      <c r="AE126" s="1011"/>
      <c r="AF126" s="1012">
        <v>140543</v>
      </c>
      <c r="AG126" s="1010"/>
      <c r="AH126" s="1010"/>
      <c r="AI126" s="1010"/>
      <c r="AJ126" s="1011"/>
      <c r="AK126" s="1012">
        <v>135155</v>
      </c>
      <c r="AL126" s="1010"/>
      <c r="AM126" s="1010"/>
      <c r="AN126" s="1010"/>
      <c r="AO126" s="1011"/>
      <c r="AP126" s="1013">
        <v>1.3</v>
      </c>
      <c r="AQ126" s="1014"/>
      <c r="AR126" s="1014"/>
      <c r="AS126" s="1014"/>
      <c r="AT126" s="101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5"/>
      <c r="CL126" s="1062"/>
      <c r="CM126" s="1062"/>
      <c r="CN126" s="1062"/>
      <c r="CO126" s="1063"/>
      <c r="CP126" s="1000" t="s">
        <v>483</v>
      </c>
      <c r="CQ126" s="1001"/>
      <c r="CR126" s="1001"/>
      <c r="CS126" s="1001"/>
      <c r="CT126" s="1001"/>
      <c r="CU126" s="1001"/>
      <c r="CV126" s="1001"/>
      <c r="CW126" s="1001"/>
      <c r="CX126" s="1001"/>
      <c r="CY126" s="1001"/>
      <c r="CZ126" s="1001"/>
      <c r="DA126" s="1001"/>
      <c r="DB126" s="1001"/>
      <c r="DC126" s="1001"/>
      <c r="DD126" s="1001"/>
      <c r="DE126" s="1001"/>
      <c r="DF126" s="1002"/>
      <c r="DG126" s="970" t="s">
        <v>464</v>
      </c>
      <c r="DH126" s="971"/>
      <c r="DI126" s="971"/>
      <c r="DJ126" s="971"/>
      <c r="DK126" s="971"/>
      <c r="DL126" s="971" t="s">
        <v>469</v>
      </c>
      <c r="DM126" s="971"/>
      <c r="DN126" s="971"/>
      <c r="DO126" s="971"/>
      <c r="DP126" s="971"/>
      <c r="DQ126" s="971" t="s">
        <v>464</v>
      </c>
      <c r="DR126" s="971"/>
      <c r="DS126" s="971"/>
      <c r="DT126" s="971"/>
      <c r="DU126" s="971"/>
      <c r="DV126" s="972" t="s">
        <v>469</v>
      </c>
      <c r="DW126" s="972"/>
      <c r="DX126" s="972"/>
      <c r="DY126" s="972"/>
      <c r="DZ126" s="973"/>
    </row>
    <row r="127" spans="1:130" s="246" customFormat="1" ht="26.25" customHeight="1" x14ac:dyDescent="0.15">
      <c r="A127" s="1111"/>
      <c r="B127" s="999"/>
      <c r="C127" s="1053" t="s">
        <v>484</v>
      </c>
      <c r="D127" s="1054"/>
      <c r="E127" s="1054"/>
      <c r="F127" s="1054"/>
      <c r="G127" s="1054"/>
      <c r="H127" s="1054"/>
      <c r="I127" s="1054"/>
      <c r="J127" s="1054"/>
      <c r="K127" s="1054"/>
      <c r="L127" s="1054"/>
      <c r="M127" s="1054"/>
      <c r="N127" s="1054"/>
      <c r="O127" s="1054"/>
      <c r="P127" s="1054"/>
      <c r="Q127" s="1054"/>
      <c r="R127" s="1054"/>
      <c r="S127" s="1054"/>
      <c r="T127" s="1054"/>
      <c r="U127" s="1054"/>
      <c r="V127" s="1054"/>
      <c r="W127" s="1054"/>
      <c r="X127" s="1054"/>
      <c r="Y127" s="1054"/>
      <c r="Z127" s="1055"/>
      <c r="AA127" s="1009" t="s">
        <v>464</v>
      </c>
      <c r="AB127" s="1010"/>
      <c r="AC127" s="1010"/>
      <c r="AD127" s="1010"/>
      <c r="AE127" s="1011"/>
      <c r="AF127" s="1012" t="s">
        <v>463</v>
      </c>
      <c r="AG127" s="1010"/>
      <c r="AH127" s="1010"/>
      <c r="AI127" s="1010"/>
      <c r="AJ127" s="1011"/>
      <c r="AK127" s="1012" t="s">
        <v>464</v>
      </c>
      <c r="AL127" s="1010"/>
      <c r="AM127" s="1010"/>
      <c r="AN127" s="1010"/>
      <c r="AO127" s="1011"/>
      <c r="AP127" s="1013" t="s">
        <v>466</v>
      </c>
      <c r="AQ127" s="1014"/>
      <c r="AR127" s="1014"/>
      <c r="AS127" s="1014"/>
      <c r="AT127" s="1015"/>
      <c r="AU127" s="282"/>
      <c r="AV127" s="282"/>
      <c r="AW127" s="282"/>
      <c r="AX127" s="1083" t="s">
        <v>485</v>
      </c>
      <c r="AY127" s="1084"/>
      <c r="AZ127" s="1084"/>
      <c r="BA127" s="1084"/>
      <c r="BB127" s="1084"/>
      <c r="BC127" s="1084"/>
      <c r="BD127" s="1084"/>
      <c r="BE127" s="1085"/>
      <c r="BF127" s="1086" t="s">
        <v>486</v>
      </c>
      <c r="BG127" s="1084"/>
      <c r="BH127" s="1084"/>
      <c r="BI127" s="1084"/>
      <c r="BJ127" s="1084"/>
      <c r="BK127" s="1084"/>
      <c r="BL127" s="1085"/>
      <c r="BM127" s="1086" t="s">
        <v>487</v>
      </c>
      <c r="BN127" s="1084"/>
      <c r="BO127" s="1084"/>
      <c r="BP127" s="1084"/>
      <c r="BQ127" s="1084"/>
      <c r="BR127" s="1084"/>
      <c r="BS127" s="1085"/>
      <c r="BT127" s="1086" t="s">
        <v>488</v>
      </c>
      <c r="BU127" s="1084"/>
      <c r="BV127" s="1084"/>
      <c r="BW127" s="1084"/>
      <c r="BX127" s="1084"/>
      <c r="BY127" s="1084"/>
      <c r="BZ127" s="1108"/>
      <c r="CA127" s="282"/>
      <c r="CB127" s="282"/>
      <c r="CC127" s="282"/>
      <c r="CD127" s="283"/>
      <c r="CE127" s="283"/>
      <c r="CF127" s="283"/>
      <c r="CG127" s="280"/>
      <c r="CH127" s="280"/>
      <c r="CI127" s="280"/>
      <c r="CJ127" s="281"/>
      <c r="CK127" s="1075"/>
      <c r="CL127" s="1062"/>
      <c r="CM127" s="1062"/>
      <c r="CN127" s="1062"/>
      <c r="CO127" s="1063"/>
      <c r="CP127" s="1000" t="s">
        <v>489</v>
      </c>
      <c r="CQ127" s="1001"/>
      <c r="CR127" s="1001"/>
      <c r="CS127" s="1001"/>
      <c r="CT127" s="1001"/>
      <c r="CU127" s="1001"/>
      <c r="CV127" s="1001"/>
      <c r="CW127" s="1001"/>
      <c r="CX127" s="1001"/>
      <c r="CY127" s="1001"/>
      <c r="CZ127" s="1001"/>
      <c r="DA127" s="1001"/>
      <c r="DB127" s="1001"/>
      <c r="DC127" s="1001"/>
      <c r="DD127" s="1001"/>
      <c r="DE127" s="1001"/>
      <c r="DF127" s="1002"/>
      <c r="DG127" s="970" t="s">
        <v>469</v>
      </c>
      <c r="DH127" s="971"/>
      <c r="DI127" s="971"/>
      <c r="DJ127" s="971"/>
      <c r="DK127" s="971"/>
      <c r="DL127" s="971" t="s">
        <v>464</v>
      </c>
      <c r="DM127" s="971"/>
      <c r="DN127" s="971"/>
      <c r="DO127" s="971"/>
      <c r="DP127" s="971"/>
      <c r="DQ127" s="971" t="s">
        <v>464</v>
      </c>
      <c r="DR127" s="971"/>
      <c r="DS127" s="971"/>
      <c r="DT127" s="971"/>
      <c r="DU127" s="971"/>
      <c r="DV127" s="972" t="s">
        <v>469</v>
      </c>
      <c r="DW127" s="972"/>
      <c r="DX127" s="972"/>
      <c r="DY127" s="972"/>
      <c r="DZ127" s="973"/>
    </row>
    <row r="128" spans="1:130" s="246" customFormat="1" ht="26.25" customHeight="1" thickBot="1" x14ac:dyDescent="0.2">
      <c r="A128" s="1094" t="s">
        <v>490</v>
      </c>
      <c r="B128" s="1095"/>
      <c r="C128" s="1095"/>
      <c r="D128" s="1095"/>
      <c r="E128" s="1095"/>
      <c r="F128" s="1095"/>
      <c r="G128" s="1095"/>
      <c r="H128" s="1095"/>
      <c r="I128" s="1095"/>
      <c r="J128" s="1095"/>
      <c r="K128" s="1095"/>
      <c r="L128" s="1095"/>
      <c r="M128" s="1095"/>
      <c r="N128" s="1095"/>
      <c r="O128" s="1095"/>
      <c r="P128" s="1095"/>
      <c r="Q128" s="1095"/>
      <c r="R128" s="1095"/>
      <c r="S128" s="1095"/>
      <c r="T128" s="1095"/>
      <c r="U128" s="1095"/>
      <c r="V128" s="1095"/>
      <c r="W128" s="1096" t="s">
        <v>491</v>
      </c>
      <c r="X128" s="1096"/>
      <c r="Y128" s="1096"/>
      <c r="Z128" s="1097"/>
      <c r="AA128" s="1098" t="s">
        <v>464</v>
      </c>
      <c r="AB128" s="1099"/>
      <c r="AC128" s="1099"/>
      <c r="AD128" s="1099"/>
      <c r="AE128" s="1100"/>
      <c r="AF128" s="1101" t="s">
        <v>464</v>
      </c>
      <c r="AG128" s="1099"/>
      <c r="AH128" s="1099"/>
      <c r="AI128" s="1099"/>
      <c r="AJ128" s="1100"/>
      <c r="AK128" s="1101" t="s">
        <v>469</v>
      </c>
      <c r="AL128" s="1099"/>
      <c r="AM128" s="1099"/>
      <c r="AN128" s="1099"/>
      <c r="AO128" s="1100"/>
      <c r="AP128" s="1102"/>
      <c r="AQ128" s="1103"/>
      <c r="AR128" s="1103"/>
      <c r="AS128" s="1103"/>
      <c r="AT128" s="1104"/>
      <c r="AU128" s="282"/>
      <c r="AV128" s="282"/>
      <c r="AW128" s="282"/>
      <c r="AX128" s="939" t="s">
        <v>492</v>
      </c>
      <c r="AY128" s="940"/>
      <c r="AZ128" s="940"/>
      <c r="BA128" s="940"/>
      <c r="BB128" s="940"/>
      <c r="BC128" s="940"/>
      <c r="BD128" s="940"/>
      <c r="BE128" s="941"/>
      <c r="BF128" s="1105" t="s">
        <v>469</v>
      </c>
      <c r="BG128" s="1106"/>
      <c r="BH128" s="1106"/>
      <c r="BI128" s="1106"/>
      <c r="BJ128" s="1106"/>
      <c r="BK128" s="1106"/>
      <c r="BL128" s="1107"/>
      <c r="BM128" s="1105">
        <v>13.15</v>
      </c>
      <c r="BN128" s="1106"/>
      <c r="BO128" s="1106"/>
      <c r="BP128" s="1106"/>
      <c r="BQ128" s="1106"/>
      <c r="BR128" s="1106"/>
      <c r="BS128" s="1107"/>
      <c r="BT128" s="1105">
        <v>20</v>
      </c>
      <c r="BU128" s="1106"/>
      <c r="BV128" s="1106"/>
      <c r="BW128" s="1106"/>
      <c r="BX128" s="1106"/>
      <c r="BY128" s="1106"/>
      <c r="BZ128" s="1130"/>
      <c r="CA128" s="283"/>
      <c r="CB128" s="283"/>
      <c r="CC128" s="283"/>
      <c r="CD128" s="283"/>
      <c r="CE128" s="283"/>
      <c r="CF128" s="283"/>
      <c r="CG128" s="280"/>
      <c r="CH128" s="280"/>
      <c r="CI128" s="280"/>
      <c r="CJ128" s="281"/>
      <c r="CK128" s="1076"/>
      <c r="CL128" s="1077"/>
      <c r="CM128" s="1077"/>
      <c r="CN128" s="1077"/>
      <c r="CO128" s="1078"/>
      <c r="CP128" s="1087" t="s">
        <v>493</v>
      </c>
      <c r="CQ128" s="1088"/>
      <c r="CR128" s="1088"/>
      <c r="CS128" s="1088"/>
      <c r="CT128" s="1088"/>
      <c r="CU128" s="1088"/>
      <c r="CV128" s="1088"/>
      <c r="CW128" s="1088"/>
      <c r="CX128" s="1088"/>
      <c r="CY128" s="1088"/>
      <c r="CZ128" s="1088"/>
      <c r="DA128" s="1088"/>
      <c r="DB128" s="1088"/>
      <c r="DC128" s="1088"/>
      <c r="DD128" s="1088"/>
      <c r="DE128" s="1088"/>
      <c r="DF128" s="1089"/>
      <c r="DG128" s="1090" t="s">
        <v>494</v>
      </c>
      <c r="DH128" s="1091"/>
      <c r="DI128" s="1091"/>
      <c r="DJ128" s="1091"/>
      <c r="DK128" s="1091"/>
      <c r="DL128" s="1091" t="s">
        <v>128</v>
      </c>
      <c r="DM128" s="1091"/>
      <c r="DN128" s="1091"/>
      <c r="DO128" s="1091"/>
      <c r="DP128" s="1091"/>
      <c r="DQ128" s="1091" t="s">
        <v>494</v>
      </c>
      <c r="DR128" s="1091"/>
      <c r="DS128" s="1091"/>
      <c r="DT128" s="1091"/>
      <c r="DU128" s="1091"/>
      <c r="DV128" s="1092" t="s">
        <v>128</v>
      </c>
      <c r="DW128" s="1092"/>
      <c r="DX128" s="1092"/>
      <c r="DY128" s="1092"/>
      <c r="DZ128" s="1093"/>
    </row>
    <row r="129" spans="1:131" s="246" customFormat="1" ht="26.25" customHeight="1" x14ac:dyDescent="0.15">
      <c r="A129" s="981" t="s">
        <v>106</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24" t="s">
        <v>495</v>
      </c>
      <c r="X129" s="1125"/>
      <c r="Y129" s="1125"/>
      <c r="Z129" s="1126"/>
      <c r="AA129" s="1009">
        <v>10935445</v>
      </c>
      <c r="AB129" s="1010"/>
      <c r="AC129" s="1010"/>
      <c r="AD129" s="1010"/>
      <c r="AE129" s="1011"/>
      <c r="AF129" s="1012">
        <v>11031603</v>
      </c>
      <c r="AG129" s="1010"/>
      <c r="AH129" s="1010"/>
      <c r="AI129" s="1010"/>
      <c r="AJ129" s="1011"/>
      <c r="AK129" s="1012">
        <v>11241743</v>
      </c>
      <c r="AL129" s="1010"/>
      <c r="AM129" s="1010"/>
      <c r="AN129" s="1010"/>
      <c r="AO129" s="1011"/>
      <c r="AP129" s="1127"/>
      <c r="AQ129" s="1128"/>
      <c r="AR129" s="1128"/>
      <c r="AS129" s="1128"/>
      <c r="AT129" s="1129"/>
      <c r="AU129" s="284"/>
      <c r="AV129" s="284"/>
      <c r="AW129" s="284"/>
      <c r="AX129" s="1118" t="s">
        <v>496</v>
      </c>
      <c r="AY129" s="1001"/>
      <c r="AZ129" s="1001"/>
      <c r="BA129" s="1001"/>
      <c r="BB129" s="1001"/>
      <c r="BC129" s="1001"/>
      <c r="BD129" s="1001"/>
      <c r="BE129" s="1002"/>
      <c r="BF129" s="1119" t="s">
        <v>494</v>
      </c>
      <c r="BG129" s="1120"/>
      <c r="BH129" s="1120"/>
      <c r="BI129" s="1120"/>
      <c r="BJ129" s="1120"/>
      <c r="BK129" s="1120"/>
      <c r="BL129" s="1121"/>
      <c r="BM129" s="1119">
        <v>18.149999999999999</v>
      </c>
      <c r="BN129" s="1120"/>
      <c r="BO129" s="1120"/>
      <c r="BP129" s="1120"/>
      <c r="BQ129" s="1120"/>
      <c r="BR129" s="1120"/>
      <c r="BS129" s="1121"/>
      <c r="BT129" s="1119">
        <v>30</v>
      </c>
      <c r="BU129" s="1122"/>
      <c r="BV129" s="1122"/>
      <c r="BW129" s="1122"/>
      <c r="BX129" s="1122"/>
      <c r="BY129" s="1122"/>
      <c r="BZ129" s="112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1" t="s">
        <v>497</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24" t="s">
        <v>498</v>
      </c>
      <c r="X130" s="1125"/>
      <c r="Y130" s="1125"/>
      <c r="Z130" s="1126"/>
      <c r="AA130" s="1009">
        <v>1077862</v>
      </c>
      <c r="AB130" s="1010"/>
      <c r="AC130" s="1010"/>
      <c r="AD130" s="1010"/>
      <c r="AE130" s="1011"/>
      <c r="AF130" s="1012">
        <v>1107311</v>
      </c>
      <c r="AG130" s="1010"/>
      <c r="AH130" s="1010"/>
      <c r="AI130" s="1010"/>
      <c r="AJ130" s="1011"/>
      <c r="AK130" s="1012">
        <v>1114301</v>
      </c>
      <c r="AL130" s="1010"/>
      <c r="AM130" s="1010"/>
      <c r="AN130" s="1010"/>
      <c r="AO130" s="1011"/>
      <c r="AP130" s="1127"/>
      <c r="AQ130" s="1128"/>
      <c r="AR130" s="1128"/>
      <c r="AS130" s="1128"/>
      <c r="AT130" s="1129"/>
      <c r="AU130" s="284"/>
      <c r="AV130" s="284"/>
      <c r="AW130" s="284"/>
      <c r="AX130" s="1118" t="s">
        <v>499</v>
      </c>
      <c r="AY130" s="1001"/>
      <c r="AZ130" s="1001"/>
      <c r="BA130" s="1001"/>
      <c r="BB130" s="1001"/>
      <c r="BC130" s="1001"/>
      <c r="BD130" s="1001"/>
      <c r="BE130" s="1002"/>
      <c r="BF130" s="1155">
        <v>9.1999999999999993</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500</v>
      </c>
      <c r="X131" s="1163"/>
      <c r="Y131" s="1163"/>
      <c r="Z131" s="1164"/>
      <c r="AA131" s="1056">
        <v>9857583</v>
      </c>
      <c r="AB131" s="1035"/>
      <c r="AC131" s="1035"/>
      <c r="AD131" s="1035"/>
      <c r="AE131" s="1036"/>
      <c r="AF131" s="1034">
        <v>9924292</v>
      </c>
      <c r="AG131" s="1035"/>
      <c r="AH131" s="1035"/>
      <c r="AI131" s="1035"/>
      <c r="AJ131" s="1036"/>
      <c r="AK131" s="1034">
        <v>10127442</v>
      </c>
      <c r="AL131" s="1035"/>
      <c r="AM131" s="1035"/>
      <c r="AN131" s="1035"/>
      <c r="AO131" s="1036"/>
      <c r="AP131" s="1165"/>
      <c r="AQ131" s="1166"/>
      <c r="AR131" s="1166"/>
      <c r="AS131" s="1166"/>
      <c r="AT131" s="1167"/>
      <c r="AU131" s="284"/>
      <c r="AV131" s="284"/>
      <c r="AW131" s="284"/>
      <c r="AX131" s="1137" t="s">
        <v>501</v>
      </c>
      <c r="AY131" s="1088"/>
      <c r="AZ131" s="1088"/>
      <c r="BA131" s="1088"/>
      <c r="BB131" s="1088"/>
      <c r="BC131" s="1088"/>
      <c r="BD131" s="1088"/>
      <c r="BE131" s="1089"/>
      <c r="BF131" s="1138">
        <v>68.599999999999994</v>
      </c>
      <c r="BG131" s="1139"/>
      <c r="BH131" s="1139"/>
      <c r="BI131" s="1139"/>
      <c r="BJ131" s="1139"/>
      <c r="BK131" s="1139"/>
      <c r="BL131" s="1140"/>
      <c r="BM131" s="1138">
        <v>350</v>
      </c>
      <c r="BN131" s="1139"/>
      <c r="BO131" s="1139"/>
      <c r="BP131" s="1139"/>
      <c r="BQ131" s="1139"/>
      <c r="BR131" s="1139"/>
      <c r="BS131" s="1140"/>
      <c r="BT131" s="1141"/>
      <c r="BU131" s="1142"/>
      <c r="BV131" s="1142"/>
      <c r="BW131" s="1142"/>
      <c r="BX131" s="1142"/>
      <c r="BY131" s="1142"/>
      <c r="BZ131" s="114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4" t="s">
        <v>502</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8" t="s">
        <v>503</v>
      </c>
      <c r="W132" s="1148"/>
      <c r="X132" s="1148"/>
      <c r="Y132" s="1148"/>
      <c r="Z132" s="1149"/>
      <c r="AA132" s="1150">
        <v>10.86846542</v>
      </c>
      <c r="AB132" s="1151"/>
      <c r="AC132" s="1151"/>
      <c r="AD132" s="1151"/>
      <c r="AE132" s="1152"/>
      <c r="AF132" s="1153">
        <v>9.0446552760000003</v>
      </c>
      <c r="AG132" s="1151"/>
      <c r="AH132" s="1151"/>
      <c r="AI132" s="1151"/>
      <c r="AJ132" s="1152"/>
      <c r="AK132" s="1153">
        <v>7.948822506</v>
      </c>
      <c r="AL132" s="1151"/>
      <c r="AM132" s="1151"/>
      <c r="AN132" s="1151"/>
      <c r="AO132" s="1152"/>
      <c r="AP132" s="1050"/>
      <c r="AQ132" s="1051"/>
      <c r="AR132" s="1051"/>
      <c r="AS132" s="1051"/>
      <c r="AT132" s="115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6"/>
      <c r="B133" s="1147"/>
      <c r="C133" s="1147"/>
      <c r="D133" s="1147"/>
      <c r="E133" s="1147"/>
      <c r="F133" s="1147"/>
      <c r="G133" s="1147"/>
      <c r="H133" s="1147"/>
      <c r="I133" s="1147"/>
      <c r="J133" s="1147"/>
      <c r="K133" s="1147"/>
      <c r="L133" s="1147"/>
      <c r="M133" s="1147"/>
      <c r="N133" s="1147"/>
      <c r="O133" s="1147"/>
      <c r="P133" s="1147"/>
      <c r="Q133" s="1147"/>
      <c r="R133" s="1147"/>
      <c r="S133" s="1147"/>
      <c r="T133" s="1147"/>
      <c r="U133" s="1147"/>
      <c r="V133" s="1131" t="s">
        <v>504</v>
      </c>
      <c r="W133" s="1131"/>
      <c r="X133" s="1131"/>
      <c r="Y133" s="1131"/>
      <c r="Z133" s="1132"/>
      <c r="AA133" s="1133">
        <v>10.3</v>
      </c>
      <c r="AB133" s="1134"/>
      <c r="AC133" s="1134"/>
      <c r="AD133" s="1134"/>
      <c r="AE133" s="1135"/>
      <c r="AF133" s="1133">
        <v>9.9</v>
      </c>
      <c r="AG133" s="1134"/>
      <c r="AH133" s="1134"/>
      <c r="AI133" s="1134"/>
      <c r="AJ133" s="1135"/>
      <c r="AK133" s="1133">
        <v>9.1999999999999993</v>
      </c>
      <c r="AL133" s="1134"/>
      <c r="AM133" s="1134"/>
      <c r="AN133" s="1134"/>
      <c r="AO133" s="1135"/>
      <c r="AP133" s="1080"/>
      <c r="AQ133" s="1081"/>
      <c r="AR133" s="1081"/>
      <c r="AS133" s="1081"/>
      <c r="AT133" s="113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iCI3XkdbKdLb0wRHU687LG2jkDj8Rnd19QhiWlCar4X5otVvvb6qVZ+weGU+YwHFdL1JBXNLjAvssedHjAFAQ==" saltValue="I2+bAVcKrAnH/y5Ta8p9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YF5Vd3oo/CbRgvB7BoHU5TKg9jB139PVr6l1Iq+fF2ppG3kCaQU9JnzZpqIPUrYZ/MXfJf1MW2L13g0UQnR/w==" saltValue="gnewiQUeVInYkM2bndVe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9y2jhXO4vJV6s38pr+SV5zC+Ech4eglajEtiE4xDkfTTNT8r1jfTIlYWuvKTwlfacPWBHQcxNqouUAcOfGM0g==" saltValue="vqWJR8WUPmbXjmIYTSwO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1"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2"/>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3" t="s">
        <v>513</v>
      </c>
      <c r="AL9" s="1174"/>
      <c r="AM9" s="1174"/>
      <c r="AN9" s="1175"/>
      <c r="AO9" s="312">
        <v>3618173</v>
      </c>
      <c r="AP9" s="312">
        <v>80766</v>
      </c>
      <c r="AQ9" s="313">
        <v>90414</v>
      </c>
      <c r="AR9" s="314">
        <v>-10.7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3" t="s">
        <v>514</v>
      </c>
      <c r="AL10" s="1174"/>
      <c r="AM10" s="1174"/>
      <c r="AN10" s="1175"/>
      <c r="AO10" s="315">
        <v>68267</v>
      </c>
      <c r="AP10" s="315">
        <v>1524</v>
      </c>
      <c r="AQ10" s="316">
        <v>7325</v>
      </c>
      <c r="AR10" s="317">
        <v>-79.2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3" t="s">
        <v>515</v>
      </c>
      <c r="AL11" s="1174"/>
      <c r="AM11" s="1174"/>
      <c r="AN11" s="1175"/>
      <c r="AO11" s="315">
        <v>44985</v>
      </c>
      <c r="AP11" s="315">
        <v>1004</v>
      </c>
      <c r="AQ11" s="316">
        <v>9426</v>
      </c>
      <c r="AR11" s="317">
        <v>-89.3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3" t="s">
        <v>516</v>
      </c>
      <c r="AL12" s="1174"/>
      <c r="AM12" s="1174"/>
      <c r="AN12" s="1175"/>
      <c r="AO12" s="315">
        <v>71403</v>
      </c>
      <c r="AP12" s="315">
        <v>1594</v>
      </c>
      <c r="AQ12" s="316">
        <v>1167</v>
      </c>
      <c r="AR12" s="317">
        <v>36.6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3" t="s">
        <v>517</v>
      </c>
      <c r="AL13" s="1174"/>
      <c r="AM13" s="1174"/>
      <c r="AN13" s="1175"/>
      <c r="AO13" s="315" t="s">
        <v>518</v>
      </c>
      <c r="AP13" s="315" t="s">
        <v>518</v>
      </c>
      <c r="AQ13" s="316">
        <v>3</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3" t="s">
        <v>519</v>
      </c>
      <c r="AL14" s="1174"/>
      <c r="AM14" s="1174"/>
      <c r="AN14" s="1175"/>
      <c r="AO14" s="315">
        <v>248531</v>
      </c>
      <c r="AP14" s="315">
        <v>5548</v>
      </c>
      <c r="AQ14" s="316">
        <v>4078</v>
      </c>
      <c r="AR14" s="317">
        <v>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3" t="s">
        <v>520</v>
      </c>
      <c r="AL15" s="1174"/>
      <c r="AM15" s="1174"/>
      <c r="AN15" s="1175"/>
      <c r="AO15" s="315">
        <v>96817</v>
      </c>
      <c r="AP15" s="315">
        <v>2161</v>
      </c>
      <c r="AQ15" s="316">
        <v>2195</v>
      </c>
      <c r="AR15" s="317">
        <v>-1.5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6" t="s">
        <v>521</v>
      </c>
      <c r="AL16" s="1177"/>
      <c r="AM16" s="1177"/>
      <c r="AN16" s="1178"/>
      <c r="AO16" s="315">
        <v>-495348</v>
      </c>
      <c r="AP16" s="315">
        <v>-11057</v>
      </c>
      <c r="AQ16" s="316">
        <v>-8893</v>
      </c>
      <c r="AR16" s="317">
        <v>24.3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6" t="s">
        <v>188</v>
      </c>
      <c r="AL17" s="1177"/>
      <c r="AM17" s="1177"/>
      <c r="AN17" s="1178"/>
      <c r="AO17" s="315">
        <v>3652828</v>
      </c>
      <c r="AP17" s="315">
        <v>81540</v>
      </c>
      <c r="AQ17" s="316">
        <v>105714</v>
      </c>
      <c r="AR17" s="317">
        <v>-22.9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8" t="s">
        <v>526</v>
      </c>
      <c r="AL21" s="1169"/>
      <c r="AM21" s="1169"/>
      <c r="AN21" s="1170"/>
      <c r="AO21" s="327">
        <v>9.02</v>
      </c>
      <c r="AP21" s="328">
        <v>10.07</v>
      </c>
      <c r="AQ21" s="329">
        <v>-1.05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8" t="s">
        <v>527</v>
      </c>
      <c r="AL22" s="1169"/>
      <c r="AM22" s="1169"/>
      <c r="AN22" s="1170"/>
      <c r="AO22" s="332">
        <v>102.1</v>
      </c>
      <c r="AP22" s="333">
        <v>97.6</v>
      </c>
      <c r="AQ22" s="334">
        <v>4.5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1"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2"/>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4" t="s">
        <v>531</v>
      </c>
      <c r="AL32" s="1185"/>
      <c r="AM32" s="1185"/>
      <c r="AN32" s="1186"/>
      <c r="AO32" s="342">
        <v>1488554</v>
      </c>
      <c r="AP32" s="342">
        <v>33228</v>
      </c>
      <c r="AQ32" s="343">
        <v>67110</v>
      </c>
      <c r="AR32" s="344">
        <v>-50.5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4" t="s">
        <v>532</v>
      </c>
      <c r="AL33" s="1185"/>
      <c r="AM33" s="1185"/>
      <c r="AN33" s="1186"/>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4" t="s">
        <v>533</v>
      </c>
      <c r="AL34" s="1185"/>
      <c r="AM34" s="1185"/>
      <c r="AN34" s="1186"/>
      <c r="AO34" s="342" t="s">
        <v>518</v>
      </c>
      <c r="AP34" s="342" t="s">
        <v>518</v>
      </c>
      <c r="AQ34" s="343">
        <v>6</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4" t="s">
        <v>534</v>
      </c>
      <c r="AL35" s="1185"/>
      <c r="AM35" s="1185"/>
      <c r="AN35" s="1186"/>
      <c r="AO35" s="342">
        <v>405</v>
      </c>
      <c r="AP35" s="342">
        <v>9</v>
      </c>
      <c r="AQ35" s="343">
        <v>17795</v>
      </c>
      <c r="AR35" s="344">
        <v>-99.9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4" t="s">
        <v>535</v>
      </c>
      <c r="AL36" s="1185"/>
      <c r="AM36" s="1185"/>
      <c r="AN36" s="1186"/>
      <c r="AO36" s="342">
        <v>295199</v>
      </c>
      <c r="AP36" s="342">
        <v>6590</v>
      </c>
      <c r="AQ36" s="343">
        <v>2500</v>
      </c>
      <c r="AR36" s="344">
        <v>163.6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4" t="s">
        <v>536</v>
      </c>
      <c r="AL37" s="1185"/>
      <c r="AM37" s="1185"/>
      <c r="AN37" s="1186"/>
      <c r="AO37" s="342">
        <v>135155</v>
      </c>
      <c r="AP37" s="342">
        <v>3017</v>
      </c>
      <c r="AQ37" s="343">
        <v>1001</v>
      </c>
      <c r="AR37" s="344">
        <v>201.4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537</v>
      </c>
      <c r="AL38" s="1188"/>
      <c r="AM38" s="1188"/>
      <c r="AN38" s="1189"/>
      <c r="AO38" s="345" t="s">
        <v>518</v>
      </c>
      <c r="AP38" s="345" t="s">
        <v>518</v>
      </c>
      <c r="AQ38" s="346">
        <v>4</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538</v>
      </c>
      <c r="AL39" s="1188"/>
      <c r="AM39" s="1188"/>
      <c r="AN39" s="1189"/>
      <c r="AO39" s="342" t="s">
        <v>518</v>
      </c>
      <c r="AP39" s="342" t="s">
        <v>518</v>
      </c>
      <c r="AQ39" s="343">
        <v>-3748</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4" t="s">
        <v>539</v>
      </c>
      <c r="AL40" s="1185"/>
      <c r="AM40" s="1185"/>
      <c r="AN40" s="1186"/>
      <c r="AO40" s="342">
        <v>-1114301</v>
      </c>
      <c r="AP40" s="342">
        <v>-24874</v>
      </c>
      <c r="AQ40" s="343">
        <v>-58908</v>
      </c>
      <c r="AR40" s="344">
        <v>-57.8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302</v>
      </c>
      <c r="AL41" s="1191"/>
      <c r="AM41" s="1191"/>
      <c r="AN41" s="1192"/>
      <c r="AO41" s="342">
        <v>805012</v>
      </c>
      <c r="AP41" s="342">
        <v>17970</v>
      </c>
      <c r="AQ41" s="343">
        <v>25761</v>
      </c>
      <c r="AR41" s="344">
        <v>-30.2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9" t="s">
        <v>508</v>
      </c>
      <c r="AN49" s="1181" t="s">
        <v>543</v>
      </c>
      <c r="AO49" s="1182"/>
      <c r="AP49" s="1182"/>
      <c r="AQ49" s="1182"/>
      <c r="AR49" s="118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0"/>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645722</v>
      </c>
      <c r="AN51" s="364">
        <v>13707</v>
      </c>
      <c r="AO51" s="365">
        <v>-26.5</v>
      </c>
      <c r="AP51" s="366">
        <v>106614</v>
      </c>
      <c r="AQ51" s="367">
        <v>17.2</v>
      </c>
      <c r="AR51" s="368">
        <v>-43.7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279324</v>
      </c>
      <c r="AN52" s="372">
        <v>5929</v>
      </c>
      <c r="AO52" s="373">
        <v>-48.1</v>
      </c>
      <c r="AP52" s="374">
        <v>45545</v>
      </c>
      <c r="AQ52" s="375">
        <v>20.7</v>
      </c>
      <c r="AR52" s="376">
        <v>-68.8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901123</v>
      </c>
      <c r="AN53" s="364">
        <v>19382</v>
      </c>
      <c r="AO53" s="365">
        <v>41.4</v>
      </c>
      <c r="AP53" s="366">
        <v>85459</v>
      </c>
      <c r="AQ53" s="367">
        <v>-19.8</v>
      </c>
      <c r="AR53" s="368">
        <v>61.2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285913</v>
      </c>
      <c r="AN54" s="372">
        <v>6150</v>
      </c>
      <c r="AO54" s="373">
        <v>3.7</v>
      </c>
      <c r="AP54" s="374">
        <v>44378</v>
      </c>
      <c r="AQ54" s="375">
        <v>-2.6</v>
      </c>
      <c r="AR54" s="376">
        <v>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1244650</v>
      </c>
      <c r="AN55" s="364">
        <v>27074</v>
      </c>
      <c r="AO55" s="365">
        <v>39.700000000000003</v>
      </c>
      <c r="AP55" s="366">
        <v>83280</v>
      </c>
      <c r="AQ55" s="367">
        <v>-2.5</v>
      </c>
      <c r="AR55" s="368">
        <v>42.2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440782</v>
      </c>
      <c r="AN56" s="372">
        <v>9588</v>
      </c>
      <c r="AO56" s="373">
        <v>55.9</v>
      </c>
      <c r="AP56" s="374">
        <v>43123</v>
      </c>
      <c r="AQ56" s="375">
        <v>-2.8</v>
      </c>
      <c r="AR56" s="376">
        <v>58.7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1238608</v>
      </c>
      <c r="AN57" s="364">
        <v>27298</v>
      </c>
      <c r="AO57" s="365">
        <v>0.8</v>
      </c>
      <c r="AP57" s="366">
        <v>88968</v>
      </c>
      <c r="AQ57" s="367">
        <v>6.8</v>
      </c>
      <c r="AR57" s="368">
        <v>-6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670810</v>
      </c>
      <c r="AN58" s="372">
        <v>14784</v>
      </c>
      <c r="AO58" s="373">
        <v>54.2</v>
      </c>
      <c r="AP58" s="374">
        <v>45482</v>
      </c>
      <c r="AQ58" s="375">
        <v>5.5</v>
      </c>
      <c r="AR58" s="376">
        <v>48.7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1663726</v>
      </c>
      <c r="AN59" s="364">
        <v>37138</v>
      </c>
      <c r="AO59" s="365">
        <v>36</v>
      </c>
      <c r="AP59" s="366">
        <v>85173</v>
      </c>
      <c r="AQ59" s="367">
        <v>-4.3</v>
      </c>
      <c r="AR59" s="368">
        <v>40.299999999999997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1053675</v>
      </c>
      <c r="AN60" s="372">
        <v>23521</v>
      </c>
      <c r="AO60" s="373">
        <v>59.1</v>
      </c>
      <c r="AP60" s="374">
        <v>43913</v>
      </c>
      <c r="AQ60" s="375">
        <v>-3.4</v>
      </c>
      <c r="AR60" s="376">
        <v>62.5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1138766</v>
      </c>
      <c r="AN61" s="379">
        <v>24920</v>
      </c>
      <c r="AO61" s="380">
        <v>18.3</v>
      </c>
      <c r="AP61" s="381">
        <v>89899</v>
      </c>
      <c r="AQ61" s="382">
        <v>-0.5</v>
      </c>
      <c r="AR61" s="368">
        <v>18.8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546101</v>
      </c>
      <c r="AN62" s="372">
        <v>11994</v>
      </c>
      <c r="AO62" s="373">
        <v>25</v>
      </c>
      <c r="AP62" s="374">
        <v>44488</v>
      </c>
      <c r="AQ62" s="375">
        <v>3.5</v>
      </c>
      <c r="AR62" s="376">
        <v>21.5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xuiKPQZzaB8ciiJY2jy+mBM/+cXGsxRC+lpgO3Ti+DJ5W/vkzIv0LVqPHgD546OcU5xKh9tlPnZXe08oTQI0w==" saltValue="2fynqI4tVS+oHdNi+I8Q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V2cngv5zCnTGsOaQPQtXzVfhjrpoIQB2qHKGpnghNILx1bU9MFi+FPvcuQ/CebVpUcmMXOVn7g39UtKDLgidQ==" saltValue="jJ9/B4st8VMQ4fRjAVp7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Z5OI2OavFxZml2ccia4C/ruXelNHgPMH+cHep0soaFc0b4SgGZ1jCvaNZWpN6w1uPgoggrtwsM7/zizFhthLg==" saltValue="B+17H/Ij0bXRNn263iEz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3" t="s">
        <v>3</v>
      </c>
      <c r="D47" s="1193"/>
      <c r="E47" s="1194"/>
      <c r="F47" s="11">
        <v>6.07</v>
      </c>
      <c r="G47" s="12">
        <v>8.7100000000000009</v>
      </c>
      <c r="H47" s="12">
        <v>13.38</v>
      </c>
      <c r="I47" s="12">
        <v>16.71</v>
      </c>
      <c r="J47" s="13">
        <v>18.670000000000002</v>
      </c>
    </row>
    <row r="48" spans="2:10" ht="57.75" customHeight="1" x14ac:dyDescent="0.15">
      <c r="B48" s="14"/>
      <c r="C48" s="1195" t="s">
        <v>4</v>
      </c>
      <c r="D48" s="1195"/>
      <c r="E48" s="1196"/>
      <c r="F48" s="15">
        <v>5.66</v>
      </c>
      <c r="G48" s="16">
        <v>6.88</v>
      </c>
      <c r="H48" s="16">
        <v>6.94</v>
      </c>
      <c r="I48" s="16">
        <v>7.3</v>
      </c>
      <c r="J48" s="17">
        <v>6.81</v>
      </c>
    </row>
    <row r="49" spans="2:10" ht="57.75" customHeight="1" thickBot="1" x14ac:dyDescent="0.2">
      <c r="B49" s="18"/>
      <c r="C49" s="1197" t="s">
        <v>5</v>
      </c>
      <c r="D49" s="1197"/>
      <c r="E49" s="1198"/>
      <c r="F49" s="19">
        <v>5.66</v>
      </c>
      <c r="G49" s="20">
        <v>1.37</v>
      </c>
      <c r="H49" s="20">
        <v>1</v>
      </c>
      <c r="I49" s="20">
        <v>0.43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mbAKMpgj+E1m2xDSmMFe2LbJ++obW2cpNdCuVYgJmK96m6pkgT/ur3JQepO/QKJyp+QMiIq6ow9BK6437N3tQ==" saltValue="upmPB5YFBTm0NY/+l+iT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2020-03-11T08:18:15Z</cp:lastPrinted>
  <dcterms:created xsi:type="dcterms:W3CDTF">2020-02-10T03:13:35Z</dcterms:created>
  <dcterms:modified xsi:type="dcterms:W3CDTF">2020-08-27T23:19:03Z</dcterms:modified>
  <cp:category/>
</cp:coreProperties>
</file>