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CO34" i="10"/>
</calcChain>
</file>

<file path=xl/sharedStrings.xml><?xml version="1.0" encoding="utf-8"?>
<sst xmlns="http://schemas.openxmlformats.org/spreadsheetml/2006/main" count="1083" uniqueCount="614">
  <si>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</si>
  <si>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</si>
  <si>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</si>
  <si>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</si>
  <si>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</si>
  <si>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</si>
  <si>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</si>
  <si>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</si>
  <si>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</si>
  <si>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</si>
  <si>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</si>
  <si>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</si>
  <si>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</si>
  <si>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</si>
  <si>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</si>
  <si>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</si>
  <si>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</si>
  <si>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</si>
  <si>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</si>
  <si>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</si>
  <si>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</si>
  <si>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</si>
  <si>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</si>
  <si>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</si>
  <si>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</si>
  <si>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</si>
  <si>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</si>
  <si>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</si>
  <si>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</si>
  <si>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</si>
  <si>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</si>
  <si>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</si>
  <si>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</si>
  <si>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</si>
  <si>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</si>
  <si>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</si>
  <si>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</si>
  <si>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</si>
  <si>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</si>
  <si>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</si>
  <si>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</si>
  <si>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</si>
  <si>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</si>
  <si>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</si>
  <si>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</si>
  <si>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</si>
  <si>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</si>
  <si>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</si>
  <si>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</si>
  <si>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</si>
  <si>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</si>
  <si>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</si>
  <si>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</si>
  <si>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</si>
  <si>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</si>
  <si>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</si>
  <si>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</si>
  <si>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</si>
  <si>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</si>
  <si>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</si>
  <si>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</si>
  <si>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</si>
  <si>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</si>
  <si>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</si>
  <si>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</si>
  <si>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</si>
  <si>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</si>
  <si>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</si>
  <si>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</si>
  <si>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</si>
  <si>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</si>
  <si>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</si>
  <si>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</si>
  <si>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</si>
  <si>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</si>
  <si>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</si>
  <si>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</si>
  <si>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</si>
  <si>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</si>
  <si>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</si>
  <si>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</si>
  <si>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</si>
  <si>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</si>
  <si>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</si>
  <si>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</si>
  <si>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</si>
  <si>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</si>
  <si>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</si>
  <si>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</si>
  <si>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</si>
  <si>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</si>
  <si>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</si>
  <si>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</si>
  <si>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</si>
  <si>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</si>
  <si>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</si>
  <si>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</si>
  <si>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</si>
  <si>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</si>
  <si>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</si>
  <si>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</si>
  <si>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</si>
  <si>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</si>
  <si>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</si>
  <si>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</si>
  <si>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</si>
  <si>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</si>
  <si>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</si>
  <si>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</si>
  <si>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</si>
  <si>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</si>
  <si>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</si>
  <si>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</si>
  <si>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</si>
  <si>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</si>
  <si>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</si>
  <si>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</si>
  <si>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</si>
  <si>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</si>
  <si>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</si>
  <si>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</si>
  <si>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</si>
  <si>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</si>
  <si>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</si>
  <si>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</si>
  <si>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</si>
  <si>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</si>
  <si>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</si>
  <si>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</si>
  <si>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</si>
  <si>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</si>
  <si>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</si>
  <si>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</si>
  <si>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</si>
  <si>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</si>
  <si>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</si>
  <si>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</si>
  <si>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</si>
  <si>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</si>
  <si>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</si>
  <si>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</si>
  <si>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</si>
  <si>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</si>
  <si>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</si>
  <si>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</si>
  <si>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</si>
  <si>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</si>
  <si>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</si>
  <si>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</si>
  <si>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</si>
  <si>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</si>
  <si>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</si>
  <si>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</si>
  <si>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</si>
  <si>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</si>
  <si>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</si>
  <si>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</si>
  <si>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</si>
  <si>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</si>
  <si>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</si>
  <si>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</si>
  <si>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</si>
  <si>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</si>
  <si>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</si>
  <si>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</si>
  <si>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</si>
  <si>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</si>
  <si>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</si>
  <si>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</si>
  <si>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</si>
  <si>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</si>
  <si>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</si>
  <si>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</si>
  <si>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</si>
  <si>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</si>
  <si>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</si>
  <si>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</si>
  <si>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</si>
  <si>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</si>
  <si>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</si>
  <si>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</si>
  <si>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</si>
  <si>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</si>
  <si>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</si>
  <si>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</si>
  <si>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</si>
  <si>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</si>
  <si>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</si>
  <si>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</si>
  <si>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</si>
  <si>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</si>
  <si>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</si>
  <si>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</si>
  <si>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</si>
  <si>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</si>
  <si>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</si>
  <si>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</si>
  <si>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</si>
  <si>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</si>
  <si>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</si>
  <si>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</si>
  <si>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</si>
  <si>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</si>
  <si>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</si>
  <si>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</si>
  <si>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</si>
  <si>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</si>
  <si>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</si>
  <si>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</si>
  <si>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</si>
  <si>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</si>
  <si>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</si>
  <si>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</si>
  <si>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</si>
  <si>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</si>
  <si>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千葉県鎌ケ谷市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</si>
  <si>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</si>
  <si>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</si>
  <si>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</si>
  <si>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</si>
  <si>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</si>
  <si>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</si>
  <si>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</si>
  <si>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</si>
  <si>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</si>
  <si>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</si>
  <si>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</si>
  <si>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</si>
  <si>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</si>
  <si>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</si>
  <si>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</si>
  <si>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</si>
  <si>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</si>
  <si>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</si>
  <si>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</si>
  <si>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</si>
  <si>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</si>
  <si>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</si>
  <si>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</si>
  <si>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</si>
  <si>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</si>
  <si>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</si>
  <si>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</si>
  <si>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</si>
  <si>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</si>
  <si>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</si>
  <si>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</si>
  <si>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</si>
  <si>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</si>
  <si>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</si>
  <si>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</si>
  <si>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</si>
  <si>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</si>
  <si>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</si>
  <si>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</si>
  <si>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</si>
  <si>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</si>
  <si>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</si>
  <si>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</si>
  <si>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</si>
  <si>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</si>
  <si>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</si>
  <si>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</si>
  <si>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</si>
  <si>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</si>
  <si>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</si>
  <si>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</si>
  <si>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</si>
  <si>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</si>
  <si>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</si>
  <si>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</si>
  <si>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</si>
  <si>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</si>
  <si>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</si>
  <si>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</si>
  <si>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</si>
  <si>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</si>
  <si>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</si>
  <si>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</si>
  <si>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</si>
  <si>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</si>
  <si>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</si>
  <si>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</si>
  <si>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</si>
  <si>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</si>
  <si>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</si>
  <si>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</si>
  <si>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</si>
  <si>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</si>
  <si>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</si>
  <si>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</si>
  <si>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</si>
  <si>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</si>
  <si>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</si>
  <si>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</si>
  <si>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</si>
  <si>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</si>
  <si>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</si>
  <si>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</si>
  <si>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</si>
  <si>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</si>
  <si>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</si>
  <si>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</si>
  <si>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</si>
  <si>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</si>
  <si>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</si>
  <si>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</si>
  <si>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</si>
  <si>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</si>
  <si>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</si>
  <si>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</si>
  <si>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</si>
  <si>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</si>
  <si>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</si>
  <si>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</si>
  <si>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</si>
  <si>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</si>
  <si>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</si>
  <si>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</si>
  <si>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</si>
  <si>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</si>
  <si>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</si>
  <si>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</si>
  <si>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</si>
  <si>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</si>
  <si>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</si>
  <si>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</si>
  <si>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</si>
  <si>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</si>
  <si>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</si>
  <si>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</si>
  <si>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</si>
  <si>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</si>
  <si>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</si>
  <si>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</si>
  <si>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</si>
  <si>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</si>
  <si>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</si>
  <si>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</si>
  <si>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</si>
  <si>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</si>
  <si>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</si>
  <si>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</si>
  <si>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</si>
  <si>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</si>
  <si>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</si>
  <si>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</si>
  <si>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</si>
  <si>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</si>
  <si>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</si>
  <si>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</si>
  <si>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</si>
  <si>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</si>
  <si>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</si>
  <si>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</si>
  <si>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</si>
  <si>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</si>
  <si>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</si>
  <si>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</si>
  <si>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</si>
  <si>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</si>
  <si>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</si>
  <si>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</si>
  <si>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</si>
  <si>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</si>
  <si>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</si>
  <si>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</si>
  <si>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</si>
  <si>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</si>
  <si>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</si>
  <si>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千葉県鎌ケ谷市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</si>
  <si>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</si>
  <si>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</si>
  <si>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</si>
  <si>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</si>
  <si>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</si>
  <si>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</si>
  <si>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</si>
  <si>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</si>
  <si>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</si>
  <si>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</si>
  <si>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</si>
  <si>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</si>
  <si>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</si>
  <si>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</si>
  <si>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</si>
  <si>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</si>
  <si>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</si>
  <si>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</si>
  <si>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</si>
  <si>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</si>
  <si>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</si>
  <si>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</si>
  <si>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</si>
  <si>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</si>
  <si>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</si>
  <si>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</si>
  <si>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</si>
  <si>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</si>
  <si>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</si>
  <si>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</si>
  <si>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</si>
  <si>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</si>
  <si>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</si>
  <si>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</si>
  <si>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</si>
  <si>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</si>
  <si>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</si>
  <si>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</si>
  <si>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</si>
  <si>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</si>
  <si>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</si>
  <si>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</si>
  <si>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</si>
  <si>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</si>
  <si>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</si>
  <si>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</si>
  <si>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</si>
  <si>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</si>
  <si>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</si>
  <si>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</si>
  <si>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</si>
  <si>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</si>
  <si>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</si>
  <si>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</si>
  <si>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</si>
  <si>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</si>
  <si>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</si>
  <si>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</si>
  <si>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</si>
  <si>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</si>
  <si>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</si>
  <si>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</si>
  <si>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</si>
  <si>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</si>
  <si>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</si>
  <si>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</si>
  <si>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</si>
  <si>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</si>
  <si>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</si>
  <si>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</si>
  <si>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</si>
  <si>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</si>
  <si>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</si>
  <si>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</si>
  <si>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</si>
  <si>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</si>
  <si>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</si>
  <si>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</si>
  <si>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</si>
  <si>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</si>
  <si>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</si>
  <si>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</si>
  <si>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</si>
  <si>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</si>
  <si>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</si>
  <si>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</si>
  <si>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</si>
  <si>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</si>
  <si>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</si>
  <si>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</si>
  <si>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</si>
  <si>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</si>
  <si>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</si>
  <si>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</si>
  <si>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</si>
  <si>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</si>
  <si>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</si>
  <si>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</si>
  <si>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</si>
  <si>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</si>
  <si>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</si>
  <si>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</si>
  <si>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</si>
  <si>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</si>
  <si>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</si>
  <si>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</si>
  <si>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</si>
  <si>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</si>
  <si>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</si>
  <si>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</si>
  <si>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</si>
  <si>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</si>
  <si>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</si>
  <si>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</si>
  <si>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</si>
  <si>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</si>
  <si>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</si>
  <si>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</si>
  <si>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</si>
  <si>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</si>
  <si>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</si>
  <si>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</si>
  <si>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</si>
  <si>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</si>
  <si>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</si>
  <si>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</si>
  <si>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</si>
  <si>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</si>
  <si>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</si>
  <si>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</si>
  <si>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</si>
  <si>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</si>
  <si>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</si>
  <si>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</si>
  <si>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</si>
  <si>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</si>
  <si>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</si>
  <si>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</si>
  <si>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</si>
  <si>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</si>
  <si>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</si>
  <si>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</si>
  <si>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</si>
  <si>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</si>
  <si>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</si>
  <si>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</si>
  <si>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</si>
  <si>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</si>
  <si>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</si>
  <si>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</si>
  <si>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</si>
  <si>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</si>
  <si>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</si>
  <si>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</si>
  <si>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</si>
  <si>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</si>
  <si>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</si>
  <si>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</si>
  <si>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</si>
  <si>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</si>
  <si>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</si>
  <si>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</si>
  <si>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</si>
  <si>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</si>
  <si>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</si>
  <si>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</si>
  <si>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</si>
  <si>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</si>
  <si>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</si>
  <si>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</si>
  <si>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</si>
  <si>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</si>
  <si>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</si>
  <si>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</si>
  <si>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</si>
  <si>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</si>
  <si>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</si>
  <si>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</si>
  <si>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</si>
  <si>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</si>
  <si>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</si>
  <si>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</si>
  <si>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</si>
  <si>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</si>
  <si>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</si>
  <si>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</si>
  <si>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</si>
  <si>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</si>
  <si>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</si>
  <si>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</si>
  <si>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</si>
  <si>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</si>
  <si>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</si>
  <si>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</si>
  <si>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</si>
  <si>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</si>
  <si>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3.77</t>
  </si>
  <si>
    <t>▲ 1.90</t>
  </si>
  <si>
    <t>▲ 4.91</t>
  </si>
  <si>
    <t>▲ 0.41</t>
  </si>
  <si>
    <t>一般会計</t>
  </si>
  <si>
    <t>介護保険特別会計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</si>
  <si>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</si>
  <si>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</si>
  <si>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</si>
  <si>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</si>
  <si>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</si>
  <si>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</si>
  <si>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</si>
  <si>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</si>
  <si>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</si>
  <si>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</si>
  <si>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</si>
  <si>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</si>
  <si>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2">
      <t>ジムクミアイ</t>
    </rPh>
    <rPh sb="13" eb="15">
      <t>イッパン</t>
    </rPh>
    <rPh sb="15" eb="17">
      <t>カイケイ</t>
    </rPh>
    <phoneticPr fontId="2"/>
  </si>
  <si>
    <t>千葉県市町村総合事務組合（千葉県自治会館管理運営特別会計）</t>
    <rPh sb="13" eb="16">
      <t>チバケン</t>
    </rPh>
    <rPh sb="16" eb="20">
      <t>ジチカイカン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</si>
  <si>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</si>
  <si>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</si>
  <si>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柏・白井・鎌ケ谷環境衛生組合（一般会計）</t>
    <rPh sb="0" eb="1">
      <t>カシワ</t>
    </rPh>
    <rPh sb="2" eb="4">
      <t>シロイ</t>
    </rPh>
    <rPh sb="5" eb="8">
      <t>カマガヤ</t>
    </rPh>
    <rPh sb="8" eb="10">
      <t>カンキョウ</t>
    </rPh>
    <rPh sb="10" eb="12">
      <t>エイセイ</t>
    </rPh>
    <rPh sb="12" eb="14">
      <t>クミアイ</t>
    </rPh>
    <rPh sb="15" eb="17">
      <t>イッパン</t>
    </rPh>
    <rPh sb="17" eb="19">
      <t>カイケイ</t>
    </rPh>
    <phoneticPr fontId="2"/>
  </si>
  <si>
    <t>四市複合事務組合（一般会計）</t>
    <phoneticPr fontId="2"/>
  </si>
  <si>
    <t>千葉県後期高齢者医療広域連合（一般会計）</t>
    <phoneticPr fontId="2"/>
  </si>
  <si>
    <t>千葉県後期高齢者医療広域連合（後期高齢者医療特別会計）</t>
    <phoneticPr fontId="2"/>
  </si>
  <si>
    <t>千葉県地方土地開発公社</t>
    <rPh sb="0" eb="3">
      <t>チバケン</t>
    </rPh>
    <rPh sb="3" eb="5">
      <t>チホウ</t>
    </rPh>
    <rPh sb="5" eb="7">
      <t>トチ</t>
    </rPh>
    <rPh sb="7" eb="9">
      <t>カイハツ</t>
    </rPh>
    <rPh sb="9" eb="11">
      <t>コウシャ</t>
    </rPh>
    <phoneticPr fontId="2"/>
  </si>
  <si>
    <t>公共施設整備基金</t>
    <rPh sb="0" eb="2">
      <t>コウキョウ</t>
    </rPh>
    <rPh sb="2" eb="4">
      <t>シセツ</t>
    </rPh>
    <rPh sb="4" eb="6">
      <t>セイビ</t>
    </rPh>
    <rPh sb="6" eb="8">
      <t>キキン</t>
    </rPh>
    <phoneticPr fontId="2"/>
  </si>
  <si>
    <t>軽井沢地区公共施設等整備基金</t>
    <rPh sb="0" eb="3">
      <t>カルイザワ</t>
    </rPh>
    <rPh sb="3" eb="5">
      <t>チク</t>
    </rPh>
    <rPh sb="5" eb="7">
      <t>コウキョウ</t>
    </rPh>
    <rPh sb="7" eb="9">
      <t>シセツ</t>
    </rPh>
    <rPh sb="9" eb="10">
      <t>トウ</t>
    </rPh>
    <rPh sb="10" eb="12">
      <t>セイビ</t>
    </rPh>
    <rPh sb="12" eb="14">
      <t>キキン</t>
    </rPh>
    <phoneticPr fontId="2"/>
  </si>
  <si>
    <t>みどりの基金</t>
    <rPh sb="4" eb="6">
      <t>キキン</t>
    </rPh>
    <phoneticPr fontId="2"/>
  </si>
  <si>
    <t>保健福祉基金</t>
    <rPh sb="0" eb="2">
      <t>ホケン</t>
    </rPh>
    <rPh sb="2" eb="4">
      <t>フクシ</t>
    </rPh>
    <rPh sb="4" eb="6">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</si>
  <si>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</si>
  <si>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</si>
  <si>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</si>
  <si>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</si>
  <si>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</si>
  <si>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</si>
  <si>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</si>
  <si>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</si>
  <si>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</si>
  <si>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類似団体内平均値と比較すると、将来負担比率は28.2ポイント、実質公債費比率は0.1ポイント高い状況にある。
　実質公債費比率については、地方債元利償還金の増などで前年度比0.9ポイントの増となっており、今後も公共施設の改修等に伴う公債費の増により5％半ば程度まで上昇する見込みである。（令和２年度決算後推計）
　本市においては指標が最も悪化した平成19年度の実質公債費比率10％を上回らないよう市全体の債務残高を530億円未満としつつ、公共施設の必要な改修を計画的に行っていく。</t>
    <rPh sb="1" eb="9">
      <t>ルイジダンタイナイヘイキンチ</t>
    </rPh>
    <rPh sb="10" eb="12">
      <t>ヒカク</t>
    </rPh>
    <rPh sb="16" eb="22">
      <t>ショウライフタンヒリツ</t>
    </rPh>
    <rPh sb="32" eb="39">
      <t>ジッシツコウサイヒヒリツ</t>
    </rPh>
    <rPh sb="47" eb="48">
      <t>タカ</t>
    </rPh>
    <rPh sb="49" eb="51">
      <t>ジョウキョウ</t>
    </rPh>
    <rPh sb="57" eb="64">
      <t>ジッシツコウサイヒヒリツ</t>
    </rPh>
    <rPh sb="70" eb="74">
      <t>チホウサイモト</t>
    </rPh>
    <rPh sb="75" eb="78">
      <t>ショウカンキン</t>
    </rPh>
    <rPh sb="79" eb="80">
      <t>ゾウ</t>
    </rPh>
    <rPh sb="83" eb="87">
      <t>ゼンネンドヒ</t>
    </rPh>
    <rPh sb="95" eb="96">
      <t>ゾウ</t>
    </rPh>
    <rPh sb="103" eb="105">
      <t>コンゴ</t>
    </rPh>
    <rPh sb="106" eb="122">
      <t>コウキョウシセツノカイシュウトウニトモナウコウサイヒノゾウ</t>
    </rPh>
    <rPh sb="127" eb="128">
      <t>ナカ</t>
    </rPh>
    <rPh sb="129" eb="131">
      <t>テイド</t>
    </rPh>
    <rPh sb="133" eb="135">
      <t>ジョウショウ</t>
    </rPh>
    <rPh sb="137" eb="139">
      <t>ミコ</t>
    </rPh>
    <rPh sb="145" eb="147">
      <t>レイワ</t>
    </rPh>
    <rPh sb="148" eb="155">
      <t>ネンドケッサンゴスイケイ</t>
    </rPh>
    <rPh sb="158" eb="160">
      <t>ホンシ</t>
    </rPh>
    <rPh sb="165" eb="167">
      <t>シヒョウ</t>
    </rPh>
    <rPh sb="168" eb="169">
      <t>モット</t>
    </rPh>
    <rPh sb="170" eb="172">
      <t>アッカ</t>
    </rPh>
    <rPh sb="174" eb="176">
      <t>ヘイセイ</t>
    </rPh>
    <rPh sb="178" eb="180">
      <t>ネンド</t>
    </rPh>
    <rPh sb="181" eb="188">
      <t>ジッシツコウサイヒヒリツ</t>
    </rPh>
    <rPh sb="192" eb="194">
      <t>ウワマワ</t>
    </rPh>
    <rPh sb="199" eb="200">
      <t>シ</t>
    </rPh>
    <rPh sb="200" eb="202">
      <t>ゼンタイ</t>
    </rPh>
    <rPh sb="203" eb="207">
      <t>サイムザンダカ</t>
    </rPh>
    <rPh sb="211" eb="213">
      <t>オクエン</t>
    </rPh>
    <rPh sb="213" eb="215">
      <t>ミマン</t>
    </rPh>
    <rPh sb="220" eb="224">
      <t>コウキョウシセツ</t>
    </rPh>
    <rPh sb="225" eb="227">
      <t>ヒツヨウ</t>
    </rPh>
    <rPh sb="228" eb="230">
      <t>カイシュウ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</si>
  <si>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</si>
  <si>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</si>
  <si>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</si>
  <si>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類似団体内平均値と比較すると、将来負担比率は28.2ポイント、有形固定資産減価償却率は4.6ポイント高い状況にある。
　有形固定資産減価償却率については、上記のとおり一般廃棄物処理施設、保育所、学校施設及び福祉施設の有形固定資産減価償却率が比較的高いことが要因である。
　また、これらの改修に伴い、地方債を活用するなどで将来負担比率は30％半ば程度まで上昇していく見込みである（令和２年度決算後の推計）。本市においては指標が最も悪化した平成19年度の将来負担比率72.5％を上回らないよう、市全体の債務残高を530億円未満としつつ、公共施設の必要な改修を計画的に行い、両指標の改善を図っていく。</t>
    <rPh sb="171" eb="172">
      <t>ナカ</t>
    </rPh>
    <rPh sb="258" eb="262">
      <t>オクエンミマン</t>
    </rPh>
    <rPh sb="267" eb="271">
      <t>コウキョウシセツ</t>
    </rPh>
    <rPh sb="285" eb="288">
      <t>リョウシヒョウ</t>
    </rPh>
    <rPh sb="289" eb="291">
      <t>カイゼン</t>
    </rPh>
    <rPh sb="292" eb="293">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</si>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</sst>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0"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80D0-43E5-B98C-C258190674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48790</c:v>
                </c:pt>
                <c:pt idx="1">
                  <c:v>30486</c:v>
                </c:pt>
                <c:pt idx="2">
                  <c:v>31025</c:v>
                </c:pt>
                <c:pt idx="3">
                  <c:v>28682</c:v>
                </c:pt>
                <c:pt idx="4">
                  <c:v>35303</c:v>
                </c:pt>
              </c:numCache>
            </c:numRef>
          </c:val>
          <c:smooth val="0"/>
          <c:extLst>
            <c:ext xmlns:c16="http://schemas.microsoft.com/office/drawing/2014/chart" uri="{C3380CC4-5D6E-409C-BE32-E72D297353CC}">
              <c16:uniqueId val="{00000001-80D0-43E5-B98C-C258190674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8.27</c:v>
                </c:pt>
                <c:pt idx="1">
                  <c:v>13.7</c:v>
                </c:pt>
                <c:pt idx="2">
                  <c:v>10.14</c:v>
                </c:pt>
                <c:pt idx="3">
                  <c:v>5.3</c:v>
                </c:pt>
                <c:pt idx="4">
                  <c:v>8.41</c:v>
                </c:pt>
              </c:numCache>
            </c:numRef>
          </c:val>
          <c:extLst>
            <c:ext xmlns:c16="http://schemas.microsoft.com/office/drawing/2014/chart" uri="{C3380CC4-5D6E-409C-BE32-E72D297353CC}">
              <c16:uniqueId val="{00000000-15B6-4DA7-8000-0D7F6C37E5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13.97</c:v>
                </c:pt>
                <c:pt idx="1">
                  <c:v>11.56</c:v>
                </c:pt>
                <c:pt idx="2">
                  <c:v>13.04</c:v>
                </c:pt>
                <c:pt idx="3">
                  <c:v>12.83</c:v>
                </c:pt>
                <c:pt idx="4">
                  <c:v>8.66</c:v>
                </c:pt>
              </c:numCache>
            </c:numRef>
          </c:val>
          <c:extLst>
            <c:ext xmlns:c16="http://schemas.microsoft.com/office/drawing/2014/chart" uri="{C3380CC4-5D6E-409C-BE32-E72D297353CC}">
              <c16:uniqueId val="{00000001-15B6-4DA7-8000-0D7F6C37E5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-3.77</c:v>
                </c:pt>
                <c:pt idx="1">
                  <c:v>3.29</c:v>
                </c:pt>
                <c:pt idx="2">
                  <c:v>-1.9</c:v>
                </c:pt>
                <c:pt idx="3">
                  <c:v>-4.91</c:v>
                </c:pt>
                <c:pt idx="4">
                  <c:v>-0.41</c:v>
                </c:pt>
              </c:numCache>
            </c:numRef>
          </c:val>
          <c:smooth val="0"/>
          <c:extLst>
            <c:ext xmlns:c16="http://schemas.microsoft.com/office/drawing/2014/chart" uri="{C3380CC4-5D6E-409C-BE32-E72D297353CC}">
              <c16:uniqueId val="{00000002-15B6-4DA7-8000-0D7F6C37E5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37-4CFB-9892-96B7C12257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37-4CFB-9892-96B7C12257A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37-4CFB-9892-96B7C12257A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37-4CFB-9892-96B7C12257A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F37-4CFB-9892-96B7C12257A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0.19</c:v>
                </c:pt>
                <c:pt idx="4">
                  <c:v>#N/A</c:v>
                </c:pt>
                <c:pt idx="5">
                  <c:v>0.04</c:v>
                </c:pt>
                <c:pt idx="6">
                  <c:v>#N/A</c:v>
                </c:pt>
                <c:pt idx="7">
                  <c:v>0.06</c:v>
                </c:pt>
                <c:pt idx="8">
                  <c:v>#N/A</c:v>
                </c:pt>
                <c:pt idx="9">
                  <c:v>0.04</c:v>
                </c:pt>
              </c:numCache>
            </c:numRef>
          </c:val>
          <c:extLst>
            <c:ext xmlns:c16="http://schemas.microsoft.com/office/drawing/2014/chart" uri="{C3380CC4-5D6E-409C-BE32-E72D297353CC}">
              <c16:uniqueId val="{00000005-BF37-4CFB-9892-96B7C12257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3.37</c:v>
                </c:pt>
                <c:pt idx="2">
                  <c:v>#N/A</c:v>
                </c:pt>
                <c:pt idx="3">
                  <c:v>1.72</c:v>
                </c:pt>
                <c:pt idx="4">
                  <c:v>#N/A</c:v>
                </c:pt>
                <c:pt idx="5">
                  <c:v>1.1200000000000001</c:v>
                </c:pt>
                <c:pt idx="6">
                  <c:v>#N/A</c:v>
                </c:pt>
                <c:pt idx="7">
                  <c:v>1.3</c:v>
                </c:pt>
                <c:pt idx="8">
                  <c:v>#N/A</c:v>
                </c:pt>
                <c:pt idx="9">
                  <c:v>1.21</c:v>
                </c:pt>
              </c:numCache>
            </c:numRef>
          </c:val>
          <c:extLst>
            <c:ext xmlns:c16="http://schemas.microsoft.com/office/drawing/2014/chart" uri="{C3380CC4-5D6E-409C-BE32-E72D297353CC}">
              <c16:uniqueId val="{00000006-BF37-4CFB-9892-96B7C12257A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0.56000000000000005</c:v>
                </c:pt>
                <c:pt idx="2">
                  <c:v>#N/A</c:v>
                </c:pt>
                <c:pt idx="3">
                  <c:v>0.66</c:v>
                </c:pt>
                <c:pt idx="4">
                  <c:v>#N/A</c:v>
                </c:pt>
                <c:pt idx="5">
                  <c:v>0.95</c:v>
                </c:pt>
                <c:pt idx="6">
                  <c:v>#N/A</c:v>
                </c:pt>
                <c:pt idx="7">
                  <c:v>0.28999999999999998</c:v>
                </c:pt>
                <c:pt idx="8">
                  <c:v>#N/A</c:v>
                </c:pt>
                <c:pt idx="9">
                  <c:v>1.24</c:v>
                </c:pt>
              </c:numCache>
            </c:numRef>
          </c:val>
          <c:extLst>
            <c:ext xmlns:c16="http://schemas.microsoft.com/office/drawing/2014/chart" uri="{C3380CC4-5D6E-409C-BE32-E72D297353CC}">
              <c16:uniqueId val="{00000007-BF37-4CFB-9892-96B7C12257A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1.47</c:v>
                </c:pt>
                <c:pt idx="2">
                  <c:v>#N/A</c:v>
                </c:pt>
                <c:pt idx="3">
                  <c:v>1.65</c:v>
                </c:pt>
                <c:pt idx="4">
                  <c:v>#N/A</c:v>
                </c:pt>
                <c:pt idx="5">
                  <c:v>1.25</c:v>
                </c:pt>
                <c:pt idx="6">
                  <c:v>#N/A</c:v>
                </c:pt>
                <c:pt idx="7">
                  <c:v>1.53</c:v>
                </c:pt>
                <c:pt idx="8">
                  <c:v>#N/A</c:v>
                </c:pt>
                <c:pt idx="9">
                  <c:v>1.39</c:v>
                </c:pt>
              </c:numCache>
            </c:numRef>
          </c:val>
          <c:extLst>
            <c:ext xmlns:c16="http://schemas.microsoft.com/office/drawing/2014/chart" uri="{C3380CC4-5D6E-409C-BE32-E72D297353CC}">
              <c16:uniqueId val="{00000008-BF37-4CFB-9892-96B7C12257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8.26</c:v>
                </c:pt>
                <c:pt idx="2">
                  <c:v>#N/A</c:v>
                </c:pt>
                <c:pt idx="3">
                  <c:v>13.7</c:v>
                </c:pt>
                <c:pt idx="4">
                  <c:v>#N/A</c:v>
                </c:pt>
                <c:pt idx="5">
                  <c:v>10.130000000000001</c:v>
                </c:pt>
                <c:pt idx="6">
                  <c:v>#N/A</c:v>
                </c:pt>
                <c:pt idx="7">
                  <c:v>5.29</c:v>
                </c:pt>
                <c:pt idx="8">
                  <c:v>#N/A</c:v>
                </c:pt>
                <c:pt idx="9">
                  <c:v>8.41</c:v>
                </c:pt>
              </c:numCache>
            </c:numRef>
          </c:val>
          <c:extLst>
            <c:ext xmlns:c16="http://schemas.microsoft.com/office/drawing/2014/chart" uri="{C3380CC4-5D6E-409C-BE32-E72D297353CC}">
              <c16:uniqueId val="{00000009-BF37-4CFB-9892-96B7C12257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2882</c:v>
                </c:pt>
                <c:pt idx="5">
                  <c:v>2900</c:v>
                </c:pt>
                <c:pt idx="8">
                  <c:v>2910</c:v>
                </c:pt>
                <c:pt idx="11">
                  <c:v>2979</c:v>
                </c:pt>
                <c:pt idx="14">
                  <c:v>3061</c:v>
                </c:pt>
              </c:numCache>
            </c:numRef>
          </c:val>
          <c:extLst>
            <c:ext xmlns:c16="http://schemas.microsoft.com/office/drawing/2014/chart" uri="{C3380CC4-5D6E-409C-BE32-E72D297353CC}">
              <c16:uniqueId val="{00000000-A687-49EC-B45E-250A5C107D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87-49EC-B45E-250A5C107D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75</c:v>
                </c:pt>
                <c:pt idx="3">
                  <c:v>65</c:v>
                </c:pt>
                <c:pt idx="6">
                  <c:v>65</c:v>
                </c:pt>
                <c:pt idx="9">
                  <c:v>65</c:v>
                </c:pt>
                <c:pt idx="12">
                  <c:v>65</c:v>
                </c:pt>
              </c:numCache>
            </c:numRef>
          </c:val>
          <c:extLst>
            <c:ext xmlns:c16="http://schemas.microsoft.com/office/drawing/2014/chart" uri="{C3380CC4-5D6E-409C-BE32-E72D297353CC}">
              <c16:uniqueId val="{00000002-A687-49EC-B45E-250A5C107D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50</c:v>
                </c:pt>
                <c:pt idx="6">
                  <c:v>103</c:v>
                </c:pt>
                <c:pt idx="9">
                  <c:v>103</c:v>
                </c:pt>
                <c:pt idx="12">
                  <c:v>123</c:v>
                </c:pt>
              </c:numCache>
            </c:numRef>
          </c:val>
          <c:extLst>
            <c:ext xmlns:c16="http://schemas.microsoft.com/office/drawing/2014/chart" uri="{C3380CC4-5D6E-409C-BE32-E72D297353CC}">
              <c16:uniqueId val="{00000003-A687-49EC-B45E-250A5C107D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288</c:v>
                </c:pt>
                <c:pt idx="3">
                  <c:v>305</c:v>
                </c:pt>
                <c:pt idx="6">
                  <c:v>290</c:v>
                </c:pt>
                <c:pt idx="9">
                  <c:v>412</c:v>
                </c:pt>
                <c:pt idx="12">
                  <c:v>243</c:v>
                </c:pt>
              </c:numCache>
            </c:numRef>
          </c:val>
          <c:extLst>
            <c:ext xmlns:c16="http://schemas.microsoft.com/office/drawing/2014/chart" uri="{C3380CC4-5D6E-409C-BE32-E72D297353CC}">
              <c16:uniqueId val="{00000004-A687-49EC-B45E-250A5C107D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87-49EC-B45E-250A5C107D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87-49EC-B45E-250A5C107D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2629</c:v>
                </c:pt>
                <c:pt idx="3">
                  <c:v>2828</c:v>
                </c:pt>
                <c:pt idx="6">
                  <c:v>3018</c:v>
                </c:pt>
                <c:pt idx="9">
                  <c:v>3281</c:v>
                </c:pt>
                <c:pt idx="12">
                  <c:v>3446</c:v>
                </c:pt>
              </c:numCache>
            </c:numRef>
          </c:val>
          <c:extLst>
            <c:ext xmlns:c16="http://schemas.microsoft.com/office/drawing/2014/chart" uri="{C3380CC4-5D6E-409C-BE32-E72D297353CC}">
              <c16:uniqueId val="{00000007-A687-49EC-B45E-250A5C107D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c:v>
                </c:pt>
                <c:pt idx="2">
                  <c:v>#N/A</c:v>
                </c:pt>
                <c:pt idx="3">
                  <c:v>#N/A</c:v>
                </c:pt>
                <c:pt idx="4">
                  <c:v>348</c:v>
                </c:pt>
                <c:pt idx="5">
                  <c:v>#N/A</c:v>
                </c:pt>
                <c:pt idx="6">
                  <c:v>#N/A</c:v>
                </c:pt>
                <c:pt idx="7">
                  <c:v>566</c:v>
                </c:pt>
                <c:pt idx="8">
                  <c:v>#N/A</c:v>
                </c:pt>
                <c:pt idx="9">
                  <c:v>#N/A</c:v>
                </c:pt>
                <c:pt idx="10">
                  <c:v>882</c:v>
                </c:pt>
                <c:pt idx="11">
                  <c:v>#N/A</c:v>
                </c:pt>
                <c:pt idx="12">
                  <c:v>#N/A</c:v>
                </c:pt>
                <c:pt idx="13">
                  <c:v>816</c:v>
                </c:pt>
                <c:pt idx="14">
                  <c:v>#N/A</c:v>
                </c:pt>
              </c:numCache>
            </c:numRef>
          </c:val>
          <c:smooth val="0"/>
          <c:extLst>
            <c:ext xmlns:c16="http://schemas.microsoft.com/office/drawing/2014/chart" uri="{C3380CC4-5D6E-409C-BE32-E72D297353CC}">
              <c16:uniqueId val="{00000008-A687-49EC-B45E-250A5C107D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28760</c:v>
                </c:pt>
                <c:pt idx="5">
                  <c:v>28751</c:v>
                </c:pt>
                <c:pt idx="8">
                  <c:v>28559</c:v>
                </c:pt>
                <c:pt idx="11">
                  <c:v>28659</c:v>
                </c:pt>
                <c:pt idx="14">
                  <c:v>28499</c:v>
                </c:pt>
              </c:numCache>
            </c:numRef>
          </c:val>
          <c:extLst>
            <c:ext xmlns:c16="http://schemas.microsoft.com/office/drawing/2014/chart" uri="{C3380CC4-5D6E-409C-BE32-E72D297353CC}">
              <c16:uniqueId val="{00000000-D6C6-424F-AF58-FA03AD89A8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5858</c:v>
                </c:pt>
                <c:pt idx="5">
                  <c:v>5927</c:v>
                </c:pt>
                <c:pt idx="8">
                  <c:v>6471</c:v>
                </c:pt>
                <c:pt idx="11">
                  <c:v>7303</c:v>
                </c:pt>
                <c:pt idx="14">
                  <c:v>6243</c:v>
                </c:pt>
              </c:numCache>
            </c:numRef>
          </c:val>
          <c:extLst>
            <c:ext xmlns:c16="http://schemas.microsoft.com/office/drawing/2014/chart" uri="{C3380CC4-5D6E-409C-BE32-E72D297353CC}">
              <c16:uniqueId val="{00000001-D6C6-424F-AF58-FA03AD89A8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6542</c:v>
                </c:pt>
                <c:pt idx="5">
                  <c:v>6265</c:v>
                </c:pt>
                <c:pt idx="8">
                  <c:v>6913</c:v>
                </c:pt>
                <c:pt idx="11">
                  <c:v>6916</c:v>
                </c:pt>
                <c:pt idx="14">
                  <c:v>5892</c:v>
                </c:pt>
              </c:numCache>
            </c:numRef>
          </c:val>
          <c:extLst>
            <c:ext xmlns:c16="http://schemas.microsoft.com/office/drawing/2014/chart" uri="{C3380CC4-5D6E-409C-BE32-E72D297353CC}">
              <c16:uniqueId val="{00000002-D6C6-424F-AF58-FA03AD89A8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C6-424F-AF58-FA03AD89A8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C6-424F-AF58-FA03AD89A8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D6C6-424F-AF58-FA03AD89A8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3308</c:v>
                </c:pt>
                <c:pt idx="3">
                  <c:v>3234</c:v>
                </c:pt>
                <c:pt idx="6">
                  <c:v>2923</c:v>
                </c:pt>
                <c:pt idx="9">
                  <c:v>2906</c:v>
                </c:pt>
                <c:pt idx="12">
                  <c:v>3106</c:v>
                </c:pt>
              </c:numCache>
            </c:numRef>
          </c:val>
          <c:extLst>
            <c:ext xmlns:c16="http://schemas.microsoft.com/office/drawing/2014/chart" uri="{C3380CC4-5D6E-409C-BE32-E72D297353CC}">
              <c16:uniqueId val="{00000006-D6C6-424F-AF58-FA03AD89A8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1106</c:v>
                </c:pt>
                <c:pt idx="3">
                  <c:v>1052</c:v>
                </c:pt>
                <c:pt idx="6">
                  <c:v>1482</c:v>
                </c:pt>
                <c:pt idx="9">
                  <c:v>1766</c:v>
                </c:pt>
                <c:pt idx="12">
                  <c:v>1713</c:v>
                </c:pt>
              </c:numCache>
            </c:numRef>
          </c:val>
          <c:extLst>
            <c:ext xmlns:c16="http://schemas.microsoft.com/office/drawing/2014/chart" uri="{C3380CC4-5D6E-409C-BE32-E72D297353CC}">
              <c16:uniqueId val="{00000007-D6C6-424F-AF58-FA03AD89A8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3635</c:v>
                </c:pt>
                <c:pt idx="3">
                  <c:v>3361</c:v>
                </c:pt>
                <c:pt idx="6">
                  <c:v>3336</c:v>
                </c:pt>
                <c:pt idx="9">
                  <c:v>4172</c:v>
                </c:pt>
                <c:pt idx="12">
                  <c:v>3008</c:v>
                </c:pt>
              </c:numCache>
            </c:numRef>
          </c:val>
          <c:extLst>
            <c:ext xmlns:c16="http://schemas.microsoft.com/office/drawing/2014/chart" uri="{C3380CC4-5D6E-409C-BE32-E72D297353CC}">
              <c16:uniqueId val="{00000008-D6C6-424F-AF58-FA03AD89A8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645</c:v>
                </c:pt>
                <c:pt idx="3">
                  <c:v>627</c:v>
                </c:pt>
                <c:pt idx="6">
                  <c:v>964</c:v>
                </c:pt>
                <c:pt idx="9">
                  <c:v>1164</c:v>
                </c:pt>
                <c:pt idx="12">
                  <c:v>918</c:v>
                </c:pt>
              </c:numCache>
            </c:numRef>
          </c:val>
          <c:extLst>
            <c:ext xmlns:c16="http://schemas.microsoft.com/office/drawing/2014/chart" uri="{C3380CC4-5D6E-409C-BE32-E72D297353CC}">
              <c16:uniqueId val="{00000009-D6C6-424F-AF58-FA03AD89A8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36611</c:v>
                </c:pt>
                <c:pt idx="3">
                  <c:v>37470</c:v>
                </c:pt>
                <c:pt idx="6">
                  <c:v>37898</c:v>
                </c:pt>
                <c:pt idx="9">
                  <c:v>37667</c:v>
                </c:pt>
                <c:pt idx="12">
                  <c:v>37638</c:v>
                </c:pt>
              </c:numCache>
            </c:numRef>
          </c:val>
          <c:extLst>
            <c:ext xmlns:c16="http://schemas.microsoft.com/office/drawing/2014/chart" uri="{C3380CC4-5D6E-409C-BE32-E72D297353CC}">
              <c16:uniqueId val="{0000000A-D6C6-424F-AF58-FA03AD89A8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4145</c:v>
                </c:pt>
                <c:pt idx="2">
                  <c:v>#N/A</c:v>
                </c:pt>
                <c:pt idx="3">
                  <c:v>#N/A</c:v>
                </c:pt>
                <c:pt idx="4">
                  <c:v>4802</c:v>
                </c:pt>
                <c:pt idx="5">
                  <c:v>#N/A</c:v>
                </c:pt>
                <c:pt idx="6">
                  <c:v>#N/A</c:v>
                </c:pt>
                <c:pt idx="7">
                  <c:v>4660</c:v>
                </c:pt>
                <c:pt idx="8">
                  <c:v>#N/A</c:v>
                </c:pt>
                <c:pt idx="9">
                  <c:v>#N/A</c:v>
                </c:pt>
                <c:pt idx="10">
                  <c:v>4799</c:v>
                </c:pt>
                <c:pt idx="11">
                  <c:v>#N/A</c:v>
                </c:pt>
                <c:pt idx="12">
                  <c:v>#N/A</c:v>
                </c:pt>
                <c:pt idx="13">
                  <c:v>5749</c:v>
                </c:pt>
                <c:pt idx="14">
                  <c:v>#N/A</c:v>
                </c:pt>
              </c:numCache>
            </c:numRef>
          </c:val>
          <c:smooth val="0"/>
          <c:extLst>
            <c:ext xmlns:c16="http://schemas.microsoft.com/office/drawing/2014/chart" uri="{C3380CC4-5D6E-409C-BE32-E72D297353CC}">
              <c16:uniqueId val="{0000000B-D6C6-424F-AF58-FA03AD89A8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2522</c:v>
                </c:pt>
                <c:pt idx="1">
                  <c:v>2497</c:v>
                </c:pt>
                <c:pt idx="2">
                  <c:v>1747</c:v>
                </c:pt>
              </c:numCache>
            </c:numRef>
          </c:val>
          <c:extLst>
            <c:ext xmlns:c16="http://schemas.microsoft.com/office/drawing/2014/chart" uri="{C3380CC4-5D6E-409C-BE32-E72D297353CC}">
              <c16:uniqueId val="{00000000-DF7A-48FE-B96A-DFBC636C87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2282</c:v>
                </c:pt>
                <c:pt idx="1">
                  <c:v>2242</c:v>
                </c:pt>
                <c:pt idx="2">
                  <c:v>2120</c:v>
                </c:pt>
              </c:numCache>
            </c:numRef>
          </c:val>
          <c:extLst>
            <c:ext xmlns:c16="http://schemas.microsoft.com/office/drawing/2014/chart" uri="{C3380CC4-5D6E-409C-BE32-E72D297353CC}">
              <c16:uniqueId val="{00000001-DF7A-48FE-B96A-DFBC636C87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941</c:v>
                </c:pt>
                <c:pt idx="1">
                  <c:v>1011</c:v>
                </c:pt>
                <c:pt idx="2">
                  <c:v>830</c:v>
                </c:pt>
              </c:numCache>
            </c:numRef>
          </c:val>
          <c:extLst>
            <c:ext xmlns:c16="http://schemas.microsoft.com/office/drawing/2014/chart" uri="{C3380CC4-5D6E-409C-BE32-E72D297353CC}">
              <c16:uniqueId val="{00000002-DF7A-48FE-B96A-DFBC636C87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{7AF1DF45-2057-4BC0-AA69-19140259B225}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730-45FB-A7B2-AD1A591936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{6F19339C-9FB5-4597-A218-1C343546BB21}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30-45FB-A7B2-AD1A591936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{EA7C06EE-BB85-4A3E-9544-40E74817AEC2}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30-45FB-A7B2-AD1A591936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{318519CC-8326-4B0B-90DE-176EDC97FF80}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30-45FB-A7B2-AD1A591936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{3F093281-A110-42FB-893D-A5F6E11610BA}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30-45FB-A7B2-AD1A591936A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{6829D909-5D29-4D9C-9466-BA9334D8E400}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730-45FB-A7B2-AD1A591936A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{6388B6A3-BC66-47F1-8126-B755649E9275}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730-45FB-A7B2-AD1A591936A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{B90461DC-7F55-4A56-A008-766558246521}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730-45FB-A7B2-AD1A591936A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{8C1006FE-0A69-41C7-A4CA-4EAFF7C66113}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730-45FB-A7B2-AD1A591936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64.7</c:v>
                </c:pt>
                <c:pt idx="16">
                  <c:v>65.5</c:v>
                </c:pt>
                <c:pt idx="24">
                  <c:v>66.900000000000006</c:v>
                </c:pt>
                <c:pt idx="32">
                  <c:v>67.7</c:v>
                </c:pt>
              </c:numCache>
            </c:numRef>
          </c:xVal>
          <c:yVal>
            <c:numRef>
              <c:f>公会計指標分析・財政指標組合せ分析表!$BP$51:$DC$51</c:f>
              <c:numCache>
                <c:formatCode>#,##0.0;"▲ "#,##0.0</c:formatCode>
                <c:ptCount val="40"/>
                <c:pt idx="0">
                  <c:v>24.6</c:v>
                </c:pt>
                <c:pt idx="8">
                  <c:v>28.2</c:v>
                </c:pt>
                <c:pt idx="16">
                  <c:v>27.1</c:v>
                </c:pt>
                <c:pt idx="24">
                  <c:v>27.8</c:v>
                </c:pt>
                <c:pt idx="32">
                  <c:v>32.1</c:v>
                </c:pt>
              </c:numCache>
            </c:numRef>
          </c:yVal>
          <c:smooth val="0"/>
          <c:extLst>
            <c:ext xmlns:c16="http://schemas.microsoft.com/office/drawing/2014/chart" uri="{C3380CC4-5D6E-409C-BE32-E72D297353CC}">
              <c16:uniqueId val="{00000009-3730-45FB-A7B2-AD1A591936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{114B75AA-CEB0-4EF7-8D9F-475A53A20BC8}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730-45FB-A7B2-AD1A591936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{C78AE72F-51EE-4012-BA4A-C4678706118D}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30-45FB-A7B2-AD1A591936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{F45AB241-C58E-4141-8C4A-77A95FA8B5AF}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30-45FB-A7B2-AD1A591936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{658E185E-4B26-40F9-8492-340E069227A0}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30-45FB-A7B2-AD1A591936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{0BC65BC6-C294-4473-8A94-13B11B19D9C4}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30-45FB-A7B2-AD1A591936A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{569B541F-A277-4499-909E-4AAC323BFB07}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730-45FB-A7B2-AD1A591936A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{7A346F8B-9813-4DF4-A7B6-E66FD552DE95}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730-45FB-A7B2-AD1A591936A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{BA960E86-3E3D-453A-BDB8-4D1FDEDD4CCF}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730-45FB-A7B2-AD1A591936A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{20944F05-2EFE-4E60-A69C-2D7ABABD5C06}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730-45FB-A7B2-AD1A591936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3730-45FB-A7B2-AD1A591936A2}"/>
            </c:ext>
          </c:extLst>
        </c:ser>
        <c:dLbls>
          <c:showLegendKey val="0"/>
          <c:showVal val="1"/>
          <c:showCatName val="0"/>
          <c:showSerName val="0"/>
          <c:showPercent val="0"/>
          <c:showBubbleSize val="0"/>
        </c:dLbls>
        <c:axId val="46179840"/>
        <c:axId val="46181760"/>
      </c:scatterChart>
      <c:valAx>
        <c:axId val="46179840"/>
        <c:scaling>
          <c:orientation val="maxMin"/>
          <c:max val="69"/>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{EB87C2AF-79DE-4BEB-B4F1-F2547531399D}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698-445E-864F-A875392381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{9D981BC4-40FA-4652-B505-CA8EF833837A}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98-445E-864F-A875392381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{788A7325-4E74-4662-B6A3-3A604EA9E6FE}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98-445E-864F-A875392381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{85E0B478-FC86-43B9-A3D9-8B7CAF998FCD}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98-445E-864F-A875392381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{583F6CBD-1F6B-47D2-BB07-848CEB20CCDC}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98-445E-864F-A8753923819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{F43B5EC8-AC4F-49DC-B07F-82B7B00CB9AD}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698-445E-864F-A8753923819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{35DED1DD-9236-4149-9673-AA55630313D9}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698-445E-864F-A8753923819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{9BAC3BFF-F011-4F55-89D0-7E1E0EB8F373}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698-445E-864F-A8753923819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{DE673766-2EE2-4891-958D-85EE36BD3D33}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698-445E-864F-A875392381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1.2</c:v>
                </c:pt>
                <c:pt idx="16">
                  <c:v>2</c:v>
                </c:pt>
                <c:pt idx="24">
                  <c:v>3.4</c:v>
                </c:pt>
                <c:pt idx="32">
                  <c:v>4.3</c:v>
                </c:pt>
              </c:numCache>
            </c:numRef>
          </c:xVal>
          <c:yVal>
            <c:numRef>
              <c:f>公会計指標分析・財政指標組合せ分析表!$BP$73:$DC$73</c:f>
              <c:numCache>
                <c:formatCode>#,##0.0;"▲ "#,##0.0</c:formatCode>
                <c:ptCount val="40"/>
                <c:pt idx="0">
                  <c:v>24.6</c:v>
                </c:pt>
                <c:pt idx="8">
                  <c:v>28.2</c:v>
                </c:pt>
                <c:pt idx="16">
                  <c:v>27.1</c:v>
                </c:pt>
                <c:pt idx="24">
                  <c:v>27.8</c:v>
                </c:pt>
                <c:pt idx="32">
                  <c:v>32.1</c:v>
                </c:pt>
              </c:numCache>
            </c:numRef>
          </c:yVal>
          <c:smooth val="0"/>
          <c:extLst>
            <c:ext xmlns:c16="http://schemas.microsoft.com/office/drawing/2014/chart" uri="{C3380CC4-5D6E-409C-BE32-E72D297353CC}">
              <c16:uniqueId val="{00000009-0698-445E-864F-A875392381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{0FF6EDE6-8F94-4045-B806-E6778601F7B0}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698-445E-864F-A875392381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{104CAD97-B4A9-431E-834B-FF092D9B2A22}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98-445E-864F-A875392381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{DE33F392-1310-4BCD-9D50-99604BA08CB6}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98-445E-864F-A875392381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{FC23D816-AFFA-4D40-84DE-1591F305387B}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98-445E-864F-A875392381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{21A68346-E671-4C89-BE9C-3EE8498D2887}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98-445E-864F-A8753923819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{19F02494-1EBE-4DF2-A312-7691BCB9AB3F}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698-445E-864F-A87539238194}"/>
                </c:ext>
              </c:extLst>
            </c:dLbl>
            <c:dLbl>
              <c:idx val="16"/>
              <c:layout>
                <c:manualLayout>
                  <c:x val="-3.360238676150304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{DF761B73-35D8-4C02-8C1E-71225F359095}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698-445E-864F-A87539238194}"/>
                </c:ext>
              </c:extLst>
            </c:dLbl>
            <c:dLbl>
              <c:idx val="24"/>
              <c:layout>
                <c:manualLayout>
                  <c:x val="-4.3000734017037502E-2"/>
                  <c:y val="-5.51831383779925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{1C00D988-153F-4202-BF39-73EE933ACE98}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698-445E-864F-A87539238194}"/>
                </c:ext>
              </c:extLst>
            </c:dLbl>
            <c:dLbl>
              <c:idx val="32"/>
              <c:layout>
                <c:manualLayout>
                  <c:x val="-1.8235628084250059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{E8350C46-0E04-4649-A6AA-1BD63DEA62F1}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698-445E-864F-A875392381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0698-445E-864F-A87539238194}"/>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元利償還金等（Ａ）の額は、ここ数年、魅力ある街づくりのために必要不可欠な大型事業を推進してきたが、その地方債の償還により今後、増加が見込まれる。</a:t>
          </a:r>
          <a:endParaRPr lang="ja-JP" altLang="ja-JP">
            <a:effectLst/>
          </a:endParaRPr>
        </a:p>
        <a:p>
          <a:r>
            <a:rPr kumimoji="1" lang="ja-JP" altLang="ja-JP" sz="1100">
              <a:solidFill>
                <a:schemeClr val="dk1"/>
              </a:solidFill>
              <a:effectLst/>
              <a:latin typeface="+mn-lt"/>
              <a:ea typeface="+mn-ea"/>
              <a:cs typeface="+mn-cs"/>
            </a:rPr>
            <a:t>　なお、公共施設の耐震化など大型事業においては、後年度交付税措置される有利な地方債を積極的に活用し、市の実質的な負担を可能な限り軽減させている。</a:t>
          </a:r>
          <a:endParaRPr lang="ja-JP" altLang="ja-JP">
            <a:effectLst/>
          </a:endParaRPr>
        </a:p>
        <a:p>
          <a:r>
            <a:rPr kumimoji="1" lang="ja-JP" altLang="ja-JP" sz="1100">
              <a:solidFill>
                <a:schemeClr val="dk1"/>
              </a:solidFill>
              <a:effectLst/>
              <a:latin typeface="+mn-lt"/>
              <a:ea typeface="+mn-ea"/>
              <a:cs typeface="+mn-cs"/>
            </a:rPr>
            <a:t>　今後も行財政運営に大きな影響を生じさせないよう、計画的な公債費の管理に努めていく。</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公営企業債等繰入見込額が減少したことにより、将来負担額（Ａ）が約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千万円減少したものの、基金残高や都市計画税充当可能額も減少したことにより、充当可能財源等（Ｂ）が約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このため、将来負担比率の分子（（Ａ）－（Ｂ））は結果として増加した。</a:t>
          </a:r>
          <a:endParaRPr lang="ja-JP" altLang="ja-JP" sz="1400">
            <a:effectLst/>
          </a:endParaRPr>
        </a:p>
        <a:p>
          <a:r>
            <a:rPr kumimoji="1" lang="ja-JP" altLang="ja-JP" sz="1100">
              <a:solidFill>
                <a:schemeClr val="dk1"/>
              </a:solidFill>
              <a:effectLst/>
              <a:latin typeface="+mn-lt"/>
              <a:ea typeface="+mn-ea"/>
              <a:cs typeface="+mn-cs"/>
            </a:rPr>
            <a:t>　なお、令和元年度決算では、公共下水道事業会計が公営企業化に伴う打ち切り決算に伴い下水道使用料収入が減になったことで一時的に繰出額が増となる特殊要因があった。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千葉県鎌ケ谷市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・令和元年度の実質収支において、平成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千万円減少し、財政調整基金やその他の基金に積み立てができなかったこと、令和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年度に新型コロナウイルス感染症対策の財源として基金を活用したことから、令和元年度と比較して各種基金への積立額は約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千万円減少し、基金の繰入額は約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千万円増加したことが要因である。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・財政調整基金については、「鎌ケ谷市財政健全化計画」において年度末残高</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億円を目標として設定している。なお、「鎌ケ谷市財政健全化計画」では、新型コロナウイルス感染症による財政への影響を踏まえ、一時的に年度末残高が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億円未満となることを許容しているが、段階的な回復に取り組み、令和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年度以降の年度末残高は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億円を確保することとしている。また、「地方債に関する総合的な管理方針」に基づき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減債基金の計画的な積み立てと取り崩しを行うほか、令和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「総合基本計画前期基本計画第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次実施計画」に計上する事業実施などのためにその他特定目的基金を適切に活用していく。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・公共施設整備基金：公共施設の整備及び改修等の事業に必要な財源に活用するもの。</a:t>
          </a:r>
          <a:endParaRPr lang="ja-JP" altLang="ja-JP" sz="1400">
            <a:effectLst/>
          </a:endParaRPr>
        </a:p>
        <a:p>
          <a:r>
            <a:rPr kumimoji="1" lang="ja-JP" altLang="ja-JP" sz="1100">
              <a:solidFill>
                <a:schemeClr val="dk1"/>
              </a:solidFill>
              <a:effectLst/>
              <a:latin typeface="+mn-lt"/>
              <a:ea typeface="+mn-ea"/>
              <a:cs typeface="+mn-cs"/>
            </a:rPr>
            <a:t>・軽井沢地区公共施設等整備基金：軽井沢地区に公共施設を設置し、及び周辺環境を整備するため活用するもの。</a:t>
          </a:r>
          <a:endParaRPr lang="ja-JP" altLang="ja-JP" sz="1400">
            <a:effectLst/>
          </a:endParaRPr>
        </a:p>
        <a:p>
          <a:r>
            <a:rPr kumimoji="1" lang="ja-JP" altLang="ja-JP" sz="1100">
              <a:solidFill>
                <a:schemeClr val="dk1"/>
              </a:solidFill>
              <a:effectLst/>
              <a:latin typeface="+mn-lt"/>
              <a:ea typeface="+mn-ea"/>
              <a:cs typeface="+mn-cs"/>
            </a:rPr>
            <a:t>・みどりの基金：公園整備などのみどりを保全する事業の財源に活用するもの。</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・公共施設整備基金：義務教育施設維持補修事業などの財源とするため、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千万円を取り崩したことによる減少</a:t>
          </a:r>
          <a:endParaRPr lang="ja-JP" altLang="ja-JP" sz="1400">
            <a:effectLst/>
          </a:endParaRPr>
        </a:p>
        <a:p>
          <a:r>
            <a:rPr kumimoji="1" lang="ja-JP" altLang="ja-JP" sz="1100">
              <a:solidFill>
                <a:schemeClr val="dk1"/>
              </a:solidFill>
              <a:effectLst/>
              <a:latin typeface="+mn-lt"/>
              <a:ea typeface="+mn-ea"/>
              <a:cs typeface="+mn-cs"/>
            </a:rPr>
            <a:t>・軽井沢地区公共施設等整備基金：主要市道整備事業実施などの財源として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千万円を取り崩したことによる減少</a:t>
          </a:r>
          <a:endParaRPr lang="ja-JP" altLang="ja-JP" sz="1400">
            <a:effectLst/>
          </a:endParaRPr>
        </a:p>
        <a:p>
          <a:r>
            <a:rPr kumimoji="1" lang="ja-JP" altLang="ja-JP" sz="1100">
              <a:solidFill>
                <a:schemeClr val="dk1"/>
              </a:solidFill>
              <a:effectLst/>
              <a:latin typeface="+mn-lt"/>
              <a:ea typeface="+mn-ea"/>
              <a:cs typeface="+mn-cs"/>
            </a:rPr>
            <a:t>・みどりの基金：公園施設長寿命化事業などで約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万円を取り崩したことによる減少</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・公共施設整備基金：義務教育施設維持補修事業実施をはじめとした公共施設の長寿命化や現在借地となっている土地の購入に必要な財源を確保するため、計画的に積み立てを行っていく。</a:t>
          </a:r>
          <a:endParaRPr lang="ja-JP" altLang="ja-JP" sz="1400">
            <a:effectLst/>
          </a:endParaRPr>
        </a:p>
        <a:p>
          <a:r>
            <a:rPr kumimoji="1" lang="ja-JP" altLang="ja-JP" sz="1100">
              <a:solidFill>
                <a:schemeClr val="dk1"/>
              </a:solidFill>
              <a:effectLst/>
              <a:latin typeface="+mn-lt"/>
              <a:ea typeface="+mn-ea"/>
              <a:cs typeface="+mn-cs"/>
            </a:rPr>
            <a:t>・軽井沢地区公共施設等整備基金：廃棄物処理施設周辺整備事業実施などのほか、軽井沢地区の周辺整備のため、計画的に取り崩しを行っていく。</a:t>
          </a:r>
          <a:endParaRPr lang="ja-JP" altLang="ja-JP" sz="1400">
            <a:effectLst/>
          </a:endParaRPr>
        </a:p>
        <a:p>
          <a:r>
            <a:rPr kumimoji="1" lang="ja-JP" altLang="ja-JP" sz="1100">
              <a:solidFill>
                <a:schemeClr val="dk1"/>
              </a:solidFill>
              <a:effectLst/>
              <a:latin typeface="+mn-lt"/>
              <a:ea typeface="+mn-ea"/>
              <a:cs typeface="+mn-cs"/>
            </a:rPr>
            <a:t>・みどりの基金：公園施設長寿命化事業実施などのほか、公園整備をはじめとした、みどりを保全する事業実施のため計画的に取崩しを行っていく。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元年度決算の実質収支が大幅に減額となったことなどに伴い、財政調整基金への積立てが前年度と比較して約４億６千万円減少したこと、さらに新型コロナウイルス感染症対策の財源等として基金を活用したことから、取り崩し額が前年度と比較し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千万円増加したことが要因である。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・「財政健全化計画」に基づき、特に経済状況に影響のある市民税約</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億円（令和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％相当額、標準財政規模約</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％相当額の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億円を基準に、少子高齢化の進展による市税収入の減や社会保障費の増などに対する財源の対応を考慮し、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億円を数値目標とする（当初予算編成後の目標額は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・「地方債に関する総合的な管理方針」に基づき、約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千万円を取り崩すとともに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億円を積み立てたことにより、約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千万円の減少となった。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・「地方債に関する総合的な管理方針」を基本に積立てや取崩しを実施していくが、引き続き公債費見込みのうち</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億円を超える部分の半額を減債基金の取崩しで対応していく。</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年後の令和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年度末の残高で約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億円を確保するため、計画的な積み立てを行っていく。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令和２年度は、昨年度と比較して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ポイント上昇し、類似団体内平均値よりも高い状況である。要因としては、一般廃棄物処理施設、保育園、学校施設及び福祉施設の有形固定資産減価償却率が比較的高いことが挙げられる。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今後は公共施設等総合管理計画及び個別計画に基づき、公共建築物の再編に関する計画についても検討しつつ、計画的な保全を実施することで施設の長寿命化を図り、財政負担の軽減と平準化を図っていく。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xdr:cNvSpPr txBox="1"/>
      </xdr:nvSpPr>
      <xdr:spPr>
        <a:xfrm>
          <a:off x="4813300" y="4979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11811</xdr:rowOff>
    </xdr:from>
    <xdr:to>
      <xdr:col>23</xdr:col>
      <xdr:colOff>136525</xdr:colOff>
      <xdr:row>31</xdr:row>
      <xdr:rowOff>113411</xdr:rowOff>
    </xdr:to>
    <xdr:sp macro="" textlink="">
      <xdr:nvSpPr>
        <xdr:cNvPr id="79" name="楕円 78"/>
        <xdr:cNvSpPr/>
      </xdr:nvSpPr>
      <xdr:spPr>
        <a:xfrm>
          <a:off x="47117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161688</xdr:rowOff>
    </xdr:from>
    <xdr:ext cx="405111" cy="259045"/>
    <xdr:sp macro="" textlink="">
      <xdr:nvSpPr>
        <xdr:cNvPr id="80" name="有形固定資産減価償却率該当値テキスト"/>
        <xdr:cNvSpPr txBox="1"/>
      </xdr:nvSpPr>
      <xdr:spPr>
        <a:xfrm>
          <a:off x="4813300" y="53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148717</xdr:rowOff>
    </xdr:from>
    <xdr:to>
      <xdr:col>19</xdr:col>
      <xdr:colOff>187325</xdr:colOff>
      <xdr:row>31</xdr:row>
      <xdr:rowOff>78867</xdr:rowOff>
    </xdr:to>
    <xdr:sp macro="" textlink="">
      <xdr:nvSpPr>
        <xdr:cNvPr id="81" name="楕円 80"/>
        <xdr:cNvSpPr/>
      </xdr:nvSpPr>
      <xdr:spPr>
        <a:xfrm>
          <a:off x="4000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28067</xdr:rowOff>
    </xdr:from>
    <xdr:to>
      <xdr:col>23</xdr:col>
      <xdr:colOff>85725</xdr:colOff>
      <xdr:row>31</xdr:row>
      <xdr:rowOff>62611</xdr:rowOff>
    </xdr:to>
    <xdr:cxnSp macro="">
      <xdr:nvCxnSpPr>
        <xdr:cNvPr id="82" name="直線コネクタ 81"/>
        <xdr:cNvCxnSpPr/>
      </xdr:nvCxnSpPr>
      <xdr:spPr>
        <a:xfrm>
          <a:off x="4051300" y="534301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楕円 82"/>
        <xdr:cNvSpPr/>
      </xdr:nvSpPr>
      <xdr:spPr>
        <a:xfrm>
          <a:off x="32385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28067</xdr:rowOff>
    </xdr:to>
    <xdr:cxnSp macro="">
      <xdr:nvCxnSpPr>
        <xdr:cNvPr id="84" name="直線コネクタ 83"/>
        <xdr:cNvCxnSpPr/>
      </xdr:nvCxnSpPr>
      <xdr:spPr>
        <a:xfrm>
          <a:off x="3289300" y="528256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53721</xdr:rowOff>
    </xdr:from>
    <xdr:to>
      <xdr:col>11</xdr:col>
      <xdr:colOff>187325</xdr:colOff>
      <xdr:row>30</xdr:row>
      <xdr:rowOff>155321</xdr:rowOff>
    </xdr:to>
    <xdr:sp macro="" textlink="">
      <xdr:nvSpPr>
        <xdr:cNvPr id="85" name="楕円 84"/>
        <xdr:cNvSpPr/>
      </xdr:nvSpPr>
      <xdr:spPr>
        <a:xfrm>
          <a:off x="24765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104521</xdr:rowOff>
    </xdr:from>
    <xdr:to>
      <xdr:col>15</xdr:col>
      <xdr:colOff>136525</xdr:colOff>
      <xdr:row>30</xdr:row>
      <xdr:rowOff>139065</xdr:rowOff>
    </xdr:to>
    <xdr:cxnSp macro="">
      <xdr:nvCxnSpPr>
        <xdr:cNvPr id="86" name="直線コネクタ 85"/>
        <xdr:cNvCxnSpPr/>
      </xdr:nvCxnSpPr>
      <xdr:spPr>
        <a:xfrm>
          <a:off x="2527300" y="524802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127127</xdr:rowOff>
    </xdr:from>
    <xdr:to>
      <xdr:col>7</xdr:col>
      <xdr:colOff>187325</xdr:colOff>
      <xdr:row>31</xdr:row>
      <xdr:rowOff>57277</xdr:rowOff>
    </xdr:to>
    <xdr:sp macro="" textlink="">
      <xdr:nvSpPr>
        <xdr:cNvPr id="87" name="楕円 86"/>
        <xdr:cNvSpPr/>
      </xdr:nvSpPr>
      <xdr:spPr>
        <a:xfrm>
          <a:off x="1714500" y="5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104521</xdr:rowOff>
    </xdr:from>
    <xdr:to>
      <xdr:col>11</xdr:col>
      <xdr:colOff>136525</xdr:colOff>
      <xdr:row>31</xdr:row>
      <xdr:rowOff>6477</xdr:rowOff>
    </xdr:to>
    <xdr:cxnSp macro="">
      <xdr:nvCxnSpPr>
        <xdr:cNvPr id="88" name="直線コネクタ 87"/>
        <xdr:cNvCxnSpPr/>
      </xdr:nvCxnSpPr>
      <xdr:spPr>
        <a:xfrm flipV="1">
          <a:off x="1765300" y="5248021"/>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1" name="n_3aveValue有形固定資産減価償却率"/>
        <xdr:cNvSpPr txBox="1"/>
      </xdr:nvSpPr>
      <xdr:spPr>
        <a:xfrm>
          <a:off x="2324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92" name="n_4aveValue有形固定資産減価償却率"/>
        <xdr:cNvSpPr txBox="1"/>
      </xdr:nvSpPr>
      <xdr:spPr>
        <a:xfrm>
          <a:off x="1562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69994</xdr:rowOff>
    </xdr:from>
    <xdr:ext cx="405111" cy="259045"/>
    <xdr:sp macro="" textlink="">
      <xdr:nvSpPr>
        <xdr:cNvPr id="93" name="n_1mainValue有形固定資産減価償却率"/>
        <xdr:cNvSpPr txBox="1"/>
      </xdr:nvSpPr>
      <xdr:spPr>
        <a:xfrm>
          <a:off x="3836044" y="538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4" name="n_2main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146448</xdr:rowOff>
    </xdr:from>
    <xdr:ext cx="405111" cy="259045"/>
    <xdr:sp macro="" textlink="">
      <xdr:nvSpPr>
        <xdr:cNvPr id="95" name="n_3mainValue有形固定資産減価償却率"/>
        <xdr:cNvSpPr txBox="1"/>
      </xdr:nvSpPr>
      <xdr:spPr>
        <a:xfrm>
          <a:off x="2324744"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48404</xdr:rowOff>
    </xdr:from>
    <xdr:ext cx="405111" cy="259045"/>
    <xdr:sp macro="" textlink="">
      <xdr:nvSpPr>
        <xdr:cNvPr id="96" name="n_4mainValue有形固定資産減価償却率"/>
        <xdr:cNvSpPr txBox="1"/>
      </xdr:nvSpPr>
      <xdr:spPr>
        <a:xfrm>
          <a:off x="1562744" y="536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類似団体内平均値と比較すると高い状況であるが、令和２年度は前年度比</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要因としては公営企業債等繰入見込み額の減に伴う将来負担額の減が挙げられる。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今後も義務教育施設維持補修事業などの実施に伴う事業債残高の増が見込まれるが、市で定めた「地方債に関する総合的な管理方針」に基づき、適切に対応していく。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98006</xdr:rowOff>
    </xdr:from>
    <xdr:to>
      <xdr:col>76</xdr:col>
      <xdr:colOff>73025</xdr:colOff>
      <xdr:row>30</xdr:row>
      <xdr:rowOff>28156</xdr:rowOff>
    </xdr:to>
    <xdr:sp macro="" textlink="">
      <xdr:nvSpPr>
        <xdr:cNvPr id="141" name="楕円 140"/>
        <xdr:cNvSpPr/>
      </xdr:nvSpPr>
      <xdr:spPr>
        <a:xfrm>
          <a:off x="14744700" y="5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76433</xdr:rowOff>
    </xdr:from>
    <xdr:ext cx="469744" cy="259045"/>
    <xdr:sp macro="" textlink="">
      <xdr:nvSpPr>
        <xdr:cNvPr id="142" name="債務償還比率該当値テキスト"/>
        <xdr:cNvSpPr txBox="1"/>
      </xdr:nvSpPr>
      <xdr:spPr>
        <a:xfrm>
          <a:off x="14846300" y="504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108369</xdr:rowOff>
    </xdr:from>
    <xdr:to>
      <xdr:col>72</xdr:col>
      <xdr:colOff>123825</xdr:colOff>
      <xdr:row>30</xdr:row>
      <xdr:rowOff>38519</xdr:rowOff>
    </xdr:to>
    <xdr:sp macro="" textlink="">
      <xdr:nvSpPr>
        <xdr:cNvPr id="143" name="楕円 142"/>
        <xdr:cNvSpPr/>
      </xdr:nvSpPr>
      <xdr:spPr>
        <a:xfrm>
          <a:off x="14033500" y="50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148806</xdr:rowOff>
    </xdr:from>
    <xdr:to>
      <xdr:col>76</xdr:col>
      <xdr:colOff>22225</xdr:colOff>
      <xdr:row>29</xdr:row>
      <xdr:rowOff>159169</xdr:rowOff>
    </xdr:to>
    <xdr:cxnSp macro="">
      <xdr:nvCxnSpPr>
        <xdr:cNvPr id="144" name="直線コネクタ 143"/>
        <xdr:cNvCxnSpPr/>
      </xdr:nvCxnSpPr>
      <xdr:spPr>
        <a:xfrm flipV="1">
          <a:off x="14084300" y="5120856"/>
          <a:ext cx="711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107937</xdr:rowOff>
    </xdr:from>
    <xdr:to>
      <xdr:col>68</xdr:col>
      <xdr:colOff>123825</xdr:colOff>
      <xdr:row>30</xdr:row>
      <xdr:rowOff>38087</xdr:rowOff>
    </xdr:to>
    <xdr:sp macro="" textlink="">
      <xdr:nvSpPr>
        <xdr:cNvPr id="145" name="楕円 144"/>
        <xdr:cNvSpPr/>
      </xdr:nvSpPr>
      <xdr:spPr>
        <a:xfrm>
          <a:off x="13271500" y="50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158737</xdr:rowOff>
    </xdr:from>
    <xdr:to>
      <xdr:col>72</xdr:col>
      <xdr:colOff>73025</xdr:colOff>
      <xdr:row>29</xdr:row>
      <xdr:rowOff>159169</xdr:rowOff>
    </xdr:to>
    <xdr:cxnSp macro="">
      <xdr:nvCxnSpPr>
        <xdr:cNvPr id="146" name="直線コネクタ 145"/>
        <xdr:cNvCxnSpPr/>
      </xdr:nvCxnSpPr>
      <xdr:spPr>
        <a:xfrm>
          <a:off x="13322300" y="5130787"/>
          <a:ext cx="762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125209</xdr:rowOff>
    </xdr:from>
    <xdr:to>
      <xdr:col>64</xdr:col>
      <xdr:colOff>123825</xdr:colOff>
      <xdr:row>30</xdr:row>
      <xdr:rowOff>55359</xdr:rowOff>
    </xdr:to>
    <xdr:sp macro="" textlink="">
      <xdr:nvSpPr>
        <xdr:cNvPr id="147" name="楕円 146"/>
        <xdr:cNvSpPr/>
      </xdr:nvSpPr>
      <xdr:spPr>
        <a:xfrm>
          <a:off x="12509500" y="50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158737</xdr:rowOff>
    </xdr:from>
    <xdr:to>
      <xdr:col>68</xdr:col>
      <xdr:colOff>73025</xdr:colOff>
      <xdr:row>30</xdr:row>
      <xdr:rowOff>4559</xdr:rowOff>
    </xdr:to>
    <xdr:cxnSp macro="">
      <xdr:nvCxnSpPr>
        <xdr:cNvPr id="148" name="直線コネクタ 147"/>
        <xdr:cNvCxnSpPr/>
      </xdr:nvCxnSpPr>
      <xdr:spPr>
        <a:xfrm flipV="1">
          <a:off x="12560300" y="513078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160689</xdr:rowOff>
    </xdr:from>
    <xdr:to>
      <xdr:col>60</xdr:col>
      <xdr:colOff>123825</xdr:colOff>
      <xdr:row>30</xdr:row>
      <xdr:rowOff>90839</xdr:rowOff>
    </xdr:to>
    <xdr:sp macro="" textlink="">
      <xdr:nvSpPr>
        <xdr:cNvPr id="149" name="楕円 148"/>
        <xdr:cNvSpPr/>
      </xdr:nvSpPr>
      <xdr:spPr>
        <a:xfrm>
          <a:off x="11747500" y="5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4559</xdr:rowOff>
    </xdr:from>
    <xdr:to>
      <xdr:col>64</xdr:col>
      <xdr:colOff>73025</xdr:colOff>
      <xdr:row>30</xdr:row>
      <xdr:rowOff>40039</xdr:rowOff>
    </xdr:to>
    <xdr:cxnSp macro="">
      <xdr:nvCxnSpPr>
        <xdr:cNvPr id="150" name="直線コネクタ 149"/>
        <xdr:cNvCxnSpPr/>
      </xdr:nvCxnSpPr>
      <xdr:spPr>
        <a:xfrm flipV="1">
          <a:off x="11798300" y="5148059"/>
          <a:ext cx="762000" cy="3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29646</xdr:rowOff>
    </xdr:from>
    <xdr:ext cx="469744" cy="259045"/>
    <xdr:sp macro="" textlink="">
      <xdr:nvSpPr>
        <xdr:cNvPr id="155" name="n_1mainValue債務償還比率"/>
        <xdr:cNvSpPr txBox="1"/>
      </xdr:nvSpPr>
      <xdr:spPr>
        <a:xfrm>
          <a:off x="13836727" y="517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29214</xdr:rowOff>
    </xdr:from>
    <xdr:ext cx="469744" cy="259045"/>
    <xdr:sp macro="" textlink="">
      <xdr:nvSpPr>
        <xdr:cNvPr id="156" name="n_2mainValue債務償還比率"/>
        <xdr:cNvSpPr txBox="1"/>
      </xdr:nvSpPr>
      <xdr:spPr>
        <a:xfrm>
          <a:off x="13087427" y="517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46486</xdr:rowOff>
    </xdr:from>
    <xdr:ext cx="469744" cy="259045"/>
    <xdr:sp macro="" textlink="">
      <xdr:nvSpPr>
        <xdr:cNvPr id="157" name="n_3mainValue債務償還比率"/>
        <xdr:cNvSpPr txBox="1"/>
      </xdr:nvSpPr>
      <xdr:spPr>
        <a:xfrm>
          <a:off x="12325427" y="518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81966</xdr:rowOff>
    </xdr:from>
    <xdr:ext cx="469744" cy="259045"/>
    <xdr:sp macro="" textlink="">
      <xdr:nvSpPr>
        <xdr:cNvPr id="158" name="n_4mainValue債務償還比率"/>
        <xdr:cNvSpPr txBox="1"/>
      </xdr:nvSpPr>
      <xdr:spPr>
        <a:xfrm>
          <a:off x="11563427" y="52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71" name="楕円 70"/>
        <xdr:cNvSpPr/>
      </xdr:nvSpPr>
      <xdr:spPr>
        <a:xfrm>
          <a:off x="4584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147845</xdr:rowOff>
    </xdr:from>
    <xdr:ext cx="405111" cy="259045"/>
    <xdr:sp macro="" textlink="">
      <xdr:nvSpPr>
        <xdr:cNvPr id="72" name="【道路】&#10;有形固定資産減価償却率該当値テキスト"/>
        <xdr:cNvSpPr txBox="1"/>
      </xdr:nvSpPr>
      <xdr:spPr>
        <a:xfrm>
          <a:off x="4673600"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48768</xdr:rowOff>
    </xdr:to>
    <xdr:cxnSp macro="">
      <xdr:nvCxnSpPr>
        <xdr:cNvPr id="74" name="直線コネクタ 73"/>
        <xdr:cNvCxnSpPr/>
      </xdr:nvCxnSpPr>
      <xdr:spPr>
        <a:xfrm>
          <a:off x="3797300" y="63512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89408</xdr:rowOff>
    </xdr:from>
    <xdr:to>
      <xdr:col>15</xdr:col>
      <xdr:colOff>101600</xdr:colOff>
      <xdr:row>37</xdr:row>
      <xdr:rowOff>19558</xdr:rowOff>
    </xdr:to>
    <xdr:sp macro="" textlink="">
      <xdr:nvSpPr>
        <xdr:cNvPr id="75" name="楕円 74"/>
        <xdr:cNvSpPr/>
      </xdr:nvSpPr>
      <xdr:spPr>
        <a:xfrm>
          <a:off x="2857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140208</xdr:rowOff>
    </xdr:from>
    <xdr:to>
      <xdr:col>19</xdr:col>
      <xdr:colOff>177800</xdr:colOff>
      <xdr:row>37</xdr:row>
      <xdr:rowOff>7620</xdr:rowOff>
    </xdr:to>
    <xdr:cxnSp macro="">
      <xdr:nvCxnSpPr>
        <xdr:cNvPr id="76" name="直線コネクタ 75"/>
        <xdr:cNvCxnSpPr/>
      </xdr:nvCxnSpPr>
      <xdr:spPr>
        <a:xfrm>
          <a:off x="2908300" y="63124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55118</xdr:rowOff>
    </xdr:from>
    <xdr:to>
      <xdr:col>10</xdr:col>
      <xdr:colOff>165100</xdr:colOff>
      <xdr:row>36</xdr:row>
      <xdr:rowOff>156718</xdr:rowOff>
    </xdr:to>
    <xdr:sp macro="" textlink="">
      <xdr:nvSpPr>
        <xdr:cNvPr id="77" name="楕円 76"/>
        <xdr:cNvSpPr/>
      </xdr:nvSpPr>
      <xdr:spPr>
        <a:xfrm>
          <a:off x="1968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105918</xdr:rowOff>
    </xdr:from>
    <xdr:to>
      <xdr:col>15</xdr:col>
      <xdr:colOff>50800</xdr:colOff>
      <xdr:row>36</xdr:row>
      <xdr:rowOff>140208</xdr:rowOff>
    </xdr:to>
    <xdr:cxnSp macro="">
      <xdr:nvCxnSpPr>
        <xdr:cNvPr id="78" name="直線コネクタ 77"/>
        <xdr:cNvCxnSpPr/>
      </xdr:nvCxnSpPr>
      <xdr:spPr>
        <a:xfrm>
          <a:off x="2019300" y="6278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20828</xdr:rowOff>
    </xdr:from>
    <xdr:to>
      <xdr:col>6</xdr:col>
      <xdr:colOff>38100</xdr:colOff>
      <xdr:row>36</xdr:row>
      <xdr:rowOff>122428</xdr:rowOff>
    </xdr:to>
    <xdr:sp macro="" textlink="">
      <xdr:nvSpPr>
        <xdr:cNvPr id="79" name="楕円 78"/>
        <xdr:cNvSpPr/>
      </xdr:nvSpPr>
      <xdr:spPr>
        <a:xfrm>
          <a:off x="1079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71628</xdr:rowOff>
    </xdr:from>
    <xdr:to>
      <xdr:col>10</xdr:col>
      <xdr:colOff>114300</xdr:colOff>
      <xdr:row>36</xdr:row>
      <xdr:rowOff>105918</xdr:rowOff>
    </xdr:to>
    <xdr:cxnSp macro="">
      <xdr:nvCxnSpPr>
        <xdr:cNvPr id="80" name="直線コネクタ 79"/>
        <xdr:cNvCxnSpPr/>
      </xdr:nvCxnSpPr>
      <xdr:spPr>
        <a:xfrm>
          <a:off x="1130300" y="62438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5" name="n_1mainValue【道路】&#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36085</xdr:rowOff>
    </xdr:from>
    <xdr:ext cx="405111" cy="259045"/>
    <xdr:sp macro="" textlink="">
      <xdr:nvSpPr>
        <xdr:cNvPr id="86" name="n_2mainValue【道路】&#10;有形固定資産減価償却率"/>
        <xdr:cNvSpPr txBox="1"/>
      </xdr:nvSpPr>
      <xdr:spPr>
        <a:xfrm>
          <a:off x="27057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7" name="n_3main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138955</xdr:rowOff>
    </xdr:from>
    <xdr:ext cx="405111" cy="259045"/>
    <xdr:sp macro="" textlink="">
      <xdr:nvSpPr>
        <xdr:cNvPr id="88" name="n_4mainValue【道路】&#10;有形固定資産減価償却率"/>
        <xdr:cNvSpPr txBox="1"/>
      </xdr:nvSpPr>
      <xdr:spPr>
        <a:xfrm>
          <a:off x="927744"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161341</xdr:rowOff>
    </xdr:from>
    <xdr:to>
      <xdr:col>55</xdr:col>
      <xdr:colOff>50800</xdr:colOff>
      <xdr:row>41</xdr:row>
      <xdr:rowOff>91491</xdr:rowOff>
    </xdr:to>
    <xdr:sp macro="" textlink="">
      <xdr:nvSpPr>
        <xdr:cNvPr id="128" name="楕円 127"/>
        <xdr:cNvSpPr/>
      </xdr:nvSpPr>
      <xdr:spPr>
        <a:xfrm>
          <a:off x="10426700" y="70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76268</xdr:rowOff>
    </xdr:from>
    <xdr:ext cx="469744" cy="259045"/>
    <xdr:sp macro="" textlink="">
      <xdr:nvSpPr>
        <xdr:cNvPr id="129" name="【道路】&#10;一人当たり延長該当値テキスト"/>
        <xdr:cNvSpPr txBox="1"/>
      </xdr:nvSpPr>
      <xdr:spPr>
        <a:xfrm>
          <a:off x="10515600" y="69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162027</xdr:rowOff>
    </xdr:from>
    <xdr:to>
      <xdr:col>50</xdr:col>
      <xdr:colOff>165100</xdr:colOff>
      <xdr:row>41</xdr:row>
      <xdr:rowOff>92177</xdr:rowOff>
    </xdr:to>
    <xdr:sp macro="" textlink="">
      <xdr:nvSpPr>
        <xdr:cNvPr id="130" name="楕円 129"/>
        <xdr:cNvSpPr/>
      </xdr:nvSpPr>
      <xdr:spPr>
        <a:xfrm>
          <a:off x="9588500" y="70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40691</xdr:rowOff>
    </xdr:from>
    <xdr:to>
      <xdr:col>55</xdr:col>
      <xdr:colOff>0</xdr:colOff>
      <xdr:row>41</xdr:row>
      <xdr:rowOff>41377</xdr:rowOff>
    </xdr:to>
    <xdr:cxnSp macro="">
      <xdr:nvCxnSpPr>
        <xdr:cNvPr id="131" name="直線コネクタ 130"/>
        <xdr:cNvCxnSpPr/>
      </xdr:nvCxnSpPr>
      <xdr:spPr>
        <a:xfrm flipV="1">
          <a:off x="9639300" y="707014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162408</xdr:rowOff>
    </xdr:from>
    <xdr:to>
      <xdr:col>46</xdr:col>
      <xdr:colOff>38100</xdr:colOff>
      <xdr:row>41</xdr:row>
      <xdr:rowOff>92558</xdr:rowOff>
    </xdr:to>
    <xdr:sp macro="" textlink="">
      <xdr:nvSpPr>
        <xdr:cNvPr id="132" name="楕円 131"/>
        <xdr:cNvSpPr/>
      </xdr:nvSpPr>
      <xdr:spPr>
        <a:xfrm>
          <a:off x="8699500" y="70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41377</xdr:rowOff>
    </xdr:from>
    <xdr:to>
      <xdr:col>50</xdr:col>
      <xdr:colOff>114300</xdr:colOff>
      <xdr:row>41</xdr:row>
      <xdr:rowOff>41758</xdr:rowOff>
    </xdr:to>
    <xdr:cxnSp macro="">
      <xdr:nvCxnSpPr>
        <xdr:cNvPr id="133" name="直線コネクタ 132"/>
        <xdr:cNvCxnSpPr/>
      </xdr:nvCxnSpPr>
      <xdr:spPr>
        <a:xfrm flipV="1">
          <a:off x="8750300" y="70708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163017</xdr:rowOff>
    </xdr:from>
    <xdr:to>
      <xdr:col>41</xdr:col>
      <xdr:colOff>101600</xdr:colOff>
      <xdr:row>41</xdr:row>
      <xdr:rowOff>93167</xdr:rowOff>
    </xdr:to>
    <xdr:sp macro="" textlink="">
      <xdr:nvSpPr>
        <xdr:cNvPr id="134" name="楕円 133"/>
        <xdr:cNvSpPr/>
      </xdr:nvSpPr>
      <xdr:spPr>
        <a:xfrm>
          <a:off x="7810500" y="70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41758</xdr:rowOff>
    </xdr:from>
    <xdr:to>
      <xdr:col>45</xdr:col>
      <xdr:colOff>177800</xdr:colOff>
      <xdr:row>41</xdr:row>
      <xdr:rowOff>42367</xdr:rowOff>
    </xdr:to>
    <xdr:cxnSp macro="">
      <xdr:nvCxnSpPr>
        <xdr:cNvPr id="135" name="直線コネクタ 134"/>
        <xdr:cNvCxnSpPr/>
      </xdr:nvCxnSpPr>
      <xdr:spPr>
        <a:xfrm flipV="1">
          <a:off x="7861300" y="707120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162941</xdr:rowOff>
    </xdr:from>
    <xdr:to>
      <xdr:col>36</xdr:col>
      <xdr:colOff>165100</xdr:colOff>
      <xdr:row>41</xdr:row>
      <xdr:rowOff>93091</xdr:rowOff>
    </xdr:to>
    <xdr:sp macro="" textlink="">
      <xdr:nvSpPr>
        <xdr:cNvPr id="136" name="楕円 135"/>
        <xdr:cNvSpPr/>
      </xdr:nvSpPr>
      <xdr:spPr>
        <a:xfrm>
          <a:off x="6921500" y="70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42291</xdr:rowOff>
    </xdr:from>
    <xdr:to>
      <xdr:col>41</xdr:col>
      <xdr:colOff>50800</xdr:colOff>
      <xdr:row>41</xdr:row>
      <xdr:rowOff>42367</xdr:rowOff>
    </xdr:to>
    <xdr:cxnSp macro="">
      <xdr:nvCxnSpPr>
        <xdr:cNvPr id="137" name="直線コネクタ 136"/>
        <xdr:cNvCxnSpPr/>
      </xdr:nvCxnSpPr>
      <xdr:spPr>
        <a:xfrm>
          <a:off x="6972300" y="707174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83304</xdr:rowOff>
    </xdr:from>
    <xdr:ext cx="469744" cy="259045"/>
    <xdr:sp macro="" textlink="">
      <xdr:nvSpPr>
        <xdr:cNvPr id="142" name="n_1mainValue【道路】&#10;一人当たり延長"/>
        <xdr:cNvSpPr txBox="1"/>
      </xdr:nvSpPr>
      <xdr:spPr>
        <a:xfrm>
          <a:off x="9391727" y="71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83685</xdr:rowOff>
    </xdr:from>
    <xdr:ext cx="469744" cy="259045"/>
    <xdr:sp macro="" textlink="">
      <xdr:nvSpPr>
        <xdr:cNvPr id="143" name="n_2mainValue【道路】&#10;一人当たり延長"/>
        <xdr:cNvSpPr txBox="1"/>
      </xdr:nvSpPr>
      <xdr:spPr>
        <a:xfrm>
          <a:off x="8515427" y="711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84294</xdr:rowOff>
    </xdr:from>
    <xdr:ext cx="469744" cy="259045"/>
    <xdr:sp macro="" textlink="">
      <xdr:nvSpPr>
        <xdr:cNvPr id="144" name="n_3mainValue【道路】&#10;一人当たり延長"/>
        <xdr:cNvSpPr txBox="1"/>
      </xdr:nvSpPr>
      <xdr:spPr>
        <a:xfrm>
          <a:off x="7626427" y="711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84218</xdr:rowOff>
    </xdr:from>
    <xdr:ext cx="469744" cy="259045"/>
    <xdr:sp macro="" textlink="">
      <xdr:nvSpPr>
        <xdr:cNvPr id="145" name="n_4mainValue【道路】&#10;一人当たり延長"/>
        <xdr:cNvSpPr txBox="1"/>
      </xdr:nvSpPr>
      <xdr:spPr>
        <a:xfrm>
          <a:off x="6737427"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100647</xdr:rowOff>
    </xdr:from>
    <xdr:to>
      <xdr:col>24</xdr:col>
      <xdr:colOff>114300</xdr:colOff>
      <xdr:row>58</xdr:row>
      <xdr:rowOff>30797</xdr:rowOff>
    </xdr:to>
    <xdr:sp macro="" textlink="">
      <xdr:nvSpPr>
        <xdr:cNvPr id="190" name="楕円 189"/>
        <xdr:cNvSpPr/>
      </xdr:nvSpPr>
      <xdr:spPr>
        <a:xfrm>
          <a:off x="4584700" y="9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123524</xdr:rowOff>
    </xdr:from>
    <xdr:ext cx="405111" cy="259045"/>
    <xdr:sp macro="" textlink="">
      <xdr:nvSpPr>
        <xdr:cNvPr id="191" name="【橋りょう・トンネル】&#10;有形固定資産減価償却率該当値テキスト"/>
        <xdr:cNvSpPr txBox="1"/>
      </xdr:nvSpPr>
      <xdr:spPr>
        <a:xfrm>
          <a:off x="4673600" y="972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57785</xdr:rowOff>
    </xdr:from>
    <xdr:to>
      <xdr:col>20</xdr:col>
      <xdr:colOff>38100</xdr:colOff>
      <xdr:row>57</xdr:row>
      <xdr:rowOff>159385</xdr:rowOff>
    </xdr:to>
    <xdr:sp macro="" textlink="">
      <xdr:nvSpPr>
        <xdr:cNvPr id="192" name="楕円 191"/>
        <xdr:cNvSpPr/>
      </xdr:nvSpPr>
      <xdr:spPr>
        <a:xfrm>
          <a:off x="3746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108585</xdr:rowOff>
    </xdr:from>
    <xdr:to>
      <xdr:col>24</xdr:col>
      <xdr:colOff>63500</xdr:colOff>
      <xdr:row>57</xdr:row>
      <xdr:rowOff>151447</xdr:rowOff>
    </xdr:to>
    <xdr:cxnSp macro="">
      <xdr:nvCxnSpPr>
        <xdr:cNvPr id="193" name="直線コネクタ 192"/>
        <xdr:cNvCxnSpPr/>
      </xdr:nvCxnSpPr>
      <xdr:spPr>
        <a:xfrm>
          <a:off x="3797300" y="9881235"/>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xdr:rowOff>
    </xdr:from>
    <xdr:to>
      <xdr:col>15</xdr:col>
      <xdr:colOff>101600</xdr:colOff>
      <xdr:row>57</xdr:row>
      <xdr:rowOff>116522</xdr:rowOff>
    </xdr:to>
    <xdr:sp macro="" textlink="">
      <xdr:nvSpPr>
        <xdr:cNvPr id="194" name="楕円 193"/>
        <xdr:cNvSpPr/>
      </xdr:nvSpPr>
      <xdr:spPr>
        <a:xfrm>
          <a:off x="2857500" y="9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65722</xdr:rowOff>
    </xdr:from>
    <xdr:to>
      <xdr:col>19</xdr:col>
      <xdr:colOff>177800</xdr:colOff>
      <xdr:row>57</xdr:row>
      <xdr:rowOff>108585</xdr:rowOff>
    </xdr:to>
    <xdr:cxnSp macro="">
      <xdr:nvCxnSpPr>
        <xdr:cNvPr id="195" name="直線コネクタ 194"/>
        <xdr:cNvCxnSpPr/>
      </xdr:nvCxnSpPr>
      <xdr:spPr>
        <a:xfrm>
          <a:off x="2908300" y="983837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196" name="楕円 195"/>
        <xdr:cNvSpPr/>
      </xdr:nvSpPr>
      <xdr:spPr>
        <a:xfrm>
          <a:off x="196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22860</xdr:rowOff>
    </xdr:from>
    <xdr:to>
      <xdr:col>15</xdr:col>
      <xdr:colOff>50800</xdr:colOff>
      <xdr:row>57</xdr:row>
      <xdr:rowOff>65722</xdr:rowOff>
    </xdr:to>
    <xdr:cxnSp macro="">
      <xdr:nvCxnSpPr>
        <xdr:cNvPr id="197" name="直線コネクタ 196"/>
        <xdr:cNvCxnSpPr/>
      </xdr:nvCxnSpPr>
      <xdr:spPr>
        <a:xfrm>
          <a:off x="2019300" y="9795510"/>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198" name="楕円 197"/>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57</xdr:row>
      <xdr:rowOff>22860</xdr:rowOff>
    </xdr:to>
    <xdr:cxnSp macro="">
      <xdr:nvCxnSpPr>
        <xdr:cNvPr id="199" name="直線コネクタ 198"/>
        <xdr:cNvCxnSpPr/>
      </xdr:nvCxnSpPr>
      <xdr:spPr>
        <a:xfrm>
          <a:off x="1130300" y="9749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4462</xdr:rowOff>
    </xdr:from>
    <xdr:ext cx="405111" cy="259045"/>
    <xdr:sp macro="" textlink="">
      <xdr:nvSpPr>
        <xdr:cNvPr id="204" name="n_1mainValue【橋りょう・トンネル】&#10;有形固定資産減価償却率"/>
        <xdr:cNvSpPr txBox="1"/>
      </xdr:nvSpPr>
      <xdr:spPr>
        <a:xfrm>
          <a:off x="358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133049</xdr:rowOff>
    </xdr:from>
    <xdr:ext cx="405111" cy="259045"/>
    <xdr:sp macro="" textlink="">
      <xdr:nvSpPr>
        <xdr:cNvPr id="205" name="n_2mainValue【橋りょう・トンネル】&#10;有形固定資産減価償却率"/>
        <xdr:cNvSpPr txBox="1"/>
      </xdr:nvSpPr>
      <xdr:spPr>
        <a:xfrm>
          <a:off x="2705744" y="956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206" name="n_3mainValue【橋りょう・トンネル】&#10;有形固定資産減価償却率"/>
        <xdr:cNvSpPr txBox="1"/>
      </xdr:nvSpPr>
      <xdr:spPr>
        <a:xfrm>
          <a:off x="1816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207" name="n_4mainValue【橋りょう・トンネル】&#10;有形固定資産減価償却率"/>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144154</xdr:rowOff>
    </xdr:from>
    <xdr:to>
      <xdr:col>55</xdr:col>
      <xdr:colOff>50800</xdr:colOff>
      <xdr:row>64</xdr:row>
      <xdr:rowOff>74304</xdr:rowOff>
    </xdr:to>
    <xdr:sp macro="" textlink="">
      <xdr:nvSpPr>
        <xdr:cNvPr id="247" name="楕円 246"/>
        <xdr:cNvSpPr/>
      </xdr:nvSpPr>
      <xdr:spPr>
        <a:xfrm>
          <a:off x="10426700" y="109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59081</xdr:rowOff>
    </xdr:from>
    <xdr:ext cx="534377" cy="259045"/>
    <xdr:sp macro="" textlink="">
      <xdr:nvSpPr>
        <xdr:cNvPr id="248" name="【橋りょう・トンネル】&#10;一人当たり有形固定資産（償却資産）額該当値テキスト"/>
        <xdr:cNvSpPr txBox="1"/>
      </xdr:nvSpPr>
      <xdr:spPr>
        <a:xfrm>
          <a:off x="10515600" y="108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144158</xdr:rowOff>
    </xdr:from>
    <xdr:to>
      <xdr:col>50</xdr:col>
      <xdr:colOff>165100</xdr:colOff>
      <xdr:row>64</xdr:row>
      <xdr:rowOff>74308</xdr:rowOff>
    </xdr:to>
    <xdr:sp macro="" textlink="">
      <xdr:nvSpPr>
        <xdr:cNvPr id="249" name="楕円 248"/>
        <xdr:cNvSpPr/>
      </xdr:nvSpPr>
      <xdr:spPr>
        <a:xfrm>
          <a:off x="9588500" y="109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23504</xdr:rowOff>
    </xdr:from>
    <xdr:to>
      <xdr:col>55</xdr:col>
      <xdr:colOff>0</xdr:colOff>
      <xdr:row>64</xdr:row>
      <xdr:rowOff>23508</xdr:rowOff>
    </xdr:to>
    <xdr:cxnSp macro="">
      <xdr:nvCxnSpPr>
        <xdr:cNvPr id="250" name="直線コネクタ 249"/>
        <xdr:cNvCxnSpPr/>
      </xdr:nvCxnSpPr>
      <xdr:spPr>
        <a:xfrm flipV="1">
          <a:off x="9639300" y="10996304"/>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144169</xdr:rowOff>
    </xdr:from>
    <xdr:to>
      <xdr:col>46</xdr:col>
      <xdr:colOff>38100</xdr:colOff>
      <xdr:row>64</xdr:row>
      <xdr:rowOff>74319</xdr:rowOff>
    </xdr:to>
    <xdr:sp macro="" textlink="">
      <xdr:nvSpPr>
        <xdr:cNvPr id="251" name="楕円 250"/>
        <xdr:cNvSpPr/>
      </xdr:nvSpPr>
      <xdr:spPr>
        <a:xfrm>
          <a:off x="8699500" y="109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23508</xdr:rowOff>
    </xdr:from>
    <xdr:to>
      <xdr:col>50</xdr:col>
      <xdr:colOff>114300</xdr:colOff>
      <xdr:row>64</xdr:row>
      <xdr:rowOff>23519</xdr:rowOff>
    </xdr:to>
    <xdr:cxnSp macro="">
      <xdr:nvCxnSpPr>
        <xdr:cNvPr id="252" name="直線コネクタ 251"/>
        <xdr:cNvCxnSpPr/>
      </xdr:nvCxnSpPr>
      <xdr:spPr>
        <a:xfrm flipV="1">
          <a:off x="8750300" y="1099630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144142</xdr:rowOff>
    </xdr:from>
    <xdr:to>
      <xdr:col>41</xdr:col>
      <xdr:colOff>101600</xdr:colOff>
      <xdr:row>64</xdr:row>
      <xdr:rowOff>74292</xdr:rowOff>
    </xdr:to>
    <xdr:sp macro="" textlink="">
      <xdr:nvSpPr>
        <xdr:cNvPr id="253" name="楕円 252"/>
        <xdr:cNvSpPr/>
      </xdr:nvSpPr>
      <xdr:spPr>
        <a:xfrm>
          <a:off x="7810500" y="109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23492</xdr:rowOff>
    </xdr:from>
    <xdr:to>
      <xdr:col>45</xdr:col>
      <xdr:colOff>177800</xdr:colOff>
      <xdr:row>64</xdr:row>
      <xdr:rowOff>23519</xdr:rowOff>
    </xdr:to>
    <xdr:cxnSp macro="">
      <xdr:nvCxnSpPr>
        <xdr:cNvPr id="254" name="直線コネクタ 253"/>
        <xdr:cNvCxnSpPr/>
      </xdr:nvCxnSpPr>
      <xdr:spPr>
        <a:xfrm>
          <a:off x="7861300" y="1099629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143929</xdr:rowOff>
    </xdr:from>
    <xdr:to>
      <xdr:col>36</xdr:col>
      <xdr:colOff>165100</xdr:colOff>
      <xdr:row>64</xdr:row>
      <xdr:rowOff>74079</xdr:rowOff>
    </xdr:to>
    <xdr:sp macro="" textlink="">
      <xdr:nvSpPr>
        <xdr:cNvPr id="255" name="楕円 254"/>
        <xdr:cNvSpPr/>
      </xdr:nvSpPr>
      <xdr:spPr>
        <a:xfrm>
          <a:off x="6921500" y="109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23279</xdr:rowOff>
    </xdr:from>
    <xdr:to>
      <xdr:col>41</xdr:col>
      <xdr:colOff>50800</xdr:colOff>
      <xdr:row>64</xdr:row>
      <xdr:rowOff>23492</xdr:rowOff>
    </xdr:to>
    <xdr:cxnSp macro="">
      <xdr:nvCxnSpPr>
        <xdr:cNvPr id="256" name="直線コネクタ 255"/>
        <xdr:cNvCxnSpPr/>
      </xdr:nvCxnSpPr>
      <xdr:spPr>
        <a:xfrm>
          <a:off x="6972300" y="1099607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65435</xdr:rowOff>
    </xdr:from>
    <xdr:ext cx="534377" cy="259045"/>
    <xdr:sp macro="" textlink="">
      <xdr:nvSpPr>
        <xdr:cNvPr id="261" name="n_1mainValue【橋りょう・トンネル】&#10;一人当たり有形固定資産（償却資産）額"/>
        <xdr:cNvSpPr txBox="1"/>
      </xdr:nvSpPr>
      <xdr:spPr>
        <a:xfrm>
          <a:off x="9359411" y="110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65446</xdr:rowOff>
    </xdr:from>
    <xdr:ext cx="534377" cy="259045"/>
    <xdr:sp macro="" textlink="">
      <xdr:nvSpPr>
        <xdr:cNvPr id="262" name="n_2mainValue【橋りょう・トンネル】&#10;一人当たり有形固定資産（償却資産）額"/>
        <xdr:cNvSpPr txBox="1"/>
      </xdr:nvSpPr>
      <xdr:spPr>
        <a:xfrm>
          <a:off x="8483111" y="110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65419</xdr:rowOff>
    </xdr:from>
    <xdr:ext cx="534377" cy="259045"/>
    <xdr:sp macro="" textlink="">
      <xdr:nvSpPr>
        <xdr:cNvPr id="263" name="n_3mainValue【橋りょう・トンネル】&#10;一人当たり有形固定資産（償却資産）額"/>
        <xdr:cNvSpPr txBox="1"/>
      </xdr:nvSpPr>
      <xdr:spPr>
        <a:xfrm>
          <a:off x="7594111" y="110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65206</xdr:rowOff>
    </xdr:from>
    <xdr:ext cx="534377" cy="259045"/>
    <xdr:sp macro="" textlink="">
      <xdr:nvSpPr>
        <xdr:cNvPr id="264" name="n_4mainValue【橋りょう・トンネル】&#10;一人当たり有形固定資産（償却資産）額"/>
        <xdr:cNvSpPr txBox="1"/>
      </xdr:nvSpPr>
      <xdr:spPr>
        <a:xfrm>
          <a:off x="6705111" y="110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122555</xdr:rowOff>
    </xdr:from>
    <xdr:to>
      <xdr:col>24</xdr:col>
      <xdr:colOff>114300</xdr:colOff>
      <xdr:row>84</xdr:row>
      <xdr:rowOff>52705</xdr:rowOff>
    </xdr:to>
    <xdr:sp macro="" textlink="">
      <xdr:nvSpPr>
        <xdr:cNvPr id="305" name="楕円 304"/>
        <xdr:cNvSpPr/>
      </xdr:nvSpPr>
      <xdr:spPr>
        <a:xfrm>
          <a:off x="4584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100982</xdr:rowOff>
    </xdr:from>
    <xdr:ext cx="405111" cy="259045"/>
    <xdr:sp macro="" textlink="">
      <xdr:nvSpPr>
        <xdr:cNvPr id="306" name="【公営住宅】&#10;有形固定資産減価償却率該当値テキスト"/>
        <xdr:cNvSpPr txBox="1"/>
      </xdr:nvSpPr>
      <xdr:spPr>
        <a:xfrm>
          <a:off x="4673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307" name="楕円 306"/>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1905</xdr:rowOff>
    </xdr:to>
    <xdr:cxnSp macro="">
      <xdr:nvCxnSpPr>
        <xdr:cNvPr id="308" name="直線コネクタ 307"/>
        <xdr:cNvCxnSpPr/>
      </xdr:nvCxnSpPr>
      <xdr:spPr>
        <a:xfrm>
          <a:off x="3797300" y="143675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71120</xdr:rowOff>
    </xdr:from>
    <xdr:to>
      <xdr:col>15</xdr:col>
      <xdr:colOff>101600</xdr:colOff>
      <xdr:row>84</xdr:row>
      <xdr:rowOff>1270</xdr:rowOff>
    </xdr:to>
    <xdr:sp macro="" textlink="">
      <xdr:nvSpPr>
        <xdr:cNvPr id="309" name="楕円 308"/>
        <xdr:cNvSpPr/>
      </xdr:nvSpPr>
      <xdr:spPr>
        <a:xfrm>
          <a:off x="2857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121920</xdr:rowOff>
    </xdr:from>
    <xdr:to>
      <xdr:col>19</xdr:col>
      <xdr:colOff>177800</xdr:colOff>
      <xdr:row>83</xdr:row>
      <xdr:rowOff>137161</xdr:rowOff>
    </xdr:to>
    <xdr:cxnSp macro="">
      <xdr:nvCxnSpPr>
        <xdr:cNvPr id="310" name="直線コネクタ 309"/>
        <xdr:cNvCxnSpPr/>
      </xdr:nvCxnSpPr>
      <xdr:spPr>
        <a:xfrm>
          <a:off x="2908300" y="14352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31114</xdr:rowOff>
    </xdr:from>
    <xdr:to>
      <xdr:col>10</xdr:col>
      <xdr:colOff>165100</xdr:colOff>
      <xdr:row>83</xdr:row>
      <xdr:rowOff>132714</xdr:rowOff>
    </xdr:to>
    <xdr:sp macro="" textlink="">
      <xdr:nvSpPr>
        <xdr:cNvPr id="311" name="楕円 310"/>
        <xdr:cNvSpPr/>
      </xdr:nvSpPr>
      <xdr:spPr>
        <a:xfrm>
          <a:off x="1968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121920</xdr:rowOff>
    </xdr:to>
    <xdr:cxnSp macro="">
      <xdr:nvCxnSpPr>
        <xdr:cNvPr id="312" name="直線コネクタ 311"/>
        <xdr:cNvCxnSpPr/>
      </xdr:nvCxnSpPr>
      <xdr:spPr>
        <a:xfrm>
          <a:off x="2019300" y="143122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160655</xdr:rowOff>
    </xdr:from>
    <xdr:to>
      <xdr:col>6</xdr:col>
      <xdr:colOff>38100</xdr:colOff>
      <xdr:row>83</xdr:row>
      <xdr:rowOff>90805</xdr:rowOff>
    </xdr:to>
    <xdr:sp macro="" textlink="">
      <xdr:nvSpPr>
        <xdr:cNvPr id="313" name="楕円 312"/>
        <xdr:cNvSpPr/>
      </xdr:nvSpPr>
      <xdr:spPr>
        <a:xfrm>
          <a:off x="1079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40005</xdr:rowOff>
    </xdr:from>
    <xdr:to>
      <xdr:col>10</xdr:col>
      <xdr:colOff>114300</xdr:colOff>
      <xdr:row>83</xdr:row>
      <xdr:rowOff>81914</xdr:rowOff>
    </xdr:to>
    <xdr:cxnSp macro="">
      <xdr:nvCxnSpPr>
        <xdr:cNvPr id="314" name="直線コネクタ 313"/>
        <xdr:cNvCxnSpPr/>
      </xdr:nvCxnSpPr>
      <xdr:spPr>
        <a:xfrm>
          <a:off x="1130300" y="14270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19" name="n_1mainValue【公営住宅】&#10;有形固定資産減価償却率"/>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163847</xdr:rowOff>
    </xdr:from>
    <xdr:ext cx="405111" cy="259045"/>
    <xdr:sp macro="" textlink="">
      <xdr:nvSpPr>
        <xdr:cNvPr id="320" name="n_2mainValue【公営住宅】&#10;有形固定資産減価償却率"/>
        <xdr:cNvSpPr txBox="1"/>
      </xdr:nvSpPr>
      <xdr:spPr>
        <a:xfrm>
          <a:off x="2705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123841</xdr:rowOff>
    </xdr:from>
    <xdr:ext cx="405111" cy="259045"/>
    <xdr:sp macro="" textlink="">
      <xdr:nvSpPr>
        <xdr:cNvPr id="321" name="n_3mainValue【公営住宅】&#10;有形固定資産減価償却率"/>
        <xdr:cNvSpPr txBox="1"/>
      </xdr:nvSpPr>
      <xdr:spPr>
        <a:xfrm>
          <a:off x="1816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22" name="n_4mainValue【公営住宅】&#10;有形固定資産減価償却率"/>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58" name="楕円 357"/>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82250</xdr:rowOff>
    </xdr:from>
    <xdr:ext cx="469744" cy="259045"/>
    <xdr:sp macro="" textlink="">
      <xdr:nvSpPr>
        <xdr:cNvPr id="359" name="【公営住宅】&#10;一人当たり面積該当値テキスト"/>
        <xdr:cNvSpPr txBox="1"/>
      </xdr:nvSpPr>
      <xdr:spPr>
        <a:xfrm>
          <a:off x="10515600" y="1448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167323</xdr:rowOff>
    </xdr:from>
    <xdr:to>
      <xdr:col>50</xdr:col>
      <xdr:colOff>165100</xdr:colOff>
      <xdr:row>85</xdr:row>
      <xdr:rowOff>97473</xdr:rowOff>
    </xdr:to>
    <xdr:sp macro="" textlink="">
      <xdr:nvSpPr>
        <xdr:cNvPr id="360" name="楕円 359"/>
        <xdr:cNvSpPr/>
      </xdr:nvSpPr>
      <xdr:spPr>
        <a:xfrm>
          <a:off x="9588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46673</xdr:rowOff>
    </xdr:to>
    <xdr:cxnSp macro="">
      <xdr:nvCxnSpPr>
        <xdr:cNvPr id="361" name="直線コネクタ 360"/>
        <xdr:cNvCxnSpPr/>
      </xdr:nvCxnSpPr>
      <xdr:spPr>
        <a:xfrm>
          <a:off x="9639300" y="14619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167323</xdr:rowOff>
    </xdr:from>
    <xdr:to>
      <xdr:col>46</xdr:col>
      <xdr:colOff>38100</xdr:colOff>
      <xdr:row>85</xdr:row>
      <xdr:rowOff>97473</xdr:rowOff>
    </xdr:to>
    <xdr:sp macro="" textlink="">
      <xdr:nvSpPr>
        <xdr:cNvPr id="362" name="楕円 361"/>
        <xdr:cNvSpPr/>
      </xdr:nvSpPr>
      <xdr:spPr>
        <a:xfrm>
          <a:off x="8699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46673</xdr:rowOff>
    </xdr:from>
    <xdr:to>
      <xdr:col>50</xdr:col>
      <xdr:colOff>114300</xdr:colOff>
      <xdr:row>85</xdr:row>
      <xdr:rowOff>46673</xdr:rowOff>
    </xdr:to>
    <xdr:cxnSp macro="">
      <xdr:nvCxnSpPr>
        <xdr:cNvPr id="363" name="直線コネクタ 362"/>
        <xdr:cNvCxnSpPr/>
      </xdr:nvCxnSpPr>
      <xdr:spPr>
        <a:xfrm>
          <a:off x="8750300" y="14619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167323</xdr:rowOff>
    </xdr:from>
    <xdr:to>
      <xdr:col>41</xdr:col>
      <xdr:colOff>101600</xdr:colOff>
      <xdr:row>85</xdr:row>
      <xdr:rowOff>97473</xdr:rowOff>
    </xdr:to>
    <xdr:sp macro="" textlink="">
      <xdr:nvSpPr>
        <xdr:cNvPr id="364" name="楕円 363"/>
        <xdr:cNvSpPr/>
      </xdr:nvSpPr>
      <xdr:spPr>
        <a:xfrm>
          <a:off x="7810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46673</xdr:rowOff>
    </xdr:from>
    <xdr:to>
      <xdr:col>45</xdr:col>
      <xdr:colOff>177800</xdr:colOff>
      <xdr:row>85</xdr:row>
      <xdr:rowOff>46673</xdr:rowOff>
    </xdr:to>
    <xdr:cxnSp macro="">
      <xdr:nvCxnSpPr>
        <xdr:cNvPr id="365" name="直線コネクタ 364"/>
        <xdr:cNvCxnSpPr/>
      </xdr:nvCxnSpPr>
      <xdr:spPr>
        <a:xfrm>
          <a:off x="7861300" y="14619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167323</xdr:rowOff>
    </xdr:from>
    <xdr:to>
      <xdr:col>36</xdr:col>
      <xdr:colOff>165100</xdr:colOff>
      <xdr:row>85</xdr:row>
      <xdr:rowOff>97473</xdr:rowOff>
    </xdr:to>
    <xdr:sp macro="" textlink="">
      <xdr:nvSpPr>
        <xdr:cNvPr id="366" name="楕円 365"/>
        <xdr:cNvSpPr/>
      </xdr:nvSpPr>
      <xdr:spPr>
        <a:xfrm>
          <a:off x="69215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46673</xdr:rowOff>
    </xdr:from>
    <xdr:to>
      <xdr:col>41</xdr:col>
      <xdr:colOff>50800</xdr:colOff>
      <xdr:row>85</xdr:row>
      <xdr:rowOff>46673</xdr:rowOff>
    </xdr:to>
    <xdr:cxnSp macro="">
      <xdr:nvCxnSpPr>
        <xdr:cNvPr id="367" name="直線コネクタ 366"/>
        <xdr:cNvCxnSpPr/>
      </xdr:nvCxnSpPr>
      <xdr:spPr>
        <a:xfrm>
          <a:off x="6972300" y="14619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88600</xdr:rowOff>
    </xdr:from>
    <xdr:ext cx="469744" cy="259045"/>
    <xdr:sp macro="" textlink="">
      <xdr:nvSpPr>
        <xdr:cNvPr id="372" name="n_1mainValue【公営住宅】&#10;一人当たり面積"/>
        <xdr:cNvSpPr txBox="1"/>
      </xdr:nvSpPr>
      <xdr:spPr>
        <a:xfrm>
          <a:off x="93917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88600</xdr:rowOff>
    </xdr:from>
    <xdr:ext cx="469744" cy="259045"/>
    <xdr:sp macro="" textlink="">
      <xdr:nvSpPr>
        <xdr:cNvPr id="373" name="n_2mainValue【公営住宅】&#10;一人当たり面積"/>
        <xdr:cNvSpPr txBox="1"/>
      </xdr:nvSpPr>
      <xdr:spPr>
        <a:xfrm>
          <a:off x="85154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88600</xdr:rowOff>
    </xdr:from>
    <xdr:ext cx="469744" cy="259045"/>
    <xdr:sp macro="" textlink="">
      <xdr:nvSpPr>
        <xdr:cNvPr id="374" name="n_3mainValue【公営住宅】&#10;一人当たり面積"/>
        <xdr:cNvSpPr txBox="1"/>
      </xdr:nvSpPr>
      <xdr:spPr>
        <a:xfrm>
          <a:off x="76264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88600</xdr:rowOff>
    </xdr:from>
    <xdr:ext cx="469744" cy="259045"/>
    <xdr:sp macro="" textlink="">
      <xdr:nvSpPr>
        <xdr:cNvPr id="375" name="n_4mainValue【公営住宅】&#10;一人当たり面積"/>
        <xdr:cNvSpPr txBox="1"/>
      </xdr:nvSpPr>
      <xdr:spPr>
        <a:xfrm>
          <a:off x="6737427" y="1466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432" name="楕円 431"/>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433" name="【認定こども園・幼稚園・保育所】&#10;有形固定資産減価償却率該当値テキスト"/>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434" name="楕円 433"/>
        <xdr:cNvSpPr/>
      </xdr:nvSpPr>
      <xdr:spPr>
        <a:xfrm>
          <a:off x="1543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66675</xdr:rowOff>
    </xdr:to>
    <xdr:cxnSp macro="">
      <xdr:nvCxnSpPr>
        <xdr:cNvPr id="435" name="直線コネクタ 434"/>
        <xdr:cNvCxnSpPr/>
      </xdr:nvCxnSpPr>
      <xdr:spPr>
        <a:xfrm>
          <a:off x="15481300" y="69075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15875</xdr:rowOff>
    </xdr:from>
    <xdr:to>
      <xdr:col>76</xdr:col>
      <xdr:colOff>165100</xdr:colOff>
      <xdr:row>40</xdr:row>
      <xdr:rowOff>117475</xdr:rowOff>
    </xdr:to>
    <xdr:sp macro="" textlink="">
      <xdr:nvSpPr>
        <xdr:cNvPr id="436" name="楕円 435"/>
        <xdr:cNvSpPr/>
      </xdr:nvSpPr>
      <xdr:spPr>
        <a:xfrm>
          <a:off x="14541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49530</xdr:rowOff>
    </xdr:from>
    <xdr:to>
      <xdr:col>81</xdr:col>
      <xdr:colOff>50800</xdr:colOff>
      <xdr:row>40</xdr:row>
      <xdr:rowOff>66675</xdr:rowOff>
    </xdr:to>
    <xdr:cxnSp macro="">
      <xdr:nvCxnSpPr>
        <xdr:cNvPr id="437" name="直線コネクタ 436"/>
        <xdr:cNvCxnSpPr/>
      </xdr:nvCxnSpPr>
      <xdr:spPr>
        <a:xfrm flipV="1">
          <a:off x="14592300" y="6907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38" name="楕円 437"/>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66675</xdr:rowOff>
    </xdr:to>
    <xdr:cxnSp macro="">
      <xdr:nvCxnSpPr>
        <xdr:cNvPr id="439" name="直線コネクタ 438"/>
        <xdr:cNvCxnSpPr/>
      </xdr:nvCxnSpPr>
      <xdr:spPr>
        <a:xfrm>
          <a:off x="13703300" y="6877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118745</xdr:rowOff>
    </xdr:from>
    <xdr:to>
      <xdr:col>67</xdr:col>
      <xdr:colOff>101600</xdr:colOff>
      <xdr:row>40</xdr:row>
      <xdr:rowOff>48895</xdr:rowOff>
    </xdr:to>
    <xdr:sp macro="" textlink="">
      <xdr:nvSpPr>
        <xdr:cNvPr id="440" name="楕円 439"/>
        <xdr:cNvSpPr/>
      </xdr:nvSpPr>
      <xdr:spPr>
        <a:xfrm>
          <a:off x="12763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169545</xdr:rowOff>
    </xdr:from>
    <xdr:to>
      <xdr:col>71</xdr:col>
      <xdr:colOff>177800</xdr:colOff>
      <xdr:row>40</xdr:row>
      <xdr:rowOff>19050</xdr:rowOff>
    </xdr:to>
    <xdr:cxnSp macro="">
      <xdr:nvCxnSpPr>
        <xdr:cNvPr id="441" name="直線コネクタ 440"/>
        <xdr:cNvCxnSpPr/>
      </xdr:nvCxnSpPr>
      <xdr:spPr>
        <a:xfrm>
          <a:off x="12814300" y="6856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446" name="n_1mainValue【認定こども園・幼稚園・保育所】&#10;有形固定資産減価償却率"/>
        <xdr:cNvSpPr txBox="1"/>
      </xdr:nvSpPr>
      <xdr:spPr>
        <a:xfrm>
          <a:off x="15266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108602</xdr:rowOff>
    </xdr:from>
    <xdr:ext cx="405111" cy="259045"/>
    <xdr:sp macro="" textlink="">
      <xdr:nvSpPr>
        <xdr:cNvPr id="447" name="n_2mainValue【認定こども園・幼稚園・保育所】&#10;有形固定資産減価償却率"/>
        <xdr:cNvSpPr txBox="1"/>
      </xdr:nvSpPr>
      <xdr:spPr>
        <a:xfrm>
          <a:off x="14389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48"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40022</xdr:rowOff>
    </xdr:from>
    <xdr:ext cx="405111" cy="259045"/>
    <xdr:sp macro="" textlink="">
      <xdr:nvSpPr>
        <xdr:cNvPr id="449" name="n_4mainValue【認定こども園・幼稚園・保育所】&#10;有形固定資産減価償却率"/>
        <xdr:cNvSpPr txBox="1"/>
      </xdr:nvSpPr>
      <xdr:spPr>
        <a:xfrm>
          <a:off x="12611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89" name="楕円 488"/>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0"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1" name="楕円 490"/>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492" name="直線コネクタ 491"/>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3" name="楕円 492"/>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53340</xdr:rowOff>
    </xdr:to>
    <xdr:cxnSp macro="">
      <xdr:nvCxnSpPr>
        <xdr:cNvPr id="494" name="直線コネクタ 493"/>
        <xdr:cNvCxnSpPr/>
      </xdr:nvCxnSpPr>
      <xdr:spPr>
        <a:xfrm>
          <a:off x="20434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5" name="楕円 494"/>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53340</xdr:rowOff>
    </xdr:to>
    <xdr:cxnSp macro="">
      <xdr:nvCxnSpPr>
        <xdr:cNvPr id="496" name="直線コネクタ 495"/>
        <xdr:cNvCxnSpPr/>
      </xdr:nvCxnSpPr>
      <xdr:spPr>
        <a:xfrm>
          <a:off x="19545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7" name="楕円 496"/>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53340</xdr:rowOff>
    </xdr:to>
    <xdr:cxnSp macro="">
      <xdr:nvCxnSpPr>
        <xdr:cNvPr id="498" name="直線コネクタ 497"/>
        <xdr:cNvCxnSpPr/>
      </xdr:nvCxnSpPr>
      <xdr:spPr>
        <a:xfrm>
          <a:off x="18656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3"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4"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5"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6" name="n_4main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547" name="楕円 546"/>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548" name="【学校施設】&#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549" name="楕円 548"/>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62</xdr:row>
      <xdr:rowOff>11430</xdr:rowOff>
    </xdr:to>
    <xdr:cxnSp macro="">
      <xdr:nvCxnSpPr>
        <xdr:cNvPr id="550" name="直線コネクタ 549"/>
        <xdr:cNvCxnSpPr/>
      </xdr:nvCxnSpPr>
      <xdr:spPr>
        <a:xfrm flipV="1">
          <a:off x="15481300" y="1059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124460</xdr:rowOff>
    </xdr:from>
    <xdr:to>
      <xdr:col>76</xdr:col>
      <xdr:colOff>165100</xdr:colOff>
      <xdr:row>62</xdr:row>
      <xdr:rowOff>54610</xdr:rowOff>
    </xdr:to>
    <xdr:sp macro="" textlink="">
      <xdr:nvSpPr>
        <xdr:cNvPr id="551" name="楕円 550"/>
        <xdr:cNvSpPr/>
      </xdr:nvSpPr>
      <xdr:spPr>
        <a:xfrm>
          <a:off x="1454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11430</xdr:rowOff>
    </xdr:to>
    <xdr:cxnSp macro="">
      <xdr:nvCxnSpPr>
        <xdr:cNvPr id="552" name="直線コネクタ 551"/>
        <xdr:cNvCxnSpPr/>
      </xdr:nvCxnSpPr>
      <xdr:spPr>
        <a:xfrm>
          <a:off x="14592300" y="1063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3" name="楕円 552"/>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3810</xdr:rowOff>
    </xdr:to>
    <xdr:cxnSp macro="">
      <xdr:nvCxnSpPr>
        <xdr:cNvPr id="554" name="直線コネクタ 553"/>
        <xdr:cNvCxnSpPr/>
      </xdr:nvCxnSpPr>
      <xdr:spPr>
        <a:xfrm>
          <a:off x="13703300" y="10618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555" name="楕円 554"/>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61</xdr:row>
      <xdr:rowOff>160020</xdr:rowOff>
    </xdr:to>
    <xdr:cxnSp macro="">
      <xdr:nvCxnSpPr>
        <xdr:cNvPr id="556" name="直線コネクタ 555"/>
        <xdr:cNvCxnSpPr/>
      </xdr:nvCxnSpPr>
      <xdr:spPr>
        <a:xfrm>
          <a:off x="12814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561" name="n_1mainValue【学校施設】&#10;有形固定資産減価償却率"/>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45737</xdr:rowOff>
    </xdr:from>
    <xdr:ext cx="405111" cy="259045"/>
    <xdr:sp macro="" textlink="">
      <xdr:nvSpPr>
        <xdr:cNvPr id="562" name="n_2mainValue【学校施設】&#10;有形固定資産減価償却率"/>
        <xdr:cNvSpPr txBox="1"/>
      </xdr:nvSpPr>
      <xdr:spPr>
        <a:xfrm>
          <a:off x="14389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63" name="n_3mainValue【学校施設】&#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64" name="n_4mainValue【学校施設】&#10;有形固定資産減価償却率"/>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153307</xdr:rowOff>
    </xdr:from>
    <xdr:to>
      <xdr:col>116</xdr:col>
      <xdr:colOff>114300</xdr:colOff>
      <xdr:row>62</xdr:row>
      <xdr:rowOff>83457</xdr:rowOff>
    </xdr:to>
    <xdr:sp macro="" textlink="">
      <xdr:nvSpPr>
        <xdr:cNvPr id="607" name="楕円 606"/>
        <xdr:cNvSpPr/>
      </xdr:nvSpPr>
      <xdr:spPr>
        <a:xfrm>
          <a:off x="22110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131734</xdr:rowOff>
    </xdr:from>
    <xdr:ext cx="469744" cy="259045"/>
    <xdr:sp macro="" textlink="">
      <xdr:nvSpPr>
        <xdr:cNvPr id="608" name="【学校施設】&#10;一人当たり面積該当値テキスト"/>
        <xdr:cNvSpPr txBox="1"/>
      </xdr:nvSpPr>
      <xdr:spPr>
        <a:xfrm>
          <a:off x="22199600"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153307</xdr:rowOff>
    </xdr:from>
    <xdr:to>
      <xdr:col>112</xdr:col>
      <xdr:colOff>38100</xdr:colOff>
      <xdr:row>62</xdr:row>
      <xdr:rowOff>83457</xdr:rowOff>
    </xdr:to>
    <xdr:sp macro="" textlink="">
      <xdr:nvSpPr>
        <xdr:cNvPr id="609" name="楕円 608"/>
        <xdr:cNvSpPr/>
      </xdr:nvSpPr>
      <xdr:spPr>
        <a:xfrm>
          <a:off x="2127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32657</xdr:rowOff>
    </xdr:from>
    <xdr:to>
      <xdr:col>116</xdr:col>
      <xdr:colOff>63500</xdr:colOff>
      <xdr:row>62</xdr:row>
      <xdr:rowOff>32657</xdr:rowOff>
    </xdr:to>
    <xdr:cxnSp macro="">
      <xdr:nvCxnSpPr>
        <xdr:cNvPr id="610" name="直線コネクタ 609"/>
        <xdr:cNvCxnSpPr/>
      </xdr:nvCxnSpPr>
      <xdr:spPr>
        <a:xfrm>
          <a:off x="21323300" y="1066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153307</xdr:rowOff>
    </xdr:from>
    <xdr:to>
      <xdr:col>107</xdr:col>
      <xdr:colOff>101600</xdr:colOff>
      <xdr:row>62</xdr:row>
      <xdr:rowOff>83457</xdr:rowOff>
    </xdr:to>
    <xdr:sp macro="" textlink="">
      <xdr:nvSpPr>
        <xdr:cNvPr id="611" name="楕円 610"/>
        <xdr:cNvSpPr/>
      </xdr:nvSpPr>
      <xdr:spPr>
        <a:xfrm>
          <a:off x="20383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32657</xdr:rowOff>
    </xdr:from>
    <xdr:to>
      <xdr:col>111</xdr:col>
      <xdr:colOff>177800</xdr:colOff>
      <xdr:row>62</xdr:row>
      <xdr:rowOff>32657</xdr:rowOff>
    </xdr:to>
    <xdr:cxnSp macro="">
      <xdr:nvCxnSpPr>
        <xdr:cNvPr id="612" name="直線コネクタ 611"/>
        <xdr:cNvCxnSpPr/>
      </xdr:nvCxnSpPr>
      <xdr:spPr>
        <a:xfrm>
          <a:off x="20434300" y="1066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13" name="楕円 612"/>
        <xdr:cNvSpPr/>
      </xdr:nvSpPr>
      <xdr:spPr>
        <a:xfrm>
          <a:off x="19494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32657</xdr:rowOff>
    </xdr:from>
    <xdr:to>
      <xdr:col>107</xdr:col>
      <xdr:colOff>50800</xdr:colOff>
      <xdr:row>62</xdr:row>
      <xdr:rowOff>32657</xdr:rowOff>
    </xdr:to>
    <xdr:cxnSp macro="">
      <xdr:nvCxnSpPr>
        <xdr:cNvPr id="614" name="直線コネクタ 613"/>
        <xdr:cNvCxnSpPr/>
      </xdr:nvCxnSpPr>
      <xdr:spPr>
        <a:xfrm>
          <a:off x="19545300" y="1066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615" name="楕円 614"/>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32657</xdr:rowOff>
    </xdr:from>
    <xdr:to>
      <xdr:col>102</xdr:col>
      <xdr:colOff>114300</xdr:colOff>
      <xdr:row>62</xdr:row>
      <xdr:rowOff>68580</xdr:rowOff>
    </xdr:to>
    <xdr:cxnSp macro="">
      <xdr:nvCxnSpPr>
        <xdr:cNvPr id="616" name="直線コネクタ 615"/>
        <xdr:cNvCxnSpPr/>
      </xdr:nvCxnSpPr>
      <xdr:spPr>
        <a:xfrm flipV="1">
          <a:off x="18656300" y="10662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74584</xdr:rowOff>
    </xdr:from>
    <xdr:ext cx="469744" cy="259045"/>
    <xdr:sp macro="" textlink="">
      <xdr:nvSpPr>
        <xdr:cNvPr id="621" name="n_1mainValue【学校施設】&#10;一人当たり面積"/>
        <xdr:cNvSpPr txBox="1"/>
      </xdr:nvSpPr>
      <xdr:spPr>
        <a:xfrm>
          <a:off x="210757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74584</xdr:rowOff>
    </xdr:from>
    <xdr:ext cx="469744" cy="259045"/>
    <xdr:sp macro="" textlink="">
      <xdr:nvSpPr>
        <xdr:cNvPr id="622" name="n_2mainValue【学校施設】&#10;一人当たり面積"/>
        <xdr:cNvSpPr txBox="1"/>
      </xdr:nvSpPr>
      <xdr:spPr>
        <a:xfrm>
          <a:off x="20199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74584</xdr:rowOff>
    </xdr:from>
    <xdr:ext cx="469744" cy="259045"/>
    <xdr:sp macro="" textlink="">
      <xdr:nvSpPr>
        <xdr:cNvPr id="623" name="n_3mainValue【学校施設】&#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624" name="n_4mainValue【学校施設】&#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46355</xdr:rowOff>
    </xdr:from>
    <xdr:to>
      <xdr:col>85</xdr:col>
      <xdr:colOff>177800</xdr:colOff>
      <xdr:row>82</xdr:row>
      <xdr:rowOff>147955</xdr:rowOff>
    </xdr:to>
    <xdr:sp macro="" textlink="">
      <xdr:nvSpPr>
        <xdr:cNvPr id="665" name="楕円 664"/>
        <xdr:cNvSpPr/>
      </xdr:nvSpPr>
      <xdr:spPr>
        <a:xfrm>
          <a:off x="16268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24782</xdr:rowOff>
    </xdr:from>
    <xdr:ext cx="405111" cy="259045"/>
    <xdr:sp macro="" textlink="">
      <xdr:nvSpPr>
        <xdr:cNvPr id="666" name="【児童館】&#10;有形固定資産減価償却率該当値テキスト"/>
        <xdr:cNvSpPr txBox="1"/>
      </xdr:nvSpPr>
      <xdr:spPr>
        <a:xfrm>
          <a:off x="16357600"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xdr:rowOff>
    </xdr:from>
    <xdr:to>
      <xdr:col>81</xdr:col>
      <xdr:colOff>101600</xdr:colOff>
      <xdr:row>82</xdr:row>
      <xdr:rowOff>115570</xdr:rowOff>
    </xdr:to>
    <xdr:sp macro="" textlink="">
      <xdr:nvSpPr>
        <xdr:cNvPr id="667" name="楕円 666"/>
        <xdr:cNvSpPr/>
      </xdr:nvSpPr>
      <xdr:spPr>
        <a:xfrm>
          <a:off x="1543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64770</xdr:rowOff>
    </xdr:from>
    <xdr:to>
      <xdr:col>85</xdr:col>
      <xdr:colOff>127000</xdr:colOff>
      <xdr:row>82</xdr:row>
      <xdr:rowOff>97155</xdr:rowOff>
    </xdr:to>
    <xdr:cxnSp macro="">
      <xdr:nvCxnSpPr>
        <xdr:cNvPr id="668" name="直線コネクタ 667"/>
        <xdr:cNvCxnSpPr/>
      </xdr:nvCxnSpPr>
      <xdr:spPr>
        <a:xfrm>
          <a:off x="15481300" y="141236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9" name="楕円 668"/>
        <xdr:cNvSpPr/>
      </xdr:nvSpPr>
      <xdr:spPr>
        <a:xfrm>
          <a:off x="1454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30480</xdr:rowOff>
    </xdr:from>
    <xdr:to>
      <xdr:col>81</xdr:col>
      <xdr:colOff>50800</xdr:colOff>
      <xdr:row>82</xdr:row>
      <xdr:rowOff>64770</xdr:rowOff>
    </xdr:to>
    <xdr:cxnSp macro="">
      <xdr:nvCxnSpPr>
        <xdr:cNvPr id="670" name="直線コネクタ 669"/>
        <xdr:cNvCxnSpPr/>
      </xdr:nvCxnSpPr>
      <xdr:spPr>
        <a:xfrm>
          <a:off x="14592300" y="1408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671" name="楕円 670"/>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169545</xdr:rowOff>
    </xdr:from>
    <xdr:to>
      <xdr:col>76</xdr:col>
      <xdr:colOff>114300</xdr:colOff>
      <xdr:row>82</xdr:row>
      <xdr:rowOff>30480</xdr:rowOff>
    </xdr:to>
    <xdr:cxnSp macro="">
      <xdr:nvCxnSpPr>
        <xdr:cNvPr id="672" name="直線コネクタ 671"/>
        <xdr:cNvCxnSpPr/>
      </xdr:nvCxnSpPr>
      <xdr:spPr>
        <a:xfrm>
          <a:off x="13703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128270</xdr:rowOff>
    </xdr:from>
    <xdr:to>
      <xdr:col>67</xdr:col>
      <xdr:colOff>101600</xdr:colOff>
      <xdr:row>84</xdr:row>
      <xdr:rowOff>58420</xdr:rowOff>
    </xdr:to>
    <xdr:sp macro="" textlink="">
      <xdr:nvSpPr>
        <xdr:cNvPr id="673" name="楕円 672"/>
        <xdr:cNvSpPr/>
      </xdr:nvSpPr>
      <xdr:spPr>
        <a:xfrm>
          <a:off x="1276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177800</xdr:colOff>
      <xdr:row>84</xdr:row>
      <xdr:rowOff>7620</xdr:rowOff>
    </xdr:to>
    <xdr:cxnSp macro="">
      <xdr:nvCxnSpPr>
        <xdr:cNvPr id="674" name="直線コネクタ 673"/>
        <xdr:cNvCxnSpPr/>
      </xdr:nvCxnSpPr>
      <xdr:spPr>
        <a:xfrm flipV="1">
          <a:off x="12814300" y="1405699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106697</xdr:rowOff>
    </xdr:from>
    <xdr:ext cx="405111" cy="259045"/>
    <xdr:sp macro="" textlink="">
      <xdr:nvSpPr>
        <xdr:cNvPr id="679" name="n_1main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0" name="n_2main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40022</xdr:rowOff>
    </xdr:from>
    <xdr:ext cx="405111" cy="259045"/>
    <xdr:sp macro="" textlink="">
      <xdr:nvSpPr>
        <xdr:cNvPr id="681" name="n_3mainValue【児童館】&#10;有形固定資産減価償却率"/>
        <xdr:cNvSpPr txBox="1"/>
      </xdr:nvSpPr>
      <xdr:spPr>
        <a:xfrm>
          <a:off x="13500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49547</xdr:rowOff>
    </xdr:from>
    <xdr:ext cx="405111" cy="259045"/>
    <xdr:sp macro="" textlink="">
      <xdr:nvSpPr>
        <xdr:cNvPr id="682" name="n_4mainValue【児童館】&#10;有形固定資産減価償却率"/>
        <xdr:cNvSpPr txBox="1"/>
      </xdr:nvSpPr>
      <xdr:spPr>
        <a:xfrm>
          <a:off x="12611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24" name="楕円 723"/>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25"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26" name="楕円 725"/>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27" name="直線コネクタ 726"/>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28" name="楕円 727"/>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729" name="直線コネクタ 728"/>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30" name="楕円 729"/>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731" name="直線コネクタ 730"/>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732" name="楕円 731"/>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78921</xdr:rowOff>
    </xdr:to>
    <xdr:cxnSp macro="">
      <xdr:nvCxnSpPr>
        <xdr:cNvPr id="733" name="直線コネクタ 732"/>
        <xdr:cNvCxnSpPr/>
      </xdr:nvCxnSpPr>
      <xdr:spPr>
        <a:xfrm>
          <a:off x="18656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38"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39"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40"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741" name="n_4mainValue【児童館】&#10;一人当たり面積"/>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71"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782" name="楕円 781"/>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783" name="【公民館】&#10;有形固定資産減価償却率該当値テキスト"/>
        <xdr:cNvSpPr txBox="1"/>
      </xdr:nvSpPr>
      <xdr:spPr>
        <a:xfrm>
          <a:off x="16357600"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166370</xdr:rowOff>
    </xdr:from>
    <xdr:to>
      <xdr:col>81</xdr:col>
      <xdr:colOff>101600</xdr:colOff>
      <xdr:row>103</xdr:row>
      <xdr:rowOff>96520</xdr:rowOff>
    </xdr:to>
    <xdr:sp macro="" textlink="">
      <xdr:nvSpPr>
        <xdr:cNvPr id="784" name="楕円 783"/>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45720</xdr:rowOff>
    </xdr:from>
    <xdr:to>
      <xdr:col>85</xdr:col>
      <xdr:colOff>127000</xdr:colOff>
      <xdr:row>103</xdr:row>
      <xdr:rowOff>81914</xdr:rowOff>
    </xdr:to>
    <xdr:cxnSp macro="">
      <xdr:nvCxnSpPr>
        <xdr:cNvPr id="785" name="直線コネクタ 784"/>
        <xdr:cNvCxnSpPr/>
      </xdr:nvCxnSpPr>
      <xdr:spPr>
        <a:xfrm>
          <a:off x="15481300" y="177050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786" name="楕円 785"/>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45720</xdr:rowOff>
    </xdr:to>
    <xdr:cxnSp macro="">
      <xdr:nvCxnSpPr>
        <xdr:cNvPr id="787" name="直線コネクタ 786"/>
        <xdr:cNvCxnSpPr/>
      </xdr:nvCxnSpPr>
      <xdr:spPr>
        <a:xfrm>
          <a:off x="14592300" y="17663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788" name="楕円 787"/>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3811</xdr:rowOff>
    </xdr:to>
    <xdr:cxnSp macro="">
      <xdr:nvCxnSpPr>
        <xdr:cNvPr id="789" name="直線コネクタ 788"/>
        <xdr:cNvCxnSpPr/>
      </xdr:nvCxnSpPr>
      <xdr:spPr>
        <a:xfrm>
          <a:off x="13703300" y="17621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55880</xdr:rowOff>
    </xdr:from>
    <xdr:to>
      <xdr:col>67</xdr:col>
      <xdr:colOff>101600</xdr:colOff>
      <xdr:row>102</xdr:row>
      <xdr:rowOff>157480</xdr:rowOff>
    </xdr:to>
    <xdr:sp macro="" textlink="">
      <xdr:nvSpPr>
        <xdr:cNvPr id="790" name="楕円 789"/>
        <xdr:cNvSpPr/>
      </xdr:nvSpPr>
      <xdr:spPr>
        <a:xfrm>
          <a:off x="12763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106680</xdr:rowOff>
    </xdr:from>
    <xdr:to>
      <xdr:col>71</xdr:col>
      <xdr:colOff>177800</xdr:colOff>
      <xdr:row>102</xdr:row>
      <xdr:rowOff>133350</xdr:rowOff>
    </xdr:to>
    <xdr:cxnSp macro="">
      <xdr:nvCxnSpPr>
        <xdr:cNvPr id="791" name="直線コネクタ 790"/>
        <xdr:cNvCxnSpPr/>
      </xdr:nvCxnSpPr>
      <xdr:spPr>
        <a:xfrm>
          <a:off x="12814300" y="17594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93"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4"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5"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113047</xdr:rowOff>
    </xdr:from>
    <xdr:ext cx="405111" cy="259045"/>
    <xdr:sp macro="" textlink="">
      <xdr:nvSpPr>
        <xdr:cNvPr id="796" name="n_1mainValue【公民館】&#10;有形固定資産減価償却率"/>
        <xdr:cNvSpPr txBox="1"/>
      </xdr:nvSpPr>
      <xdr:spPr>
        <a:xfrm>
          <a:off x="15266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797"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798" name="n_3mainValue【公民館】&#10;有形固定資産減価償却率"/>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2557</xdr:rowOff>
    </xdr:from>
    <xdr:ext cx="405111" cy="259045"/>
    <xdr:sp macro="" textlink="">
      <xdr:nvSpPr>
        <xdr:cNvPr id="799" name="n_4mainValue【公民館】&#10;有形固定資産減価償却率"/>
        <xdr:cNvSpPr txBox="1"/>
      </xdr:nvSpPr>
      <xdr:spPr>
        <a:xfrm>
          <a:off x="12611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828"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39" name="楕円 838"/>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840" name="【公民館】&#10;一人当たり面積該当値テキスト"/>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841" name="楕円 840"/>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26670</xdr:rowOff>
    </xdr:to>
    <xdr:cxnSp macro="">
      <xdr:nvCxnSpPr>
        <xdr:cNvPr id="842" name="直線コネクタ 841"/>
        <xdr:cNvCxnSpPr/>
      </xdr:nvCxnSpPr>
      <xdr:spPr>
        <a:xfrm>
          <a:off x="21323300" y="1802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43" name="楕円 842"/>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26670</xdr:rowOff>
    </xdr:to>
    <xdr:cxnSp macro="">
      <xdr:nvCxnSpPr>
        <xdr:cNvPr id="844" name="直線コネクタ 843"/>
        <xdr:cNvCxnSpPr/>
      </xdr:nvCxnSpPr>
      <xdr:spPr>
        <a:xfrm>
          <a:off x="20434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45" name="楕円 844"/>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26670</xdr:rowOff>
    </xdr:from>
    <xdr:to>
      <xdr:col>107</xdr:col>
      <xdr:colOff>50800</xdr:colOff>
      <xdr:row>105</xdr:row>
      <xdr:rowOff>26670</xdr:rowOff>
    </xdr:to>
    <xdr:cxnSp macro="">
      <xdr:nvCxnSpPr>
        <xdr:cNvPr id="846" name="直線コネクタ 845"/>
        <xdr:cNvCxnSpPr/>
      </xdr:nvCxnSpPr>
      <xdr:spPr>
        <a:xfrm>
          <a:off x="19545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7" name="楕円 846"/>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8" name="直線コネクタ 847"/>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49"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50" name="n_2aveValue【公民館】&#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851" name="n_3aveValue【公民館】&#10;一人当たり面積"/>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52"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853" name="n_1main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54" name="n_2main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55"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6"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一人当たりの各公共施設の面積等は類似団体内平均値と比較するとほぼ少なくなっており、人口から見るとコンパクトで効率的な行政運営を進めているといえる。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類似団体内平均値と比較して特に有形固定資産減価償却率が高くなっている施設は、保育園（</a:t>
          </a:r>
          <a:r>
            <a:rPr kumimoji="1" lang="en-US" altLang="ja-JP" sz="1300" baseline="0">
              <a:latin typeface="ＭＳ Ｐゴシック" panose="020B0600070205080204" pitchFamily="50" charset="-128"/>
              <a:ea typeface="ＭＳ Ｐゴシック" panose="020B0600070205080204" pitchFamily="50" charset="-128"/>
            </a:rPr>
            <a:t>83.5</a:t>
          </a:r>
          <a:r>
            <a:rPr kumimoji="1" lang="ja-JP" altLang="en-US" sz="1300" baseline="0">
              <a:latin typeface="ＭＳ Ｐゴシック" panose="020B0600070205080204" pitchFamily="50" charset="-128"/>
              <a:ea typeface="ＭＳ Ｐゴシック" panose="020B0600070205080204" pitchFamily="50" charset="-128"/>
            </a:rPr>
            <a:t>％）、学校施設（</a:t>
          </a:r>
          <a:r>
            <a:rPr kumimoji="1" lang="en-US" altLang="ja-JP" sz="1300" baseline="0">
              <a:latin typeface="ＭＳ Ｐゴシック" panose="020B0600070205080204" pitchFamily="50" charset="-128"/>
              <a:ea typeface="ＭＳ Ｐゴシック" panose="020B0600070205080204" pitchFamily="50" charset="-128"/>
            </a:rPr>
            <a:t>78.2</a:t>
          </a:r>
          <a:r>
            <a:rPr kumimoji="1" lang="ja-JP" altLang="en-US" sz="1300" baseline="0">
              <a:latin typeface="ＭＳ Ｐゴシック" panose="020B0600070205080204" pitchFamily="50" charset="-128"/>
              <a:ea typeface="ＭＳ Ｐゴシック" panose="020B0600070205080204" pitchFamily="50" charset="-128"/>
            </a:rPr>
            <a:t>％）、公営住宅（</a:t>
          </a:r>
          <a:r>
            <a:rPr kumimoji="1" lang="en-US" altLang="ja-JP" sz="1300" baseline="0">
              <a:latin typeface="ＭＳ Ｐゴシック" panose="020B0600070205080204" pitchFamily="50" charset="-128"/>
              <a:ea typeface="ＭＳ Ｐゴシック" panose="020B0600070205080204" pitchFamily="50" charset="-128"/>
            </a:rPr>
            <a:t>76.1</a:t>
          </a:r>
          <a:r>
            <a:rPr kumimoji="1" lang="ja-JP" altLang="en-US" sz="1300" baseline="0">
              <a:latin typeface="ＭＳ Ｐゴシック" panose="020B0600070205080204" pitchFamily="50" charset="-128"/>
              <a:ea typeface="ＭＳ Ｐゴシック" panose="020B0600070205080204" pitchFamily="50" charset="-128"/>
            </a:rPr>
            <a:t>％）である。これは各保育園、小学校、中学校及び公営住宅を昭和</a:t>
          </a:r>
          <a:r>
            <a:rPr kumimoji="1" lang="en-US" altLang="ja-JP" sz="1300" baseline="0">
              <a:latin typeface="ＭＳ Ｐゴシック" panose="020B0600070205080204" pitchFamily="50" charset="-128"/>
              <a:ea typeface="ＭＳ Ｐゴシック" panose="020B0600070205080204" pitchFamily="50" charset="-128"/>
            </a:rPr>
            <a:t>40</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年代に整備を行い、築年数が</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年ほど経過しているためである。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今後は公共施設等総合管理計画及び個別計画に基づき、計画的な保全を実施することで施設の長寿命化を図り、財政負担の軽減と平準化を図っていく。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31586</xdr:rowOff>
    </xdr:from>
    <xdr:ext cx="405111" cy="259045"/>
    <xdr:sp macro="" textlink="">
      <xdr:nvSpPr>
        <xdr:cNvPr id="75" name="【図書館】&#10;有形固定資産減価償却率該当値テキスト"/>
        <xdr:cNvSpPr txBox="1"/>
      </xdr:nvSpPr>
      <xdr:spPr>
        <a:xfrm>
          <a:off x="467360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xdr:rowOff>
    </xdr:from>
    <xdr:to>
      <xdr:col>20</xdr:col>
      <xdr:colOff>38100</xdr:colOff>
      <xdr:row>38</xdr:row>
      <xdr:rowOff>113937</xdr:rowOff>
    </xdr:to>
    <xdr:sp macro="" textlink="">
      <xdr:nvSpPr>
        <xdr:cNvPr id="76" name="楕円 75"/>
        <xdr:cNvSpPr/>
      </xdr:nvSpPr>
      <xdr:spPr>
        <a:xfrm>
          <a:off x="3746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63137</xdr:rowOff>
    </xdr:from>
    <xdr:to>
      <xdr:col>24</xdr:col>
      <xdr:colOff>63500</xdr:colOff>
      <xdr:row>38</xdr:row>
      <xdr:rowOff>103959</xdr:rowOff>
    </xdr:to>
    <xdr:cxnSp macro="">
      <xdr:nvCxnSpPr>
        <xdr:cNvPr id="77" name="直線コネクタ 76"/>
        <xdr:cNvCxnSpPr/>
      </xdr:nvCxnSpPr>
      <xdr:spPr>
        <a:xfrm>
          <a:off x="3797300" y="657823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63137</xdr:rowOff>
    </xdr:to>
    <xdr:cxnSp macro="">
      <xdr:nvCxnSpPr>
        <xdr:cNvPr id="79" name="直線コネクタ 78"/>
        <xdr:cNvCxnSpPr/>
      </xdr:nvCxnSpPr>
      <xdr:spPr>
        <a:xfrm>
          <a:off x="2908300" y="65586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131536</xdr:rowOff>
    </xdr:from>
    <xdr:to>
      <xdr:col>10</xdr:col>
      <xdr:colOff>165100</xdr:colOff>
      <xdr:row>38</xdr:row>
      <xdr:rowOff>61686</xdr:rowOff>
    </xdr:to>
    <xdr:sp macro="" textlink="">
      <xdr:nvSpPr>
        <xdr:cNvPr id="80" name="楕円 79"/>
        <xdr:cNvSpPr/>
      </xdr:nvSpPr>
      <xdr:spPr>
        <a:xfrm>
          <a:off x="196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xdr:rowOff>
    </xdr:from>
    <xdr:to>
      <xdr:col>15</xdr:col>
      <xdr:colOff>50800</xdr:colOff>
      <xdr:row>38</xdr:row>
      <xdr:rowOff>43543</xdr:rowOff>
    </xdr:to>
    <xdr:cxnSp macro="">
      <xdr:nvCxnSpPr>
        <xdr:cNvPr id="81" name="直線コネクタ 80"/>
        <xdr:cNvCxnSpPr/>
      </xdr:nvCxnSpPr>
      <xdr:spPr>
        <a:xfrm>
          <a:off x="2019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xdr:rowOff>
    </xdr:from>
    <xdr:to>
      <xdr:col>6</xdr:col>
      <xdr:colOff>38100</xdr:colOff>
      <xdr:row>38</xdr:row>
      <xdr:rowOff>112304</xdr:rowOff>
    </xdr:to>
    <xdr:sp macro="" textlink="">
      <xdr:nvSpPr>
        <xdr:cNvPr id="82" name="楕円 81"/>
        <xdr:cNvSpPr/>
      </xdr:nvSpPr>
      <xdr:spPr>
        <a:xfrm>
          <a:off x="1079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61504</xdr:rowOff>
    </xdr:to>
    <xdr:cxnSp macro="">
      <xdr:nvCxnSpPr>
        <xdr:cNvPr id="83" name="直線コネクタ 82"/>
        <xdr:cNvCxnSpPr/>
      </xdr:nvCxnSpPr>
      <xdr:spPr>
        <a:xfrm flipV="1">
          <a:off x="1130300" y="652598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105064</xdr:rowOff>
    </xdr:from>
    <xdr:ext cx="405111" cy="259045"/>
    <xdr:sp macro="" textlink="">
      <xdr:nvSpPr>
        <xdr:cNvPr id="88" name="n_1main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9" name="n_2main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52812</xdr:rowOff>
    </xdr:from>
    <xdr:ext cx="405111" cy="259045"/>
    <xdr:sp macro="" textlink="">
      <xdr:nvSpPr>
        <xdr:cNvPr id="90" name="n_3mainValue【図書館】&#10;有形固定資産減価償却率"/>
        <xdr:cNvSpPr txBox="1"/>
      </xdr:nvSpPr>
      <xdr:spPr>
        <a:xfrm>
          <a:off x="1816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91" name="n_4mainValue【図書館】&#10;有形固定資産減価償却率"/>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3" name="楕円 132"/>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4"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5" name="楕円 134"/>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36" name="直線コネクタ 135"/>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7" name="楕円 136"/>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8" name="直線コネクタ 137"/>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9" name="楕円 138"/>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0" name="直線コネクタ 139"/>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58057</xdr:rowOff>
    </xdr:from>
    <xdr:to>
      <xdr:col>36</xdr:col>
      <xdr:colOff>165100</xdr:colOff>
      <xdr:row>40</xdr:row>
      <xdr:rowOff>159657</xdr:rowOff>
    </xdr:to>
    <xdr:sp macro="" textlink="">
      <xdr:nvSpPr>
        <xdr:cNvPr id="141" name="楕円 140"/>
        <xdr:cNvSpPr/>
      </xdr:nvSpPr>
      <xdr:spPr>
        <a:xfrm>
          <a:off x="692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108857</xdr:rowOff>
    </xdr:to>
    <xdr:cxnSp macro="">
      <xdr:nvCxnSpPr>
        <xdr:cNvPr id="142" name="直線コネクタ 141"/>
        <xdr:cNvCxnSpPr/>
      </xdr:nvCxnSpPr>
      <xdr:spPr>
        <a:xfrm>
          <a:off x="6972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7"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8"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9"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150784</xdr:rowOff>
    </xdr:from>
    <xdr:ext cx="469744" cy="259045"/>
    <xdr:sp macro="" textlink="">
      <xdr:nvSpPr>
        <xdr:cNvPr id="150" name="n_4mainValue【図書館】&#10;一人当たり面積"/>
        <xdr:cNvSpPr txBox="1"/>
      </xdr:nvSpPr>
      <xdr:spPr>
        <a:xfrm>
          <a:off x="6737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91" name="楕円 190"/>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192" name="【体育館・プール】&#10;有形固定資産減価償却率該当値テキスト"/>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137795</xdr:rowOff>
    </xdr:from>
    <xdr:to>
      <xdr:col>20</xdr:col>
      <xdr:colOff>38100</xdr:colOff>
      <xdr:row>62</xdr:row>
      <xdr:rowOff>67945</xdr:rowOff>
    </xdr:to>
    <xdr:sp macro="" textlink="">
      <xdr:nvSpPr>
        <xdr:cNvPr id="193" name="楕円 192"/>
        <xdr:cNvSpPr/>
      </xdr:nvSpPr>
      <xdr:spPr>
        <a:xfrm>
          <a:off x="3746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17145</xdr:rowOff>
    </xdr:from>
    <xdr:to>
      <xdr:col>24</xdr:col>
      <xdr:colOff>63500</xdr:colOff>
      <xdr:row>62</xdr:row>
      <xdr:rowOff>64770</xdr:rowOff>
    </xdr:to>
    <xdr:cxnSp macro="">
      <xdr:nvCxnSpPr>
        <xdr:cNvPr id="194" name="直線コネクタ 193"/>
        <xdr:cNvCxnSpPr/>
      </xdr:nvCxnSpPr>
      <xdr:spPr>
        <a:xfrm>
          <a:off x="3797300" y="106470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95" name="楕円 194"/>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17145</xdr:rowOff>
    </xdr:to>
    <xdr:cxnSp macro="">
      <xdr:nvCxnSpPr>
        <xdr:cNvPr id="196" name="直線コネクタ 195"/>
        <xdr:cNvCxnSpPr/>
      </xdr:nvCxnSpPr>
      <xdr:spPr>
        <a:xfrm>
          <a:off x="2908300" y="105994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7" name="楕円 196"/>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140970</xdr:rowOff>
    </xdr:to>
    <xdr:cxnSp macro="">
      <xdr:nvCxnSpPr>
        <xdr:cNvPr id="198" name="直線コネクタ 197"/>
        <xdr:cNvCxnSpPr/>
      </xdr:nvCxnSpPr>
      <xdr:spPr>
        <a:xfrm>
          <a:off x="2019300" y="105517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9" name="楕円 198"/>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93345</xdr:rowOff>
    </xdr:to>
    <xdr:cxnSp macro="">
      <xdr:nvCxnSpPr>
        <xdr:cNvPr id="200" name="直線コネクタ 199"/>
        <xdr:cNvCxnSpPr/>
      </xdr:nvCxnSpPr>
      <xdr:spPr>
        <a:xfrm>
          <a:off x="1130300" y="1050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59072</xdr:rowOff>
    </xdr:from>
    <xdr:ext cx="405111" cy="259045"/>
    <xdr:sp macro="" textlink="">
      <xdr:nvSpPr>
        <xdr:cNvPr id="205" name="n_1mainValue【体育館・プール】&#10;有形固定資産減価償却率"/>
        <xdr:cNvSpPr txBox="1"/>
      </xdr:nvSpPr>
      <xdr:spPr>
        <a:xfrm>
          <a:off x="35820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206" name="n_2mainValue【体育館・プール】&#10;有形固定資産減価償却率"/>
        <xdr:cNvSpPr txBox="1"/>
      </xdr:nvSpPr>
      <xdr:spPr>
        <a:xfrm>
          <a:off x="2705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207" name="n_3mainValue【体育館・プール】&#10;有形固定資産減価償却率"/>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8" name="n_4mainValue【体育館・プール】&#10;有形固定資産減価償却率"/>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8" name="楕円 247"/>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9" name="【体育館・プール】&#10;一人当たり面積該当値テキスト"/>
        <xdr:cNvSpPr txBox="1"/>
      </xdr:nvSpPr>
      <xdr:spPr>
        <a:xfrm>
          <a:off x="10515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50" name="楕円 249"/>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148590</xdr:rowOff>
    </xdr:to>
    <xdr:cxnSp macro="">
      <xdr:nvCxnSpPr>
        <xdr:cNvPr id="251" name="直線コネクタ 250"/>
        <xdr:cNvCxnSpPr/>
      </xdr:nvCxnSpPr>
      <xdr:spPr>
        <a:xfrm>
          <a:off x="9639300" y="1077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2" name="楕円 251"/>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148590</xdr:rowOff>
    </xdr:to>
    <xdr:cxnSp macro="">
      <xdr:nvCxnSpPr>
        <xdr:cNvPr id="253" name="直線コネクタ 252"/>
        <xdr:cNvCxnSpPr/>
      </xdr:nvCxnSpPr>
      <xdr:spPr>
        <a:xfrm>
          <a:off x="8750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54" name="楕円 253"/>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55" name="直線コネクタ 254"/>
        <xdr:cNvCxnSpPr/>
      </xdr:nvCxnSpPr>
      <xdr:spPr>
        <a:xfrm>
          <a:off x="7861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56" name="楕円 255"/>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148590</xdr:rowOff>
    </xdr:to>
    <xdr:cxnSp macro="">
      <xdr:nvCxnSpPr>
        <xdr:cNvPr id="257" name="直線コネクタ 256"/>
        <xdr:cNvCxnSpPr/>
      </xdr:nvCxnSpPr>
      <xdr:spPr>
        <a:xfrm>
          <a:off x="6972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62"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3"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64" name="n_3mainValue【体育館・プール】&#10;一人当たり面積"/>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65"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114663</xdr:rowOff>
    </xdr:from>
    <xdr:to>
      <xdr:col>24</xdr:col>
      <xdr:colOff>114300</xdr:colOff>
      <xdr:row>85</xdr:row>
      <xdr:rowOff>44813</xdr:rowOff>
    </xdr:to>
    <xdr:sp macro="" textlink="">
      <xdr:nvSpPr>
        <xdr:cNvPr id="308" name="楕円 307"/>
        <xdr:cNvSpPr/>
      </xdr:nvSpPr>
      <xdr:spPr>
        <a:xfrm>
          <a:off x="4584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93090</xdr:rowOff>
    </xdr:from>
    <xdr:ext cx="405111" cy="259045"/>
    <xdr:sp macro="" textlink="">
      <xdr:nvSpPr>
        <xdr:cNvPr id="309" name="【福祉施設】&#10;有形固定資産減価償却率該当値テキスト"/>
        <xdr:cNvSpPr txBox="1"/>
      </xdr:nvSpPr>
      <xdr:spPr>
        <a:xfrm>
          <a:off x="4673600"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104866</xdr:rowOff>
    </xdr:from>
    <xdr:to>
      <xdr:col>20</xdr:col>
      <xdr:colOff>38100</xdr:colOff>
      <xdr:row>85</xdr:row>
      <xdr:rowOff>35016</xdr:rowOff>
    </xdr:to>
    <xdr:sp macro="" textlink="">
      <xdr:nvSpPr>
        <xdr:cNvPr id="310" name="楕円 309"/>
        <xdr:cNvSpPr/>
      </xdr:nvSpPr>
      <xdr:spPr>
        <a:xfrm>
          <a:off x="3746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155666</xdr:rowOff>
    </xdr:from>
    <xdr:to>
      <xdr:col>24</xdr:col>
      <xdr:colOff>63500</xdr:colOff>
      <xdr:row>84</xdr:row>
      <xdr:rowOff>165463</xdr:rowOff>
    </xdr:to>
    <xdr:cxnSp macro="">
      <xdr:nvCxnSpPr>
        <xdr:cNvPr id="311" name="直線コネクタ 310"/>
        <xdr:cNvCxnSpPr/>
      </xdr:nvCxnSpPr>
      <xdr:spPr>
        <a:xfrm>
          <a:off x="3797300" y="145574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75474</xdr:rowOff>
    </xdr:from>
    <xdr:to>
      <xdr:col>15</xdr:col>
      <xdr:colOff>101600</xdr:colOff>
      <xdr:row>85</xdr:row>
      <xdr:rowOff>5624</xdr:rowOff>
    </xdr:to>
    <xdr:sp macro="" textlink="">
      <xdr:nvSpPr>
        <xdr:cNvPr id="312" name="楕円 311"/>
        <xdr:cNvSpPr/>
      </xdr:nvSpPr>
      <xdr:spPr>
        <a:xfrm>
          <a:off x="2857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126274</xdr:rowOff>
    </xdr:from>
    <xdr:to>
      <xdr:col>19</xdr:col>
      <xdr:colOff>177800</xdr:colOff>
      <xdr:row>84</xdr:row>
      <xdr:rowOff>155666</xdr:rowOff>
    </xdr:to>
    <xdr:cxnSp macro="">
      <xdr:nvCxnSpPr>
        <xdr:cNvPr id="313" name="直線コネクタ 312"/>
        <xdr:cNvCxnSpPr/>
      </xdr:nvCxnSpPr>
      <xdr:spPr>
        <a:xfrm>
          <a:off x="2908300" y="14528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23223</xdr:rowOff>
    </xdr:from>
    <xdr:to>
      <xdr:col>10</xdr:col>
      <xdr:colOff>165100</xdr:colOff>
      <xdr:row>84</xdr:row>
      <xdr:rowOff>124823</xdr:rowOff>
    </xdr:to>
    <xdr:sp macro="" textlink="">
      <xdr:nvSpPr>
        <xdr:cNvPr id="314" name="楕円 313"/>
        <xdr:cNvSpPr/>
      </xdr:nvSpPr>
      <xdr:spPr>
        <a:xfrm>
          <a:off x="1968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74023</xdr:rowOff>
    </xdr:from>
    <xdr:to>
      <xdr:col>15</xdr:col>
      <xdr:colOff>50800</xdr:colOff>
      <xdr:row>84</xdr:row>
      <xdr:rowOff>126274</xdr:rowOff>
    </xdr:to>
    <xdr:cxnSp macro="">
      <xdr:nvCxnSpPr>
        <xdr:cNvPr id="315" name="直線コネクタ 314"/>
        <xdr:cNvCxnSpPr/>
      </xdr:nvCxnSpPr>
      <xdr:spPr>
        <a:xfrm>
          <a:off x="2019300" y="144758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316" name="楕円 315"/>
        <xdr:cNvSpPr/>
      </xdr:nvSpPr>
      <xdr:spPr>
        <a:xfrm>
          <a:off x="1079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74023</xdr:rowOff>
    </xdr:to>
    <xdr:cxnSp macro="">
      <xdr:nvCxnSpPr>
        <xdr:cNvPr id="317" name="直線コネクタ 316"/>
        <xdr:cNvCxnSpPr/>
      </xdr:nvCxnSpPr>
      <xdr:spPr>
        <a:xfrm>
          <a:off x="1130300" y="144203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26143</xdr:rowOff>
    </xdr:from>
    <xdr:ext cx="405111" cy="259045"/>
    <xdr:sp macro="" textlink="">
      <xdr:nvSpPr>
        <xdr:cNvPr id="322" name="n_1mainValue【福祉施設】&#10;有形固定資産減価償却率"/>
        <xdr:cNvSpPr txBox="1"/>
      </xdr:nvSpPr>
      <xdr:spPr>
        <a:xfrm>
          <a:off x="3582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168201</xdr:rowOff>
    </xdr:from>
    <xdr:ext cx="405111" cy="259045"/>
    <xdr:sp macro="" textlink="">
      <xdr:nvSpPr>
        <xdr:cNvPr id="323" name="n_2mainValue【福祉施設】&#10;有形固定資産減価償却率"/>
        <xdr:cNvSpPr txBox="1"/>
      </xdr:nvSpPr>
      <xdr:spPr>
        <a:xfrm>
          <a:off x="2705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115950</xdr:rowOff>
    </xdr:from>
    <xdr:ext cx="405111" cy="259045"/>
    <xdr:sp macro="" textlink="">
      <xdr:nvSpPr>
        <xdr:cNvPr id="324" name="n_3mainValue【福祉施設】&#10;有形固定資産減価償却率"/>
        <xdr:cNvSpPr txBox="1"/>
      </xdr:nvSpPr>
      <xdr:spPr>
        <a:xfrm>
          <a:off x="1816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325" name="n_4mainValue【福祉施設】&#10;有形固定資産減価償却率"/>
        <xdr:cNvSpPr txBox="1"/>
      </xdr:nvSpPr>
      <xdr:spPr>
        <a:xfrm>
          <a:off x="927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5" name="楕円 364"/>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6"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7" name="楕円 366"/>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8" name="直線コネクタ 367"/>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9" name="楕円 368"/>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70" name="直線コネクタ 369"/>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71" name="楕円 370"/>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72" name="直線コネクタ 371"/>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73" name="楕円 372"/>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74" name="直線コネクタ 373"/>
        <xdr:cNvCxnSpPr/>
      </xdr:nvCxnSpPr>
      <xdr:spPr>
        <a:xfrm>
          <a:off x="6972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9"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80"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81"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82" name="n_4mainValue【福祉施設】&#10;一人当たり面積"/>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27214</xdr:rowOff>
    </xdr:from>
    <xdr:to>
      <xdr:col>24</xdr:col>
      <xdr:colOff>62865</xdr:colOff>
      <xdr:row>108</xdr:row>
      <xdr:rowOff>141514</xdr:rowOff>
    </xdr:to>
    <xdr:cxnSp macro="">
      <xdr:nvCxnSpPr>
        <xdr:cNvPr id="408" name="直線コネクタ 407"/>
        <xdr:cNvCxnSpPr/>
      </xdr:nvCxnSpPr>
      <xdr:spPr>
        <a:xfrm flipV="1">
          <a:off x="4634865" y="1734366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145341</xdr:rowOff>
    </xdr:from>
    <xdr:ext cx="405111" cy="259045"/>
    <xdr:sp macro="" textlink="">
      <xdr:nvSpPr>
        <xdr:cNvPr id="409" name="【市民会館】&#10;有形固定資産減価償却率最小値テキスト"/>
        <xdr:cNvSpPr txBox="1"/>
      </xdr:nvSpPr>
      <xdr:spPr>
        <a:xfrm>
          <a:off x="46736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141514</xdr:rowOff>
    </xdr:from>
    <xdr:to>
      <xdr:col>24</xdr:col>
      <xdr:colOff>152400</xdr:colOff>
      <xdr:row>108</xdr:row>
      <xdr:rowOff>141514</xdr:rowOff>
    </xdr:to>
    <xdr:cxnSp macro="">
      <xdr:nvCxnSpPr>
        <xdr:cNvPr id="410" name="直線コネクタ 40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145341</xdr:rowOff>
    </xdr:from>
    <xdr:ext cx="405111" cy="259045"/>
    <xdr:sp macro="" textlink="">
      <xdr:nvSpPr>
        <xdr:cNvPr id="411" name="【市民会館】&#10;有形固定資産減価償却率最大値テキスト"/>
        <xdr:cNvSpPr txBox="1"/>
      </xdr:nvSpPr>
      <xdr:spPr>
        <a:xfrm>
          <a:off x="4673600" y="1711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27214</xdr:rowOff>
    </xdr:from>
    <xdr:to>
      <xdr:col>24</xdr:col>
      <xdr:colOff>152400</xdr:colOff>
      <xdr:row>101</xdr:row>
      <xdr:rowOff>27214</xdr:rowOff>
    </xdr:to>
    <xdr:cxnSp macro="">
      <xdr:nvCxnSpPr>
        <xdr:cNvPr id="412" name="直線コネクタ 411"/>
        <xdr:cNvCxnSpPr/>
      </xdr:nvCxnSpPr>
      <xdr:spPr>
        <a:xfrm>
          <a:off x="4546600" y="1734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52813</xdr:rowOff>
    </xdr:from>
    <xdr:ext cx="405111" cy="259045"/>
    <xdr:sp macro="" textlink="">
      <xdr:nvSpPr>
        <xdr:cNvPr id="413" name="【市民会館】&#10;有形固定資産減価償却率平均値テキスト"/>
        <xdr:cNvSpPr txBox="1"/>
      </xdr:nvSpPr>
      <xdr:spPr>
        <a:xfrm>
          <a:off x="4673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414" name="フローチャート: 判断 413"/>
        <xdr:cNvSpPr/>
      </xdr:nvSpPr>
      <xdr:spPr>
        <a:xfrm>
          <a:off x="4584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74386</xdr:rowOff>
    </xdr:from>
    <xdr:to>
      <xdr:col>20</xdr:col>
      <xdr:colOff>38100</xdr:colOff>
      <xdr:row>105</xdr:row>
      <xdr:rowOff>4536</xdr:rowOff>
    </xdr:to>
    <xdr:sp macro="" textlink="">
      <xdr:nvSpPr>
        <xdr:cNvPr id="415" name="フローチャート: 判断 414"/>
        <xdr:cNvSpPr/>
      </xdr:nvSpPr>
      <xdr:spPr>
        <a:xfrm>
          <a:off x="3746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6" name="フローチャート: 判断 415"/>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17" name="フローチャート: 判断 416"/>
        <xdr:cNvSpPr/>
      </xdr:nvSpPr>
      <xdr:spPr>
        <a:xfrm>
          <a:off x="1968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18" name="フローチャート: 判断 417"/>
        <xdr:cNvSpPr/>
      </xdr:nvSpPr>
      <xdr:spPr>
        <a:xfrm>
          <a:off x="1079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147864</xdr:rowOff>
    </xdr:from>
    <xdr:to>
      <xdr:col>24</xdr:col>
      <xdr:colOff>114300</xdr:colOff>
      <xdr:row>101</xdr:row>
      <xdr:rowOff>78014</xdr:rowOff>
    </xdr:to>
    <xdr:sp macro="" textlink="">
      <xdr:nvSpPr>
        <xdr:cNvPr id="424" name="楕円 423"/>
        <xdr:cNvSpPr/>
      </xdr:nvSpPr>
      <xdr:spPr>
        <a:xfrm>
          <a:off x="45847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100891</xdr:rowOff>
    </xdr:from>
    <xdr:ext cx="405111" cy="259045"/>
    <xdr:sp macro="" textlink="">
      <xdr:nvSpPr>
        <xdr:cNvPr id="425" name="【市民会館】&#10;有形固定資産減価償却率該当値テキスト"/>
        <xdr:cNvSpPr txBox="1"/>
      </xdr:nvSpPr>
      <xdr:spPr>
        <a:xfrm>
          <a:off x="4673600" y="1724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111942</xdr:rowOff>
    </xdr:from>
    <xdr:to>
      <xdr:col>20</xdr:col>
      <xdr:colOff>38100</xdr:colOff>
      <xdr:row>101</xdr:row>
      <xdr:rowOff>42092</xdr:rowOff>
    </xdr:to>
    <xdr:sp macro="" textlink="">
      <xdr:nvSpPr>
        <xdr:cNvPr id="426" name="楕円 425"/>
        <xdr:cNvSpPr/>
      </xdr:nvSpPr>
      <xdr:spPr>
        <a:xfrm>
          <a:off x="3746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162742</xdr:rowOff>
    </xdr:from>
    <xdr:to>
      <xdr:col>24</xdr:col>
      <xdr:colOff>63500</xdr:colOff>
      <xdr:row>101</xdr:row>
      <xdr:rowOff>27214</xdr:rowOff>
    </xdr:to>
    <xdr:cxnSp macro="">
      <xdr:nvCxnSpPr>
        <xdr:cNvPr id="427" name="直線コネクタ 426"/>
        <xdr:cNvCxnSpPr/>
      </xdr:nvCxnSpPr>
      <xdr:spPr>
        <a:xfrm>
          <a:off x="3797300" y="173077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76019</xdr:rowOff>
    </xdr:from>
    <xdr:to>
      <xdr:col>15</xdr:col>
      <xdr:colOff>101600</xdr:colOff>
      <xdr:row>101</xdr:row>
      <xdr:rowOff>6169</xdr:rowOff>
    </xdr:to>
    <xdr:sp macro="" textlink="">
      <xdr:nvSpPr>
        <xdr:cNvPr id="428" name="楕円 427"/>
        <xdr:cNvSpPr/>
      </xdr:nvSpPr>
      <xdr:spPr>
        <a:xfrm>
          <a:off x="2857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126819</xdr:rowOff>
    </xdr:from>
    <xdr:to>
      <xdr:col>19</xdr:col>
      <xdr:colOff>177800</xdr:colOff>
      <xdr:row>100</xdr:row>
      <xdr:rowOff>162742</xdr:rowOff>
    </xdr:to>
    <xdr:cxnSp macro="">
      <xdr:nvCxnSpPr>
        <xdr:cNvPr id="429" name="直線コネクタ 428"/>
        <xdr:cNvCxnSpPr/>
      </xdr:nvCxnSpPr>
      <xdr:spPr>
        <a:xfrm>
          <a:off x="2908300" y="172718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40095</xdr:rowOff>
    </xdr:from>
    <xdr:to>
      <xdr:col>10</xdr:col>
      <xdr:colOff>165100</xdr:colOff>
      <xdr:row>100</xdr:row>
      <xdr:rowOff>141695</xdr:rowOff>
    </xdr:to>
    <xdr:sp macro="" textlink="">
      <xdr:nvSpPr>
        <xdr:cNvPr id="430" name="楕円 429"/>
        <xdr:cNvSpPr/>
      </xdr:nvSpPr>
      <xdr:spPr>
        <a:xfrm>
          <a:off x="1968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90895</xdr:rowOff>
    </xdr:from>
    <xdr:to>
      <xdr:col>15</xdr:col>
      <xdr:colOff>50800</xdr:colOff>
      <xdr:row>100</xdr:row>
      <xdr:rowOff>126819</xdr:rowOff>
    </xdr:to>
    <xdr:cxnSp macro="">
      <xdr:nvCxnSpPr>
        <xdr:cNvPr id="431" name="直線コネクタ 430"/>
        <xdr:cNvCxnSpPr/>
      </xdr:nvCxnSpPr>
      <xdr:spPr>
        <a:xfrm>
          <a:off x="2019300" y="17235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13970</xdr:rowOff>
    </xdr:from>
    <xdr:to>
      <xdr:col>6</xdr:col>
      <xdr:colOff>38100</xdr:colOff>
      <xdr:row>100</xdr:row>
      <xdr:rowOff>115570</xdr:rowOff>
    </xdr:to>
    <xdr:sp macro="" textlink="">
      <xdr:nvSpPr>
        <xdr:cNvPr id="432" name="楕円 431"/>
        <xdr:cNvSpPr/>
      </xdr:nvSpPr>
      <xdr:spPr>
        <a:xfrm>
          <a:off x="1079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64770</xdr:rowOff>
    </xdr:from>
    <xdr:to>
      <xdr:col>10</xdr:col>
      <xdr:colOff>114300</xdr:colOff>
      <xdr:row>100</xdr:row>
      <xdr:rowOff>90895</xdr:rowOff>
    </xdr:to>
    <xdr:cxnSp macro="">
      <xdr:nvCxnSpPr>
        <xdr:cNvPr id="433" name="直線コネクタ 432"/>
        <xdr:cNvCxnSpPr/>
      </xdr:nvCxnSpPr>
      <xdr:spPr>
        <a:xfrm>
          <a:off x="1130300" y="172097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167113</xdr:rowOff>
    </xdr:from>
    <xdr:ext cx="405111" cy="259045"/>
    <xdr:sp macro="" textlink="">
      <xdr:nvSpPr>
        <xdr:cNvPr id="434" name="n_1aveValue【市民会館】&#10;有形固定資産減価償却率"/>
        <xdr:cNvSpPr txBox="1"/>
      </xdr:nvSpPr>
      <xdr:spPr>
        <a:xfrm>
          <a:off x="3582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5" name="n_2ave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147519</xdr:rowOff>
    </xdr:from>
    <xdr:ext cx="405111" cy="259045"/>
    <xdr:sp macro="" textlink="">
      <xdr:nvSpPr>
        <xdr:cNvPr id="436" name="n_3aveValue【市民会館】&#10;有形固定資産減価償却率"/>
        <xdr:cNvSpPr txBox="1"/>
      </xdr:nvSpPr>
      <xdr:spPr>
        <a:xfrm>
          <a:off x="1816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106697</xdr:rowOff>
    </xdr:from>
    <xdr:ext cx="405111" cy="259045"/>
    <xdr:sp macro="" textlink="">
      <xdr:nvSpPr>
        <xdr:cNvPr id="437" name="n_4aveValue【市民会館】&#10;有形固定資産減価償却率"/>
        <xdr:cNvSpPr txBox="1"/>
      </xdr:nvSpPr>
      <xdr:spPr>
        <a:xfrm>
          <a:off x="927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58619</xdr:rowOff>
    </xdr:from>
    <xdr:ext cx="405111" cy="259045"/>
    <xdr:sp macro="" textlink="">
      <xdr:nvSpPr>
        <xdr:cNvPr id="438" name="n_1mainValue【市民会館】&#10;有形固定資産減価償却率"/>
        <xdr:cNvSpPr txBox="1"/>
      </xdr:nvSpPr>
      <xdr:spPr>
        <a:xfrm>
          <a:off x="35820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22696</xdr:rowOff>
    </xdr:from>
    <xdr:ext cx="405111" cy="259045"/>
    <xdr:sp macro="" textlink="">
      <xdr:nvSpPr>
        <xdr:cNvPr id="439" name="n_2mainValue【市民会館】&#10;有形固定資産減価償却率"/>
        <xdr:cNvSpPr txBox="1"/>
      </xdr:nvSpPr>
      <xdr:spPr>
        <a:xfrm>
          <a:off x="27057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158222</xdr:rowOff>
    </xdr:from>
    <xdr:ext cx="340478" cy="259045"/>
    <xdr:sp macro="" textlink="">
      <xdr:nvSpPr>
        <xdr:cNvPr id="440" name="n_3mainValue【市民会館】&#10;有形固定資産減価償却率"/>
        <xdr:cNvSpPr txBox="1"/>
      </xdr:nvSpPr>
      <xdr:spPr>
        <a:xfrm>
          <a:off x="1849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132097</xdr:rowOff>
    </xdr:from>
    <xdr:ext cx="340478" cy="259045"/>
    <xdr:sp macro="" textlink="">
      <xdr:nvSpPr>
        <xdr:cNvPr id="441" name="n_4mainValue【市民会館】&#10;有形固定資産減価償却率"/>
        <xdr:cNvSpPr txBox="1"/>
      </xdr:nvSpPr>
      <xdr:spPr>
        <a:xfrm>
          <a:off x="9600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3" name="直線コネクタ 462"/>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4"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5" name="直線コネクタ 464"/>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6"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7" name="直線コネクタ 466"/>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8" name="【市民会館】&#10;一人当たり面積平均値テキスト"/>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9" name="フローチャート: 判断 468"/>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70" name="フローチャート: 判断 46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1" name="フローチャート: 判断 470"/>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2" name="フローチャート: 判断 471"/>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3" name="フローチャート: 判断 472"/>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41402</xdr:rowOff>
    </xdr:from>
    <xdr:to>
      <xdr:col>55</xdr:col>
      <xdr:colOff>50800</xdr:colOff>
      <xdr:row>107</xdr:row>
      <xdr:rowOff>143002</xdr:rowOff>
    </xdr:to>
    <xdr:sp macro="" textlink="">
      <xdr:nvSpPr>
        <xdr:cNvPr id="479" name="楕円 478"/>
        <xdr:cNvSpPr/>
      </xdr:nvSpPr>
      <xdr:spPr>
        <a:xfrm>
          <a:off x="10426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127779</xdr:rowOff>
    </xdr:from>
    <xdr:ext cx="469744" cy="259045"/>
    <xdr:sp macro="" textlink="">
      <xdr:nvSpPr>
        <xdr:cNvPr id="480" name="【市民会館】&#10;一人当たり面積該当値テキスト"/>
        <xdr:cNvSpPr txBox="1"/>
      </xdr:nvSpPr>
      <xdr:spPr>
        <a:xfrm>
          <a:off x="10515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41402</xdr:rowOff>
    </xdr:from>
    <xdr:to>
      <xdr:col>50</xdr:col>
      <xdr:colOff>165100</xdr:colOff>
      <xdr:row>107</xdr:row>
      <xdr:rowOff>143002</xdr:rowOff>
    </xdr:to>
    <xdr:sp macro="" textlink="">
      <xdr:nvSpPr>
        <xdr:cNvPr id="481" name="楕円 480"/>
        <xdr:cNvSpPr/>
      </xdr:nvSpPr>
      <xdr:spPr>
        <a:xfrm>
          <a:off x="9588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92202</xdr:rowOff>
    </xdr:from>
    <xdr:to>
      <xdr:col>55</xdr:col>
      <xdr:colOff>0</xdr:colOff>
      <xdr:row>107</xdr:row>
      <xdr:rowOff>92202</xdr:rowOff>
    </xdr:to>
    <xdr:cxnSp macro="">
      <xdr:nvCxnSpPr>
        <xdr:cNvPr id="482" name="直線コネクタ 481"/>
        <xdr:cNvCxnSpPr/>
      </xdr:nvCxnSpPr>
      <xdr:spPr>
        <a:xfrm>
          <a:off x="9639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41402</xdr:rowOff>
    </xdr:from>
    <xdr:to>
      <xdr:col>46</xdr:col>
      <xdr:colOff>38100</xdr:colOff>
      <xdr:row>107</xdr:row>
      <xdr:rowOff>143002</xdr:rowOff>
    </xdr:to>
    <xdr:sp macro="" textlink="">
      <xdr:nvSpPr>
        <xdr:cNvPr id="483" name="楕円 482"/>
        <xdr:cNvSpPr/>
      </xdr:nvSpPr>
      <xdr:spPr>
        <a:xfrm>
          <a:off x="8699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92202</xdr:rowOff>
    </xdr:from>
    <xdr:to>
      <xdr:col>50</xdr:col>
      <xdr:colOff>114300</xdr:colOff>
      <xdr:row>107</xdr:row>
      <xdr:rowOff>92202</xdr:rowOff>
    </xdr:to>
    <xdr:cxnSp macro="">
      <xdr:nvCxnSpPr>
        <xdr:cNvPr id="484" name="直線コネクタ 483"/>
        <xdr:cNvCxnSpPr/>
      </xdr:nvCxnSpPr>
      <xdr:spPr>
        <a:xfrm>
          <a:off x="8750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41402</xdr:rowOff>
    </xdr:from>
    <xdr:to>
      <xdr:col>41</xdr:col>
      <xdr:colOff>101600</xdr:colOff>
      <xdr:row>107</xdr:row>
      <xdr:rowOff>143002</xdr:rowOff>
    </xdr:to>
    <xdr:sp macro="" textlink="">
      <xdr:nvSpPr>
        <xdr:cNvPr id="485" name="楕円 484"/>
        <xdr:cNvSpPr/>
      </xdr:nvSpPr>
      <xdr:spPr>
        <a:xfrm>
          <a:off x="7810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92202</xdr:rowOff>
    </xdr:from>
    <xdr:to>
      <xdr:col>45</xdr:col>
      <xdr:colOff>177800</xdr:colOff>
      <xdr:row>107</xdr:row>
      <xdr:rowOff>92202</xdr:rowOff>
    </xdr:to>
    <xdr:cxnSp macro="">
      <xdr:nvCxnSpPr>
        <xdr:cNvPr id="486" name="直線コネクタ 485"/>
        <xdr:cNvCxnSpPr/>
      </xdr:nvCxnSpPr>
      <xdr:spPr>
        <a:xfrm>
          <a:off x="7861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87" name="楕円 486"/>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92202</xdr:rowOff>
    </xdr:to>
    <xdr:cxnSp macro="">
      <xdr:nvCxnSpPr>
        <xdr:cNvPr id="488" name="直線コネクタ 487"/>
        <xdr:cNvCxnSpPr/>
      </xdr:nvCxnSpPr>
      <xdr:spPr>
        <a:xfrm>
          <a:off x="6972300" y="1843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9"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90"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1"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2"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134129</xdr:rowOff>
    </xdr:from>
    <xdr:ext cx="469744" cy="259045"/>
    <xdr:sp macro="" textlink="">
      <xdr:nvSpPr>
        <xdr:cNvPr id="493" name="n_1mainValue【市民会館】&#10;一人当たり面積"/>
        <xdr:cNvSpPr txBox="1"/>
      </xdr:nvSpPr>
      <xdr:spPr>
        <a:xfrm>
          <a:off x="9391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134129</xdr:rowOff>
    </xdr:from>
    <xdr:ext cx="469744" cy="259045"/>
    <xdr:sp macro="" textlink="">
      <xdr:nvSpPr>
        <xdr:cNvPr id="494" name="n_2mainValue【市民会館】&#10;一人当たり面積"/>
        <xdr:cNvSpPr txBox="1"/>
      </xdr:nvSpPr>
      <xdr:spPr>
        <a:xfrm>
          <a:off x="8515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134129</xdr:rowOff>
    </xdr:from>
    <xdr:ext cx="469744" cy="259045"/>
    <xdr:sp macro="" textlink="">
      <xdr:nvSpPr>
        <xdr:cNvPr id="495" name="n_3mainValue【市民会館】&#10;一人当たり面積"/>
        <xdr:cNvSpPr txBox="1"/>
      </xdr:nvSpPr>
      <xdr:spPr>
        <a:xfrm>
          <a:off x="7626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96" name="n_4mainValue【市民会館】&#10;一人当たり面積"/>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2" name="直線コネクタ 521"/>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3"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4" name="直線コネクタ 523"/>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5"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6" name="直線コネクタ 525"/>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7"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8" name="フローチャート: 判断 527"/>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9" name="フローチャート: 判断 528"/>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30" name="フローチャート: 判断 529"/>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1" name="フローチャート: 判断 530"/>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2" name="フローチャート: 判断 531"/>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xdr:rowOff>
    </xdr:from>
    <xdr:to>
      <xdr:col>85</xdr:col>
      <xdr:colOff>177800</xdr:colOff>
      <xdr:row>42</xdr:row>
      <xdr:rowOff>102507</xdr:rowOff>
    </xdr:to>
    <xdr:sp macro="" textlink="">
      <xdr:nvSpPr>
        <xdr:cNvPr id="538" name="楕円 537"/>
        <xdr:cNvSpPr/>
      </xdr:nvSpPr>
      <xdr:spPr>
        <a:xfrm>
          <a:off x="162687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87284</xdr:rowOff>
    </xdr:from>
    <xdr:ext cx="405111" cy="259045"/>
    <xdr:sp macro="" textlink="">
      <xdr:nvSpPr>
        <xdr:cNvPr id="539" name="【一般廃棄物処理施設】&#10;有形固定資産減価償却率該当値テキスト"/>
        <xdr:cNvSpPr txBox="1"/>
      </xdr:nvSpPr>
      <xdr:spPr>
        <a:xfrm>
          <a:off x="16357600" y="711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160927</xdr:rowOff>
    </xdr:from>
    <xdr:to>
      <xdr:col>81</xdr:col>
      <xdr:colOff>101600</xdr:colOff>
      <xdr:row>42</xdr:row>
      <xdr:rowOff>91077</xdr:rowOff>
    </xdr:to>
    <xdr:sp macro="" textlink="">
      <xdr:nvSpPr>
        <xdr:cNvPr id="540" name="楕円 539"/>
        <xdr:cNvSpPr/>
      </xdr:nvSpPr>
      <xdr:spPr>
        <a:xfrm>
          <a:off x="15430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40277</xdr:rowOff>
    </xdr:from>
    <xdr:to>
      <xdr:col>85</xdr:col>
      <xdr:colOff>127000</xdr:colOff>
      <xdr:row>42</xdr:row>
      <xdr:rowOff>51707</xdr:rowOff>
    </xdr:to>
    <xdr:cxnSp macro="">
      <xdr:nvCxnSpPr>
        <xdr:cNvPr id="541" name="直線コネクタ 540"/>
        <xdr:cNvCxnSpPr/>
      </xdr:nvCxnSpPr>
      <xdr:spPr>
        <a:xfrm>
          <a:off x="15481300" y="72411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147865</xdr:rowOff>
    </xdr:from>
    <xdr:to>
      <xdr:col>76</xdr:col>
      <xdr:colOff>165100</xdr:colOff>
      <xdr:row>42</xdr:row>
      <xdr:rowOff>78015</xdr:rowOff>
    </xdr:to>
    <xdr:sp macro="" textlink="">
      <xdr:nvSpPr>
        <xdr:cNvPr id="542" name="楕円 541"/>
        <xdr:cNvSpPr/>
      </xdr:nvSpPr>
      <xdr:spPr>
        <a:xfrm>
          <a:off x="14541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27215</xdr:rowOff>
    </xdr:from>
    <xdr:to>
      <xdr:col>81</xdr:col>
      <xdr:colOff>50800</xdr:colOff>
      <xdr:row>42</xdr:row>
      <xdr:rowOff>40277</xdr:rowOff>
    </xdr:to>
    <xdr:cxnSp macro="">
      <xdr:nvCxnSpPr>
        <xdr:cNvPr id="543" name="直線コネクタ 542"/>
        <xdr:cNvCxnSpPr/>
      </xdr:nvCxnSpPr>
      <xdr:spPr>
        <a:xfrm>
          <a:off x="14592300" y="72281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136434</xdr:rowOff>
    </xdr:from>
    <xdr:to>
      <xdr:col>72</xdr:col>
      <xdr:colOff>38100</xdr:colOff>
      <xdr:row>42</xdr:row>
      <xdr:rowOff>66584</xdr:rowOff>
    </xdr:to>
    <xdr:sp macro="" textlink="">
      <xdr:nvSpPr>
        <xdr:cNvPr id="544" name="楕円 543"/>
        <xdr:cNvSpPr/>
      </xdr:nvSpPr>
      <xdr:spPr>
        <a:xfrm>
          <a:off x="13652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15784</xdr:rowOff>
    </xdr:from>
    <xdr:to>
      <xdr:col>76</xdr:col>
      <xdr:colOff>114300</xdr:colOff>
      <xdr:row>42</xdr:row>
      <xdr:rowOff>27215</xdr:rowOff>
    </xdr:to>
    <xdr:cxnSp macro="">
      <xdr:nvCxnSpPr>
        <xdr:cNvPr id="545" name="直線コネクタ 544"/>
        <xdr:cNvCxnSpPr/>
      </xdr:nvCxnSpPr>
      <xdr:spPr>
        <a:xfrm>
          <a:off x="13703300" y="72166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123372</xdr:rowOff>
    </xdr:from>
    <xdr:to>
      <xdr:col>67</xdr:col>
      <xdr:colOff>101600</xdr:colOff>
      <xdr:row>42</xdr:row>
      <xdr:rowOff>53522</xdr:rowOff>
    </xdr:to>
    <xdr:sp macro="" textlink="">
      <xdr:nvSpPr>
        <xdr:cNvPr id="546" name="楕円 545"/>
        <xdr:cNvSpPr/>
      </xdr:nvSpPr>
      <xdr:spPr>
        <a:xfrm>
          <a:off x="12763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2722</xdr:rowOff>
    </xdr:from>
    <xdr:to>
      <xdr:col>71</xdr:col>
      <xdr:colOff>177800</xdr:colOff>
      <xdr:row>42</xdr:row>
      <xdr:rowOff>15784</xdr:rowOff>
    </xdr:to>
    <xdr:cxnSp macro="">
      <xdr:nvCxnSpPr>
        <xdr:cNvPr id="547" name="直線コネクタ 546"/>
        <xdr:cNvCxnSpPr/>
      </xdr:nvCxnSpPr>
      <xdr:spPr>
        <a:xfrm>
          <a:off x="12814300" y="720362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8"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9"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50"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1"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82204</xdr:rowOff>
    </xdr:from>
    <xdr:ext cx="405111" cy="259045"/>
    <xdr:sp macro="" textlink="">
      <xdr:nvSpPr>
        <xdr:cNvPr id="552" name="n_1mainValue【一般廃棄物処理施設】&#10;有形固定資産減価償却率"/>
        <xdr:cNvSpPr txBox="1"/>
      </xdr:nvSpPr>
      <xdr:spPr>
        <a:xfrm>
          <a:off x="15266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69142</xdr:rowOff>
    </xdr:from>
    <xdr:ext cx="405111" cy="259045"/>
    <xdr:sp macro="" textlink="">
      <xdr:nvSpPr>
        <xdr:cNvPr id="553" name="n_2mainValue【一般廃棄物処理施設】&#10;有形固定資産減価償却率"/>
        <xdr:cNvSpPr txBox="1"/>
      </xdr:nvSpPr>
      <xdr:spPr>
        <a:xfrm>
          <a:off x="14389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57711</xdr:rowOff>
    </xdr:from>
    <xdr:ext cx="405111" cy="259045"/>
    <xdr:sp macro="" textlink="">
      <xdr:nvSpPr>
        <xdr:cNvPr id="554" name="n_3mainValue【一般廃棄物処理施設】&#10;有形固定資産減価償却率"/>
        <xdr:cNvSpPr txBox="1"/>
      </xdr:nvSpPr>
      <xdr:spPr>
        <a:xfrm>
          <a:off x="135007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44649</xdr:rowOff>
    </xdr:from>
    <xdr:ext cx="405111" cy="259045"/>
    <xdr:sp macro="" textlink="">
      <xdr:nvSpPr>
        <xdr:cNvPr id="555" name="n_4mainValue【一般廃棄物処理施設】&#10;有形固定資産減価償却率"/>
        <xdr:cNvSpPr txBox="1"/>
      </xdr:nvSpPr>
      <xdr:spPr>
        <a:xfrm>
          <a:off x="12611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7" name="直線コネクタ 576"/>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8"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9" name="直線コネクタ 578"/>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80"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1" name="直線コネクタ 580"/>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2"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3" name="フローチャート: 判断 582"/>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4" name="フローチャート: 判断 583"/>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5" name="フローチャート: 判断 584"/>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6" name="フローチャート: 判断 585"/>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7" name="フローチャート: 判断 586"/>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169286</xdr:rowOff>
    </xdr:from>
    <xdr:to>
      <xdr:col>116</xdr:col>
      <xdr:colOff>114300</xdr:colOff>
      <xdr:row>41</xdr:row>
      <xdr:rowOff>99436</xdr:rowOff>
    </xdr:to>
    <xdr:sp macro="" textlink="">
      <xdr:nvSpPr>
        <xdr:cNvPr id="593" name="楕円 592"/>
        <xdr:cNvSpPr/>
      </xdr:nvSpPr>
      <xdr:spPr>
        <a:xfrm>
          <a:off x="22110700" y="70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84213</xdr:rowOff>
    </xdr:from>
    <xdr:ext cx="534377" cy="259045"/>
    <xdr:sp macro="" textlink="">
      <xdr:nvSpPr>
        <xdr:cNvPr id="594" name="【一般廃棄物処理施設】&#10;一人当たり有形固定資産（償却資産）額該当値テキスト"/>
        <xdr:cNvSpPr txBox="1"/>
      </xdr:nvSpPr>
      <xdr:spPr>
        <a:xfrm>
          <a:off x="22199600" y="69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169294</xdr:rowOff>
    </xdr:from>
    <xdr:to>
      <xdr:col>112</xdr:col>
      <xdr:colOff>38100</xdr:colOff>
      <xdr:row>41</xdr:row>
      <xdr:rowOff>99444</xdr:rowOff>
    </xdr:to>
    <xdr:sp macro="" textlink="">
      <xdr:nvSpPr>
        <xdr:cNvPr id="595" name="楕円 594"/>
        <xdr:cNvSpPr/>
      </xdr:nvSpPr>
      <xdr:spPr>
        <a:xfrm>
          <a:off x="21272500" y="70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48636</xdr:rowOff>
    </xdr:from>
    <xdr:to>
      <xdr:col>116</xdr:col>
      <xdr:colOff>63500</xdr:colOff>
      <xdr:row>41</xdr:row>
      <xdr:rowOff>48644</xdr:rowOff>
    </xdr:to>
    <xdr:cxnSp macro="">
      <xdr:nvCxnSpPr>
        <xdr:cNvPr id="596" name="直線コネクタ 595"/>
        <xdr:cNvCxnSpPr/>
      </xdr:nvCxnSpPr>
      <xdr:spPr>
        <a:xfrm flipV="1">
          <a:off x="21323300" y="707808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169308</xdr:rowOff>
    </xdr:from>
    <xdr:to>
      <xdr:col>107</xdr:col>
      <xdr:colOff>101600</xdr:colOff>
      <xdr:row>41</xdr:row>
      <xdr:rowOff>99458</xdr:rowOff>
    </xdr:to>
    <xdr:sp macro="" textlink="">
      <xdr:nvSpPr>
        <xdr:cNvPr id="597" name="楕円 596"/>
        <xdr:cNvSpPr/>
      </xdr:nvSpPr>
      <xdr:spPr>
        <a:xfrm>
          <a:off x="20383500" y="7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48644</xdr:rowOff>
    </xdr:from>
    <xdr:to>
      <xdr:col>111</xdr:col>
      <xdr:colOff>177800</xdr:colOff>
      <xdr:row>41</xdr:row>
      <xdr:rowOff>48658</xdr:rowOff>
    </xdr:to>
    <xdr:cxnSp macro="">
      <xdr:nvCxnSpPr>
        <xdr:cNvPr id="598" name="直線コネクタ 597"/>
        <xdr:cNvCxnSpPr/>
      </xdr:nvCxnSpPr>
      <xdr:spPr>
        <a:xfrm flipV="1">
          <a:off x="20434300" y="707809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169267</xdr:rowOff>
    </xdr:from>
    <xdr:to>
      <xdr:col>102</xdr:col>
      <xdr:colOff>165100</xdr:colOff>
      <xdr:row>41</xdr:row>
      <xdr:rowOff>99417</xdr:rowOff>
    </xdr:to>
    <xdr:sp macro="" textlink="">
      <xdr:nvSpPr>
        <xdr:cNvPr id="599" name="楕円 598"/>
        <xdr:cNvSpPr/>
      </xdr:nvSpPr>
      <xdr:spPr>
        <a:xfrm>
          <a:off x="19494500" y="70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48617</xdr:rowOff>
    </xdr:from>
    <xdr:to>
      <xdr:col>107</xdr:col>
      <xdr:colOff>50800</xdr:colOff>
      <xdr:row>41</xdr:row>
      <xdr:rowOff>48658</xdr:rowOff>
    </xdr:to>
    <xdr:cxnSp macro="">
      <xdr:nvCxnSpPr>
        <xdr:cNvPr id="600" name="直線コネクタ 599"/>
        <xdr:cNvCxnSpPr/>
      </xdr:nvCxnSpPr>
      <xdr:spPr>
        <a:xfrm>
          <a:off x="19545300" y="707806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168928</xdr:rowOff>
    </xdr:from>
    <xdr:to>
      <xdr:col>98</xdr:col>
      <xdr:colOff>38100</xdr:colOff>
      <xdr:row>41</xdr:row>
      <xdr:rowOff>99078</xdr:rowOff>
    </xdr:to>
    <xdr:sp macro="" textlink="">
      <xdr:nvSpPr>
        <xdr:cNvPr id="601" name="楕円 600"/>
        <xdr:cNvSpPr/>
      </xdr:nvSpPr>
      <xdr:spPr>
        <a:xfrm>
          <a:off x="18605500" y="70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48278</xdr:rowOff>
    </xdr:from>
    <xdr:to>
      <xdr:col>102</xdr:col>
      <xdr:colOff>114300</xdr:colOff>
      <xdr:row>41</xdr:row>
      <xdr:rowOff>48617</xdr:rowOff>
    </xdr:to>
    <xdr:cxnSp macro="">
      <xdr:nvCxnSpPr>
        <xdr:cNvPr id="602" name="直線コネクタ 601"/>
        <xdr:cNvCxnSpPr/>
      </xdr:nvCxnSpPr>
      <xdr:spPr>
        <a:xfrm>
          <a:off x="18656300" y="7077728"/>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3"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4"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5"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6"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90571</xdr:rowOff>
    </xdr:from>
    <xdr:ext cx="534377" cy="259045"/>
    <xdr:sp macro="" textlink="">
      <xdr:nvSpPr>
        <xdr:cNvPr id="607" name="n_1mainValue【一般廃棄物処理施設】&#10;一人当たり有形固定資産（償却資産）額"/>
        <xdr:cNvSpPr txBox="1"/>
      </xdr:nvSpPr>
      <xdr:spPr>
        <a:xfrm>
          <a:off x="21043411" y="7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90585</xdr:rowOff>
    </xdr:from>
    <xdr:ext cx="534377" cy="259045"/>
    <xdr:sp macro="" textlink="">
      <xdr:nvSpPr>
        <xdr:cNvPr id="608" name="n_2mainValue【一般廃棄物処理施設】&#10;一人当たり有形固定資産（償却資産）額"/>
        <xdr:cNvSpPr txBox="1"/>
      </xdr:nvSpPr>
      <xdr:spPr>
        <a:xfrm>
          <a:off x="20167111" y="712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90544</xdr:rowOff>
    </xdr:from>
    <xdr:ext cx="534377" cy="259045"/>
    <xdr:sp macro="" textlink="">
      <xdr:nvSpPr>
        <xdr:cNvPr id="609" name="n_3mainValue【一般廃棄物処理施設】&#10;一人当たり有形固定資産（償却資産）額"/>
        <xdr:cNvSpPr txBox="1"/>
      </xdr:nvSpPr>
      <xdr:spPr>
        <a:xfrm>
          <a:off x="19278111" y="71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90205</xdr:rowOff>
    </xdr:from>
    <xdr:ext cx="534377" cy="259045"/>
    <xdr:sp macro="" textlink="">
      <xdr:nvSpPr>
        <xdr:cNvPr id="610" name="n_4mainValue【一般廃棄物処理施設】&#10;一人当たり有形固定資産（償却資産）額"/>
        <xdr:cNvSpPr txBox="1"/>
      </xdr:nvSpPr>
      <xdr:spPr>
        <a:xfrm>
          <a:off x="18389111" y="71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1" name="テキスト ボックス 63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4" name="直線コネクタ 633"/>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5"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6" name="直線コネクタ 635"/>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7"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8" name="直線コネクタ 6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9"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40" name="フローチャート: 判断 639"/>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1" name="フローチャート: 判断 640"/>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2" name="フローチャート: 判断 641"/>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3" name="フローチャート: 判断 642"/>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4" name="フローチャート: 判断 643"/>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650" name="楕円 649"/>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651" name="【保健センター・保健所】&#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652" name="楕円 651"/>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60960</xdr:rowOff>
    </xdr:from>
    <xdr:to>
      <xdr:col>85</xdr:col>
      <xdr:colOff>127000</xdr:colOff>
      <xdr:row>61</xdr:row>
      <xdr:rowOff>99060</xdr:rowOff>
    </xdr:to>
    <xdr:cxnSp macro="">
      <xdr:nvCxnSpPr>
        <xdr:cNvPr id="653" name="直線コネクタ 652"/>
        <xdr:cNvCxnSpPr/>
      </xdr:nvCxnSpPr>
      <xdr:spPr>
        <a:xfrm>
          <a:off x="15481300" y="10519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145415</xdr:rowOff>
    </xdr:from>
    <xdr:to>
      <xdr:col>76</xdr:col>
      <xdr:colOff>165100</xdr:colOff>
      <xdr:row>61</xdr:row>
      <xdr:rowOff>75565</xdr:rowOff>
    </xdr:to>
    <xdr:sp macro="" textlink="">
      <xdr:nvSpPr>
        <xdr:cNvPr id="654" name="楕円 653"/>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60960</xdr:rowOff>
    </xdr:to>
    <xdr:cxnSp macro="">
      <xdr:nvCxnSpPr>
        <xdr:cNvPr id="655" name="直線コネクタ 654"/>
        <xdr:cNvCxnSpPr/>
      </xdr:nvCxnSpPr>
      <xdr:spPr>
        <a:xfrm>
          <a:off x="14592300" y="10483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56" name="楕円 655"/>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24765</xdr:rowOff>
    </xdr:to>
    <xdr:cxnSp macro="">
      <xdr:nvCxnSpPr>
        <xdr:cNvPr id="657" name="直線コネクタ 656"/>
        <xdr:cNvCxnSpPr/>
      </xdr:nvCxnSpPr>
      <xdr:spPr>
        <a:xfrm>
          <a:off x="13703300" y="104470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88265</xdr:rowOff>
    </xdr:from>
    <xdr:to>
      <xdr:col>67</xdr:col>
      <xdr:colOff>101600</xdr:colOff>
      <xdr:row>61</xdr:row>
      <xdr:rowOff>18415</xdr:rowOff>
    </xdr:to>
    <xdr:sp macro="" textlink="">
      <xdr:nvSpPr>
        <xdr:cNvPr id="658" name="楕円 657"/>
        <xdr:cNvSpPr/>
      </xdr:nvSpPr>
      <xdr:spPr>
        <a:xfrm>
          <a:off x="1276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139065</xdr:rowOff>
    </xdr:from>
    <xdr:to>
      <xdr:col>71</xdr:col>
      <xdr:colOff>177800</xdr:colOff>
      <xdr:row>60</xdr:row>
      <xdr:rowOff>160020</xdr:rowOff>
    </xdr:to>
    <xdr:cxnSp macro="">
      <xdr:nvCxnSpPr>
        <xdr:cNvPr id="659" name="直線コネクタ 658"/>
        <xdr:cNvCxnSpPr/>
      </xdr:nvCxnSpPr>
      <xdr:spPr>
        <a:xfrm>
          <a:off x="12814300" y="104260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60"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1"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2"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3"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664" name="n_1mainValue【保健センター・保健所】&#10;有形固定資産減価償却率"/>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66692</xdr:rowOff>
    </xdr:from>
    <xdr:ext cx="405111" cy="259045"/>
    <xdr:sp macro="" textlink="">
      <xdr:nvSpPr>
        <xdr:cNvPr id="665" name="n_2mainValue【保健センター・保健所】&#10;有形固定資産減価償却率"/>
        <xdr:cNvSpPr txBox="1"/>
      </xdr:nvSpPr>
      <xdr:spPr>
        <a:xfrm>
          <a:off x="14389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66" name="n_3mainValue【保健センター・保健所】&#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9542</xdr:rowOff>
    </xdr:from>
    <xdr:ext cx="405111" cy="259045"/>
    <xdr:sp macro="" textlink="">
      <xdr:nvSpPr>
        <xdr:cNvPr id="667" name="n_4mainValue【保健センター・保健所】&#10;有形固定資産減価償却率"/>
        <xdr:cNvSpPr txBox="1"/>
      </xdr:nvSpPr>
      <xdr:spPr>
        <a:xfrm>
          <a:off x="12611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1" name="直線コネクタ 690"/>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3" name="直線コネクタ 69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4"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5" name="直線コネクタ 694"/>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6"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7" name="フローチャート: 判断 69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8" name="フローチャート: 判断 697"/>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9" name="フローチャート: 判断 698"/>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0" name="フローチャート: 判断 699"/>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1" name="フローチャート: 判断 700"/>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07" name="楕円 706"/>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10177</xdr:rowOff>
    </xdr:from>
    <xdr:ext cx="469744" cy="259045"/>
    <xdr:sp macro="" textlink="">
      <xdr:nvSpPr>
        <xdr:cNvPr id="708" name="【保健センター・保健所】&#10;一人当たり面積該当値テキスト"/>
        <xdr:cNvSpPr txBox="1"/>
      </xdr:nvSpPr>
      <xdr:spPr>
        <a:xfrm>
          <a:off x="221996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158750</xdr:rowOff>
    </xdr:from>
    <xdr:to>
      <xdr:col>112</xdr:col>
      <xdr:colOff>38100</xdr:colOff>
      <xdr:row>59</xdr:row>
      <xdr:rowOff>88900</xdr:rowOff>
    </xdr:to>
    <xdr:sp macro="" textlink="">
      <xdr:nvSpPr>
        <xdr:cNvPr id="709" name="楕円 708"/>
        <xdr:cNvSpPr/>
      </xdr:nvSpPr>
      <xdr:spPr>
        <a:xfrm>
          <a:off x="2127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38100</xdr:rowOff>
    </xdr:from>
    <xdr:to>
      <xdr:col>116</xdr:col>
      <xdr:colOff>63500</xdr:colOff>
      <xdr:row>59</xdr:row>
      <xdr:rowOff>38100</xdr:rowOff>
    </xdr:to>
    <xdr:cxnSp macro="">
      <xdr:nvCxnSpPr>
        <xdr:cNvPr id="710" name="直線コネクタ 709"/>
        <xdr:cNvCxnSpPr/>
      </xdr:nvCxnSpPr>
      <xdr:spPr>
        <a:xfrm>
          <a:off x="21323300" y="1015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158750</xdr:rowOff>
    </xdr:from>
    <xdr:to>
      <xdr:col>107</xdr:col>
      <xdr:colOff>101600</xdr:colOff>
      <xdr:row>59</xdr:row>
      <xdr:rowOff>88900</xdr:rowOff>
    </xdr:to>
    <xdr:sp macro="" textlink="">
      <xdr:nvSpPr>
        <xdr:cNvPr id="711" name="楕円 710"/>
        <xdr:cNvSpPr/>
      </xdr:nvSpPr>
      <xdr:spPr>
        <a:xfrm>
          <a:off x="2038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38100</xdr:rowOff>
    </xdr:from>
    <xdr:to>
      <xdr:col>111</xdr:col>
      <xdr:colOff>177800</xdr:colOff>
      <xdr:row>59</xdr:row>
      <xdr:rowOff>38100</xdr:rowOff>
    </xdr:to>
    <xdr:cxnSp macro="">
      <xdr:nvCxnSpPr>
        <xdr:cNvPr id="712" name="直線コネクタ 711"/>
        <xdr:cNvCxnSpPr/>
      </xdr:nvCxnSpPr>
      <xdr:spPr>
        <a:xfrm>
          <a:off x="20434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158750</xdr:rowOff>
    </xdr:from>
    <xdr:to>
      <xdr:col>102</xdr:col>
      <xdr:colOff>165100</xdr:colOff>
      <xdr:row>59</xdr:row>
      <xdr:rowOff>88900</xdr:rowOff>
    </xdr:to>
    <xdr:sp macro="" textlink="">
      <xdr:nvSpPr>
        <xdr:cNvPr id="713" name="楕円 712"/>
        <xdr:cNvSpPr/>
      </xdr:nvSpPr>
      <xdr:spPr>
        <a:xfrm>
          <a:off x="19494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38100</xdr:rowOff>
    </xdr:from>
    <xdr:to>
      <xdr:col>107</xdr:col>
      <xdr:colOff>50800</xdr:colOff>
      <xdr:row>59</xdr:row>
      <xdr:rowOff>38100</xdr:rowOff>
    </xdr:to>
    <xdr:cxnSp macro="">
      <xdr:nvCxnSpPr>
        <xdr:cNvPr id="714" name="直線コネクタ 713"/>
        <xdr:cNvCxnSpPr/>
      </xdr:nvCxnSpPr>
      <xdr:spPr>
        <a:xfrm>
          <a:off x="19545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158750</xdr:rowOff>
    </xdr:from>
    <xdr:to>
      <xdr:col>98</xdr:col>
      <xdr:colOff>38100</xdr:colOff>
      <xdr:row>59</xdr:row>
      <xdr:rowOff>88900</xdr:rowOff>
    </xdr:to>
    <xdr:sp macro="" textlink="">
      <xdr:nvSpPr>
        <xdr:cNvPr id="715" name="楕円 714"/>
        <xdr:cNvSpPr/>
      </xdr:nvSpPr>
      <xdr:spPr>
        <a:xfrm>
          <a:off x="18605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38100</xdr:rowOff>
    </xdr:from>
    <xdr:to>
      <xdr:col>102</xdr:col>
      <xdr:colOff>114300</xdr:colOff>
      <xdr:row>59</xdr:row>
      <xdr:rowOff>38100</xdr:rowOff>
    </xdr:to>
    <xdr:cxnSp macro="">
      <xdr:nvCxnSpPr>
        <xdr:cNvPr id="716" name="直線コネクタ 715"/>
        <xdr:cNvCxnSpPr/>
      </xdr:nvCxnSpPr>
      <xdr:spPr>
        <a:xfrm>
          <a:off x="18656300" y="1015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7"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8"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9"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0"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105427</xdr:rowOff>
    </xdr:from>
    <xdr:ext cx="469744" cy="259045"/>
    <xdr:sp macro="" textlink="">
      <xdr:nvSpPr>
        <xdr:cNvPr id="721" name="n_1mainValue【保健センター・保健所】&#10;一人当たり面積"/>
        <xdr:cNvSpPr txBox="1"/>
      </xdr:nvSpPr>
      <xdr:spPr>
        <a:xfrm>
          <a:off x="210757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722" name="n_2mainValue【保健センター・保健所】&#10;一人当たり面積"/>
        <xdr:cNvSpPr txBox="1"/>
      </xdr:nvSpPr>
      <xdr:spPr>
        <a:xfrm>
          <a:off x="20199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105427</xdr:rowOff>
    </xdr:from>
    <xdr:ext cx="469744" cy="259045"/>
    <xdr:sp macro="" textlink="">
      <xdr:nvSpPr>
        <xdr:cNvPr id="723" name="n_3mainValue【保健センター・保健所】&#10;一人当たり面積"/>
        <xdr:cNvSpPr txBox="1"/>
      </xdr:nvSpPr>
      <xdr:spPr>
        <a:xfrm>
          <a:off x="19310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105427</xdr:rowOff>
    </xdr:from>
    <xdr:ext cx="469744" cy="259045"/>
    <xdr:sp macro="" textlink="">
      <xdr:nvSpPr>
        <xdr:cNvPr id="724" name="n_4mainValue【保健センター・保健所】&#10;一人当たり面積"/>
        <xdr:cNvSpPr txBox="1"/>
      </xdr:nvSpPr>
      <xdr:spPr>
        <a:xfrm>
          <a:off x="18421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9" name="直線コネクタ 748"/>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50"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1" name="直線コネクタ 750"/>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2"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3" name="直線コネクタ 752"/>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4"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5" name="フローチャート: 判断 754"/>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6" name="フローチャート: 判断 755"/>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7" name="フローチャート: 判断 756"/>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8" name="フローチャート: 判断 757"/>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9" name="フローチャート: 判断 758"/>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65" name="楕円 764"/>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766" name="【消防施設】&#10;有形固定資産減価償却率該当値テキスト"/>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767" name="楕円 766"/>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106680</xdr:rowOff>
    </xdr:to>
    <xdr:cxnSp macro="">
      <xdr:nvCxnSpPr>
        <xdr:cNvPr id="768" name="直線コネクタ 767"/>
        <xdr:cNvCxnSpPr/>
      </xdr:nvCxnSpPr>
      <xdr:spPr>
        <a:xfrm>
          <a:off x="15481300" y="141293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769" name="楕円 768"/>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70486</xdr:rowOff>
    </xdr:to>
    <xdr:cxnSp macro="">
      <xdr:nvCxnSpPr>
        <xdr:cNvPr id="770" name="直線コネクタ 769"/>
        <xdr:cNvCxnSpPr/>
      </xdr:nvCxnSpPr>
      <xdr:spPr>
        <a:xfrm>
          <a:off x="14592300" y="14091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71" name="楕円 770"/>
        <xdr:cNvSpPr/>
      </xdr:nvSpPr>
      <xdr:spPr>
        <a:xfrm>
          <a:off x="13652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xdr:rowOff>
    </xdr:from>
    <xdr:to>
      <xdr:col>76</xdr:col>
      <xdr:colOff>114300</xdr:colOff>
      <xdr:row>82</xdr:row>
      <xdr:rowOff>32386</xdr:rowOff>
    </xdr:to>
    <xdr:cxnSp macro="">
      <xdr:nvCxnSpPr>
        <xdr:cNvPr id="772" name="直線コネクタ 771"/>
        <xdr:cNvCxnSpPr/>
      </xdr:nvCxnSpPr>
      <xdr:spPr>
        <a:xfrm>
          <a:off x="13703300" y="140703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93980</xdr:rowOff>
    </xdr:from>
    <xdr:to>
      <xdr:col>67</xdr:col>
      <xdr:colOff>101600</xdr:colOff>
      <xdr:row>82</xdr:row>
      <xdr:rowOff>24130</xdr:rowOff>
    </xdr:to>
    <xdr:sp macro="" textlink="">
      <xdr:nvSpPr>
        <xdr:cNvPr id="773" name="楕円 772"/>
        <xdr:cNvSpPr/>
      </xdr:nvSpPr>
      <xdr:spPr>
        <a:xfrm>
          <a:off x="12763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144780</xdr:rowOff>
    </xdr:from>
    <xdr:to>
      <xdr:col>71</xdr:col>
      <xdr:colOff>177800</xdr:colOff>
      <xdr:row>82</xdr:row>
      <xdr:rowOff>11430</xdr:rowOff>
    </xdr:to>
    <xdr:cxnSp macro="">
      <xdr:nvCxnSpPr>
        <xdr:cNvPr id="774" name="直線コネクタ 773"/>
        <xdr:cNvCxnSpPr/>
      </xdr:nvCxnSpPr>
      <xdr:spPr>
        <a:xfrm>
          <a:off x="12814300" y="14032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5"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6"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7"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8"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112413</xdr:rowOff>
    </xdr:from>
    <xdr:ext cx="405111" cy="259045"/>
    <xdr:sp macro="" textlink="">
      <xdr:nvSpPr>
        <xdr:cNvPr id="779" name="n_1main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74313</xdr:rowOff>
    </xdr:from>
    <xdr:ext cx="405111" cy="259045"/>
    <xdr:sp macro="" textlink="">
      <xdr:nvSpPr>
        <xdr:cNvPr id="780" name="n_2mainValue【消防施設】&#10;有形固定資産減価償却率"/>
        <xdr:cNvSpPr txBox="1"/>
      </xdr:nvSpPr>
      <xdr:spPr>
        <a:xfrm>
          <a:off x="14389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81" name="n_3mainValue【消防施設】&#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82" name="n_4main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6" name="直線コネクタ 805"/>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8" name="直線コネクタ 80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9"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10" name="直線コネクタ 8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1"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2" name="フローチャート: 判断 81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3" name="フローチャート: 判断 81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4" name="フローチャート: 判断 81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5" name="フローチャート: 判断 814"/>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822" name="楕円 821"/>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823" name="【消防施設】&#10;一人当たり面積該当値テキスト"/>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824" name="楕円 823"/>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825" name="直線コネクタ 824"/>
        <xdr:cNvCxnSpPr/>
      </xdr:nvCxnSpPr>
      <xdr:spPr>
        <a:xfrm>
          <a:off x="21323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826" name="楕円 825"/>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827" name="直線コネクタ 826"/>
        <xdr:cNvCxnSpPr/>
      </xdr:nvCxnSpPr>
      <xdr:spPr>
        <a:xfrm>
          <a:off x="20434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828" name="楕円 827"/>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125730</xdr:rowOff>
    </xdr:to>
    <xdr:cxnSp macro="">
      <xdr:nvCxnSpPr>
        <xdr:cNvPr id="829" name="直線コネクタ 828"/>
        <xdr:cNvCxnSpPr/>
      </xdr:nvCxnSpPr>
      <xdr:spPr>
        <a:xfrm>
          <a:off x="19545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830" name="楕円 829"/>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85</xdr:row>
      <xdr:rowOff>125730</xdr:rowOff>
    </xdr:to>
    <xdr:cxnSp macro="">
      <xdr:nvCxnSpPr>
        <xdr:cNvPr id="831" name="直線コネクタ 830"/>
        <xdr:cNvCxnSpPr/>
      </xdr:nvCxnSpPr>
      <xdr:spPr>
        <a:xfrm>
          <a:off x="18656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2"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3"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4"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5"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836" name="n_1mainValue【消防施設】&#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837" name="n_2mainValue【消防施設】&#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838" name="n_3mainValue【消防施設】&#10;一人当たり面積"/>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839" name="n_4mainValue【消防施設】&#10;一人当たり面積"/>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5" name="直線コネクタ 864"/>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8"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9" name="直線コネクタ 868"/>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70"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1" name="フローチャート: 判断 870"/>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2" name="フローチャート: 判断 871"/>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3" name="フローチャート: 判断 872"/>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4" name="フローチャート: 判断 873"/>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5" name="フローチャート: 判断 874"/>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81" name="楕円 880"/>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882" name="【庁舎】&#10;有形固定資産減価償却率該当値テキスト"/>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83" name="楕円 882"/>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87630</xdr:rowOff>
    </xdr:to>
    <xdr:cxnSp macro="">
      <xdr:nvCxnSpPr>
        <xdr:cNvPr id="884" name="直線コネクタ 883"/>
        <xdr:cNvCxnSpPr/>
      </xdr:nvCxnSpPr>
      <xdr:spPr>
        <a:xfrm>
          <a:off x="15481300" y="17907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885" name="楕円 884"/>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886" name="直線コネクタ 885"/>
        <xdr:cNvCxnSpPr/>
      </xdr:nvCxnSpPr>
      <xdr:spPr>
        <a:xfrm>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887" name="楕円 886"/>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43543</xdr:rowOff>
    </xdr:to>
    <xdr:cxnSp macro="">
      <xdr:nvCxnSpPr>
        <xdr:cNvPr id="888" name="直線コネクタ 887"/>
        <xdr:cNvCxnSpPr/>
      </xdr:nvCxnSpPr>
      <xdr:spPr>
        <a:xfrm>
          <a:off x="13703300" y="178400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889" name="楕円 888"/>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9252</xdr:rowOff>
    </xdr:from>
    <xdr:to>
      <xdr:col>71</xdr:col>
      <xdr:colOff>177800</xdr:colOff>
      <xdr:row>107</xdr:row>
      <xdr:rowOff>28848</xdr:rowOff>
    </xdr:to>
    <xdr:cxnSp macro="">
      <xdr:nvCxnSpPr>
        <xdr:cNvPr id="890" name="直線コネクタ 889"/>
        <xdr:cNvCxnSpPr/>
      </xdr:nvCxnSpPr>
      <xdr:spPr>
        <a:xfrm flipV="1">
          <a:off x="12814300" y="17840052"/>
          <a:ext cx="889000" cy="5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1"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93" name="n_3aveValue【庁舎】&#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4"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95" name="n_1mainValue【庁舎】&#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85470</xdr:rowOff>
    </xdr:from>
    <xdr:ext cx="405111" cy="259045"/>
    <xdr:sp macro="" textlink="">
      <xdr:nvSpPr>
        <xdr:cNvPr id="896" name="n_2mainValue【庁舎】&#10;有形固定資産減価償却率"/>
        <xdr:cNvSpPr txBox="1"/>
      </xdr:nvSpPr>
      <xdr:spPr>
        <a:xfrm>
          <a:off x="14389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76579</xdr:rowOff>
    </xdr:from>
    <xdr:ext cx="405111" cy="259045"/>
    <xdr:sp macro="" textlink="">
      <xdr:nvSpPr>
        <xdr:cNvPr id="897" name="n_3mainValue【庁舎】&#10;有形固定資産減価償却率"/>
        <xdr:cNvSpPr txBox="1"/>
      </xdr:nvSpPr>
      <xdr:spPr>
        <a:xfrm>
          <a:off x="13500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898" name="n_4mainValue【庁舎】&#10;有形固定資産減価償却率"/>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4" name="直線コネクタ 923"/>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5"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6" name="直線コネクタ 925"/>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7"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8" name="直線コネクタ 927"/>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9"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30" name="フローチャート: 判断 929"/>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1" name="フローチャート: 判断 930"/>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2" name="フローチャート: 判断 931"/>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3" name="フローチャート: 判断 932"/>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4" name="フローチャート: 判断 933"/>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53702</xdr:rowOff>
    </xdr:from>
    <xdr:to>
      <xdr:col>116</xdr:col>
      <xdr:colOff>114300</xdr:colOff>
      <xdr:row>108</xdr:row>
      <xdr:rowOff>155302</xdr:rowOff>
    </xdr:to>
    <xdr:sp macro="" textlink="">
      <xdr:nvSpPr>
        <xdr:cNvPr id="940" name="楕円 939"/>
        <xdr:cNvSpPr/>
      </xdr:nvSpPr>
      <xdr:spPr>
        <a:xfrm>
          <a:off x="221107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140079</xdr:rowOff>
    </xdr:from>
    <xdr:ext cx="469744" cy="259045"/>
    <xdr:sp macro="" textlink="">
      <xdr:nvSpPr>
        <xdr:cNvPr id="941" name="【庁舎】&#10;一人当たり面積該当値テキスト"/>
        <xdr:cNvSpPr txBox="1"/>
      </xdr:nvSpPr>
      <xdr:spPr>
        <a:xfrm>
          <a:off x="22199600" y="1848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53702</xdr:rowOff>
    </xdr:from>
    <xdr:to>
      <xdr:col>112</xdr:col>
      <xdr:colOff>38100</xdr:colOff>
      <xdr:row>108</xdr:row>
      <xdr:rowOff>155302</xdr:rowOff>
    </xdr:to>
    <xdr:sp macro="" textlink="">
      <xdr:nvSpPr>
        <xdr:cNvPr id="942" name="楕円 941"/>
        <xdr:cNvSpPr/>
      </xdr:nvSpPr>
      <xdr:spPr>
        <a:xfrm>
          <a:off x="212725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104502</xdr:rowOff>
    </xdr:from>
    <xdr:to>
      <xdr:col>116</xdr:col>
      <xdr:colOff>63500</xdr:colOff>
      <xdr:row>108</xdr:row>
      <xdr:rowOff>104502</xdr:rowOff>
    </xdr:to>
    <xdr:cxnSp macro="">
      <xdr:nvCxnSpPr>
        <xdr:cNvPr id="943" name="直線コネクタ 942"/>
        <xdr:cNvCxnSpPr/>
      </xdr:nvCxnSpPr>
      <xdr:spPr>
        <a:xfrm>
          <a:off x="21323300" y="18621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53702</xdr:rowOff>
    </xdr:from>
    <xdr:to>
      <xdr:col>107</xdr:col>
      <xdr:colOff>101600</xdr:colOff>
      <xdr:row>108</xdr:row>
      <xdr:rowOff>155302</xdr:rowOff>
    </xdr:to>
    <xdr:sp macro="" textlink="">
      <xdr:nvSpPr>
        <xdr:cNvPr id="944" name="楕円 943"/>
        <xdr:cNvSpPr/>
      </xdr:nvSpPr>
      <xdr:spPr>
        <a:xfrm>
          <a:off x="203835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104502</xdr:rowOff>
    </xdr:from>
    <xdr:to>
      <xdr:col>111</xdr:col>
      <xdr:colOff>177800</xdr:colOff>
      <xdr:row>108</xdr:row>
      <xdr:rowOff>104502</xdr:rowOff>
    </xdr:to>
    <xdr:cxnSp macro="">
      <xdr:nvCxnSpPr>
        <xdr:cNvPr id="945" name="直線コネクタ 944"/>
        <xdr:cNvCxnSpPr/>
      </xdr:nvCxnSpPr>
      <xdr:spPr>
        <a:xfrm>
          <a:off x="20434300" y="18621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53702</xdr:rowOff>
    </xdr:from>
    <xdr:to>
      <xdr:col>102</xdr:col>
      <xdr:colOff>165100</xdr:colOff>
      <xdr:row>108</xdr:row>
      <xdr:rowOff>155302</xdr:rowOff>
    </xdr:to>
    <xdr:sp macro="" textlink="">
      <xdr:nvSpPr>
        <xdr:cNvPr id="946" name="楕円 945"/>
        <xdr:cNvSpPr/>
      </xdr:nvSpPr>
      <xdr:spPr>
        <a:xfrm>
          <a:off x="19494500" y="185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104502</xdr:rowOff>
    </xdr:from>
    <xdr:to>
      <xdr:col>107</xdr:col>
      <xdr:colOff>50800</xdr:colOff>
      <xdr:row>108</xdr:row>
      <xdr:rowOff>104502</xdr:rowOff>
    </xdr:to>
    <xdr:cxnSp macro="">
      <xdr:nvCxnSpPr>
        <xdr:cNvPr id="947" name="直線コネクタ 946"/>
        <xdr:cNvCxnSpPr/>
      </xdr:nvCxnSpPr>
      <xdr:spPr>
        <a:xfrm>
          <a:off x="19545300" y="18621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55880</xdr:rowOff>
    </xdr:from>
    <xdr:to>
      <xdr:col>98</xdr:col>
      <xdr:colOff>38100</xdr:colOff>
      <xdr:row>108</xdr:row>
      <xdr:rowOff>157480</xdr:rowOff>
    </xdr:to>
    <xdr:sp macro="" textlink="">
      <xdr:nvSpPr>
        <xdr:cNvPr id="948" name="楕円 947"/>
        <xdr:cNvSpPr/>
      </xdr:nvSpPr>
      <xdr:spPr>
        <a:xfrm>
          <a:off x="18605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104502</xdr:rowOff>
    </xdr:from>
    <xdr:to>
      <xdr:col>102</xdr:col>
      <xdr:colOff>114300</xdr:colOff>
      <xdr:row>108</xdr:row>
      <xdr:rowOff>106680</xdr:rowOff>
    </xdr:to>
    <xdr:cxnSp macro="">
      <xdr:nvCxnSpPr>
        <xdr:cNvPr id="949" name="直線コネクタ 948"/>
        <xdr:cNvCxnSpPr/>
      </xdr:nvCxnSpPr>
      <xdr:spPr>
        <a:xfrm flipV="1">
          <a:off x="18656300" y="1862110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50"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1"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2"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3"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146429</xdr:rowOff>
    </xdr:from>
    <xdr:ext cx="469744" cy="259045"/>
    <xdr:sp macro="" textlink="">
      <xdr:nvSpPr>
        <xdr:cNvPr id="954" name="n_1mainValue【庁舎】&#10;一人当たり面積"/>
        <xdr:cNvSpPr txBox="1"/>
      </xdr:nvSpPr>
      <xdr:spPr>
        <a:xfrm>
          <a:off x="21075727" y="186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146429</xdr:rowOff>
    </xdr:from>
    <xdr:ext cx="469744" cy="259045"/>
    <xdr:sp macro="" textlink="">
      <xdr:nvSpPr>
        <xdr:cNvPr id="955" name="n_2mainValue【庁舎】&#10;一人当たり面積"/>
        <xdr:cNvSpPr txBox="1"/>
      </xdr:nvSpPr>
      <xdr:spPr>
        <a:xfrm>
          <a:off x="20199427" y="186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146429</xdr:rowOff>
    </xdr:from>
    <xdr:ext cx="469744" cy="259045"/>
    <xdr:sp macro="" textlink="">
      <xdr:nvSpPr>
        <xdr:cNvPr id="956" name="n_3mainValue【庁舎】&#10;一人当たり面積"/>
        <xdr:cNvSpPr txBox="1"/>
      </xdr:nvSpPr>
      <xdr:spPr>
        <a:xfrm>
          <a:off x="19310427" y="186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148607</xdr:rowOff>
    </xdr:from>
    <xdr:ext cx="469744" cy="259045"/>
    <xdr:sp macro="" textlink="">
      <xdr:nvSpPr>
        <xdr:cNvPr id="957" name="n_4mainValue【庁舎】&#10;一人当たり面積"/>
        <xdr:cNvSpPr txBox="1"/>
      </xdr:nvSpPr>
      <xdr:spPr>
        <a:xfrm>
          <a:off x="18421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人当たりの各公共施設の面積等は類似団体内平均値と比較すると保健センター・保健所を除き、少なくなっており、人口から見るとコンパクトで効率的な行政運営を進めているといえる。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類似団体内平均値と比較して、特に有形固定資産減価償却率が高くなっている施設は主に一般廃棄物処理施設（旧クリーンセンター）（</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％）などである。昭和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～平成元年度に整備をしたため、築年数は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年ほど経過している。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今後は、公共施設等総合管理計画及び個別計画に基づき、計画的な保全を実施することで施設の長寿命化を図り、財政負担の軽減と平準化を図っていく。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ここ数年は同水準で推移している。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年度は前年度同値の</a:t>
          </a:r>
          <a:r>
            <a:rPr kumimoji="1" lang="en-US" altLang="ja-JP" sz="1100">
              <a:solidFill>
                <a:schemeClr val="dk1"/>
              </a:solidFill>
              <a:effectLst/>
              <a:latin typeface="+mn-lt"/>
              <a:ea typeface="+mn-ea"/>
              <a:cs typeface="+mn-cs"/>
            </a:rPr>
            <a:t>0.78</a:t>
          </a:r>
          <a:r>
            <a:rPr kumimoji="1" lang="ja-JP" altLang="ja-JP" sz="1100">
              <a:solidFill>
                <a:schemeClr val="dk1"/>
              </a:solidFill>
              <a:effectLst/>
              <a:latin typeface="+mn-lt"/>
              <a:ea typeface="+mn-ea"/>
              <a:cs typeface="+mn-cs"/>
            </a:rPr>
            <a:t>であった。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88494</xdr:rowOff>
    </xdr:from>
    <xdr:ext cx="762000" cy="259045"/>
    <xdr:sp macro="" textlink="">
      <xdr:nvSpPr>
        <xdr:cNvPr id="89"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95" name="テキスト ボックス 94"/>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年度は、前年度と比較して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a:t>
          </a:r>
          <a:r>
            <a:rPr kumimoji="1" lang="en-US" altLang="ja-JP" sz="1000">
              <a:solidFill>
                <a:schemeClr val="dk1"/>
              </a:solidFill>
              <a:effectLst/>
              <a:latin typeface="+mn-lt"/>
              <a:ea typeface="+mn-ea"/>
              <a:cs typeface="+mn-cs"/>
            </a:rPr>
            <a:t>97.3</a:t>
          </a:r>
          <a:r>
            <a:rPr kumimoji="1" lang="ja-JP" altLang="ja-JP" sz="1000">
              <a:solidFill>
                <a:schemeClr val="dk1"/>
              </a:solidFill>
              <a:effectLst/>
              <a:latin typeface="+mn-lt"/>
              <a:ea typeface="+mn-ea"/>
              <a:cs typeface="+mn-cs"/>
            </a:rPr>
            <a:t>％である。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会計年度任用職員制度の開始に伴う人件費のほか、臨時財政対策債や過去に実施した市にとって必要不可欠な事業に係る公債費の増などにより、経常経費充当一般財源の増加があったものの、地方消費税交付金や地方交付税、市税の増などにより、経常一般財源がそれ以上に増加したことが要因である。</a:t>
          </a:r>
          <a:endParaRPr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の少子高齢化の進展による市税収入の減少や扶助費・公債費の増などを踏まえ、財政基盤の強化に努めるとともに、市民サービスの向上と健全財政のバランスを図ることで、持続可能な行財政運営の推進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133604</xdr:rowOff>
    </xdr:to>
    <xdr:cxnSp macro="">
      <xdr:nvCxnSpPr>
        <xdr:cNvPr id="130" name="直線コネクタ 129"/>
        <xdr:cNvCxnSpPr/>
      </xdr:nvCxnSpPr>
      <xdr:spPr>
        <a:xfrm flipV="1">
          <a:off x="4114800" y="1090599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133604</xdr:rowOff>
    </xdr:to>
    <xdr:cxnSp macro="">
      <xdr:nvCxnSpPr>
        <xdr:cNvPr id="133" name="直線コネクタ 132"/>
        <xdr:cNvCxnSpPr/>
      </xdr:nvCxnSpPr>
      <xdr:spPr>
        <a:xfrm>
          <a:off x="3225800" y="108384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37084</xdr:rowOff>
    </xdr:to>
    <xdr:cxnSp macro="">
      <xdr:nvCxnSpPr>
        <xdr:cNvPr id="136" name="直線コネクタ 135"/>
        <xdr:cNvCxnSpPr/>
      </xdr:nvCxnSpPr>
      <xdr:spPr>
        <a:xfrm>
          <a:off x="2336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62</xdr:row>
      <xdr:rowOff>160274</xdr:rowOff>
    </xdr:to>
    <xdr:cxnSp macro="">
      <xdr:nvCxnSpPr>
        <xdr:cNvPr id="139" name="直線コネクタ 138"/>
        <xdr:cNvCxnSpPr/>
      </xdr:nvCxnSpPr>
      <xdr:spPr>
        <a:xfrm>
          <a:off x="1447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1" name="楕円 150"/>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52" name="テキスト ボックス 151"/>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5" name="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8" name="テキスト ボックス 157"/>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増加傾向で推移している。</a:t>
          </a:r>
          <a:endParaRPr lang="ja-JP" altLang="ja-JP" sz="1400">
            <a:effectLst/>
          </a:endParaRPr>
        </a:p>
        <a:p>
          <a:r>
            <a:rPr kumimoji="1" lang="ja-JP" altLang="ja-JP" sz="1100">
              <a:solidFill>
                <a:schemeClr val="dk1"/>
              </a:solidFill>
              <a:effectLst/>
              <a:latin typeface="+mn-lt"/>
              <a:ea typeface="+mn-ea"/>
              <a:cs typeface="+mn-cs"/>
            </a:rPr>
            <a:t>　今後、適正な定員管理を実施していくが、職員数の増加により令和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年度まで増加傾向となり、その後、横ばいで推移する見込みである。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20126</xdr:rowOff>
    </xdr:from>
    <xdr:to>
      <xdr:col>23</xdr:col>
      <xdr:colOff>133350</xdr:colOff>
      <xdr:row>82</xdr:row>
      <xdr:rowOff>150188</xdr:rowOff>
    </xdr:to>
    <xdr:cxnSp macro="">
      <xdr:nvCxnSpPr>
        <xdr:cNvPr id="193" name="直線コネクタ 192"/>
        <xdr:cNvCxnSpPr/>
      </xdr:nvCxnSpPr>
      <xdr:spPr>
        <a:xfrm>
          <a:off x="4114800" y="14079026"/>
          <a:ext cx="838200" cy="1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146996</xdr:rowOff>
    </xdr:from>
    <xdr:to>
      <xdr:col>19</xdr:col>
      <xdr:colOff>133350</xdr:colOff>
      <xdr:row>82</xdr:row>
      <xdr:rowOff>20126</xdr:rowOff>
    </xdr:to>
    <xdr:cxnSp macro="">
      <xdr:nvCxnSpPr>
        <xdr:cNvPr id="196" name="直線コネクタ 195"/>
        <xdr:cNvCxnSpPr/>
      </xdr:nvCxnSpPr>
      <xdr:spPr>
        <a:xfrm>
          <a:off x="3225800" y="14034446"/>
          <a:ext cx="889000" cy="4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138671</xdr:rowOff>
    </xdr:from>
    <xdr:to>
      <xdr:col>15</xdr:col>
      <xdr:colOff>82550</xdr:colOff>
      <xdr:row>81</xdr:row>
      <xdr:rowOff>146996</xdr:rowOff>
    </xdr:to>
    <xdr:cxnSp macro="">
      <xdr:nvCxnSpPr>
        <xdr:cNvPr id="199" name="直線コネクタ 198"/>
        <xdr:cNvCxnSpPr/>
      </xdr:nvCxnSpPr>
      <xdr:spPr>
        <a:xfrm>
          <a:off x="2336800" y="1402612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97952</xdr:rowOff>
    </xdr:from>
    <xdr:to>
      <xdr:col>11</xdr:col>
      <xdr:colOff>31750</xdr:colOff>
      <xdr:row>81</xdr:row>
      <xdr:rowOff>138671</xdr:rowOff>
    </xdr:to>
    <xdr:cxnSp macro="">
      <xdr:nvCxnSpPr>
        <xdr:cNvPr id="202" name="直線コネクタ 201"/>
        <xdr:cNvCxnSpPr/>
      </xdr:nvCxnSpPr>
      <xdr:spPr>
        <a:xfrm>
          <a:off x="1447800" y="13985402"/>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99388</xdr:rowOff>
    </xdr:from>
    <xdr:to>
      <xdr:col>23</xdr:col>
      <xdr:colOff>184150</xdr:colOff>
      <xdr:row>83</xdr:row>
      <xdr:rowOff>29538</xdr:rowOff>
    </xdr:to>
    <xdr:sp macro="" textlink="">
      <xdr:nvSpPr>
        <xdr:cNvPr id="212" name="楕円 211"/>
        <xdr:cNvSpPr/>
      </xdr:nvSpPr>
      <xdr:spPr>
        <a:xfrm>
          <a:off x="4902200" y="141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115915</xdr:rowOff>
    </xdr:from>
    <xdr:ext cx="762000" cy="259045"/>
    <xdr:sp macro="" textlink="">
      <xdr:nvSpPr>
        <xdr:cNvPr id="213" name="人件費・物件費等の状況該当値テキスト"/>
        <xdr:cNvSpPr txBox="1"/>
      </xdr:nvSpPr>
      <xdr:spPr>
        <a:xfrm>
          <a:off x="5041900" y="14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140776</xdr:rowOff>
    </xdr:from>
    <xdr:to>
      <xdr:col>19</xdr:col>
      <xdr:colOff>184150</xdr:colOff>
      <xdr:row>82</xdr:row>
      <xdr:rowOff>70926</xdr:rowOff>
    </xdr:to>
    <xdr:sp macro="" textlink="">
      <xdr:nvSpPr>
        <xdr:cNvPr id="214" name="楕円 213"/>
        <xdr:cNvSpPr/>
      </xdr:nvSpPr>
      <xdr:spPr>
        <a:xfrm>
          <a:off x="4064000" y="140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81103</xdr:rowOff>
    </xdr:from>
    <xdr:ext cx="736600" cy="259045"/>
    <xdr:sp macro="" textlink="">
      <xdr:nvSpPr>
        <xdr:cNvPr id="215" name="テキスト ボックス 214"/>
        <xdr:cNvSpPr txBox="1"/>
      </xdr:nvSpPr>
      <xdr:spPr>
        <a:xfrm>
          <a:off x="3733800" y="13797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96196</xdr:rowOff>
    </xdr:from>
    <xdr:to>
      <xdr:col>15</xdr:col>
      <xdr:colOff>133350</xdr:colOff>
      <xdr:row>82</xdr:row>
      <xdr:rowOff>26346</xdr:rowOff>
    </xdr:to>
    <xdr:sp macro="" textlink="">
      <xdr:nvSpPr>
        <xdr:cNvPr id="216" name="楕円 215"/>
        <xdr:cNvSpPr/>
      </xdr:nvSpPr>
      <xdr:spPr>
        <a:xfrm>
          <a:off x="3175000" y="139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36523</xdr:rowOff>
    </xdr:from>
    <xdr:ext cx="762000" cy="259045"/>
    <xdr:sp macro="" textlink="">
      <xdr:nvSpPr>
        <xdr:cNvPr id="217" name="テキスト ボックス 216"/>
        <xdr:cNvSpPr txBox="1"/>
      </xdr:nvSpPr>
      <xdr:spPr>
        <a:xfrm>
          <a:off x="2844800" y="1375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87871</xdr:rowOff>
    </xdr:from>
    <xdr:to>
      <xdr:col>11</xdr:col>
      <xdr:colOff>82550</xdr:colOff>
      <xdr:row>82</xdr:row>
      <xdr:rowOff>18021</xdr:rowOff>
    </xdr:to>
    <xdr:sp macro="" textlink="">
      <xdr:nvSpPr>
        <xdr:cNvPr id="218" name="楕円 217"/>
        <xdr:cNvSpPr/>
      </xdr:nvSpPr>
      <xdr:spPr>
        <a:xfrm>
          <a:off x="2286000" y="139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28198</xdr:rowOff>
    </xdr:from>
    <xdr:ext cx="762000" cy="259045"/>
    <xdr:sp macro="" textlink="">
      <xdr:nvSpPr>
        <xdr:cNvPr id="219" name="テキスト ボックス 218"/>
        <xdr:cNvSpPr txBox="1"/>
      </xdr:nvSpPr>
      <xdr:spPr>
        <a:xfrm>
          <a:off x="1955800" y="137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47152</xdr:rowOff>
    </xdr:from>
    <xdr:to>
      <xdr:col>7</xdr:col>
      <xdr:colOff>31750</xdr:colOff>
      <xdr:row>81</xdr:row>
      <xdr:rowOff>148752</xdr:rowOff>
    </xdr:to>
    <xdr:sp macro="" textlink="">
      <xdr:nvSpPr>
        <xdr:cNvPr id="220" name="楕円 219"/>
        <xdr:cNvSpPr/>
      </xdr:nvSpPr>
      <xdr:spPr>
        <a:xfrm>
          <a:off x="1397000" y="139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158929</xdr:rowOff>
    </xdr:from>
    <xdr:ext cx="762000" cy="259045"/>
    <xdr:sp macro="" textlink="">
      <xdr:nvSpPr>
        <xdr:cNvPr id="221" name="テキスト ボックス 220"/>
        <xdr:cNvSpPr txBox="1"/>
      </xdr:nvSpPr>
      <xdr:spPr>
        <a:xfrm>
          <a:off x="1066800" y="1370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年度に給与水準の適正化を目的とした独自削減を実施したことや、また</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年度に実施した初任給の引き下げによる影響が徐々に現れているが、</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年度は上昇に転じた。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上昇要因は階層変動によるものと考えられ、平成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年度以降は徐々に減少する見込みである。</a:t>
          </a:r>
          <a:endParaRPr lang="ja-JP" altLang="ja-JP" sz="1000">
            <a:effectLst/>
          </a:endParaRPr>
        </a:p>
        <a:p>
          <a:r>
            <a:rPr kumimoji="1" lang="ja-JP" altLang="ja-JP" sz="1000">
              <a:solidFill>
                <a:schemeClr val="dk1"/>
              </a:solidFill>
              <a:effectLst/>
              <a:latin typeface="+mn-lt"/>
              <a:ea typeface="+mn-ea"/>
              <a:cs typeface="+mn-cs"/>
            </a:rPr>
            <a:t>　また、ラスパイレス指数が高くなっている要因は、学歴にとらわれない昇任・昇格人事により高校卒職員が国と比較し引き上げる要因となっていることや職員構成の偏りが挙げられ令和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年パーシェ指数は、</a:t>
          </a:r>
          <a:r>
            <a:rPr kumimoji="1" lang="en-US" altLang="ja-JP" sz="1000">
              <a:solidFill>
                <a:schemeClr val="dk1"/>
              </a:solidFill>
              <a:effectLst/>
              <a:latin typeface="+mn-lt"/>
              <a:ea typeface="+mn-ea"/>
              <a:cs typeface="+mn-cs"/>
            </a:rPr>
            <a:t>98.1</a:t>
          </a:r>
          <a:r>
            <a:rPr kumimoji="1" lang="ja-JP" altLang="ja-JP" sz="1000">
              <a:solidFill>
                <a:schemeClr val="dk1"/>
              </a:solidFill>
              <a:effectLst/>
              <a:latin typeface="+mn-lt"/>
              <a:ea typeface="+mn-ea"/>
              <a:cs typeface="+mn-cs"/>
            </a:rPr>
            <a:t>となっている。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7" name="直線コネクタ 256"/>
        <xdr:cNvCxnSpPr/>
      </xdr:nvCxnSpPr>
      <xdr:spPr>
        <a:xfrm>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86</xdr:row>
      <xdr:rowOff>170543</xdr:rowOff>
    </xdr:to>
    <xdr:cxnSp macro="">
      <xdr:nvCxnSpPr>
        <xdr:cNvPr id="260" name="直線コネクタ 259"/>
        <xdr:cNvCxnSpPr/>
      </xdr:nvCxnSpPr>
      <xdr:spPr>
        <a:xfrm flipV="1">
          <a:off x="15290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0</xdr:rowOff>
    </xdr:to>
    <xdr:cxnSp macro="">
      <xdr:nvCxnSpPr>
        <xdr:cNvPr id="263" name="直線コネクタ 262"/>
        <xdr:cNvCxnSpPr/>
      </xdr:nvCxnSpPr>
      <xdr:spPr>
        <a:xfrm flipV="1">
          <a:off x="14401800" y="1491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0</xdr:rowOff>
    </xdr:to>
    <xdr:cxnSp macro="">
      <xdr:nvCxnSpPr>
        <xdr:cNvPr id="266" name="直線コネクタ 265"/>
        <xdr:cNvCxnSpPr/>
      </xdr:nvCxnSpPr>
      <xdr:spPr>
        <a:xfrm>
          <a:off x="13512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1" name="テキスト ボックス 280"/>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定員適正化計画に基づき、職員採用の抑制、組織改正等により、適正な定員管理を実施した。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類似団体平均と比較しほぼ同数、全国平均・千葉県平均と比較し低くなっている要因は、毎年採用の抑制を行い、職員を削減していること、中でも</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年度の大規模な組織改正により、</a:t>
          </a:r>
          <a:r>
            <a:rPr kumimoji="1" lang="en-US" altLang="ja-JP" sz="1000">
              <a:solidFill>
                <a:schemeClr val="dk1"/>
              </a:solidFill>
              <a:effectLst/>
              <a:latin typeface="+mn-lt"/>
              <a:ea typeface="+mn-ea"/>
              <a:cs typeface="+mn-cs"/>
            </a:rPr>
            <a:t>33</a:t>
          </a:r>
          <a:r>
            <a:rPr kumimoji="1" lang="ja-JP" altLang="ja-JP" sz="1000">
              <a:solidFill>
                <a:schemeClr val="dk1"/>
              </a:solidFill>
              <a:effectLst/>
              <a:latin typeface="+mn-lt"/>
              <a:ea typeface="+mn-ea"/>
              <a:cs typeface="+mn-cs"/>
            </a:rPr>
            <a:t>名の職員を削減したことが挙げられるが、</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年度以降、待機児童の解消等、社会状況の変化に伴う新たな住民ニーズに柔軟に対応するため、職員数は令和２年度まで増加し、その後その職員数を維持していく見込みである。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64029</xdr:rowOff>
    </xdr:to>
    <xdr:cxnSp macro="">
      <xdr:nvCxnSpPr>
        <xdr:cNvPr id="320" name="直線コネクタ 319"/>
        <xdr:cNvCxnSpPr/>
      </xdr:nvCxnSpPr>
      <xdr:spPr>
        <a:xfrm flipV="1">
          <a:off x="16179800" y="1085733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27834</xdr:rowOff>
    </xdr:from>
    <xdr:to>
      <xdr:col>77</xdr:col>
      <xdr:colOff>44450</xdr:colOff>
      <xdr:row>63</xdr:row>
      <xdr:rowOff>64029</xdr:rowOff>
    </xdr:to>
    <xdr:cxnSp macro="">
      <xdr:nvCxnSpPr>
        <xdr:cNvPr id="323" name="直線コネクタ 322"/>
        <xdr:cNvCxnSpPr/>
      </xdr:nvCxnSpPr>
      <xdr:spPr>
        <a:xfrm>
          <a:off x="15290800" y="108291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27834</xdr:rowOff>
    </xdr:to>
    <xdr:cxnSp macro="">
      <xdr:nvCxnSpPr>
        <xdr:cNvPr id="326" name="直線コネクタ 325"/>
        <xdr:cNvCxnSpPr/>
      </xdr:nvCxnSpPr>
      <xdr:spPr>
        <a:xfrm>
          <a:off x="14401800" y="1081309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11747</xdr:rowOff>
    </xdr:to>
    <xdr:cxnSp macro="">
      <xdr:nvCxnSpPr>
        <xdr:cNvPr id="329" name="直線コネクタ 328"/>
        <xdr:cNvCxnSpPr/>
      </xdr:nvCxnSpPr>
      <xdr:spPr>
        <a:xfrm>
          <a:off x="13512800" y="108010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5186</xdr:rowOff>
    </xdr:from>
    <xdr:to>
      <xdr:col>81</xdr:col>
      <xdr:colOff>95250</xdr:colOff>
      <xdr:row>63</xdr:row>
      <xdr:rowOff>106786</xdr:rowOff>
    </xdr:to>
    <xdr:sp macro="" textlink="">
      <xdr:nvSpPr>
        <xdr:cNvPr id="339" name="楕円 338"/>
        <xdr:cNvSpPr/>
      </xdr:nvSpPr>
      <xdr:spPr>
        <a:xfrm>
          <a:off x="169672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148713</xdr:rowOff>
    </xdr:from>
    <xdr:ext cx="762000" cy="259045"/>
    <xdr:sp macro="" textlink="">
      <xdr:nvSpPr>
        <xdr:cNvPr id="340" name="定員管理の状況該当値テキスト"/>
        <xdr:cNvSpPr txBox="1"/>
      </xdr:nvSpPr>
      <xdr:spPr>
        <a:xfrm>
          <a:off x="17106900" y="1077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13229</xdr:rowOff>
    </xdr:from>
    <xdr:to>
      <xdr:col>77</xdr:col>
      <xdr:colOff>95250</xdr:colOff>
      <xdr:row>63</xdr:row>
      <xdr:rowOff>114829</xdr:rowOff>
    </xdr:to>
    <xdr:sp macro="" textlink="">
      <xdr:nvSpPr>
        <xdr:cNvPr id="341" name="楕円 340"/>
        <xdr:cNvSpPr/>
      </xdr:nvSpPr>
      <xdr:spPr>
        <a:xfrm>
          <a:off x="16129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99606</xdr:rowOff>
    </xdr:from>
    <xdr:ext cx="736600" cy="259045"/>
    <xdr:sp macro="" textlink="">
      <xdr:nvSpPr>
        <xdr:cNvPr id="342" name="テキスト ボックス 341"/>
        <xdr:cNvSpPr txBox="1"/>
      </xdr:nvSpPr>
      <xdr:spPr>
        <a:xfrm>
          <a:off x="15798800" y="109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148484</xdr:rowOff>
    </xdr:from>
    <xdr:to>
      <xdr:col>73</xdr:col>
      <xdr:colOff>44450</xdr:colOff>
      <xdr:row>63</xdr:row>
      <xdr:rowOff>78634</xdr:rowOff>
    </xdr:to>
    <xdr:sp macro="" textlink="">
      <xdr:nvSpPr>
        <xdr:cNvPr id="343" name="楕円 342"/>
        <xdr:cNvSpPr/>
      </xdr:nvSpPr>
      <xdr:spPr>
        <a:xfrm>
          <a:off x="15240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63411</xdr:rowOff>
    </xdr:from>
    <xdr:ext cx="762000" cy="259045"/>
    <xdr:sp macro="" textlink="">
      <xdr:nvSpPr>
        <xdr:cNvPr id="344" name="テキスト ボックス 343"/>
        <xdr:cNvSpPr txBox="1"/>
      </xdr:nvSpPr>
      <xdr:spPr>
        <a:xfrm>
          <a:off x="14909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45" name="楕円 344"/>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46" name="テキスト ボックス 345"/>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47" name="楕円 346"/>
        <xdr:cNvSpPr/>
      </xdr:nvSpPr>
      <xdr:spPr>
        <a:xfrm>
          <a:off x="13462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48" name="テキスト ボックス 347"/>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これは、市庁舎免震改修事業に係る元利償還金の額の増などによるものである。</a:t>
          </a:r>
          <a:endParaRPr lang="ja-JP" altLang="ja-JP" sz="1400">
            <a:effectLst/>
          </a:endParaRPr>
        </a:p>
        <a:p>
          <a:r>
            <a:rPr kumimoji="1" lang="ja-JP" altLang="ja-JP" sz="1100">
              <a:solidFill>
                <a:schemeClr val="dk1"/>
              </a:solidFill>
              <a:effectLst/>
              <a:latin typeface="+mn-lt"/>
              <a:ea typeface="+mn-ea"/>
              <a:cs typeface="+mn-cs"/>
            </a:rPr>
            <a:t>　今後、義務教育施設維持補修事業などの実施に伴い、公債費の増が見込まれるものの、減債基金への計画的な積み立てを実施しており、適切に対応していく。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70696</xdr:rowOff>
    </xdr:to>
    <xdr:cxnSp macro="">
      <xdr:nvCxnSpPr>
        <xdr:cNvPr id="381" name="直線コネクタ 380"/>
        <xdr:cNvCxnSpPr/>
      </xdr:nvCxnSpPr>
      <xdr:spPr>
        <a:xfrm>
          <a:off x="16179800" y="68563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169756</xdr:rowOff>
    </xdr:to>
    <xdr:cxnSp macro="">
      <xdr:nvCxnSpPr>
        <xdr:cNvPr id="384" name="直線コネクタ 383"/>
        <xdr:cNvCxnSpPr/>
      </xdr:nvCxnSpPr>
      <xdr:spPr>
        <a:xfrm>
          <a:off x="15290800" y="67437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57150</xdr:rowOff>
    </xdr:to>
    <xdr:cxnSp macro="">
      <xdr:nvCxnSpPr>
        <xdr:cNvPr id="387" name="直線コネクタ 386"/>
        <xdr:cNvCxnSpPr/>
      </xdr:nvCxnSpPr>
      <xdr:spPr>
        <a:xfrm>
          <a:off x="14401800" y="66793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164254</xdr:rowOff>
    </xdr:to>
    <xdr:cxnSp macro="">
      <xdr:nvCxnSpPr>
        <xdr:cNvPr id="390" name="直線コネクタ 389"/>
        <xdr:cNvCxnSpPr/>
      </xdr:nvCxnSpPr>
      <xdr:spPr>
        <a:xfrm>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0" name="楕円 399"/>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1"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2" name="楕円 401"/>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3" name="テキスト ボックス 402"/>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6" name="楕円 405"/>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7" name="テキスト ボックス 406"/>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8" name="楕円 407"/>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9" name="テキスト ボックス 408"/>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これは、主に</a:t>
          </a:r>
          <a:r>
            <a:rPr kumimoji="1" lang="ja-JP" altLang="en-US" sz="1100">
              <a:solidFill>
                <a:schemeClr val="dk1"/>
              </a:solidFill>
              <a:effectLst/>
              <a:latin typeface="+mn-lt"/>
              <a:ea typeface="+mn-ea"/>
              <a:cs typeface="+mn-cs"/>
            </a:rPr>
            <a:t>基金残高の減少によるものである。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今後も義務教育施設維持補修事業などの実施に伴う事業債残高の増が見込まれるが、市で定めた「地方債に関する総合的な管理方針」に基づき、適切に対応していく。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15028</xdr:rowOff>
    </xdr:from>
    <xdr:to>
      <xdr:col>81</xdr:col>
      <xdr:colOff>44450</xdr:colOff>
      <xdr:row>17</xdr:row>
      <xdr:rowOff>101494</xdr:rowOff>
    </xdr:to>
    <xdr:cxnSp macro="">
      <xdr:nvCxnSpPr>
        <xdr:cNvPr id="443" name="直線コネクタ 442"/>
        <xdr:cNvCxnSpPr/>
      </xdr:nvCxnSpPr>
      <xdr:spPr>
        <a:xfrm>
          <a:off x="16179800" y="2929678"/>
          <a:ext cx="8382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952</xdr:rowOff>
    </xdr:from>
    <xdr:to>
      <xdr:col>77</xdr:col>
      <xdr:colOff>44450</xdr:colOff>
      <xdr:row>17</xdr:row>
      <xdr:rowOff>15028</xdr:rowOff>
    </xdr:to>
    <xdr:cxnSp macro="">
      <xdr:nvCxnSpPr>
        <xdr:cNvPr id="446" name="直線コネクタ 445"/>
        <xdr:cNvCxnSpPr/>
      </xdr:nvCxnSpPr>
      <xdr:spPr>
        <a:xfrm>
          <a:off x="15290800" y="29156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952</xdr:rowOff>
    </xdr:from>
    <xdr:to>
      <xdr:col>72</xdr:col>
      <xdr:colOff>203200</xdr:colOff>
      <xdr:row>17</xdr:row>
      <xdr:rowOff>23072</xdr:rowOff>
    </xdr:to>
    <xdr:cxnSp macro="">
      <xdr:nvCxnSpPr>
        <xdr:cNvPr id="449" name="直線コネクタ 448"/>
        <xdr:cNvCxnSpPr/>
      </xdr:nvCxnSpPr>
      <xdr:spPr>
        <a:xfrm flipV="1">
          <a:off x="14401800" y="291560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122132</xdr:rowOff>
    </xdr:from>
    <xdr:to>
      <xdr:col>68</xdr:col>
      <xdr:colOff>152400</xdr:colOff>
      <xdr:row>17</xdr:row>
      <xdr:rowOff>23072</xdr:rowOff>
    </xdr:to>
    <xdr:cxnSp macro="">
      <xdr:nvCxnSpPr>
        <xdr:cNvPr id="452" name="直線コネクタ 451"/>
        <xdr:cNvCxnSpPr/>
      </xdr:nvCxnSpPr>
      <xdr:spPr>
        <a:xfrm>
          <a:off x="13512800" y="28653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50694</xdr:rowOff>
    </xdr:from>
    <xdr:to>
      <xdr:col>81</xdr:col>
      <xdr:colOff>95250</xdr:colOff>
      <xdr:row>17</xdr:row>
      <xdr:rowOff>152294</xdr:rowOff>
    </xdr:to>
    <xdr:sp macro="" textlink="">
      <xdr:nvSpPr>
        <xdr:cNvPr id="462" name="楕円 461"/>
        <xdr:cNvSpPr/>
      </xdr:nvSpPr>
      <xdr:spPr>
        <a:xfrm>
          <a:off x="16967200" y="29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22771</xdr:rowOff>
    </xdr:from>
    <xdr:ext cx="762000" cy="259045"/>
    <xdr:sp macro="" textlink="">
      <xdr:nvSpPr>
        <xdr:cNvPr id="463" name="将来負担の状況該当値テキスト"/>
        <xdr:cNvSpPr txBox="1"/>
      </xdr:nvSpPr>
      <xdr:spPr>
        <a:xfrm>
          <a:off x="17106900" y="293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135678</xdr:rowOff>
    </xdr:from>
    <xdr:to>
      <xdr:col>77</xdr:col>
      <xdr:colOff>95250</xdr:colOff>
      <xdr:row>17</xdr:row>
      <xdr:rowOff>65828</xdr:rowOff>
    </xdr:to>
    <xdr:sp macro="" textlink="">
      <xdr:nvSpPr>
        <xdr:cNvPr id="464" name="楕円 463"/>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50605</xdr:rowOff>
    </xdr:from>
    <xdr:ext cx="736600" cy="259045"/>
    <xdr:sp macro="" textlink="">
      <xdr:nvSpPr>
        <xdr:cNvPr id="465" name="テキスト ボックス 464"/>
        <xdr:cNvSpPr txBox="1"/>
      </xdr:nvSpPr>
      <xdr:spPr>
        <a:xfrm>
          <a:off x="15798800" y="296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121602</xdr:rowOff>
    </xdr:from>
    <xdr:to>
      <xdr:col>73</xdr:col>
      <xdr:colOff>44450</xdr:colOff>
      <xdr:row>17</xdr:row>
      <xdr:rowOff>51752</xdr:rowOff>
    </xdr:to>
    <xdr:sp macro="" textlink="">
      <xdr:nvSpPr>
        <xdr:cNvPr id="466" name="楕円 465"/>
        <xdr:cNvSpPr/>
      </xdr:nvSpPr>
      <xdr:spPr>
        <a:xfrm>
          <a:off x="15240000" y="28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36529</xdr:rowOff>
    </xdr:from>
    <xdr:ext cx="762000" cy="259045"/>
    <xdr:sp macro="" textlink="">
      <xdr:nvSpPr>
        <xdr:cNvPr id="467" name="テキスト ボックス 466"/>
        <xdr:cNvSpPr txBox="1"/>
      </xdr:nvSpPr>
      <xdr:spPr>
        <a:xfrm>
          <a:off x="14909800" y="29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143722</xdr:rowOff>
    </xdr:from>
    <xdr:to>
      <xdr:col>68</xdr:col>
      <xdr:colOff>203200</xdr:colOff>
      <xdr:row>17</xdr:row>
      <xdr:rowOff>73872</xdr:rowOff>
    </xdr:to>
    <xdr:sp macro="" textlink="">
      <xdr:nvSpPr>
        <xdr:cNvPr id="468" name="楕円 467"/>
        <xdr:cNvSpPr/>
      </xdr:nvSpPr>
      <xdr:spPr>
        <a:xfrm>
          <a:off x="14351000" y="2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58649</xdr:rowOff>
    </xdr:from>
    <xdr:ext cx="762000" cy="259045"/>
    <xdr:sp macro="" textlink="">
      <xdr:nvSpPr>
        <xdr:cNvPr id="469" name="テキスト ボックス 468"/>
        <xdr:cNvSpPr txBox="1"/>
      </xdr:nvSpPr>
      <xdr:spPr>
        <a:xfrm>
          <a:off x="14020800" y="297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71332</xdr:rowOff>
    </xdr:from>
    <xdr:to>
      <xdr:col>64</xdr:col>
      <xdr:colOff>152400</xdr:colOff>
      <xdr:row>17</xdr:row>
      <xdr:rowOff>1482</xdr:rowOff>
    </xdr:to>
    <xdr:sp macro="" textlink="">
      <xdr:nvSpPr>
        <xdr:cNvPr id="470" name="楕円 469"/>
        <xdr:cNvSpPr/>
      </xdr:nvSpPr>
      <xdr:spPr>
        <a:xfrm>
          <a:off x="13462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157709</xdr:rowOff>
    </xdr:from>
    <xdr:ext cx="762000" cy="259045"/>
    <xdr:sp macro="" textlink="">
      <xdr:nvSpPr>
        <xdr:cNvPr id="471" name="テキスト ボックス 470"/>
        <xdr:cNvSpPr txBox="1"/>
      </xdr:nvSpPr>
      <xdr:spPr>
        <a:xfrm>
          <a:off x="13131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定員適正化計画に基づく職員採用の抑制や組織改正等の適正な定員管理により減少傾向にあったが、近年は社会状況の変化に伴う新たな住民ニーズに柔軟に対応するため、職員数の増加により人件費は増加傾向で推移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人件費が増加傾向となっている一方で、義務的経費が増加していることにより経常収支比率の人件費の割合は減少しており、この傾向は今後も続く見込みである。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157480</xdr:rowOff>
    </xdr:to>
    <xdr:cxnSp macro="">
      <xdr:nvCxnSpPr>
        <xdr:cNvPr id="66" name="直線コネクタ 65"/>
        <xdr:cNvCxnSpPr/>
      </xdr:nvCxnSpPr>
      <xdr:spPr>
        <a:xfrm>
          <a:off x="3987800" y="64439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12700</xdr:rowOff>
    </xdr:to>
    <xdr:cxnSp macro="">
      <xdr:nvCxnSpPr>
        <xdr:cNvPr id="69" name="直線コネクタ 68"/>
        <xdr:cNvCxnSpPr/>
      </xdr:nvCxnSpPr>
      <xdr:spPr>
        <a:xfrm flipV="1">
          <a:off x="3098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12700</xdr:rowOff>
    </xdr:to>
    <xdr:cxnSp macro="">
      <xdr:nvCxnSpPr>
        <xdr:cNvPr id="72" name="直線コネクタ 71"/>
        <xdr:cNvCxnSpPr/>
      </xdr:nvCxnSpPr>
      <xdr:spPr>
        <a:xfrm>
          <a:off x="2209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73660</xdr:rowOff>
    </xdr:to>
    <xdr:cxnSp macro="">
      <xdr:nvCxnSpPr>
        <xdr:cNvPr id="75" name="直線コネクタ 74"/>
        <xdr:cNvCxnSpPr/>
      </xdr:nvCxnSpPr>
      <xdr:spPr>
        <a:xfrm flipV="1">
          <a:off x="1320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これは、会計年度任用職員制度の導入などによるものである。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今後も事務事業の見直しを継続し、物件費の抑制に取り組んでいく。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16</xdr:row>
      <xdr:rowOff>45357</xdr:rowOff>
    </xdr:to>
    <xdr:cxnSp macro="">
      <xdr:nvCxnSpPr>
        <xdr:cNvPr id="129" name="直線コネクタ 128"/>
        <xdr:cNvCxnSpPr/>
      </xdr:nvCxnSpPr>
      <xdr:spPr>
        <a:xfrm flipV="1">
          <a:off x="15671800" y="25817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45357</xdr:rowOff>
    </xdr:to>
    <xdr:cxnSp macro="">
      <xdr:nvCxnSpPr>
        <xdr:cNvPr id="132" name="直線コネクタ 131"/>
        <xdr:cNvCxnSpPr/>
      </xdr:nvCxnSpPr>
      <xdr:spPr>
        <a:xfrm>
          <a:off x="14782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23586</xdr:rowOff>
    </xdr:to>
    <xdr:cxnSp macro="">
      <xdr:nvCxnSpPr>
        <xdr:cNvPr id="135" name="直線コネクタ 134"/>
        <xdr:cNvCxnSpPr/>
      </xdr:nvCxnSpPr>
      <xdr:spPr>
        <a:xfrm>
          <a:off x="13893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23586</xdr:rowOff>
    </xdr:to>
    <xdr:cxnSp macro="">
      <xdr:nvCxnSpPr>
        <xdr:cNvPr id="138" name="直線コネクタ 137"/>
        <xdr:cNvCxnSpPr/>
      </xdr:nvCxnSpPr>
      <xdr:spPr>
        <a:xfrm>
          <a:off x="13004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費が増加傾向となっている一方で、義務的経費が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していることにより経常収支比率の</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費の割合は減少して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類似団体の平均値よりも低くなっている要因としては、単独扶助費等の見直しを継続的に行っていることなどが挙げられる。</a:t>
          </a:r>
          <a:endParaRPr lang="ja-JP" altLang="ja-JP" sz="1400">
            <a:effectLst/>
          </a:endParaRPr>
        </a:p>
        <a:p>
          <a:r>
            <a:rPr kumimoji="1" lang="ja-JP" altLang="ja-JP" sz="1100">
              <a:solidFill>
                <a:schemeClr val="dk1"/>
              </a:solidFill>
              <a:effectLst/>
              <a:latin typeface="+mn-lt"/>
              <a:ea typeface="+mn-ea"/>
              <a:cs typeface="+mn-cs"/>
            </a:rPr>
            <a:t>　今後も扶助費の適正な抑制に継続して取り組んでいく。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55</xdr:row>
      <xdr:rowOff>53522</xdr:rowOff>
    </xdr:to>
    <xdr:cxnSp macro="">
      <xdr:nvCxnSpPr>
        <xdr:cNvPr id="192" name="直線コネクタ 191"/>
        <xdr:cNvCxnSpPr/>
      </xdr:nvCxnSpPr>
      <xdr:spPr>
        <a:xfrm flipV="1">
          <a:off x="3987800" y="93744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53522</xdr:rowOff>
    </xdr:to>
    <xdr:cxnSp macro="">
      <xdr:nvCxnSpPr>
        <xdr:cNvPr id="195" name="直線コネクタ 194"/>
        <xdr:cNvCxnSpPr/>
      </xdr:nvCxnSpPr>
      <xdr:spPr>
        <a:xfrm>
          <a:off x="3098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127000</xdr:rowOff>
    </xdr:to>
    <xdr:cxnSp macro="">
      <xdr:nvCxnSpPr>
        <xdr:cNvPr id="198" name="直線コネクタ 197"/>
        <xdr:cNvCxnSpPr/>
      </xdr:nvCxnSpPr>
      <xdr:spPr>
        <a:xfrm flipV="1">
          <a:off x="2209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201" name="直線コネクタ 200"/>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11" name="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5" name="楕円 214"/>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6" name="テキスト ボックス 215"/>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特別会計への経常的繰出金が</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今後も各特別会計において保険料収入等の確保に努め、税収を主な財源とする普通会計の負担額を減らしていくよう努める。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105228</xdr:rowOff>
    </xdr:to>
    <xdr:cxnSp macro="">
      <xdr:nvCxnSpPr>
        <xdr:cNvPr id="255" name="直線コネクタ 254"/>
        <xdr:cNvCxnSpPr/>
      </xdr:nvCxnSpPr>
      <xdr:spPr>
        <a:xfrm flipV="1">
          <a:off x="15671800" y="98425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105228</xdr:rowOff>
    </xdr:to>
    <xdr:cxnSp macro="">
      <xdr:nvCxnSpPr>
        <xdr:cNvPr id="258" name="直線コネクタ 257"/>
        <xdr:cNvCxnSpPr/>
      </xdr:nvCxnSpPr>
      <xdr:spPr>
        <a:xfrm>
          <a:off x="14782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29028</xdr:rowOff>
    </xdr:to>
    <xdr:cxnSp macro="">
      <xdr:nvCxnSpPr>
        <xdr:cNvPr id="261" name="直線コネクタ 260"/>
        <xdr:cNvCxnSpPr/>
      </xdr:nvCxnSpPr>
      <xdr:spPr>
        <a:xfrm>
          <a:off x="13893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167822</xdr:rowOff>
    </xdr:to>
    <xdr:cxnSp macro="">
      <xdr:nvCxnSpPr>
        <xdr:cNvPr id="264" name="直線コネクタ 263"/>
        <xdr:cNvCxnSpPr/>
      </xdr:nvCxnSpPr>
      <xdr:spPr>
        <a:xfrm>
          <a:off x="13004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6" name="楕円 275"/>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7" name="テキスト ボックス 276"/>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8" name="楕円 277"/>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9" name="テキスト ボックス 278"/>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80" name="楕円 279"/>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81" name="テキスト ボックス 280"/>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2" name="楕円 281"/>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3" name="テキスト ボックス 282"/>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公営企業法の一部適用による下水道事業会計出資金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また、類似団体内平均値と比較して高くなっている要因は、ごみ・し尿処理業務を一部事務組合で実施していることが挙げられる。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も類似団体より高い傾向が続くと考えられるが、事務事業の見直しを継続していく。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8128</xdr:rowOff>
    </xdr:to>
    <xdr:cxnSp macro="">
      <xdr:nvCxnSpPr>
        <xdr:cNvPr id="314" name="直線コネクタ 313"/>
        <xdr:cNvCxnSpPr/>
      </xdr:nvCxnSpPr>
      <xdr:spPr>
        <a:xfrm>
          <a:off x="15671800" y="6450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106426</xdr:rowOff>
    </xdr:to>
    <xdr:cxnSp macro="">
      <xdr:nvCxnSpPr>
        <xdr:cNvPr id="317" name="直線コネクタ 316"/>
        <xdr:cNvCxnSpPr/>
      </xdr:nvCxnSpPr>
      <xdr:spPr>
        <a:xfrm>
          <a:off x="14782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124714</xdr:rowOff>
    </xdr:to>
    <xdr:cxnSp macro="">
      <xdr:nvCxnSpPr>
        <xdr:cNvPr id="320" name="直線コネクタ 319"/>
        <xdr:cNvCxnSpPr/>
      </xdr:nvCxnSpPr>
      <xdr:spPr>
        <a:xfrm flipV="1">
          <a:off x="13893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124714</xdr:rowOff>
    </xdr:to>
    <xdr:cxnSp macro="">
      <xdr:nvCxnSpPr>
        <xdr:cNvPr id="323" name="直線コネクタ 322"/>
        <xdr:cNvCxnSpPr/>
      </xdr:nvCxnSpPr>
      <xdr:spPr>
        <a:xfrm>
          <a:off x="13004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33" name="楕円 332"/>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4"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5" name="楕円 334"/>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6" name="テキスト ボックス 335"/>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7" name="楕円 336"/>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8" name="テキスト ボックス 337"/>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9" name="楕円 338"/>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40" name="テキスト ボックス 339"/>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41" name="楕円 340"/>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42" name="テキスト ボックス 341"/>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これは、市庁舎免震改修事業債など過去に実施した必要不可欠な大型事業の償還が増加傾向にあるものである。</a:t>
          </a:r>
          <a:endParaRPr lang="ja-JP" altLang="ja-JP" sz="1400">
            <a:effectLst/>
          </a:endParaRPr>
        </a:p>
        <a:p>
          <a:r>
            <a:rPr kumimoji="1" lang="ja-JP" altLang="ja-JP" sz="1100">
              <a:solidFill>
                <a:schemeClr val="dk1"/>
              </a:solidFill>
              <a:effectLst/>
              <a:latin typeface="+mn-lt"/>
              <a:ea typeface="+mn-ea"/>
              <a:cs typeface="+mn-cs"/>
            </a:rPr>
            <a:t>　今後も、義務教育施設維持補修事業などの起債事業を実施することに伴い、公債費の増加が見込まれているため、減債基金への計画的な積み立てを実施し、適切に対応していく。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75293</xdr:rowOff>
    </xdr:to>
    <xdr:cxnSp macro="">
      <xdr:nvCxnSpPr>
        <xdr:cNvPr id="377" name="直線コネクタ 376"/>
        <xdr:cNvCxnSpPr/>
      </xdr:nvCxnSpPr>
      <xdr:spPr>
        <a:xfrm>
          <a:off x="3987800" y="13576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83457</xdr:rowOff>
    </xdr:from>
    <xdr:to>
      <xdr:col>19</xdr:col>
      <xdr:colOff>187325</xdr:colOff>
      <xdr:row>79</xdr:row>
      <xdr:rowOff>31750</xdr:rowOff>
    </xdr:to>
    <xdr:cxnSp macro="">
      <xdr:nvCxnSpPr>
        <xdr:cNvPr id="380" name="直線コネクタ 379"/>
        <xdr:cNvCxnSpPr/>
      </xdr:nvCxnSpPr>
      <xdr:spPr>
        <a:xfrm>
          <a:off x="3098800" y="1345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83457</xdr:rowOff>
    </xdr:to>
    <xdr:cxnSp macro="">
      <xdr:nvCxnSpPr>
        <xdr:cNvPr id="383" name="直線コネクタ 382"/>
        <xdr:cNvCxnSpPr/>
      </xdr:nvCxnSpPr>
      <xdr:spPr>
        <a:xfrm>
          <a:off x="2209800" y="13336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135164</xdr:rowOff>
    </xdr:to>
    <xdr:cxnSp macro="">
      <xdr:nvCxnSpPr>
        <xdr:cNvPr id="386" name="直線コネクタ 385"/>
        <xdr:cNvCxnSpPr/>
      </xdr:nvCxnSpPr>
      <xdr:spPr>
        <a:xfrm>
          <a:off x="1320800" y="13271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24493</xdr:rowOff>
    </xdr:from>
    <xdr:to>
      <xdr:col>24</xdr:col>
      <xdr:colOff>76200</xdr:colOff>
      <xdr:row>79</xdr:row>
      <xdr:rowOff>126093</xdr:rowOff>
    </xdr:to>
    <xdr:sp macro="" textlink="">
      <xdr:nvSpPr>
        <xdr:cNvPr id="396" name="楕円 395"/>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168020</xdr:rowOff>
    </xdr:from>
    <xdr:ext cx="762000" cy="259045"/>
    <xdr:sp macro="" textlink="">
      <xdr:nvSpPr>
        <xdr:cNvPr id="397"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8" name="楕円 397"/>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9" name="テキスト ボックス 398"/>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32657</xdr:rowOff>
    </xdr:from>
    <xdr:to>
      <xdr:col>15</xdr:col>
      <xdr:colOff>149225</xdr:colOff>
      <xdr:row>78</xdr:row>
      <xdr:rowOff>134257</xdr:rowOff>
    </xdr:to>
    <xdr:sp macro="" textlink="">
      <xdr:nvSpPr>
        <xdr:cNvPr id="400" name="楕円 399"/>
        <xdr:cNvSpPr/>
      </xdr:nvSpPr>
      <xdr:spPr>
        <a:xfrm>
          <a:off x="3048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401" name="テキスト ボックス 400"/>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2" name="楕円 401"/>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3" name="テキスト ボックス 402"/>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4" name="楕円 40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5" name="テキスト ボックス 40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行政評価を活用したあらゆる事務事業の見直しを行うなど、行財政改革を継続している。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公債費以外の経常収支比率が高くなっている要因は、これまで市域が狭いながらも住宅都市として堅調に発展し続け、法人市民税が少ない状況にあるため、分母となる経常的な一般財源が類似団体の平均額よりも低いことから、結果的に高くなる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今後も同様の傾向が続くものと考えている。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20320</xdr:rowOff>
    </xdr:to>
    <xdr:cxnSp macro="">
      <xdr:nvCxnSpPr>
        <xdr:cNvPr id="438" name="直線コネクタ 437"/>
        <xdr:cNvCxnSpPr/>
      </xdr:nvCxnSpPr>
      <xdr:spPr>
        <a:xfrm flipV="1">
          <a:off x="15671800" y="133172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20320</xdr:rowOff>
    </xdr:to>
    <xdr:cxnSp macro="">
      <xdr:nvCxnSpPr>
        <xdr:cNvPr id="441" name="直線コネクタ 440"/>
        <xdr:cNvCxnSpPr/>
      </xdr:nvCxnSpPr>
      <xdr:spPr>
        <a:xfrm>
          <a:off x="14782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77</xdr:row>
      <xdr:rowOff>130811</xdr:rowOff>
    </xdr:to>
    <xdr:cxnSp macro="">
      <xdr:nvCxnSpPr>
        <xdr:cNvPr id="444" name="直線コネクタ 443"/>
        <xdr:cNvCxnSpPr/>
      </xdr:nvCxnSpPr>
      <xdr:spPr>
        <a:xfrm flipV="1">
          <a:off x="13893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77</xdr:row>
      <xdr:rowOff>168911</xdr:rowOff>
    </xdr:to>
    <xdr:cxnSp macro="">
      <xdr:nvCxnSpPr>
        <xdr:cNvPr id="447" name="直線コネクタ 446"/>
        <xdr:cNvCxnSpPr/>
      </xdr:nvCxnSpPr>
      <xdr:spPr>
        <a:xfrm flipV="1">
          <a:off x="13004800" y="13332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7" name="楕円 45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9" name="楕円 458"/>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60" name="テキスト ボックス 459"/>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61" name="楕円 460"/>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62" name="テキスト ボックス 461"/>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63" name="楕円 462"/>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64" name="テキスト ボックス 463"/>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65" name="楕円 464"/>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6" name="テキスト ボックス 465"/>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83054</xdr:rowOff>
    </xdr:from>
    <xdr:to>
      <xdr:col>29</xdr:col>
      <xdr:colOff>127000</xdr:colOff>
      <xdr:row>16</xdr:row>
      <xdr:rowOff>166200</xdr:rowOff>
    </xdr:to>
    <xdr:cxnSp macro="">
      <xdr:nvCxnSpPr>
        <xdr:cNvPr id="52" name="直線コネクタ 51"/>
        <xdr:cNvCxnSpPr/>
      </xdr:nvCxnSpPr>
      <xdr:spPr bwMode="auto">
        <a:xfrm flipV="1">
          <a:off x="5003800" y="2873879"/>
          <a:ext cx="647700" cy="8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166200</xdr:rowOff>
    </xdr:from>
    <xdr:to>
      <xdr:col>26</xdr:col>
      <xdr:colOff>50800</xdr:colOff>
      <xdr:row>17</xdr:row>
      <xdr:rowOff>29888</xdr:rowOff>
    </xdr:to>
    <xdr:cxnSp macro="">
      <xdr:nvCxnSpPr>
        <xdr:cNvPr id="55" name="直線コネクタ 54"/>
        <xdr:cNvCxnSpPr/>
      </xdr:nvCxnSpPr>
      <xdr:spPr bwMode="auto">
        <a:xfrm flipV="1">
          <a:off x="4305300" y="2957025"/>
          <a:ext cx="698500" cy="35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29888</xdr:rowOff>
    </xdr:from>
    <xdr:to>
      <xdr:col>22</xdr:col>
      <xdr:colOff>114300</xdr:colOff>
      <xdr:row>17</xdr:row>
      <xdr:rowOff>43441</xdr:rowOff>
    </xdr:to>
    <xdr:cxnSp macro="">
      <xdr:nvCxnSpPr>
        <xdr:cNvPr id="58" name="直線コネクタ 57"/>
        <xdr:cNvCxnSpPr/>
      </xdr:nvCxnSpPr>
      <xdr:spPr bwMode="auto">
        <a:xfrm flipV="1">
          <a:off x="3606800" y="2992163"/>
          <a:ext cx="698500" cy="1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42429</xdr:rowOff>
    </xdr:from>
    <xdr:to>
      <xdr:col>18</xdr:col>
      <xdr:colOff>177800</xdr:colOff>
      <xdr:row>17</xdr:row>
      <xdr:rowOff>43441</xdr:rowOff>
    </xdr:to>
    <xdr:cxnSp macro="">
      <xdr:nvCxnSpPr>
        <xdr:cNvPr id="61" name="直線コネクタ 60"/>
        <xdr:cNvCxnSpPr/>
      </xdr:nvCxnSpPr>
      <xdr:spPr bwMode="auto">
        <a:xfrm>
          <a:off x="2908300" y="3004704"/>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32254</xdr:rowOff>
    </xdr:from>
    <xdr:to>
      <xdr:col>29</xdr:col>
      <xdr:colOff>177800</xdr:colOff>
      <xdr:row>16</xdr:row>
      <xdr:rowOff>133854</xdr:rowOff>
    </xdr:to>
    <xdr:sp macro="" textlink="">
      <xdr:nvSpPr>
        <xdr:cNvPr id="71" name="楕円 70"/>
        <xdr:cNvSpPr/>
      </xdr:nvSpPr>
      <xdr:spPr bwMode="auto">
        <a:xfrm>
          <a:off x="5600700" y="282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4331</xdr:rowOff>
    </xdr:from>
    <xdr:ext cx="762000" cy="259045"/>
    <xdr:sp macro="" textlink="">
      <xdr:nvSpPr>
        <xdr:cNvPr id="72" name="人口1人当たり決算額の推移該当値テキスト130"/>
        <xdr:cNvSpPr txBox="1"/>
      </xdr:nvSpPr>
      <xdr:spPr>
        <a:xfrm>
          <a:off x="5740400" y="279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115400</xdr:rowOff>
    </xdr:from>
    <xdr:to>
      <xdr:col>26</xdr:col>
      <xdr:colOff>101600</xdr:colOff>
      <xdr:row>17</xdr:row>
      <xdr:rowOff>45550</xdr:rowOff>
    </xdr:to>
    <xdr:sp macro="" textlink="">
      <xdr:nvSpPr>
        <xdr:cNvPr id="73" name="楕円 72"/>
        <xdr:cNvSpPr/>
      </xdr:nvSpPr>
      <xdr:spPr bwMode="auto">
        <a:xfrm>
          <a:off x="4953000" y="290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30327</xdr:rowOff>
    </xdr:from>
    <xdr:ext cx="736600" cy="259045"/>
    <xdr:sp macro="" textlink="">
      <xdr:nvSpPr>
        <xdr:cNvPr id="74" name="テキスト ボックス 73"/>
        <xdr:cNvSpPr txBox="1"/>
      </xdr:nvSpPr>
      <xdr:spPr>
        <a:xfrm>
          <a:off x="4622800" y="2992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150538</xdr:rowOff>
    </xdr:from>
    <xdr:to>
      <xdr:col>22</xdr:col>
      <xdr:colOff>165100</xdr:colOff>
      <xdr:row>17</xdr:row>
      <xdr:rowOff>80688</xdr:rowOff>
    </xdr:to>
    <xdr:sp macro="" textlink="">
      <xdr:nvSpPr>
        <xdr:cNvPr id="75" name="楕円 74"/>
        <xdr:cNvSpPr/>
      </xdr:nvSpPr>
      <xdr:spPr bwMode="auto">
        <a:xfrm>
          <a:off x="4254500" y="294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65465</xdr:rowOff>
    </xdr:from>
    <xdr:ext cx="762000" cy="259045"/>
    <xdr:sp macro="" textlink="">
      <xdr:nvSpPr>
        <xdr:cNvPr id="76" name="テキスト ボックス 75"/>
        <xdr:cNvSpPr txBox="1"/>
      </xdr:nvSpPr>
      <xdr:spPr>
        <a:xfrm>
          <a:off x="3924300" y="30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164091</xdr:rowOff>
    </xdr:from>
    <xdr:to>
      <xdr:col>19</xdr:col>
      <xdr:colOff>38100</xdr:colOff>
      <xdr:row>17</xdr:row>
      <xdr:rowOff>94241</xdr:rowOff>
    </xdr:to>
    <xdr:sp macro="" textlink="">
      <xdr:nvSpPr>
        <xdr:cNvPr id="77" name="楕円 76"/>
        <xdr:cNvSpPr/>
      </xdr:nvSpPr>
      <xdr:spPr bwMode="auto">
        <a:xfrm>
          <a:off x="3556000" y="295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79018</xdr:rowOff>
    </xdr:from>
    <xdr:ext cx="762000" cy="259045"/>
    <xdr:sp macro="" textlink="">
      <xdr:nvSpPr>
        <xdr:cNvPr id="78" name="テキスト ボックス 77"/>
        <xdr:cNvSpPr txBox="1"/>
      </xdr:nvSpPr>
      <xdr:spPr>
        <a:xfrm>
          <a:off x="3225800" y="304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163079</xdr:rowOff>
    </xdr:from>
    <xdr:to>
      <xdr:col>15</xdr:col>
      <xdr:colOff>101600</xdr:colOff>
      <xdr:row>17</xdr:row>
      <xdr:rowOff>93229</xdr:rowOff>
    </xdr:to>
    <xdr:sp macro="" textlink="">
      <xdr:nvSpPr>
        <xdr:cNvPr id="79" name="楕円 78"/>
        <xdr:cNvSpPr/>
      </xdr:nvSpPr>
      <xdr:spPr bwMode="auto">
        <a:xfrm>
          <a:off x="2857500" y="295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78006</xdr:rowOff>
    </xdr:from>
    <xdr:ext cx="762000" cy="259045"/>
    <xdr:sp macro="" textlink="">
      <xdr:nvSpPr>
        <xdr:cNvPr id="80" name="テキスト ボックス 79"/>
        <xdr:cNvSpPr txBox="1"/>
      </xdr:nvSpPr>
      <xdr:spPr>
        <a:xfrm>
          <a:off x="2527300" y="30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45710</xdr:rowOff>
    </xdr:from>
    <xdr:to>
      <xdr:col>29</xdr:col>
      <xdr:colOff>127000</xdr:colOff>
      <xdr:row>35</xdr:row>
      <xdr:rowOff>73188</xdr:rowOff>
    </xdr:to>
    <xdr:cxnSp macro="">
      <xdr:nvCxnSpPr>
        <xdr:cNvPr id="111" name="直線コネクタ 110"/>
        <xdr:cNvCxnSpPr/>
      </xdr:nvCxnSpPr>
      <xdr:spPr bwMode="auto">
        <a:xfrm>
          <a:off x="5003800" y="6656060"/>
          <a:ext cx="6477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45710</xdr:rowOff>
    </xdr:from>
    <xdr:to>
      <xdr:col>26</xdr:col>
      <xdr:colOff>50800</xdr:colOff>
      <xdr:row>35</xdr:row>
      <xdr:rowOff>177749</xdr:rowOff>
    </xdr:to>
    <xdr:cxnSp macro="">
      <xdr:nvCxnSpPr>
        <xdr:cNvPr id="114" name="直線コネクタ 113"/>
        <xdr:cNvCxnSpPr/>
      </xdr:nvCxnSpPr>
      <xdr:spPr bwMode="auto">
        <a:xfrm flipV="1">
          <a:off x="4305300" y="6656060"/>
          <a:ext cx="698500" cy="13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177749</xdr:rowOff>
    </xdr:from>
    <xdr:to>
      <xdr:col>22</xdr:col>
      <xdr:colOff>114300</xdr:colOff>
      <xdr:row>35</xdr:row>
      <xdr:rowOff>268138</xdr:rowOff>
    </xdr:to>
    <xdr:cxnSp macro="">
      <xdr:nvCxnSpPr>
        <xdr:cNvPr id="117" name="直線コネクタ 116"/>
        <xdr:cNvCxnSpPr/>
      </xdr:nvCxnSpPr>
      <xdr:spPr bwMode="auto">
        <a:xfrm flipV="1">
          <a:off x="3606800" y="6788099"/>
          <a:ext cx="698500" cy="90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268138</xdr:rowOff>
    </xdr:from>
    <xdr:to>
      <xdr:col>18</xdr:col>
      <xdr:colOff>177800</xdr:colOff>
      <xdr:row>36</xdr:row>
      <xdr:rowOff>15306</xdr:rowOff>
    </xdr:to>
    <xdr:cxnSp macro="">
      <xdr:nvCxnSpPr>
        <xdr:cNvPr id="120" name="直線コネクタ 119"/>
        <xdr:cNvCxnSpPr/>
      </xdr:nvCxnSpPr>
      <xdr:spPr bwMode="auto">
        <a:xfrm flipV="1">
          <a:off x="2908300" y="6878488"/>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22388</xdr:rowOff>
    </xdr:from>
    <xdr:to>
      <xdr:col>29</xdr:col>
      <xdr:colOff>177800</xdr:colOff>
      <xdr:row>35</xdr:row>
      <xdr:rowOff>123988</xdr:rowOff>
    </xdr:to>
    <xdr:sp macro="" textlink="">
      <xdr:nvSpPr>
        <xdr:cNvPr id="130" name="楕円 129"/>
        <xdr:cNvSpPr/>
      </xdr:nvSpPr>
      <xdr:spPr bwMode="auto">
        <a:xfrm>
          <a:off x="5600700" y="663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337365</xdr:rowOff>
    </xdr:from>
    <xdr:ext cx="762000" cy="259045"/>
    <xdr:sp macro="" textlink="">
      <xdr:nvSpPr>
        <xdr:cNvPr id="131" name="人口1人当たり決算額の推移該当値テキスト445"/>
        <xdr:cNvSpPr txBox="1"/>
      </xdr:nvSpPr>
      <xdr:spPr>
        <a:xfrm>
          <a:off x="5740400" y="660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337810</xdr:rowOff>
    </xdr:from>
    <xdr:to>
      <xdr:col>26</xdr:col>
      <xdr:colOff>101600</xdr:colOff>
      <xdr:row>35</xdr:row>
      <xdr:rowOff>96510</xdr:rowOff>
    </xdr:to>
    <xdr:sp macro="" textlink="">
      <xdr:nvSpPr>
        <xdr:cNvPr id="132" name="楕円 131"/>
        <xdr:cNvSpPr/>
      </xdr:nvSpPr>
      <xdr:spPr bwMode="auto">
        <a:xfrm>
          <a:off x="4953000" y="660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106687</xdr:rowOff>
    </xdr:from>
    <xdr:ext cx="736600" cy="259045"/>
    <xdr:sp macro="" textlink="">
      <xdr:nvSpPr>
        <xdr:cNvPr id="133" name="テキスト ボックス 132"/>
        <xdr:cNvSpPr txBox="1"/>
      </xdr:nvSpPr>
      <xdr:spPr>
        <a:xfrm>
          <a:off x="4622800" y="637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126949</xdr:rowOff>
    </xdr:from>
    <xdr:to>
      <xdr:col>22</xdr:col>
      <xdr:colOff>165100</xdr:colOff>
      <xdr:row>35</xdr:row>
      <xdr:rowOff>228549</xdr:rowOff>
    </xdr:to>
    <xdr:sp macro="" textlink="">
      <xdr:nvSpPr>
        <xdr:cNvPr id="134" name="楕円 133"/>
        <xdr:cNvSpPr/>
      </xdr:nvSpPr>
      <xdr:spPr bwMode="auto">
        <a:xfrm>
          <a:off x="4254500" y="673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213326</xdr:rowOff>
    </xdr:from>
    <xdr:ext cx="762000" cy="259045"/>
    <xdr:sp macro="" textlink="">
      <xdr:nvSpPr>
        <xdr:cNvPr id="135" name="テキスト ボックス 134"/>
        <xdr:cNvSpPr txBox="1"/>
      </xdr:nvSpPr>
      <xdr:spPr>
        <a:xfrm>
          <a:off x="3924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217338</xdr:rowOff>
    </xdr:from>
    <xdr:to>
      <xdr:col>19</xdr:col>
      <xdr:colOff>38100</xdr:colOff>
      <xdr:row>35</xdr:row>
      <xdr:rowOff>318938</xdr:rowOff>
    </xdr:to>
    <xdr:sp macro="" textlink="">
      <xdr:nvSpPr>
        <xdr:cNvPr id="136" name="楕円 135"/>
        <xdr:cNvSpPr/>
      </xdr:nvSpPr>
      <xdr:spPr bwMode="auto">
        <a:xfrm>
          <a:off x="3556000" y="682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303715</xdr:rowOff>
    </xdr:from>
    <xdr:ext cx="762000" cy="259045"/>
    <xdr:sp macro="" textlink="">
      <xdr:nvSpPr>
        <xdr:cNvPr id="137" name="テキスト ボックス 136"/>
        <xdr:cNvSpPr txBox="1"/>
      </xdr:nvSpPr>
      <xdr:spPr>
        <a:xfrm>
          <a:off x="3225800" y="691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307406</xdr:rowOff>
    </xdr:from>
    <xdr:to>
      <xdr:col>15</xdr:col>
      <xdr:colOff>101600</xdr:colOff>
      <xdr:row>36</xdr:row>
      <xdr:rowOff>66106</xdr:rowOff>
    </xdr:to>
    <xdr:sp macro="" textlink="">
      <xdr:nvSpPr>
        <xdr:cNvPr id="138" name="楕円 137"/>
        <xdr:cNvSpPr/>
      </xdr:nvSpPr>
      <xdr:spPr bwMode="auto">
        <a:xfrm>
          <a:off x="2857500" y="691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50883</xdr:rowOff>
    </xdr:from>
    <xdr:ext cx="762000" cy="259045"/>
    <xdr:sp macro="" textlink="">
      <xdr:nvSpPr>
        <xdr:cNvPr id="139" name="テキスト ボックス 138"/>
        <xdr:cNvSpPr txBox="1"/>
      </xdr:nvSpPr>
      <xdr:spPr>
        <a:xfrm>
          <a:off x="2527300" y="70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155273</xdr:rowOff>
    </xdr:from>
    <xdr:to>
      <xdr:col>24</xdr:col>
      <xdr:colOff>63500</xdr:colOff>
      <xdr:row>36</xdr:row>
      <xdr:rowOff>52203</xdr:rowOff>
    </xdr:to>
    <xdr:cxnSp macro="">
      <xdr:nvCxnSpPr>
        <xdr:cNvPr id="65" name="直線コネクタ 64"/>
        <xdr:cNvCxnSpPr/>
      </xdr:nvCxnSpPr>
      <xdr:spPr>
        <a:xfrm flipV="1">
          <a:off x="3797300" y="5984573"/>
          <a:ext cx="838200" cy="2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15856</xdr:rowOff>
    </xdr:from>
    <xdr:to>
      <xdr:col>19</xdr:col>
      <xdr:colOff>177800</xdr:colOff>
      <xdr:row>36</xdr:row>
      <xdr:rowOff>52203</xdr:rowOff>
    </xdr:to>
    <xdr:cxnSp macro="">
      <xdr:nvCxnSpPr>
        <xdr:cNvPr id="68" name="直線コネクタ 67"/>
        <xdr:cNvCxnSpPr/>
      </xdr:nvCxnSpPr>
      <xdr:spPr>
        <a:xfrm>
          <a:off x="2908300" y="6188056"/>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15856</xdr:rowOff>
    </xdr:from>
    <xdr:to>
      <xdr:col>15</xdr:col>
      <xdr:colOff>50800</xdr:colOff>
      <xdr:row>36</xdr:row>
      <xdr:rowOff>23085</xdr:rowOff>
    </xdr:to>
    <xdr:cxnSp macro="">
      <xdr:nvCxnSpPr>
        <xdr:cNvPr id="71" name="直線コネクタ 70"/>
        <xdr:cNvCxnSpPr/>
      </xdr:nvCxnSpPr>
      <xdr:spPr>
        <a:xfrm flipV="1">
          <a:off x="2019300" y="6188056"/>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19542</xdr:rowOff>
    </xdr:from>
    <xdr:to>
      <xdr:col>10</xdr:col>
      <xdr:colOff>114300</xdr:colOff>
      <xdr:row>36</xdr:row>
      <xdr:rowOff>23085</xdr:rowOff>
    </xdr:to>
    <xdr:cxnSp macro="">
      <xdr:nvCxnSpPr>
        <xdr:cNvPr id="74" name="直線コネクタ 73"/>
        <xdr:cNvCxnSpPr/>
      </xdr:nvCxnSpPr>
      <xdr:spPr>
        <a:xfrm>
          <a:off x="1130300" y="619174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104473</xdr:rowOff>
    </xdr:from>
    <xdr:to>
      <xdr:col>24</xdr:col>
      <xdr:colOff>114300</xdr:colOff>
      <xdr:row>35</xdr:row>
      <xdr:rowOff>34623</xdr:rowOff>
    </xdr:to>
    <xdr:sp macro="" textlink="">
      <xdr:nvSpPr>
        <xdr:cNvPr id="84" name="楕円 83"/>
        <xdr:cNvSpPr/>
      </xdr:nvSpPr>
      <xdr:spPr>
        <a:xfrm>
          <a:off x="4584700" y="59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82900</xdr:rowOff>
    </xdr:from>
    <xdr:ext cx="534377" cy="259045"/>
    <xdr:sp macro="" textlink="">
      <xdr:nvSpPr>
        <xdr:cNvPr id="85" name="人件費該当値テキスト"/>
        <xdr:cNvSpPr txBox="1"/>
      </xdr:nvSpPr>
      <xdr:spPr>
        <a:xfrm>
          <a:off x="4686300" y="59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xdr:rowOff>
    </xdr:from>
    <xdr:to>
      <xdr:col>20</xdr:col>
      <xdr:colOff>38100</xdr:colOff>
      <xdr:row>36</xdr:row>
      <xdr:rowOff>103003</xdr:rowOff>
    </xdr:to>
    <xdr:sp macro="" textlink="">
      <xdr:nvSpPr>
        <xdr:cNvPr id="86" name="楕円 85"/>
        <xdr:cNvSpPr/>
      </xdr:nvSpPr>
      <xdr:spPr>
        <a:xfrm>
          <a:off x="3746500" y="61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94130</xdr:rowOff>
    </xdr:from>
    <xdr:ext cx="534377" cy="259045"/>
    <xdr:sp macro="" textlink="">
      <xdr:nvSpPr>
        <xdr:cNvPr id="87" name="テキスト ボックス 86"/>
        <xdr:cNvSpPr txBox="1"/>
      </xdr:nvSpPr>
      <xdr:spPr>
        <a:xfrm>
          <a:off x="3530111" y="62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136506</xdr:rowOff>
    </xdr:from>
    <xdr:to>
      <xdr:col>15</xdr:col>
      <xdr:colOff>101600</xdr:colOff>
      <xdr:row>36</xdr:row>
      <xdr:rowOff>66656</xdr:rowOff>
    </xdr:to>
    <xdr:sp macro="" textlink="">
      <xdr:nvSpPr>
        <xdr:cNvPr id="88" name="楕円 87"/>
        <xdr:cNvSpPr/>
      </xdr:nvSpPr>
      <xdr:spPr>
        <a:xfrm>
          <a:off x="2857500" y="61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57783</xdr:rowOff>
    </xdr:from>
    <xdr:ext cx="534377" cy="259045"/>
    <xdr:sp macro="" textlink="">
      <xdr:nvSpPr>
        <xdr:cNvPr id="89" name="テキスト ボックス 88"/>
        <xdr:cNvSpPr txBox="1"/>
      </xdr:nvSpPr>
      <xdr:spPr>
        <a:xfrm>
          <a:off x="2641111" y="62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143735</xdr:rowOff>
    </xdr:from>
    <xdr:to>
      <xdr:col>10</xdr:col>
      <xdr:colOff>165100</xdr:colOff>
      <xdr:row>36</xdr:row>
      <xdr:rowOff>73885</xdr:rowOff>
    </xdr:to>
    <xdr:sp macro="" textlink="">
      <xdr:nvSpPr>
        <xdr:cNvPr id="90" name="楕円 89"/>
        <xdr:cNvSpPr/>
      </xdr:nvSpPr>
      <xdr:spPr>
        <a:xfrm>
          <a:off x="1968500" y="61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65012</xdr:rowOff>
    </xdr:from>
    <xdr:ext cx="534377" cy="259045"/>
    <xdr:sp macro="" textlink="">
      <xdr:nvSpPr>
        <xdr:cNvPr id="91" name="テキスト ボックス 90"/>
        <xdr:cNvSpPr txBox="1"/>
      </xdr:nvSpPr>
      <xdr:spPr>
        <a:xfrm>
          <a:off x="1752111" y="62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140192</xdr:rowOff>
    </xdr:from>
    <xdr:to>
      <xdr:col>6</xdr:col>
      <xdr:colOff>38100</xdr:colOff>
      <xdr:row>36</xdr:row>
      <xdr:rowOff>70342</xdr:rowOff>
    </xdr:to>
    <xdr:sp macro="" textlink="">
      <xdr:nvSpPr>
        <xdr:cNvPr id="92" name="楕円 91"/>
        <xdr:cNvSpPr/>
      </xdr:nvSpPr>
      <xdr:spPr>
        <a:xfrm>
          <a:off x="1079500" y="61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61469</xdr:rowOff>
    </xdr:from>
    <xdr:ext cx="534377" cy="259045"/>
    <xdr:sp macro="" textlink="">
      <xdr:nvSpPr>
        <xdr:cNvPr id="93" name="テキスト ボックス 92"/>
        <xdr:cNvSpPr txBox="1"/>
      </xdr:nvSpPr>
      <xdr:spPr>
        <a:xfrm>
          <a:off x="863111" y="62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8" name="テキスト ボックス 11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52636</xdr:rowOff>
    </xdr:from>
    <xdr:to>
      <xdr:col>24</xdr:col>
      <xdr:colOff>62865</xdr:colOff>
      <xdr:row>57</xdr:row>
      <xdr:rowOff>134279</xdr:rowOff>
    </xdr:to>
    <xdr:cxnSp macro="">
      <xdr:nvCxnSpPr>
        <xdr:cNvPr id="120" name="直線コネクタ 119"/>
        <xdr:cNvCxnSpPr/>
      </xdr:nvCxnSpPr>
      <xdr:spPr>
        <a:xfrm flipV="1">
          <a:off x="4633595" y="8625136"/>
          <a:ext cx="127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138106</xdr:rowOff>
    </xdr:from>
    <xdr:ext cx="534377" cy="259045"/>
    <xdr:sp macro="" textlink="">
      <xdr:nvSpPr>
        <xdr:cNvPr id="121" name="物件費最小値テキスト"/>
        <xdr:cNvSpPr txBox="1"/>
      </xdr:nvSpPr>
      <xdr:spPr>
        <a:xfrm>
          <a:off x="4686300" y="99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134279</xdr:rowOff>
    </xdr:from>
    <xdr:to>
      <xdr:col>24</xdr:col>
      <xdr:colOff>152400</xdr:colOff>
      <xdr:row>57</xdr:row>
      <xdr:rowOff>134279</xdr:rowOff>
    </xdr:to>
    <xdr:cxnSp macro="">
      <xdr:nvCxnSpPr>
        <xdr:cNvPr id="122" name="直線コネクタ 121"/>
        <xdr:cNvCxnSpPr/>
      </xdr:nvCxnSpPr>
      <xdr:spPr>
        <a:xfrm>
          <a:off x="4546600" y="990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170763</xdr:rowOff>
    </xdr:from>
    <xdr:ext cx="534377" cy="259045"/>
    <xdr:sp macro="" textlink="">
      <xdr:nvSpPr>
        <xdr:cNvPr id="123" name="物件費最大値テキスト"/>
        <xdr:cNvSpPr txBox="1"/>
      </xdr:nvSpPr>
      <xdr:spPr>
        <a:xfrm>
          <a:off x="4686300" y="8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52636</xdr:rowOff>
    </xdr:from>
    <xdr:to>
      <xdr:col>24</xdr:col>
      <xdr:colOff>152400</xdr:colOff>
      <xdr:row>50</xdr:row>
      <xdr:rowOff>52636</xdr:rowOff>
    </xdr:to>
    <xdr:cxnSp macro="">
      <xdr:nvCxnSpPr>
        <xdr:cNvPr id="124" name="直線コネクタ 123"/>
        <xdr:cNvCxnSpPr/>
      </xdr:nvCxnSpPr>
      <xdr:spPr>
        <a:xfrm>
          <a:off x="4546600" y="862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76835</xdr:rowOff>
    </xdr:from>
    <xdr:to>
      <xdr:col>24</xdr:col>
      <xdr:colOff>63500</xdr:colOff>
      <xdr:row>57</xdr:row>
      <xdr:rowOff>134279</xdr:rowOff>
    </xdr:to>
    <xdr:cxnSp macro="">
      <xdr:nvCxnSpPr>
        <xdr:cNvPr id="125" name="直線コネクタ 124"/>
        <xdr:cNvCxnSpPr/>
      </xdr:nvCxnSpPr>
      <xdr:spPr>
        <a:xfrm>
          <a:off x="3797300" y="9849485"/>
          <a:ext cx="8382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14720</xdr:rowOff>
    </xdr:from>
    <xdr:ext cx="534377" cy="259045"/>
    <xdr:sp macro="" textlink="">
      <xdr:nvSpPr>
        <xdr:cNvPr id="126" name="物件費平均値テキスト"/>
        <xdr:cNvSpPr txBox="1"/>
      </xdr:nvSpPr>
      <xdr:spPr>
        <a:xfrm>
          <a:off x="4686300" y="910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163293</xdr:rowOff>
    </xdr:from>
    <xdr:to>
      <xdr:col>24</xdr:col>
      <xdr:colOff>114300</xdr:colOff>
      <xdr:row>54</xdr:row>
      <xdr:rowOff>93443</xdr:rowOff>
    </xdr:to>
    <xdr:sp macro="" textlink="">
      <xdr:nvSpPr>
        <xdr:cNvPr id="127" name="フローチャート: 判断 126"/>
        <xdr:cNvSpPr/>
      </xdr:nvSpPr>
      <xdr:spPr>
        <a:xfrm>
          <a:off x="4584700" y="925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76835</xdr:rowOff>
    </xdr:from>
    <xdr:to>
      <xdr:col>19</xdr:col>
      <xdr:colOff>177800</xdr:colOff>
      <xdr:row>57</xdr:row>
      <xdr:rowOff>128368</xdr:rowOff>
    </xdr:to>
    <xdr:cxnSp macro="">
      <xdr:nvCxnSpPr>
        <xdr:cNvPr id="128" name="直線コネクタ 127"/>
        <xdr:cNvCxnSpPr/>
      </xdr:nvCxnSpPr>
      <xdr:spPr>
        <a:xfrm flipV="1">
          <a:off x="2908300" y="9849485"/>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42788</xdr:rowOff>
    </xdr:from>
    <xdr:to>
      <xdr:col>20</xdr:col>
      <xdr:colOff>38100</xdr:colOff>
      <xdr:row>54</xdr:row>
      <xdr:rowOff>144388</xdr:rowOff>
    </xdr:to>
    <xdr:sp macro="" textlink="">
      <xdr:nvSpPr>
        <xdr:cNvPr id="129" name="フローチャート: 判断 128"/>
        <xdr:cNvSpPr/>
      </xdr:nvSpPr>
      <xdr:spPr>
        <a:xfrm>
          <a:off x="3746500" y="9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160915</xdr:rowOff>
    </xdr:from>
    <xdr:ext cx="534377" cy="259045"/>
    <xdr:sp macro="" textlink="">
      <xdr:nvSpPr>
        <xdr:cNvPr id="130" name="テキスト ボックス 129"/>
        <xdr:cNvSpPr txBox="1"/>
      </xdr:nvSpPr>
      <xdr:spPr>
        <a:xfrm>
          <a:off x="3530111" y="90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128368</xdr:rowOff>
    </xdr:from>
    <xdr:to>
      <xdr:col>15</xdr:col>
      <xdr:colOff>50800</xdr:colOff>
      <xdr:row>57</xdr:row>
      <xdr:rowOff>132548</xdr:rowOff>
    </xdr:to>
    <xdr:cxnSp macro="">
      <xdr:nvCxnSpPr>
        <xdr:cNvPr id="131" name="直線コネクタ 130"/>
        <xdr:cNvCxnSpPr/>
      </xdr:nvCxnSpPr>
      <xdr:spPr>
        <a:xfrm flipV="1">
          <a:off x="2019300" y="9901018"/>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126391</xdr:rowOff>
    </xdr:from>
    <xdr:to>
      <xdr:col>15</xdr:col>
      <xdr:colOff>101600</xdr:colOff>
      <xdr:row>55</xdr:row>
      <xdr:rowOff>56541</xdr:rowOff>
    </xdr:to>
    <xdr:sp macro="" textlink="">
      <xdr:nvSpPr>
        <xdr:cNvPr id="132" name="フローチャート: 判断 131"/>
        <xdr:cNvSpPr/>
      </xdr:nvSpPr>
      <xdr:spPr>
        <a:xfrm>
          <a:off x="2857500" y="93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73068</xdr:rowOff>
    </xdr:from>
    <xdr:ext cx="534377" cy="259045"/>
    <xdr:sp macro="" textlink="">
      <xdr:nvSpPr>
        <xdr:cNvPr id="133" name="テキスト ボックス 132"/>
        <xdr:cNvSpPr txBox="1"/>
      </xdr:nvSpPr>
      <xdr:spPr>
        <a:xfrm>
          <a:off x="2641111" y="91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132548</xdr:rowOff>
    </xdr:from>
    <xdr:to>
      <xdr:col>10</xdr:col>
      <xdr:colOff>114300</xdr:colOff>
      <xdr:row>58</xdr:row>
      <xdr:rowOff>39084</xdr:rowOff>
    </xdr:to>
    <xdr:cxnSp macro="">
      <xdr:nvCxnSpPr>
        <xdr:cNvPr id="134" name="直線コネクタ 133"/>
        <xdr:cNvCxnSpPr/>
      </xdr:nvCxnSpPr>
      <xdr:spPr>
        <a:xfrm flipV="1">
          <a:off x="1130300" y="9905198"/>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13298</xdr:rowOff>
    </xdr:from>
    <xdr:to>
      <xdr:col>10</xdr:col>
      <xdr:colOff>165100</xdr:colOff>
      <xdr:row>55</xdr:row>
      <xdr:rowOff>114898</xdr:rowOff>
    </xdr:to>
    <xdr:sp macro="" textlink="">
      <xdr:nvSpPr>
        <xdr:cNvPr id="135" name="フローチャート: 判断 134"/>
        <xdr:cNvSpPr/>
      </xdr:nvSpPr>
      <xdr:spPr>
        <a:xfrm>
          <a:off x="1968500" y="94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131425</xdr:rowOff>
    </xdr:from>
    <xdr:ext cx="534377" cy="259045"/>
    <xdr:sp macro="" textlink="">
      <xdr:nvSpPr>
        <xdr:cNvPr id="136" name="テキスト ボックス 135"/>
        <xdr:cNvSpPr txBox="1"/>
      </xdr:nvSpPr>
      <xdr:spPr>
        <a:xfrm>
          <a:off x="1752111" y="92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39490</xdr:rowOff>
    </xdr:from>
    <xdr:to>
      <xdr:col>6</xdr:col>
      <xdr:colOff>38100</xdr:colOff>
      <xdr:row>55</xdr:row>
      <xdr:rowOff>141090</xdr:rowOff>
    </xdr:to>
    <xdr:sp macro="" textlink="">
      <xdr:nvSpPr>
        <xdr:cNvPr id="137" name="フローチャート: 判断 136"/>
        <xdr:cNvSpPr/>
      </xdr:nvSpPr>
      <xdr:spPr>
        <a:xfrm>
          <a:off x="1079500" y="94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157617</xdr:rowOff>
    </xdr:from>
    <xdr:ext cx="534377" cy="259045"/>
    <xdr:sp macro="" textlink="">
      <xdr:nvSpPr>
        <xdr:cNvPr id="138" name="テキスト ボックス 137"/>
        <xdr:cNvSpPr txBox="1"/>
      </xdr:nvSpPr>
      <xdr:spPr>
        <a:xfrm>
          <a:off x="863111" y="92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83479</xdr:rowOff>
    </xdr:from>
    <xdr:to>
      <xdr:col>24</xdr:col>
      <xdr:colOff>114300</xdr:colOff>
      <xdr:row>58</xdr:row>
      <xdr:rowOff>13629</xdr:rowOff>
    </xdr:to>
    <xdr:sp macro="" textlink="">
      <xdr:nvSpPr>
        <xdr:cNvPr id="144" name="楕円 143"/>
        <xdr:cNvSpPr/>
      </xdr:nvSpPr>
      <xdr:spPr>
        <a:xfrm>
          <a:off x="4584700" y="98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169856</xdr:rowOff>
    </xdr:from>
    <xdr:ext cx="534377" cy="259045"/>
    <xdr:sp macro="" textlink="">
      <xdr:nvSpPr>
        <xdr:cNvPr id="145" name="物件費該当値テキスト"/>
        <xdr:cNvSpPr txBox="1"/>
      </xdr:nvSpPr>
      <xdr:spPr>
        <a:xfrm>
          <a:off x="4686300" y="9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26035</xdr:rowOff>
    </xdr:from>
    <xdr:to>
      <xdr:col>20</xdr:col>
      <xdr:colOff>38100</xdr:colOff>
      <xdr:row>57</xdr:row>
      <xdr:rowOff>127635</xdr:rowOff>
    </xdr:to>
    <xdr:sp macro="" textlink="">
      <xdr:nvSpPr>
        <xdr:cNvPr id="146" name="楕円 145"/>
        <xdr:cNvSpPr/>
      </xdr:nvSpPr>
      <xdr:spPr>
        <a:xfrm>
          <a:off x="3746500" y="9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118762</xdr:rowOff>
    </xdr:from>
    <xdr:ext cx="534377" cy="259045"/>
    <xdr:sp macro="" textlink="">
      <xdr:nvSpPr>
        <xdr:cNvPr id="147" name="テキスト ボックス 146"/>
        <xdr:cNvSpPr txBox="1"/>
      </xdr:nvSpPr>
      <xdr:spPr>
        <a:xfrm>
          <a:off x="3530111" y="98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77568</xdr:rowOff>
    </xdr:from>
    <xdr:to>
      <xdr:col>15</xdr:col>
      <xdr:colOff>101600</xdr:colOff>
      <xdr:row>58</xdr:row>
      <xdr:rowOff>7718</xdr:rowOff>
    </xdr:to>
    <xdr:sp macro="" textlink="">
      <xdr:nvSpPr>
        <xdr:cNvPr id="148" name="楕円 147"/>
        <xdr:cNvSpPr/>
      </xdr:nvSpPr>
      <xdr:spPr>
        <a:xfrm>
          <a:off x="2857500" y="9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170295</xdr:rowOff>
    </xdr:from>
    <xdr:ext cx="534377" cy="259045"/>
    <xdr:sp macro="" textlink="">
      <xdr:nvSpPr>
        <xdr:cNvPr id="149" name="テキスト ボックス 148"/>
        <xdr:cNvSpPr txBox="1"/>
      </xdr:nvSpPr>
      <xdr:spPr>
        <a:xfrm>
          <a:off x="2641111" y="99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81748</xdr:rowOff>
    </xdr:from>
    <xdr:to>
      <xdr:col>10</xdr:col>
      <xdr:colOff>165100</xdr:colOff>
      <xdr:row>58</xdr:row>
      <xdr:rowOff>11898</xdr:rowOff>
    </xdr:to>
    <xdr:sp macro="" textlink="">
      <xdr:nvSpPr>
        <xdr:cNvPr id="150" name="楕円 149"/>
        <xdr:cNvSpPr/>
      </xdr:nvSpPr>
      <xdr:spPr>
        <a:xfrm>
          <a:off x="1968500" y="98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3025</xdr:rowOff>
    </xdr:from>
    <xdr:ext cx="534377" cy="259045"/>
    <xdr:sp macro="" textlink="">
      <xdr:nvSpPr>
        <xdr:cNvPr id="151" name="テキスト ボックス 150"/>
        <xdr:cNvSpPr txBox="1"/>
      </xdr:nvSpPr>
      <xdr:spPr>
        <a:xfrm>
          <a:off x="1752111" y="99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159734</xdr:rowOff>
    </xdr:from>
    <xdr:to>
      <xdr:col>6</xdr:col>
      <xdr:colOff>38100</xdr:colOff>
      <xdr:row>58</xdr:row>
      <xdr:rowOff>89884</xdr:rowOff>
    </xdr:to>
    <xdr:sp macro="" textlink="">
      <xdr:nvSpPr>
        <xdr:cNvPr id="152" name="楕円 151"/>
        <xdr:cNvSpPr/>
      </xdr:nvSpPr>
      <xdr:spPr>
        <a:xfrm>
          <a:off x="1079500" y="99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81011</xdr:rowOff>
    </xdr:from>
    <xdr:ext cx="534377" cy="259045"/>
    <xdr:sp macro="" textlink="">
      <xdr:nvSpPr>
        <xdr:cNvPr id="153" name="テキスト ボックス 152"/>
        <xdr:cNvSpPr txBox="1"/>
      </xdr:nvSpPr>
      <xdr:spPr>
        <a:xfrm>
          <a:off x="863111" y="100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7" name="直線コネクタ 176"/>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8"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9" name="直線コネクタ 178"/>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80"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81" name="直線コネクタ 180"/>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68911</xdr:rowOff>
    </xdr:from>
    <xdr:to>
      <xdr:col>24</xdr:col>
      <xdr:colOff>63500</xdr:colOff>
      <xdr:row>78</xdr:row>
      <xdr:rowOff>81331</xdr:rowOff>
    </xdr:to>
    <xdr:cxnSp macro="">
      <xdr:nvCxnSpPr>
        <xdr:cNvPr id="182" name="直線コネクタ 181"/>
        <xdr:cNvCxnSpPr/>
      </xdr:nvCxnSpPr>
      <xdr:spPr>
        <a:xfrm>
          <a:off x="3797300" y="13442011"/>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3"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4" name="フローチャート: 判断 183"/>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68911</xdr:rowOff>
    </xdr:from>
    <xdr:to>
      <xdr:col>19</xdr:col>
      <xdr:colOff>177800</xdr:colOff>
      <xdr:row>78</xdr:row>
      <xdr:rowOff>71729</xdr:rowOff>
    </xdr:to>
    <xdr:cxnSp macro="">
      <xdr:nvCxnSpPr>
        <xdr:cNvPr id="185" name="直線コネクタ 184"/>
        <xdr:cNvCxnSpPr/>
      </xdr:nvCxnSpPr>
      <xdr:spPr>
        <a:xfrm flipV="1">
          <a:off x="2908300" y="1344201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6" name="フローチャート: 判断 185"/>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7" name="テキスト ボックス 186"/>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71729</xdr:rowOff>
    </xdr:from>
    <xdr:to>
      <xdr:col>15</xdr:col>
      <xdr:colOff>50800</xdr:colOff>
      <xdr:row>78</xdr:row>
      <xdr:rowOff>72340</xdr:rowOff>
    </xdr:to>
    <xdr:cxnSp macro="">
      <xdr:nvCxnSpPr>
        <xdr:cNvPr id="188" name="直線コネクタ 187"/>
        <xdr:cNvCxnSpPr/>
      </xdr:nvCxnSpPr>
      <xdr:spPr>
        <a:xfrm flipV="1">
          <a:off x="2019300" y="13444829"/>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9" name="フローチャート: 判断 188"/>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90" name="テキスト ボックス 189"/>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59537</xdr:rowOff>
    </xdr:from>
    <xdr:to>
      <xdr:col>10</xdr:col>
      <xdr:colOff>114300</xdr:colOff>
      <xdr:row>78</xdr:row>
      <xdr:rowOff>72340</xdr:rowOff>
    </xdr:to>
    <xdr:cxnSp macro="">
      <xdr:nvCxnSpPr>
        <xdr:cNvPr id="191" name="直線コネクタ 190"/>
        <xdr:cNvCxnSpPr/>
      </xdr:nvCxnSpPr>
      <xdr:spPr>
        <a:xfrm>
          <a:off x="1130300" y="13432637"/>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2" name="フローチャート: 判断 191"/>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3" name="テキスト ボックス 192"/>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4" name="フローチャート: 判断 193"/>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5" name="テキスト ボックス 194"/>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30531</xdr:rowOff>
    </xdr:from>
    <xdr:to>
      <xdr:col>24</xdr:col>
      <xdr:colOff>114300</xdr:colOff>
      <xdr:row>78</xdr:row>
      <xdr:rowOff>132131</xdr:rowOff>
    </xdr:to>
    <xdr:sp macro="" textlink="">
      <xdr:nvSpPr>
        <xdr:cNvPr id="201" name="楕円 200"/>
        <xdr:cNvSpPr/>
      </xdr:nvSpPr>
      <xdr:spPr>
        <a:xfrm>
          <a:off x="4584700" y="134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116908</xdr:rowOff>
    </xdr:from>
    <xdr:ext cx="469744" cy="259045"/>
    <xdr:sp macro="" textlink="">
      <xdr:nvSpPr>
        <xdr:cNvPr id="202" name="維持補修費該当値テキスト"/>
        <xdr:cNvSpPr txBox="1"/>
      </xdr:nvSpPr>
      <xdr:spPr>
        <a:xfrm>
          <a:off x="4686300" y="1331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18111</xdr:rowOff>
    </xdr:from>
    <xdr:to>
      <xdr:col>20</xdr:col>
      <xdr:colOff>38100</xdr:colOff>
      <xdr:row>78</xdr:row>
      <xdr:rowOff>119711</xdr:rowOff>
    </xdr:to>
    <xdr:sp macro="" textlink="">
      <xdr:nvSpPr>
        <xdr:cNvPr id="203" name="楕円 202"/>
        <xdr:cNvSpPr/>
      </xdr:nvSpPr>
      <xdr:spPr>
        <a:xfrm>
          <a:off x="3746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110838</xdr:rowOff>
    </xdr:from>
    <xdr:ext cx="469744" cy="259045"/>
    <xdr:sp macro="" textlink="">
      <xdr:nvSpPr>
        <xdr:cNvPr id="204" name="テキスト ボックス 203"/>
        <xdr:cNvSpPr txBox="1"/>
      </xdr:nvSpPr>
      <xdr:spPr>
        <a:xfrm>
          <a:off x="3562428" y="134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20929</xdr:rowOff>
    </xdr:from>
    <xdr:to>
      <xdr:col>15</xdr:col>
      <xdr:colOff>101600</xdr:colOff>
      <xdr:row>78</xdr:row>
      <xdr:rowOff>122529</xdr:rowOff>
    </xdr:to>
    <xdr:sp macro="" textlink="">
      <xdr:nvSpPr>
        <xdr:cNvPr id="205" name="楕円 204"/>
        <xdr:cNvSpPr/>
      </xdr:nvSpPr>
      <xdr:spPr>
        <a:xfrm>
          <a:off x="2857500" y="133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113656</xdr:rowOff>
    </xdr:from>
    <xdr:ext cx="469744" cy="259045"/>
    <xdr:sp macro="" textlink="">
      <xdr:nvSpPr>
        <xdr:cNvPr id="206" name="テキスト ボックス 205"/>
        <xdr:cNvSpPr txBox="1"/>
      </xdr:nvSpPr>
      <xdr:spPr>
        <a:xfrm>
          <a:off x="2673428" y="1348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21540</xdr:rowOff>
    </xdr:from>
    <xdr:to>
      <xdr:col>10</xdr:col>
      <xdr:colOff>165100</xdr:colOff>
      <xdr:row>78</xdr:row>
      <xdr:rowOff>123140</xdr:rowOff>
    </xdr:to>
    <xdr:sp macro="" textlink="">
      <xdr:nvSpPr>
        <xdr:cNvPr id="207" name="楕円 206"/>
        <xdr:cNvSpPr/>
      </xdr:nvSpPr>
      <xdr:spPr>
        <a:xfrm>
          <a:off x="19685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114267</xdr:rowOff>
    </xdr:from>
    <xdr:ext cx="469744" cy="259045"/>
    <xdr:sp macro="" textlink="">
      <xdr:nvSpPr>
        <xdr:cNvPr id="208" name="テキスト ボックス 207"/>
        <xdr:cNvSpPr txBox="1"/>
      </xdr:nvSpPr>
      <xdr:spPr>
        <a:xfrm>
          <a:off x="1784428" y="134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8737</xdr:rowOff>
    </xdr:from>
    <xdr:to>
      <xdr:col>6</xdr:col>
      <xdr:colOff>38100</xdr:colOff>
      <xdr:row>78</xdr:row>
      <xdr:rowOff>110337</xdr:rowOff>
    </xdr:to>
    <xdr:sp macro="" textlink="">
      <xdr:nvSpPr>
        <xdr:cNvPr id="209" name="楕円 208"/>
        <xdr:cNvSpPr/>
      </xdr:nvSpPr>
      <xdr:spPr>
        <a:xfrm>
          <a:off x="1079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101464</xdr:rowOff>
    </xdr:from>
    <xdr:ext cx="469744" cy="259045"/>
    <xdr:sp macro="" textlink="">
      <xdr:nvSpPr>
        <xdr:cNvPr id="210" name="テキスト ボックス 209"/>
        <xdr:cNvSpPr txBox="1"/>
      </xdr:nvSpPr>
      <xdr:spPr>
        <a:xfrm>
          <a:off x="895428" y="134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5" name="直線コネクタ 234"/>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6"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7" name="直線コネクタ 236"/>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8"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9" name="直線コネクタ 238"/>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91960</xdr:rowOff>
    </xdr:from>
    <xdr:to>
      <xdr:col>24</xdr:col>
      <xdr:colOff>63500</xdr:colOff>
      <xdr:row>97</xdr:row>
      <xdr:rowOff>126048</xdr:rowOff>
    </xdr:to>
    <xdr:cxnSp macro="">
      <xdr:nvCxnSpPr>
        <xdr:cNvPr id="240" name="直線コネクタ 239"/>
        <xdr:cNvCxnSpPr/>
      </xdr:nvCxnSpPr>
      <xdr:spPr>
        <a:xfrm flipV="1">
          <a:off x="3797300" y="16722610"/>
          <a:ext cx="838200" cy="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41"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2" name="フローチャート: 判断 241"/>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126048</xdr:rowOff>
    </xdr:from>
    <xdr:to>
      <xdr:col>19</xdr:col>
      <xdr:colOff>177800</xdr:colOff>
      <xdr:row>98</xdr:row>
      <xdr:rowOff>24524</xdr:rowOff>
    </xdr:to>
    <xdr:cxnSp macro="">
      <xdr:nvCxnSpPr>
        <xdr:cNvPr id="243" name="直線コネクタ 242"/>
        <xdr:cNvCxnSpPr/>
      </xdr:nvCxnSpPr>
      <xdr:spPr>
        <a:xfrm flipV="1">
          <a:off x="2908300" y="16756698"/>
          <a:ext cx="8890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4" name="フローチャート: 判断 243"/>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5" name="テキスト ボックス 244"/>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24524</xdr:rowOff>
    </xdr:from>
    <xdr:to>
      <xdr:col>15</xdr:col>
      <xdr:colOff>50800</xdr:colOff>
      <xdr:row>98</xdr:row>
      <xdr:rowOff>33592</xdr:rowOff>
    </xdr:to>
    <xdr:cxnSp macro="">
      <xdr:nvCxnSpPr>
        <xdr:cNvPr id="246" name="直線コネクタ 245"/>
        <xdr:cNvCxnSpPr/>
      </xdr:nvCxnSpPr>
      <xdr:spPr>
        <a:xfrm flipV="1">
          <a:off x="2019300" y="1682662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7" name="フローチャート: 判断 246"/>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8" name="テキスト ボックス 247"/>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23076</xdr:rowOff>
    </xdr:from>
    <xdr:to>
      <xdr:col>10</xdr:col>
      <xdr:colOff>114300</xdr:colOff>
      <xdr:row>98</xdr:row>
      <xdr:rowOff>33592</xdr:rowOff>
    </xdr:to>
    <xdr:cxnSp macro="">
      <xdr:nvCxnSpPr>
        <xdr:cNvPr id="249" name="直線コネクタ 248"/>
        <xdr:cNvCxnSpPr/>
      </xdr:nvCxnSpPr>
      <xdr:spPr>
        <a:xfrm>
          <a:off x="1130300" y="1682517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50" name="フローチャート: 判断 249"/>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51" name="テキスト ボックス 250"/>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2" name="フローチャート: 判断 251"/>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3" name="テキスト ボックス 252"/>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41160</xdr:rowOff>
    </xdr:from>
    <xdr:to>
      <xdr:col>24</xdr:col>
      <xdr:colOff>114300</xdr:colOff>
      <xdr:row>97</xdr:row>
      <xdr:rowOff>142760</xdr:rowOff>
    </xdr:to>
    <xdr:sp macro="" textlink="">
      <xdr:nvSpPr>
        <xdr:cNvPr id="259" name="楕円 258"/>
        <xdr:cNvSpPr/>
      </xdr:nvSpPr>
      <xdr:spPr>
        <a:xfrm>
          <a:off x="4584700" y="16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19587</xdr:rowOff>
    </xdr:from>
    <xdr:ext cx="534377" cy="259045"/>
    <xdr:sp macro="" textlink="">
      <xdr:nvSpPr>
        <xdr:cNvPr id="260" name="扶助費該当値テキスト"/>
        <xdr:cNvSpPr txBox="1"/>
      </xdr:nvSpPr>
      <xdr:spPr>
        <a:xfrm>
          <a:off x="4686300" y="166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75248</xdr:rowOff>
    </xdr:from>
    <xdr:to>
      <xdr:col>20</xdr:col>
      <xdr:colOff>38100</xdr:colOff>
      <xdr:row>98</xdr:row>
      <xdr:rowOff>5398</xdr:rowOff>
    </xdr:to>
    <xdr:sp macro="" textlink="">
      <xdr:nvSpPr>
        <xdr:cNvPr id="261" name="楕円 260"/>
        <xdr:cNvSpPr/>
      </xdr:nvSpPr>
      <xdr:spPr>
        <a:xfrm>
          <a:off x="3746500" y="167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167975</xdr:rowOff>
    </xdr:from>
    <xdr:ext cx="534377" cy="259045"/>
    <xdr:sp macro="" textlink="">
      <xdr:nvSpPr>
        <xdr:cNvPr id="262" name="テキスト ボックス 261"/>
        <xdr:cNvSpPr txBox="1"/>
      </xdr:nvSpPr>
      <xdr:spPr>
        <a:xfrm>
          <a:off x="3530111" y="167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145174</xdr:rowOff>
    </xdr:from>
    <xdr:to>
      <xdr:col>15</xdr:col>
      <xdr:colOff>101600</xdr:colOff>
      <xdr:row>98</xdr:row>
      <xdr:rowOff>75324</xdr:rowOff>
    </xdr:to>
    <xdr:sp macro="" textlink="">
      <xdr:nvSpPr>
        <xdr:cNvPr id="263" name="楕円 262"/>
        <xdr:cNvSpPr/>
      </xdr:nvSpPr>
      <xdr:spPr>
        <a:xfrm>
          <a:off x="28575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66451</xdr:rowOff>
    </xdr:from>
    <xdr:ext cx="534377" cy="259045"/>
    <xdr:sp macro="" textlink="">
      <xdr:nvSpPr>
        <xdr:cNvPr id="264" name="テキスト ボックス 263"/>
        <xdr:cNvSpPr txBox="1"/>
      </xdr:nvSpPr>
      <xdr:spPr>
        <a:xfrm>
          <a:off x="2641111" y="168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154242</xdr:rowOff>
    </xdr:from>
    <xdr:to>
      <xdr:col>10</xdr:col>
      <xdr:colOff>165100</xdr:colOff>
      <xdr:row>98</xdr:row>
      <xdr:rowOff>84392</xdr:rowOff>
    </xdr:to>
    <xdr:sp macro="" textlink="">
      <xdr:nvSpPr>
        <xdr:cNvPr id="265" name="楕円 264"/>
        <xdr:cNvSpPr/>
      </xdr:nvSpPr>
      <xdr:spPr>
        <a:xfrm>
          <a:off x="1968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75519</xdr:rowOff>
    </xdr:from>
    <xdr:ext cx="534377" cy="259045"/>
    <xdr:sp macro="" textlink="">
      <xdr:nvSpPr>
        <xdr:cNvPr id="266" name="テキスト ボックス 265"/>
        <xdr:cNvSpPr txBox="1"/>
      </xdr:nvSpPr>
      <xdr:spPr>
        <a:xfrm>
          <a:off x="1752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143726</xdr:rowOff>
    </xdr:from>
    <xdr:to>
      <xdr:col>6</xdr:col>
      <xdr:colOff>38100</xdr:colOff>
      <xdr:row>98</xdr:row>
      <xdr:rowOff>73876</xdr:rowOff>
    </xdr:to>
    <xdr:sp macro="" textlink="">
      <xdr:nvSpPr>
        <xdr:cNvPr id="267" name="楕円 266"/>
        <xdr:cNvSpPr/>
      </xdr:nvSpPr>
      <xdr:spPr>
        <a:xfrm>
          <a:off x="1079500" y="167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65003</xdr:rowOff>
    </xdr:from>
    <xdr:ext cx="534377" cy="259045"/>
    <xdr:sp macro="" textlink="">
      <xdr:nvSpPr>
        <xdr:cNvPr id="268" name="テキスト ボックス 267"/>
        <xdr:cNvSpPr txBox="1"/>
      </xdr:nvSpPr>
      <xdr:spPr>
        <a:xfrm>
          <a:off x="863111" y="168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2" name="直線コネクタ 291"/>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3"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4" name="直線コネクタ 293"/>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5"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6" name="直線コネクタ 295"/>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22123</xdr:rowOff>
    </xdr:from>
    <xdr:to>
      <xdr:col>55</xdr:col>
      <xdr:colOff>0</xdr:colOff>
      <xdr:row>37</xdr:row>
      <xdr:rowOff>145095</xdr:rowOff>
    </xdr:to>
    <xdr:cxnSp macro="">
      <xdr:nvCxnSpPr>
        <xdr:cNvPr id="297" name="直線コネクタ 296"/>
        <xdr:cNvCxnSpPr/>
      </xdr:nvCxnSpPr>
      <xdr:spPr>
        <a:xfrm flipV="1">
          <a:off x="9639300" y="5679973"/>
          <a:ext cx="838200" cy="80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8"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9" name="フローチャート: 判断 298"/>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145095</xdr:rowOff>
    </xdr:from>
    <xdr:to>
      <xdr:col>50</xdr:col>
      <xdr:colOff>114300</xdr:colOff>
      <xdr:row>37</xdr:row>
      <xdr:rowOff>164069</xdr:rowOff>
    </xdr:to>
    <xdr:cxnSp macro="">
      <xdr:nvCxnSpPr>
        <xdr:cNvPr id="300" name="直線コネクタ 299"/>
        <xdr:cNvCxnSpPr/>
      </xdr:nvCxnSpPr>
      <xdr:spPr>
        <a:xfrm flipV="1">
          <a:off x="8750300" y="648874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301" name="フローチャート: 判断 300"/>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2" name="テキスト ボックス 301"/>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164069</xdr:rowOff>
    </xdr:from>
    <xdr:to>
      <xdr:col>45</xdr:col>
      <xdr:colOff>177800</xdr:colOff>
      <xdr:row>38</xdr:row>
      <xdr:rowOff>9756</xdr:rowOff>
    </xdr:to>
    <xdr:cxnSp macro="">
      <xdr:nvCxnSpPr>
        <xdr:cNvPr id="303" name="直線コネクタ 302"/>
        <xdr:cNvCxnSpPr/>
      </xdr:nvCxnSpPr>
      <xdr:spPr>
        <a:xfrm flipV="1">
          <a:off x="7861300" y="6507719"/>
          <a:ext cx="8890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4" name="フローチャート: 判断 303"/>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5" name="テキスト ボックス 304"/>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2555</xdr:rowOff>
    </xdr:from>
    <xdr:to>
      <xdr:col>41</xdr:col>
      <xdr:colOff>50800</xdr:colOff>
      <xdr:row>38</xdr:row>
      <xdr:rowOff>9756</xdr:rowOff>
    </xdr:to>
    <xdr:cxnSp macro="">
      <xdr:nvCxnSpPr>
        <xdr:cNvPr id="306" name="直線コネクタ 305"/>
        <xdr:cNvCxnSpPr/>
      </xdr:nvCxnSpPr>
      <xdr:spPr>
        <a:xfrm>
          <a:off x="6972300" y="6517655"/>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7" name="フローチャート: 判断 306"/>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8" name="テキスト ボックス 307"/>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9" name="フローチャート: 判断 30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10" name="テキスト ボックス 309"/>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142773</xdr:rowOff>
    </xdr:from>
    <xdr:to>
      <xdr:col>55</xdr:col>
      <xdr:colOff>50800</xdr:colOff>
      <xdr:row>33</xdr:row>
      <xdr:rowOff>72923</xdr:rowOff>
    </xdr:to>
    <xdr:sp macro="" textlink="">
      <xdr:nvSpPr>
        <xdr:cNvPr id="316" name="楕円 315"/>
        <xdr:cNvSpPr/>
      </xdr:nvSpPr>
      <xdr:spPr>
        <a:xfrm>
          <a:off x="10426700" y="56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121200</xdr:rowOff>
    </xdr:from>
    <xdr:ext cx="599010" cy="259045"/>
    <xdr:sp macro="" textlink="">
      <xdr:nvSpPr>
        <xdr:cNvPr id="317" name="補助費等該当値テキスト"/>
        <xdr:cNvSpPr txBox="1"/>
      </xdr:nvSpPr>
      <xdr:spPr>
        <a:xfrm>
          <a:off x="10528300" y="56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94295</xdr:rowOff>
    </xdr:from>
    <xdr:to>
      <xdr:col>50</xdr:col>
      <xdr:colOff>165100</xdr:colOff>
      <xdr:row>38</xdr:row>
      <xdr:rowOff>24445</xdr:rowOff>
    </xdr:to>
    <xdr:sp macro="" textlink="">
      <xdr:nvSpPr>
        <xdr:cNvPr id="318" name="楕円 317"/>
        <xdr:cNvSpPr/>
      </xdr:nvSpPr>
      <xdr:spPr>
        <a:xfrm>
          <a:off x="9588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15572</xdr:rowOff>
    </xdr:from>
    <xdr:ext cx="534377" cy="259045"/>
    <xdr:sp macro="" textlink="">
      <xdr:nvSpPr>
        <xdr:cNvPr id="319" name="テキスト ボックス 318"/>
        <xdr:cNvSpPr txBox="1"/>
      </xdr:nvSpPr>
      <xdr:spPr>
        <a:xfrm>
          <a:off x="9372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113269</xdr:rowOff>
    </xdr:from>
    <xdr:to>
      <xdr:col>46</xdr:col>
      <xdr:colOff>38100</xdr:colOff>
      <xdr:row>38</xdr:row>
      <xdr:rowOff>43419</xdr:rowOff>
    </xdr:to>
    <xdr:sp macro="" textlink="">
      <xdr:nvSpPr>
        <xdr:cNvPr id="320" name="楕円 319"/>
        <xdr:cNvSpPr/>
      </xdr:nvSpPr>
      <xdr:spPr>
        <a:xfrm>
          <a:off x="8699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34546</xdr:rowOff>
    </xdr:from>
    <xdr:ext cx="534377" cy="259045"/>
    <xdr:sp macro="" textlink="">
      <xdr:nvSpPr>
        <xdr:cNvPr id="321" name="テキスト ボックス 320"/>
        <xdr:cNvSpPr txBox="1"/>
      </xdr:nvSpPr>
      <xdr:spPr>
        <a:xfrm>
          <a:off x="8483111" y="65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130406</xdr:rowOff>
    </xdr:from>
    <xdr:to>
      <xdr:col>41</xdr:col>
      <xdr:colOff>101600</xdr:colOff>
      <xdr:row>38</xdr:row>
      <xdr:rowOff>60556</xdr:rowOff>
    </xdr:to>
    <xdr:sp macro="" textlink="">
      <xdr:nvSpPr>
        <xdr:cNvPr id="322" name="楕円 321"/>
        <xdr:cNvSpPr/>
      </xdr:nvSpPr>
      <xdr:spPr>
        <a:xfrm>
          <a:off x="7810500" y="64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51683</xdr:rowOff>
    </xdr:from>
    <xdr:ext cx="534377" cy="259045"/>
    <xdr:sp macro="" textlink="">
      <xdr:nvSpPr>
        <xdr:cNvPr id="323" name="テキスト ボックス 322"/>
        <xdr:cNvSpPr txBox="1"/>
      </xdr:nvSpPr>
      <xdr:spPr>
        <a:xfrm>
          <a:off x="7594111" y="656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123205</xdr:rowOff>
    </xdr:from>
    <xdr:to>
      <xdr:col>36</xdr:col>
      <xdr:colOff>165100</xdr:colOff>
      <xdr:row>38</xdr:row>
      <xdr:rowOff>53355</xdr:rowOff>
    </xdr:to>
    <xdr:sp macro="" textlink="">
      <xdr:nvSpPr>
        <xdr:cNvPr id="324" name="楕円 323"/>
        <xdr:cNvSpPr/>
      </xdr:nvSpPr>
      <xdr:spPr>
        <a:xfrm>
          <a:off x="6921500" y="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44482</xdr:rowOff>
    </xdr:from>
    <xdr:ext cx="534377" cy="259045"/>
    <xdr:sp macro="" textlink="">
      <xdr:nvSpPr>
        <xdr:cNvPr id="325" name="テキスト ボックス 324"/>
        <xdr:cNvSpPr txBox="1"/>
      </xdr:nvSpPr>
      <xdr:spPr>
        <a:xfrm>
          <a:off x="6705111" y="65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9" name="直線コネクタ 348"/>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50"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51" name="直線コネクタ 350"/>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2"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3" name="直線コネクタ 352"/>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118341</xdr:rowOff>
    </xdr:from>
    <xdr:to>
      <xdr:col>55</xdr:col>
      <xdr:colOff>0</xdr:colOff>
      <xdr:row>57</xdr:row>
      <xdr:rowOff>168793</xdr:rowOff>
    </xdr:to>
    <xdr:cxnSp macro="">
      <xdr:nvCxnSpPr>
        <xdr:cNvPr id="354" name="直線コネクタ 353"/>
        <xdr:cNvCxnSpPr/>
      </xdr:nvCxnSpPr>
      <xdr:spPr>
        <a:xfrm flipV="1">
          <a:off x="9639300" y="9890991"/>
          <a:ext cx="8382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5"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6" name="フローチャート: 判断 355"/>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150940</xdr:rowOff>
    </xdr:from>
    <xdr:to>
      <xdr:col>50</xdr:col>
      <xdr:colOff>114300</xdr:colOff>
      <xdr:row>57</xdr:row>
      <xdr:rowOff>168793</xdr:rowOff>
    </xdr:to>
    <xdr:cxnSp macro="">
      <xdr:nvCxnSpPr>
        <xdr:cNvPr id="357" name="直線コネクタ 356"/>
        <xdr:cNvCxnSpPr/>
      </xdr:nvCxnSpPr>
      <xdr:spPr>
        <a:xfrm>
          <a:off x="8750300" y="9923590"/>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8" name="フローチャート: 判断 357"/>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9" name="テキスト ボックス 358"/>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150940</xdr:rowOff>
    </xdr:from>
    <xdr:to>
      <xdr:col>45</xdr:col>
      <xdr:colOff>177800</xdr:colOff>
      <xdr:row>57</xdr:row>
      <xdr:rowOff>155046</xdr:rowOff>
    </xdr:to>
    <xdr:cxnSp macro="">
      <xdr:nvCxnSpPr>
        <xdr:cNvPr id="360" name="直線コネクタ 359"/>
        <xdr:cNvCxnSpPr/>
      </xdr:nvCxnSpPr>
      <xdr:spPr>
        <a:xfrm flipV="1">
          <a:off x="7861300" y="9923590"/>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61" name="フローチャート: 判断 360"/>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2" name="テキスト ボックス 361"/>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15570</xdr:rowOff>
    </xdr:from>
    <xdr:to>
      <xdr:col>41</xdr:col>
      <xdr:colOff>50800</xdr:colOff>
      <xdr:row>57</xdr:row>
      <xdr:rowOff>155046</xdr:rowOff>
    </xdr:to>
    <xdr:cxnSp macro="">
      <xdr:nvCxnSpPr>
        <xdr:cNvPr id="363" name="直線コネクタ 362"/>
        <xdr:cNvCxnSpPr/>
      </xdr:nvCxnSpPr>
      <xdr:spPr>
        <a:xfrm>
          <a:off x="6972300" y="9788220"/>
          <a:ext cx="889000" cy="1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4" name="フローチャート: 判断 363"/>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5" name="テキスト ボックス 364"/>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6" name="フローチャート: 判断 365"/>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7" name="テキスト ボックス 366"/>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67541</xdr:rowOff>
    </xdr:from>
    <xdr:to>
      <xdr:col>55</xdr:col>
      <xdr:colOff>50800</xdr:colOff>
      <xdr:row>57</xdr:row>
      <xdr:rowOff>169141</xdr:rowOff>
    </xdr:to>
    <xdr:sp macro="" textlink="">
      <xdr:nvSpPr>
        <xdr:cNvPr id="373" name="楕円 372"/>
        <xdr:cNvSpPr/>
      </xdr:nvSpPr>
      <xdr:spPr>
        <a:xfrm>
          <a:off x="10426700" y="98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45968</xdr:rowOff>
    </xdr:from>
    <xdr:ext cx="534377" cy="259045"/>
    <xdr:sp macro="" textlink="">
      <xdr:nvSpPr>
        <xdr:cNvPr id="374" name="普通建設事業費該当値テキスト"/>
        <xdr:cNvSpPr txBox="1"/>
      </xdr:nvSpPr>
      <xdr:spPr>
        <a:xfrm>
          <a:off x="10528300" y="981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117993</xdr:rowOff>
    </xdr:from>
    <xdr:to>
      <xdr:col>50</xdr:col>
      <xdr:colOff>165100</xdr:colOff>
      <xdr:row>58</xdr:row>
      <xdr:rowOff>48143</xdr:rowOff>
    </xdr:to>
    <xdr:sp macro="" textlink="">
      <xdr:nvSpPr>
        <xdr:cNvPr id="375" name="楕円 374"/>
        <xdr:cNvSpPr/>
      </xdr:nvSpPr>
      <xdr:spPr>
        <a:xfrm>
          <a:off x="9588500" y="9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39270</xdr:rowOff>
    </xdr:from>
    <xdr:ext cx="534377" cy="259045"/>
    <xdr:sp macro="" textlink="">
      <xdr:nvSpPr>
        <xdr:cNvPr id="376" name="テキスト ボックス 375"/>
        <xdr:cNvSpPr txBox="1"/>
      </xdr:nvSpPr>
      <xdr:spPr>
        <a:xfrm>
          <a:off x="9372111" y="99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100140</xdr:rowOff>
    </xdr:from>
    <xdr:to>
      <xdr:col>46</xdr:col>
      <xdr:colOff>38100</xdr:colOff>
      <xdr:row>58</xdr:row>
      <xdr:rowOff>30290</xdr:rowOff>
    </xdr:to>
    <xdr:sp macro="" textlink="">
      <xdr:nvSpPr>
        <xdr:cNvPr id="377" name="楕円 376"/>
        <xdr:cNvSpPr/>
      </xdr:nvSpPr>
      <xdr:spPr>
        <a:xfrm>
          <a:off x="8699500" y="98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21417</xdr:rowOff>
    </xdr:from>
    <xdr:ext cx="534377" cy="259045"/>
    <xdr:sp macro="" textlink="">
      <xdr:nvSpPr>
        <xdr:cNvPr id="378" name="テキスト ボックス 377"/>
        <xdr:cNvSpPr txBox="1"/>
      </xdr:nvSpPr>
      <xdr:spPr>
        <a:xfrm>
          <a:off x="8483111" y="99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104246</xdr:rowOff>
    </xdr:from>
    <xdr:to>
      <xdr:col>41</xdr:col>
      <xdr:colOff>101600</xdr:colOff>
      <xdr:row>58</xdr:row>
      <xdr:rowOff>34396</xdr:rowOff>
    </xdr:to>
    <xdr:sp macro="" textlink="">
      <xdr:nvSpPr>
        <xdr:cNvPr id="379" name="楕円 378"/>
        <xdr:cNvSpPr/>
      </xdr:nvSpPr>
      <xdr:spPr>
        <a:xfrm>
          <a:off x="7810500" y="987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25523</xdr:rowOff>
    </xdr:from>
    <xdr:ext cx="534377" cy="259045"/>
    <xdr:sp macro="" textlink="">
      <xdr:nvSpPr>
        <xdr:cNvPr id="380" name="テキスト ボックス 379"/>
        <xdr:cNvSpPr txBox="1"/>
      </xdr:nvSpPr>
      <xdr:spPr>
        <a:xfrm>
          <a:off x="7594111" y="99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136220</xdr:rowOff>
    </xdr:from>
    <xdr:to>
      <xdr:col>36</xdr:col>
      <xdr:colOff>165100</xdr:colOff>
      <xdr:row>57</xdr:row>
      <xdr:rowOff>66370</xdr:rowOff>
    </xdr:to>
    <xdr:sp macro="" textlink="">
      <xdr:nvSpPr>
        <xdr:cNvPr id="381" name="楕円 380"/>
        <xdr:cNvSpPr/>
      </xdr:nvSpPr>
      <xdr:spPr>
        <a:xfrm>
          <a:off x="69215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82897</xdr:rowOff>
    </xdr:from>
    <xdr:ext cx="534377" cy="259045"/>
    <xdr:sp macro="" textlink="">
      <xdr:nvSpPr>
        <xdr:cNvPr id="382" name="テキスト ボックス 381"/>
        <xdr:cNvSpPr txBox="1"/>
      </xdr:nvSpPr>
      <xdr:spPr>
        <a:xfrm>
          <a:off x="6705111" y="95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6" name="直線コネクタ 405"/>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7"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8" name="直線コネクタ 407"/>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9"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10" name="直線コネクタ 409"/>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124840</xdr:rowOff>
    </xdr:from>
    <xdr:to>
      <xdr:col>55</xdr:col>
      <xdr:colOff>0</xdr:colOff>
      <xdr:row>78</xdr:row>
      <xdr:rowOff>162509</xdr:rowOff>
    </xdr:to>
    <xdr:cxnSp macro="">
      <xdr:nvCxnSpPr>
        <xdr:cNvPr id="411" name="直線コネクタ 410"/>
        <xdr:cNvCxnSpPr/>
      </xdr:nvCxnSpPr>
      <xdr:spPr>
        <a:xfrm flipV="1">
          <a:off x="9639300" y="13497940"/>
          <a:ext cx="8382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2"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3" name="フローチャート: 判断 412"/>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150977</xdr:rowOff>
    </xdr:from>
    <xdr:to>
      <xdr:col>50</xdr:col>
      <xdr:colOff>114300</xdr:colOff>
      <xdr:row>78</xdr:row>
      <xdr:rowOff>162509</xdr:rowOff>
    </xdr:to>
    <xdr:cxnSp macro="">
      <xdr:nvCxnSpPr>
        <xdr:cNvPr id="414" name="直線コネクタ 413"/>
        <xdr:cNvCxnSpPr/>
      </xdr:nvCxnSpPr>
      <xdr:spPr>
        <a:xfrm>
          <a:off x="8750300" y="13524077"/>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5" name="フローチャート: 判断 414"/>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6" name="テキスト ボックス 415"/>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150977</xdr:rowOff>
    </xdr:from>
    <xdr:to>
      <xdr:col>45</xdr:col>
      <xdr:colOff>177800</xdr:colOff>
      <xdr:row>78</xdr:row>
      <xdr:rowOff>159041</xdr:rowOff>
    </xdr:to>
    <xdr:cxnSp macro="">
      <xdr:nvCxnSpPr>
        <xdr:cNvPr id="417" name="直線コネクタ 416"/>
        <xdr:cNvCxnSpPr/>
      </xdr:nvCxnSpPr>
      <xdr:spPr>
        <a:xfrm flipV="1">
          <a:off x="7861300" y="13524077"/>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8" name="フローチャート: 判断 417"/>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9" name="テキスト ボックス 418"/>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159041</xdr:rowOff>
    </xdr:from>
    <xdr:to>
      <xdr:col>41</xdr:col>
      <xdr:colOff>50800</xdr:colOff>
      <xdr:row>79</xdr:row>
      <xdr:rowOff>15773</xdr:rowOff>
    </xdr:to>
    <xdr:cxnSp macro="">
      <xdr:nvCxnSpPr>
        <xdr:cNvPr id="420" name="直線コネクタ 419"/>
        <xdr:cNvCxnSpPr/>
      </xdr:nvCxnSpPr>
      <xdr:spPr>
        <a:xfrm flipV="1">
          <a:off x="6972300" y="13532141"/>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21" name="フローチャート: 判断 420"/>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2" name="テキスト ボックス 421"/>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3" name="フローチャート: 判断 422"/>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4" name="テキスト ボックス 423"/>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74040</xdr:rowOff>
    </xdr:from>
    <xdr:to>
      <xdr:col>55</xdr:col>
      <xdr:colOff>50800</xdr:colOff>
      <xdr:row>79</xdr:row>
      <xdr:rowOff>4190</xdr:rowOff>
    </xdr:to>
    <xdr:sp macro="" textlink="">
      <xdr:nvSpPr>
        <xdr:cNvPr id="430" name="楕円 429"/>
        <xdr:cNvSpPr/>
      </xdr:nvSpPr>
      <xdr:spPr>
        <a:xfrm>
          <a:off x="104267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160417</xdr:rowOff>
    </xdr:from>
    <xdr:ext cx="469744" cy="259045"/>
    <xdr:sp macro="" textlink="">
      <xdr:nvSpPr>
        <xdr:cNvPr id="431" name="普通建設事業費 （ うち新規整備　）該当値テキスト"/>
        <xdr:cNvSpPr txBox="1"/>
      </xdr:nvSpPr>
      <xdr:spPr>
        <a:xfrm>
          <a:off x="105283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111709</xdr:rowOff>
    </xdr:from>
    <xdr:to>
      <xdr:col>50</xdr:col>
      <xdr:colOff>165100</xdr:colOff>
      <xdr:row>79</xdr:row>
      <xdr:rowOff>41859</xdr:rowOff>
    </xdr:to>
    <xdr:sp macro="" textlink="">
      <xdr:nvSpPr>
        <xdr:cNvPr id="432" name="楕円 431"/>
        <xdr:cNvSpPr/>
      </xdr:nvSpPr>
      <xdr:spPr>
        <a:xfrm>
          <a:off x="9588500" y="13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32986</xdr:rowOff>
    </xdr:from>
    <xdr:ext cx="469744" cy="259045"/>
    <xdr:sp macro="" textlink="">
      <xdr:nvSpPr>
        <xdr:cNvPr id="433" name="テキスト ボックス 432"/>
        <xdr:cNvSpPr txBox="1"/>
      </xdr:nvSpPr>
      <xdr:spPr>
        <a:xfrm>
          <a:off x="9404428" y="135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100177</xdr:rowOff>
    </xdr:from>
    <xdr:to>
      <xdr:col>46</xdr:col>
      <xdr:colOff>38100</xdr:colOff>
      <xdr:row>79</xdr:row>
      <xdr:rowOff>30327</xdr:rowOff>
    </xdr:to>
    <xdr:sp macro="" textlink="">
      <xdr:nvSpPr>
        <xdr:cNvPr id="434" name="楕円 433"/>
        <xdr:cNvSpPr/>
      </xdr:nvSpPr>
      <xdr:spPr>
        <a:xfrm>
          <a:off x="8699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21454</xdr:rowOff>
    </xdr:from>
    <xdr:ext cx="469744" cy="259045"/>
    <xdr:sp macro="" textlink="">
      <xdr:nvSpPr>
        <xdr:cNvPr id="435" name="テキスト ボックス 434"/>
        <xdr:cNvSpPr txBox="1"/>
      </xdr:nvSpPr>
      <xdr:spPr>
        <a:xfrm>
          <a:off x="8515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108241</xdr:rowOff>
    </xdr:from>
    <xdr:to>
      <xdr:col>41</xdr:col>
      <xdr:colOff>101600</xdr:colOff>
      <xdr:row>79</xdr:row>
      <xdr:rowOff>38391</xdr:rowOff>
    </xdr:to>
    <xdr:sp macro="" textlink="">
      <xdr:nvSpPr>
        <xdr:cNvPr id="436" name="楕円 435"/>
        <xdr:cNvSpPr/>
      </xdr:nvSpPr>
      <xdr:spPr>
        <a:xfrm>
          <a:off x="7810500" y="134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29518</xdr:rowOff>
    </xdr:from>
    <xdr:ext cx="469744" cy="259045"/>
    <xdr:sp macro="" textlink="">
      <xdr:nvSpPr>
        <xdr:cNvPr id="437" name="テキスト ボックス 436"/>
        <xdr:cNvSpPr txBox="1"/>
      </xdr:nvSpPr>
      <xdr:spPr>
        <a:xfrm>
          <a:off x="7626428" y="1357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136423</xdr:rowOff>
    </xdr:from>
    <xdr:to>
      <xdr:col>36</xdr:col>
      <xdr:colOff>165100</xdr:colOff>
      <xdr:row>79</xdr:row>
      <xdr:rowOff>66573</xdr:rowOff>
    </xdr:to>
    <xdr:sp macro="" textlink="">
      <xdr:nvSpPr>
        <xdr:cNvPr id="438" name="楕円 437"/>
        <xdr:cNvSpPr/>
      </xdr:nvSpPr>
      <xdr:spPr>
        <a:xfrm>
          <a:off x="6921500" y="13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57700</xdr:rowOff>
    </xdr:from>
    <xdr:ext cx="469744" cy="259045"/>
    <xdr:sp macro="" textlink="">
      <xdr:nvSpPr>
        <xdr:cNvPr id="439" name="テキスト ボックス 438"/>
        <xdr:cNvSpPr txBox="1"/>
      </xdr:nvSpPr>
      <xdr:spPr>
        <a:xfrm>
          <a:off x="6737428" y="136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3" name="直線コネクタ 462"/>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4"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5" name="直線コネクタ 464"/>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6"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7" name="直線コネクタ 466"/>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61061</xdr:rowOff>
    </xdr:from>
    <xdr:to>
      <xdr:col>55</xdr:col>
      <xdr:colOff>0</xdr:colOff>
      <xdr:row>97</xdr:row>
      <xdr:rowOff>110744</xdr:rowOff>
    </xdr:to>
    <xdr:cxnSp macro="">
      <xdr:nvCxnSpPr>
        <xdr:cNvPr id="468" name="直線コネクタ 467"/>
        <xdr:cNvCxnSpPr/>
      </xdr:nvCxnSpPr>
      <xdr:spPr>
        <a:xfrm flipV="1">
          <a:off x="9639300" y="16691711"/>
          <a:ext cx="8382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9"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0" name="フローチャート: 判断 469"/>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62281</xdr:rowOff>
    </xdr:from>
    <xdr:to>
      <xdr:col>50</xdr:col>
      <xdr:colOff>114300</xdr:colOff>
      <xdr:row>97</xdr:row>
      <xdr:rowOff>110744</xdr:rowOff>
    </xdr:to>
    <xdr:cxnSp macro="">
      <xdr:nvCxnSpPr>
        <xdr:cNvPr id="471" name="直線コネクタ 470"/>
        <xdr:cNvCxnSpPr/>
      </xdr:nvCxnSpPr>
      <xdr:spPr>
        <a:xfrm>
          <a:off x="8750300" y="16692931"/>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2" name="フローチャート: 判断 471"/>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3" name="テキスト ボックス 472"/>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40260</xdr:rowOff>
    </xdr:from>
    <xdr:to>
      <xdr:col>45</xdr:col>
      <xdr:colOff>177800</xdr:colOff>
      <xdr:row>97</xdr:row>
      <xdr:rowOff>62281</xdr:rowOff>
    </xdr:to>
    <xdr:cxnSp macro="">
      <xdr:nvCxnSpPr>
        <xdr:cNvPr id="474" name="直線コネクタ 473"/>
        <xdr:cNvCxnSpPr/>
      </xdr:nvCxnSpPr>
      <xdr:spPr>
        <a:xfrm>
          <a:off x="7861300" y="16670910"/>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5" name="フローチャート: 判断 474"/>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6" name="テキスト ボックス 475"/>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25743</xdr:rowOff>
    </xdr:from>
    <xdr:to>
      <xdr:col>41</xdr:col>
      <xdr:colOff>50800</xdr:colOff>
      <xdr:row>97</xdr:row>
      <xdr:rowOff>40260</xdr:rowOff>
    </xdr:to>
    <xdr:cxnSp macro="">
      <xdr:nvCxnSpPr>
        <xdr:cNvPr id="477" name="直線コネクタ 476"/>
        <xdr:cNvCxnSpPr/>
      </xdr:nvCxnSpPr>
      <xdr:spPr>
        <a:xfrm>
          <a:off x="6972300" y="16484943"/>
          <a:ext cx="889000" cy="1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8" name="フローチャート: 判断 477"/>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9" name="テキスト ボックス 478"/>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80" name="フローチャート: 判断 479"/>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81" name="テキスト ボックス 480"/>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10261</xdr:rowOff>
    </xdr:from>
    <xdr:to>
      <xdr:col>55</xdr:col>
      <xdr:colOff>50800</xdr:colOff>
      <xdr:row>97</xdr:row>
      <xdr:rowOff>111861</xdr:rowOff>
    </xdr:to>
    <xdr:sp macro="" textlink="">
      <xdr:nvSpPr>
        <xdr:cNvPr id="487" name="楕円 486"/>
        <xdr:cNvSpPr/>
      </xdr:nvSpPr>
      <xdr:spPr>
        <a:xfrm>
          <a:off x="10426700" y="166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160138</xdr:rowOff>
    </xdr:from>
    <xdr:ext cx="534377" cy="259045"/>
    <xdr:sp macro="" textlink="">
      <xdr:nvSpPr>
        <xdr:cNvPr id="488" name="普通建設事業費 （ うち更新整備　）該当値テキスト"/>
        <xdr:cNvSpPr txBox="1"/>
      </xdr:nvSpPr>
      <xdr:spPr>
        <a:xfrm>
          <a:off x="10528300" y="1661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59944</xdr:rowOff>
    </xdr:from>
    <xdr:to>
      <xdr:col>50</xdr:col>
      <xdr:colOff>165100</xdr:colOff>
      <xdr:row>97</xdr:row>
      <xdr:rowOff>161544</xdr:rowOff>
    </xdr:to>
    <xdr:sp macro="" textlink="">
      <xdr:nvSpPr>
        <xdr:cNvPr id="489" name="楕円 488"/>
        <xdr:cNvSpPr/>
      </xdr:nvSpPr>
      <xdr:spPr>
        <a:xfrm>
          <a:off x="9588500" y="1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152671</xdr:rowOff>
    </xdr:from>
    <xdr:ext cx="534377" cy="259045"/>
    <xdr:sp macro="" textlink="">
      <xdr:nvSpPr>
        <xdr:cNvPr id="490" name="テキスト ボックス 489"/>
        <xdr:cNvSpPr txBox="1"/>
      </xdr:nvSpPr>
      <xdr:spPr>
        <a:xfrm>
          <a:off x="9372111" y="1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11481</xdr:rowOff>
    </xdr:from>
    <xdr:to>
      <xdr:col>46</xdr:col>
      <xdr:colOff>38100</xdr:colOff>
      <xdr:row>97</xdr:row>
      <xdr:rowOff>113081</xdr:rowOff>
    </xdr:to>
    <xdr:sp macro="" textlink="">
      <xdr:nvSpPr>
        <xdr:cNvPr id="491" name="楕円 490"/>
        <xdr:cNvSpPr/>
      </xdr:nvSpPr>
      <xdr:spPr>
        <a:xfrm>
          <a:off x="8699500" y="166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104208</xdr:rowOff>
    </xdr:from>
    <xdr:ext cx="534377" cy="259045"/>
    <xdr:sp macro="" textlink="">
      <xdr:nvSpPr>
        <xdr:cNvPr id="492" name="テキスト ボックス 491"/>
        <xdr:cNvSpPr txBox="1"/>
      </xdr:nvSpPr>
      <xdr:spPr>
        <a:xfrm>
          <a:off x="8483111" y="167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160910</xdr:rowOff>
    </xdr:from>
    <xdr:to>
      <xdr:col>41</xdr:col>
      <xdr:colOff>101600</xdr:colOff>
      <xdr:row>97</xdr:row>
      <xdr:rowOff>91060</xdr:rowOff>
    </xdr:to>
    <xdr:sp macro="" textlink="">
      <xdr:nvSpPr>
        <xdr:cNvPr id="493" name="楕円 492"/>
        <xdr:cNvSpPr/>
      </xdr:nvSpPr>
      <xdr:spPr>
        <a:xfrm>
          <a:off x="78105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82187</xdr:rowOff>
    </xdr:from>
    <xdr:ext cx="534377" cy="259045"/>
    <xdr:sp macro="" textlink="">
      <xdr:nvSpPr>
        <xdr:cNvPr id="494" name="テキスト ボックス 493"/>
        <xdr:cNvSpPr txBox="1"/>
      </xdr:nvSpPr>
      <xdr:spPr>
        <a:xfrm>
          <a:off x="7594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146393</xdr:rowOff>
    </xdr:from>
    <xdr:to>
      <xdr:col>36</xdr:col>
      <xdr:colOff>165100</xdr:colOff>
      <xdr:row>96</xdr:row>
      <xdr:rowOff>76543</xdr:rowOff>
    </xdr:to>
    <xdr:sp macro="" textlink="">
      <xdr:nvSpPr>
        <xdr:cNvPr id="495" name="楕円 494"/>
        <xdr:cNvSpPr/>
      </xdr:nvSpPr>
      <xdr:spPr>
        <a:xfrm>
          <a:off x="69215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93070</xdr:rowOff>
    </xdr:from>
    <xdr:ext cx="534377" cy="259045"/>
    <xdr:sp macro="" textlink="">
      <xdr:nvSpPr>
        <xdr:cNvPr id="496" name="テキスト ボックス 495"/>
        <xdr:cNvSpPr txBox="1"/>
      </xdr:nvSpPr>
      <xdr:spPr>
        <a:xfrm>
          <a:off x="6705111" y="1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20" name="直線コネクタ 519"/>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3"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4" name="直線コネクタ 523"/>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6"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7" name="フローチャート: 判断 526"/>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9" name="フローチャート: 判断 528"/>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30" name="テキスト ボックス 529"/>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2" name="フローチャート: 判断 531"/>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3" name="テキスト ボックス 532"/>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5" name="フローチャート: 判断 534"/>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6" name="テキスト ボックス 535"/>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7" name="フローチャート: 判断 536"/>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8" name="テキスト ボックス 537"/>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9" name="直線コネクタ 628"/>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30"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31" name="直線コネクタ 630"/>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2"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3" name="直線コネクタ 632"/>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87579</xdr:rowOff>
    </xdr:from>
    <xdr:to>
      <xdr:col>85</xdr:col>
      <xdr:colOff>127000</xdr:colOff>
      <xdr:row>75</xdr:row>
      <xdr:rowOff>136075</xdr:rowOff>
    </xdr:to>
    <xdr:cxnSp macro="">
      <xdr:nvCxnSpPr>
        <xdr:cNvPr id="634" name="直線コネクタ 633"/>
        <xdr:cNvCxnSpPr/>
      </xdr:nvCxnSpPr>
      <xdr:spPr>
        <a:xfrm flipV="1">
          <a:off x="15481300" y="12946329"/>
          <a:ext cx="8382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5"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6" name="フローチャート: 判断 635"/>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136075</xdr:rowOff>
    </xdr:from>
    <xdr:to>
      <xdr:col>81</xdr:col>
      <xdr:colOff>50800</xdr:colOff>
      <xdr:row>76</xdr:row>
      <xdr:rowOff>43687</xdr:rowOff>
    </xdr:to>
    <xdr:cxnSp macro="">
      <xdr:nvCxnSpPr>
        <xdr:cNvPr id="637" name="直線コネクタ 636"/>
        <xdr:cNvCxnSpPr/>
      </xdr:nvCxnSpPr>
      <xdr:spPr>
        <a:xfrm flipV="1">
          <a:off x="14592300" y="12994825"/>
          <a:ext cx="8890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8" name="フローチャート: 判断 637"/>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9" name="テキスト ボックス 638"/>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43687</xdr:rowOff>
    </xdr:from>
    <xdr:to>
      <xdr:col>76</xdr:col>
      <xdr:colOff>114300</xdr:colOff>
      <xdr:row>76</xdr:row>
      <xdr:rowOff>97997</xdr:rowOff>
    </xdr:to>
    <xdr:cxnSp macro="">
      <xdr:nvCxnSpPr>
        <xdr:cNvPr id="640" name="直線コネクタ 639"/>
        <xdr:cNvCxnSpPr/>
      </xdr:nvCxnSpPr>
      <xdr:spPr>
        <a:xfrm flipV="1">
          <a:off x="13703300" y="1307388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41" name="フローチャート: 判断 640"/>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2" name="テキスト ボックス 641"/>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97997</xdr:rowOff>
    </xdr:from>
    <xdr:to>
      <xdr:col>71</xdr:col>
      <xdr:colOff>177800</xdr:colOff>
      <xdr:row>76</xdr:row>
      <xdr:rowOff>155670</xdr:rowOff>
    </xdr:to>
    <xdr:cxnSp macro="">
      <xdr:nvCxnSpPr>
        <xdr:cNvPr id="643" name="直線コネクタ 642"/>
        <xdr:cNvCxnSpPr/>
      </xdr:nvCxnSpPr>
      <xdr:spPr>
        <a:xfrm flipV="1">
          <a:off x="12814300" y="1312819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4" name="フローチャート: 判断 643"/>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5" name="テキスト ボックス 644"/>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6" name="フローチャート: 判断 645"/>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7" name="テキスト ボックス 646"/>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36779</xdr:rowOff>
    </xdr:from>
    <xdr:to>
      <xdr:col>85</xdr:col>
      <xdr:colOff>177800</xdr:colOff>
      <xdr:row>75</xdr:row>
      <xdr:rowOff>138379</xdr:rowOff>
    </xdr:to>
    <xdr:sp macro="" textlink="">
      <xdr:nvSpPr>
        <xdr:cNvPr id="653" name="楕円 652"/>
        <xdr:cNvSpPr/>
      </xdr:nvSpPr>
      <xdr:spPr>
        <a:xfrm>
          <a:off x="16268700" y="128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15206</xdr:rowOff>
    </xdr:from>
    <xdr:ext cx="534377" cy="259045"/>
    <xdr:sp macro="" textlink="">
      <xdr:nvSpPr>
        <xdr:cNvPr id="654" name="公債費該当値テキスト"/>
        <xdr:cNvSpPr txBox="1"/>
      </xdr:nvSpPr>
      <xdr:spPr>
        <a:xfrm>
          <a:off x="16370300" y="1287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85275</xdr:rowOff>
    </xdr:from>
    <xdr:to>
      <xdr:col>81</xdr:col>
      <xdr:colOff>101600</xdr:colOff>
      <xdr:row>76</xdr:row>
      <xdr:rowOff>15425</xdr:rowOff>
    </xdr:to>
    <xdr:sp macro="" textlink="">
      <xdr:nvSpPr>
        <xdr:cNvPr id="655" name="楕円 654"/>
        <xdr:cNvSpPr/>
      </xdr:nvSpPr>
      <xdr:spPr>
        <a:xfrm>
          <a:off x="15430500" y="129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6552</xdr:rowOff>
    </xdr:from>
    <xdr:ext cx="534377" cy="259045"/>
    <xdr:sp macro="" textlink="">
      <xdr:nvSpPr>
        <xdr:cNvPr id="656" name="テキスト ボックス 655"/>
        <xdr:cNvSpPr txBox="1"/>
      </xdr:nvSpPr>
      <xdr:spPr>
        <a:xfrm>
          <a:off x="15214111" y="130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164337</xdr:rowOff>
    </xdr:from>
    <xdr:to>
      <xdr:col>76</xdr:col>
      <xdr:colOff>165100</xdr:colOff>
      <xdr:row>76</xdr:row>
      <xdr:rowOff>94487</xdr:rowOff>
    </xdr:to>
    <xdr:sp macro="" textlink="">
      <xdr:nvSpPr>
        <xdr:cNvPr id="657" name="楕円 656"/>
        <xdr:cNvSpPr/>
      </xdr:nvSpPr>
      <xdr:spPr>
        <a:xfrm>
          <a:off x="14541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85614</xdr:rowOff>
    </xdr:from>
    <xdr:ext cx="534377" cy="259045"/>
    <xdr:sp macro="" textlink="">
      <xdr:nvSpPr>
        <xdr:cNvPr id="658" name="テキスト ボックス 657"/>
        <xdr:cNvSpPr txBox="1"/>
      </xdr:nvSpPr>
      <xdr:spPr>
        <a:xfrm>
          <a:off x="14325111" y="131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47197</xdr:rowOff>
    </xdr:from>
    <xdr:to>
      <xdr:col>72</xdr:col>
      <xdr:colOff>38100</xdr:colOff>
      <xdr:row>76</xdr:row>
      <xdr:rowOff>148797</xdr:rowOff>
    </xdr:to>
    <xdr:sp macro="" textlink="">
      <xdr:nvSpPr>
        <xdr:cNvPr id="659" name="楕円 658"/>
        <xdr:cNvSpPr/>
      </xdr:nvSpPr>
      <xdr:spPr>
        <a:xfrm>
          <a:off x="13652500" y="130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139924</xdr:rowOff>
    </xdr:from>
    <xdr:ext cx="534377" cy="259045"/>
    <xdr:sp macro="" textlink="">
      <xdr:nvSpPr>
        <xdr:cNvPr id="660" name="テキスト ボックス 659"/>
        <xdr:cNvSpPr txBox="1"/>
      </xdr:nvSpPr>
      <xdr:spPr>
        <a:xfrm>
          <a:off x="13436111" y="131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104870</xdr:rowOff>
    </xdr:from>
    <xdr:to>
      <xdr:col>67</xdr:col>
      <xdr:colOff>101600</xdr:colOff>
      <xdr:row>77</xdr:row>
      <xdr:rowOff>35020</xdr:rowOff>
    </xdr:to>
    <xdr:sp macro="" textlink="">
      <xdr:nvSpPr>
        <xdr:cNvPr id="661" name="楕円 660"/>
        <xdr:cNvSpPr/>
      </xdr:nvSpPr>
      <xdr:spPr>
        <a:xfrm>
          <a:off x="12763500" y="131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26147</xdr:rowOff>
    </xdr:from>
    <xdr:ext cx="534377" cy="259045"/>
    <xdr:sp macro="" textlink="">
      <xdr:nvSpPr>
        <xdr:cNvPr id="662" name="テキスト ボックス 661"/>
        <xdr:cNvSpPr txBox="1"/>
      </xdr:nvSpPr>
      <xdr:spPr>
        <a:xfrm>
          <a:off x="12547111" y="132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4" name="直線コネクタ 683"/>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5"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6" name="直線コネクタ 685"/>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7"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8" name="直線コネクタ 687"/>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118394</xdr:rowOff>
    </xdr:from>
    <xdr:to>
      <xdr:col>85</xdr:col>
      <xdr:colOff>127000</xdr:colOff>
      <xdr:row>97</xdr:row>
      <xdr:rowOff>123972</xdr:rowOff>
    </xdr:to>
    <xdr:cxnSp macro="">
      <xdr:nvCxnSpPr>
        <xdr:cNvPr id="689" name="直線コネクタ 688"/>
        <xdr:cNvCxnSpPr/>
      </xdr:nvCxnSpPr>
      <xdr:spPr>
        <a:xfrm>
          <a:off x="15481300" y="16577594"/>
          <a:ext cx="8382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90"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91" name="フローチャート: 判断 690"/>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63942</xdr:rowOff>
    </xdr:from>
    <xdr:to>
      <xdr:col>81</xdr:col>
      <xdr:colOff>50800</xdr:colOff>
      <xdr:row>96</xdr:row>
      <xdr:rowOff>118394</xdr:rowOff>
    </xdr:to>
    <xdr:cxnSp macro="">
      <xdr:nvCxnSpPr>
        <xdr:cNvPr id="692" name="直線コネクタ 691"/>
        <xdr:cNvCxnSpPr/>
      </xdr:nvCxnSpPr>
      <xdr:spPr>
        <a:xfrm>
          <a:off x="14592300" y="16523142"/>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3" name="フローチャート: 判断 692"/>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4" name="テキスト ボックス 693"/>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63942</xdr:rowOff>
    </xdr:from>
    <xdr:to>
      <xdr:col>76</xdr:col>
      <xdr:colOff>114300</xdr:colOff>
      <xdr:row>97</xdr:row>
      <xdr:rowOff>51963</xdr:rowOff>
    </xdr:to>
    <xdr:cxnSp macro="">
      <xdr:nvCxnSpPr>
        <xdr:cNvPr id="695" name="直線コネクタ 694"/>
        <xdr:cNvCxnSpPr/>
      </xdr:nvCxnSpPr>
      <xdr:spPr>
        <a:xfrm flipV="1">
          <a:off x="13703300" y="16523142"/>
          <a:ext cx="8890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6" name="フローチャート: 判断 695"/>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7" name="テキスト ボックス 696"/>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7432</xdr:rowOff>
    </xdr:from>
    <xdr:to>
      <xdr:col>71</xdr:col>
      <xdr:colOff>177800</xdr:colOff>
      <xdr:row>97</xdr:row>
      <xdr:rowOff>51963</xdr:rowOff>
    </xdr:to>
    <xdr:cxnSp macro="">
      <xdr:nvCxnSpPr>
        <xdr:cNvPr id="698" name="直線コネクタ 697"/>
        <xdr:cNvCxnSpPr/>
      </xdr:nvCxnSpPr>
      <xdr:spPr>
        <a:xfrm>
          <a:off x="12814300" y="16638082"/>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9" name="フローチャート: 判断 698"/>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700" name="テキスト ボックス 699"/>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701" name="フローチャート: 判断 700"/>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2" name="テキスト ボックス 701"/>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73172</xdr:rowOff>
    </xdr:from>
    <xdr:to>
      <xdr:col>85</xdr:col>
      <xdr:colOff>177800</xdr:colOff>
      <xdr:row>98</xdr:row>
      <xdr:rowOff>3322</xdr:rowOff>
    </xdr:to>
    <xdr:sp macro="" textlink="">
      <xdr:nvSpPr>
        <xdr:cNvPr id="708" name="楕円 707"/>
        <xdr:cNvSpPr/>
      </xdr:nvSpPr>
      <xdr:spPr>
        <a:xfrm>
          <a:off x="16268700" y="167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51599</xdr:rowOff>
    </xdr:from>
    <xdr:ext cx="469744" cy="259045"/>
    <xdr:sp macro="" textlink="">
      <xdr:nvSpPr>
        <xdr:cNvPr id="709" name="積立金該当値テキスト"/>
        <xdr:cNvSpPr txBox="1"/>
      </xdr:nvSpPr>
      <xdr:spPr>
        <a:xfrm>
          <a:off x="16370300" y="1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67594</xdr:rowOff>
    </xdr:from>
    <xdr:to>
      <xdr:col>81</xdr:col>
      <xdr:colOff>101600</xdr:colOff>
      <xdr:row>96</xdr:row>
      <xdr:rowOff>169194</xdr:rowOff>
    </xdr:to>
    <xdr:sp macro="" textlink="">
      <xdr:nvSpPr>
        <xdr:cNvPr id="710" name="楕円 709"/>
        <xdr:cNvSpPr/>
      </xdr:nvSpPr>
      <xdr:spPr>
        <a:xfrm>
          <a:off x="15430500" y="165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14271</xdr:rowOff>
    </xdr:from>
    <xdr:ext cx="534377" cy="259045"/>
    <xdr:sp macro="" textlink="">
      <xdr:nvSpPr>
        <xdr:cNvPr id="711" name="テキスト ボックス 710"/>
        <xdr:cNvSpPr txBox="1"/>
      </xdr:nvSpPr>
      <xdr:spPr>
        <a:xfrm>
          <a:off x="15214111" y="163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13142</xdr:rowOff>
    </xdr:from>
    <xdr:to>
      <xdr:col>76</xdr:col>
      <xdr:colOff>165100</xdr:colOff>
      <xdr:row>96</xdr:row>
      <xdr:rowOff>114742</xdr:rowOff>
    </xdr:to>
    <xdr:sp macro="" textlink="">
      <xdr:nvSpPr>
        <xdr:cNvPr id="712" name="楕円 711"/>
        <xdr:cNvSpPr/>
      </xdr:nvSpPr>
      <xdr:spPr>
        <a:xfrm>
          <a:off x="14541500" y="164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105869</xdr:rowOff>
    </xdr:from>
    <xdr:ext cx="534377" cy="259045"/>
    <xdr:sp macro="" textlink="">
      <xdr:nvSpPr>
        <xdr:cNvPr id="713" name="テキスト ボックス 712"/>
        <xdr:cNvSpPr txBox="1"/>
      </xdr:nvSpPr>
      <xdr:spPr>
        <a:xfrm>
          <a:off x="14325111" y="165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1163</xdr:rowOff>
    </xdr:from>
    <xdr:to>
      <xdr:col>72</xdr:col>
      <xdr:colOff>38100</xdr:colOff>
      <xdr:row>97</xdr:row>
      <xdr:rowOff>102763</xdr:rowOff>
    </xdr:to>
    <xdr:sp macro="" textlink="">
      <xdr:nvSpPr>
        <xdr:cNvPr id="714" name="楕円 713"/>
        <xdr:cNvSpPr/>
      </xdr:nvSpPr>
      <xdr:spPr>
        <a:xfrm>
          <a:off x="13652500" y="1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93890</xdr:rowOff>
    </xdr:from>
    <xdr:ext cx="534377" cy="259045"/>
    <xdr:sp macro="" textlink="">
      <xdr:nvSpPr>
        <xdr:cNvPr id="715" name="テキスト ボックス 714"/>
        <xdr:cNvSpPr txBox="1"/>
      </xdr:nvSpPr>
      <xdr:spPr>
        <a:xfrm>
          <a:off x="13436111" y="1672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128082</xdr:rowOff>
    </xdr:from>
    <xdr:to>
      <xdr:col>67</xdr:col>
      <xdr:colOff>101600</xdr:colOff>
      <xdr:row>97</xdr:row>
      <xdr:rowOff>58232</xdr:rowOff>
    </xdr:to>
    <xdr:sp macro="" textlink="">
      <xdr:nvSpPr>
        <xdr:cNvPr id="716" name="楕円 715"/>
        <xdr:cNvSpPr/>
      </xdr:nvSpPr>
      <xdr:spPr>
        <a:xfrm>
          <a:off x="12763500" y="165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74759</xdr:rowOff>
    </xdr:from>
    <xdr:ext cx="534377" cy="259045"/>
    <xdr:sp macro="" textlink="">
      <xdr:nvSpPr>
        <xdr:cNvPr id="717" name="テキスト ボックス 716"/>
        <xdr:cNvSpPr txBox="1"/>
      </xdr:nvSpPr>
      <xdr:spPr>
        <a:xfrm>
          <a:off x="12547111" y="1636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41" name="直線コネクタ 740"/>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4"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5" name="直線コネクタ 744"/>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146558</xdr:rowOff>
    </xdr:from>
    <xdr:to>
      <xdr:col>116</xdr:col>
      <xdr:colOff>63500</xdr:colOff>
      <xdr:row>39</xdr:row>
      <xdr:rowOff>44450</xdr:rowOff>
    </xdr:to>
    <xdr:cxnSp macro="">
      <xdr:nvCxnSpPr>
        <xdr:cNvPr id="746" name="直線コネクタ 745"/>
        <xdr:cNvCxnSpPr/>
      </xdr:nvCxnSpPr>
      <xdr:spPr>
        <a:xfrm flipV="1">
          <a:off x="21323300" y="6490208"/>
          <a:ext cx="838200" cy="2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7"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8" name="フローチャート: 判断 747"/>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50" name="フローチャート: 判断 749"/>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51" name="テキスト ボックス 750"/>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3" name="フローチャート: 判断 752"/>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4" name="テキスト ボックス 753"/>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6" name="フローチャート: 判断 755"/>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7" name="テキスト ボックス 756"/>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8" name="フローチャート: 判断 757"/>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9" name="テキスト ボックス 758"/>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95758</xdr:rowOff>
    </xdr:from>
    <xdr:to>
      <xdr:col>116</xdr:col>
      <xdr:colOff>114300</xdr:colOff>
      <xdr:row>38</xdr:row>
      <xdr:rowOff>25908</xdr:rowOff>
    </xdr:to>
    <xdr:sp macro="" textlink="">
      <xdr:nvSpPr>
        <xdr:cNvPr id="765" name="楕円 764"/>
        <xdr:cNvSpPr/>
      </xdr:nvSpPr>
      <xdr:spPr>
        <a:xfrm>
          <a:off x="22110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118635</xdr:rowOff>
    </xdr:from>
    <xdr:ext cx="469744" cy="259045"/>
    <xdr:sp macro="" textlink="">
      <xdr:nvSpPr>
        <xdr:cNvPr id="766" name="投資及び出資金該当値テキスト"/>
        <xdr:cNvSpPr txBox="1"/>
      </xdr:nvSpPr>
      <xdr:spPr>
        <a:xfrm>
          <a:off x="22212300" y="62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8" name="直線コネクタ 797"/>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801"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2" name="直線コネクタ 801"/>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19627</xdr:rowOff>
    </xdr:from>
    <xdr:to>
      <xdr:col>116</xdr:col>
      <xdr:colOff>63500</xdr:colOff>
      <xdr:row>59</xdr:row>
      <xdr:rowOff>24143</xdr:rowOff>
    </xdr:to>
    <xdr:cxnSp macro="">
      <xdr:nvCxnSpPr>
        <xdr:cNvPr id="803" name="直線コネクタ 802"/>
        <xdr:cNvCxnSpPr/>
      </xdr:nvCxnSpPr>
      <xdr:spPr>
        <a:xfrm>
          <a:off x="21323300" y="10135177"/>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4"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5" name="フローチャート: 判断 804"/>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18828</xdr:rowOff>
    </xdr:from>
    <xdr:to>
      <xdr:col>111</xdr:col>
      <xdr:colOff>177800</xdr:colOff>
      <xdr:row>59</xdr:row>
      <xdr:rowOff>19627</xdr:rowOff>
    </xdr:to>
    <xdr:cxnSp macro="">
      <xdr:nvCxnSpPr>
        <xdr:cNvPr id="806" name="直線コネクタ 805"/>
        <xdr:cNvCxnSpPr/>
      </xdr:nvCxnSpPr>
      <xdr:spPr>
        <a:xfrm>
          <a:off x="20434300" y="1013437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7" name="フローチャート: 判断 806"/>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8" name="テキスト ボックス 807"/>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18828</xdr:rowOff>
    </xdr:from>
    <xdr:to>
      <xdr:col>107</xdr:col>
      <xdr:colOff>50800</xdr:colOff>
      <xdr:row>59</xdr:row>
      <xdr:rowOff>24524</xdr:rowOff>
    </xdr:to>
    <xdr:cxnSp macro="">
      <xdr:nvCxnSpPr>
        <xdr:cNvPr id="809" name="直線コネクタ 808"/>
        <xdr:cNvCxnSpPr/>
      </xdr:nvCxnSpPr>
      <xdr:spPr>
        <a:xfrm flipV="1">
          <a:off x="19545300" y="10134378"/>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10" name="フローチャート: 判断 809"/>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11" name="テキスト ボックス 810"/>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24447</xdr:rowOff>
    </xdr:from>
    <xdr:to>
      <xdr:col>102</xdr:col>
      <xdr:colOff>114300</xdr:colOff>
      <xdr:row>59</xdr:row>
      <xdr:rowOff>24524</xdr:rowOff>
    </xdr:to>
    <xdr:cxnSp macro="">
      <xdr:nvCxnSpPr>
        <xdr:cNvPr id="812" name="直線コネクタ 811"/>
        <xdr:cNvCxnSpPr/>
      </xdr:nvCxnSpPr>
      <xdr:spPr>
        <a:xfrm>
          <a:off x="18656300" y="1013999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3" name="フローチャート: 判断 812"/>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4" name="テキスト ボックス 813"/>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5" name="フローチャート: 判断 814"/>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6" name="テキスト ボックス 815"/>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144793</xdr:rowOff>
    </xdr:from>
    <xdr:to>
      <xdr:col>116</xdr:col>
      <xdr:colOff>114300</xdr:colOff>
      <xdr:row>59</xdr:row>
      <xdr:rowOff>74943</xdr:rowOff>
    </xdr:to>
    <xdr:sp macro="" textlink="">
      <xdr:nvSpPr>
        <xdr:cNvPr id="822" name="楕円 821"/>
        <xdr:cNvSpPr/>
      </xdr:nvSpPr>
      <xdr:spPr>
        <a:xfrm>
          <a:off x="221107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59720</xdr:rowOff>
    </xdr:from>
    <xdr:ext cx="469744" cy="259045"/>
    <xdr:sp macro="" textlink="">
      <xdr:nvSpPr>
        <xdr:cNvPr id="823" name="貸付金該当値テキスト"/>
        <xdr:cNvSpPr txBox="1"/>
      </xdr:nvSpPr>
      <xdr:spPr>
        <a:xfrm>
          <a:off x="22212300" y="1000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140277</xdr:rowOff>
    </xdr:from>
    <xdr:to>
      <xdr:col>112</xdr:col>
      <xdr:colOff>38100</xdr:colOff>
      <xdr:row>59</xdr:row>
      <xdr:rowOff>70427</xdr:rowOff>
    </xdr:to>
    <xdr:sp macro="" textlink="">
      <xdr:nvSpPr>
        <xdr:cNvPr id="824" name="楕円 823"/>
        <xdr:cNvSpPr/>
      </xdr:nvSpPr>
      <xdr:spPr>
        <a:xfrm>
          <a:off x="21272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61554</xdr:rowOff>
    </xdr:from>
    <xdr:ext cx="469744" cy="259045"/>
    <xdr:sp macro="" textlink="">
      <xdr:nvSpPr>
        <xdr:cNvPr id="825" name="テキスト ボックス 824"/>
        <xdr:cNvSpPr txBox="1"/>
      </xdr:nvSpPr>
      <xdr:spPr>
        <a:xfrm>
          <a:off x="21088428" y="101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139478</xdr:rowOff>
    </xdr:from>
    <xdr:to>
      <xdr:col>107</xdr:col>
      <xdr:colOff>101600</xdr:colOff>
      <xdr:row>59</xdr:row>
      <xdr:rowOff>69628</xdr:rowOff>
    </xdr:to>
    <xdr:sp macro="" textlink="">
      <xdr:nvSpPr>
        <xdr:cNvPr id="826" name="楕円 825"/>
        <xdr:cNvSpPr/>
      </xdr:nvSpPr>
      <xdr:spPr>
        <a:xfrm>
          <a:off x="20383500" y="100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60755</xdr:rowOff>
    </xdr:from>
    <xdr:ext cx="469744" cy="259045"/>
    <xdr:sp macro="" textlink="">
      <xdr:nvSpPr>
        <xdr:cNvPr id="827" name="テキスト ボックス 826"/>
        <xdr:cNvSpPr txBox="1"/>
      </xdr:nvSpPr>
      <xdr:spPr>
        <a:xfrm>
          <a:off x="20199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145174</xdr:rowOff>
    </xdr:from>
    <xdr:to>
      <xdr:col>102</xdr:col>
      <xdr:colOff>165100</xdr:colOff>
      <xdr:row>59</xdr:row>
      <xdr:rowOff>75324</xdr:rowOff>
    </xdr:to>
    <xdr:sp macro="" textlink="">
      <xdr:nvSpPr>
        <xdr:cNvPr id="828" name="楕円 827"/>
        <xdr:cNvSpPr/>
      </xdr:nvSpPr>
      <xdr:spPr>
        <a:xfrm>
          <a:off x="19494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66451</xdr:rowOff>
    </xdr:from>
    <xdr:ext cx="469744" cy="259045"/>
    <xdr:sp macro="" textlink="">
      <xdr:nvSpPr>
        <xdr:cNvPr id="829" name="テキスト ボックス 828"/>
        <xdr:cNvSpPr txBox="1"/>
      </xdr:nvSpPr>
      <xdr:spPr>
        <a:xfrm>
          <a:off x="19310428" y="1018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145097</xdr:rowOff>
    </xdr:from>
    <xdr:to>
      <xdr:col>98</xdr:col>
      <xdr:colOff>38100</xdr:colOff>
      <xdr:row>59</xdr:row>
      <xdr:rowOff>75247</xdr:rowOff>
    </xdr:to>
    <xdr:sp macro="" textlink="">
      <xdr:nvSpPr>
        <xdr:cNvPr id="830" name="楕円 829"/>
        <xdr:cNvSpPr/>
      </xdr:nvSpPr>
      <xdr:spPr>
        <a:xfrm>
          <a:off x="18605500" y="100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66374</xdr:rowOff>
    </xdr:from>
    <xdr:ext cx="469744" cy="259045"/>
    <xdr:sp macro="" textlink="">
      <xdr:nvSpPr>
        <xdr:cNvPr id="831" name="テキスト ボックス 830"/>
        <xdr:cNvSpPr txBox="1"/>
      </xdr:nvSpPr>
      <xdr:spPr>
        <a:xfrm>
          <a:off x="18421428"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6" name="直線コネクタ 855"/>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7"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8" name="直線コネクタ 857"/>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9"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60" name="直線コネクタ 859"/>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91580</xdr:rowOff>
    </xdr:from>
    <xdr:to>
      <xdr:col>116</xdr:col>
      <xdr:colOff>63500</xdr:colOff>
      <xdr:row>76</xdr:row>
      <xdr:rowOff>157874</xdr:rowOff>
    </xdr:to>
    <xdr:cxnSp macro="">
      <xdr:nvCxnSpPr>
        <xdr:cNvPr id="861" name="直線コネクタ 860"/>
        <xdr:cNvCxnSpPr/>
      </xdr:nvCxnSpPr>
      <xdr:spPr>
        <a:xfrm>
          <a:off x="21323300" y="1312178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2"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3" name="フローチャート: 判断 862"/>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91580</xdr:rowOff>
    </xdr:from>
    <xdr:to>
      <xdr:col>111</xdr:col>
      <xdr:colOff>177800</xdr:colOff>
      <xdr:row>76</xdr:row>
      <xdr:rowOff>125146</xdr:rowOff>
    </xdr:to>
    <xdr:cxnSp macro="">
      <xdr:nvCxnSpPr>
        <xdr:cNvPr id="864" name="直線コネクタ 863"/>
        <xdr:cNvCxnSpPr/>
      </xdr:nvCxnSpPr>
      <xdr:spPr>
        <a:xfrm flipV="1">
          <a:off x="20434300" y="13121780"/>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5" name="フローチャート: 判断 864"/>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6" name="テキスト ボックス 865"/>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125146</xdr:rowOff>
    </xdr:from>
    <xdr:to>
      <xdr:col>107</xdr:col>
      <xdr:colOff>50800</xdr:colOff>
      <xdr:row>76</xdr:row>
      <xdr:rowOff>149644</xdr:rowOff>
    </xdr:to>
    <xdr:cxnSp macro="">
      <xdr:nvCxnSpPr>
        <xdr:cNvPr id="867" name="直線コネクタ 866"/>
        <xdr:cNvCxnSpPr/>
      </xdr:nvCxnSpPr>
      <xdr:spPr>
        <a:xfrm flipV="1">
          <a:off x="19545300" y="1315534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8" name="フローチャート: 判断 867"/>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9" name="テキスト ボックス 868"/>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116269</xdr:rowOff>
    </xdr:from>
    <xdr:to>
      <xdr:col>102</xdr:col>
      <xdr:colOff>114300</xdr:colOff>
      <xdr:row>76</xdr:row>
      <xdr:rowOff>149644</xdr:rowOff>
    </xdr:to>
    <xdr:cxnSp macro="">
      <xdr:nvCxnSpPr>
        <xdr:cNvPr id="870" name="直線コネクタ 869"/>
        <xdr:cNvCxnSpPr/>
      </xdr:nvCxnSpPr>
      <xdr:spPr>
        <a:xfrm>
          <a:off x="18656300" y="12975019"/>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71" name="フローチャート: 判断 870"/>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2" name="テキスト ボックス 871"/>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3" name="フローチャート: 判断 872"/>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4" name="テキスト ボックス 873"/>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107074</xdr:rowOff>
    </xdr:from>
    <xdr:to>
      <xdr:col>116</xdr:col>
      <xdr:colOff>114300</xdr:colOff>
      <xdr:row>77</xdr:row>
      <xdr:rowOff>37224</xdr:rowOff>
    </xdr:to>
    <xdr:sp macro="" textlink="">
      <xdr:nvSpPr>
        <xdr:cNvPr id="880" name="楕円 879"/>
        <xdr:cNvSpPr/>
      </xdr:nvSpPr>
      <xdr:spPr>
        <a:xfrm>
          <a:off x="221107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85501</xdr:rowOff>
    </xdr:from>
    <xdr:ext cx="534377" cy="259045"/>
    <xdr:sp macro="" textlink="">
      <xdr:nvSpPr>
        <xdr:cNvPr id="881" name="繰出金該当値テキスト"/>
        <xdr:cNvSpPr txBox="1"/>
      </xdr:nvSpPr>
      <xdr:spPr>
        <a:xfrm>
          <a:off x="22212300" y="131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40780</xdr:rowOff>
    </xdr:from>
    <xdr:to>
      <xdr:col>112</xdr:col>
      <xdr:colOff>38100</xdr:colOff>
      <xdr:row>76</xdr:row>
      <xdr:rowOff>142380</xdr:rowOff>
    </xdr:to>
    <xdr:sp macro="" textlink="">
      <xdr:nvSpPr>
        <xdr:cNvPr id="882" name="楕円 881"/>
        <xdr:cNvSpPr/>
      </xdr:nvSpPr>
      <xdr:spPr>
        <a:xfrm>
          <a:off x="21272500" y="130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133507</xdr:rowOff>
    </xdr:from>
    <xdr:ext cx="534377" cy="259045"/>
    <xdr:sp macro="" textlink="">
      <xdr:nvSpPr>
        <xdr:cNvPr id="883" name="テキスト ボックス 882"/>
        <xdr:cNvSpPr txBox="1"/>
      </xdr:nvSpPr>
      <xdr:spPr>
        <a:xfrm>
          <a:off x="21056111" y="131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74346</xdr:rowOff>
    </xdr:from>
    <xdr:to>
      <xdr:col>107</xdr:col>
      <xdr:colOff>101600</xdr:colOff>
      <xdr:row>77</xdr:row>
      <xdr:rowOff>4496</xdr:rowOff>
    </xdr:to>
    <xdr:sp macro="" textlink="">
      <xdr:nvSpPr>
        <xdr:cNvPr id="884" name="楕円 883"/>
        <xdr:cNvSpPr/>
      </xdr:nvSpPr>
      <xdr:spPr>
        <a:xfrm>
          <a:off x="203835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167073</xdr:rowOff>
    </xdr:from>
    <xdr:ext cx="534377" cy="259045"/>
    <xdr:sp macro="" textlink="">
      <xdr:nvSpPr>
        <xdr:cNvPr id="885" name="テキスト ボックス 884"/>
        <xdr:cNvSpPr txBox="1"/>
      </xdr:nvSpPr>
      <xdr:spPr>
        <a:xfrm>
          <a:off x="20167111" y="131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98844</xdr:rowOff>
    </xdr:from>
    <xdr:to>
      <xdr:col>102</xdr:col>
      <xdr:colOff>165100</xdr:colOff>
      <xdr:row>77</xdr:row>
      <xdr:rowOff>28994</xdr:rowOff>
    </xdr:to>
    <xdr:sp macro="" textlink="">
      <xdr:nvSpPr>
        <xdr:cNvPr id="886" name="楕円 885"/>
        <xdr:cNvSpPr/>
      </xdr:nvSpPr>
      <xdr:spPr>
        <a:xfrm>
          <a:off x="19494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20121</xdr:rowOff>
    </xdr:from>
    <xdr:ext cx="534377" cy="259045"/>
    <xdr:sp macro="" textlink="">
      <xdr:nvSpPr>
        <xdr:cNvPr id="887" name="テキスト ボックス 886"/>
        <xdr:cNvSpPr txBox="1"/>
      </xdr:nvSpPr>
      <xdr:spPr>
        <a:xfrm>
          <a:off x="19278111" y="132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65469</xdr:rowOff>
    </xdr:from>
    <xdr:to>
      <xdr:col>98</xdr:col>
      <xdr:colOff>38100</xdr:colOff>
      <xdr:row>75</xdr:row>
      <xdr:rowOff>167069</xdr:rowOff>
    </xdr:to>
    <xdr:sp macro="" textlink="">
      <xdr:nvSpPr>
        <xdr:cNvPr id="888" name="楕円 887"/>
        <xdr:cNvSpPr/>
      </xdr:nvSpPr>
      <xdr:spPr>
        <a:xfrm>
          <a:off x="18605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158196</xdr:rowOff>
    </xdr:from>
    <xdr:ext cx="534377" cy="259045"/>
    <xdr:sp macro="" textlink="">
      <xdr:nvSpPr>
        <xdr:cNvPr id="889" name="テキスト ボックス 888"/>
        <xdr:cNvSpPr txBox="1"/>
      </xdr:nvSpPr>
      <xdr:spPr>
        <a:xfrm>
          <a:off x="18389111" y="130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性質別における市民一人あたりの歳出は、</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7,930</a:t>
          </a:r>
          <a:r>
            <a:rPr kumimoji="1" lang="ja-JP" altLang="ja-JP" sz="1100">
              <a:solidFill>
                <a:schemeClr val="dk1"/>
              </a:solidFill>
              <a:effectLst/>
              <a:latin typeface="+mn-lt"/>
              <a:ea typeface="+mn-ea"/>
              <a:cs typeface="+mn-cs"/>
            </a:rPr>
            <a:t>円と他の性質別と比較し多い状況であり、類似団体も同様の傾向である。</a:t>
          </a:r>
          <a:endParaRPr lang="ja-JP" altLang="ja-JP" sz="1400">
            <a:effectLst/>
          </a:endParaRPr>
        </a:p>
        <a:p>
          <a:r>
            <a:rPr kumimoji="1" lang="ja-JP" altLang="en-US" sz="1100">
              <a:solidFill>
                <a:schemeClr val="dk1"/>
              </a:solidFill>
              <a:effectLst/>
              <a:latin typeface="+mn-lt"/>
              <a:ea typeface="+mn-ea"/>
              <a:cs typeface="+mn-cs"/>
            </a:rPr>
            <a:t>　補助費等</a:t>
          </a:r>
          <a:r>
            <a:rPr kumimoji="1" lang="ja-JP" altLang="ja-JP" sz="1100">
              <a:solidFill>
                <a:schemeClr val="dk1"/>
              </a:solidFill>
              <a:effectLst/>
              <a:latin typeface="+mn-lt"/>
              <a:ea typeface="+mn-ea"/>
              <a:cs typeface="+mn-cs"/>
            </a:rPr>
            <a:t>の増加については、</a:t>
          </a:r>
          <a:r>
            <a:rPr lang="ja-JP" altLang="ja-JP" sz="1100">
              <a:solidFill>
                <a:schemeClr val="dk1"/>
              </a:solidFill>
              <a:effectLst/>
              <a:latin typeface="+mn-lt"/>
              <a:ea typeface="+mn-ea"/>
              <a:cs typeface="+mn-cs"/>
            </a:rPr>
            <a:t>新型コロナウイルス感染症対策のための特別定額給付金や経営支援給付金など</a:t>
          </a:r>
          <a:r>
            <a:rPr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一部事務組合の負担金の増など、補助費等</a:t>
          </a:r>
          <a:r>
            <a:rPr kumimoji="1" lang="ja-JP" altLang="ja-JP" sz="1100">
              <a:solidFill>
                <a:schemeClr val="dk1"/>
              </a:solidFill>
              <a:effectLst/>
              <a:latin typeface="+mn-lt"/>
              <a:ea typeface="+mn-ea"/>
              <a:cs typeface="+mn-cs"/>
            </a:rPr>
            <a:t>の増加が見込まれるが、優先的に財源を確保しつつ、</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の適正な抑制に努めていく。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千葉県鎌ケ谷市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109,943
108,237
21.08
49,127,671
47,222,380
1,698,364
20,184,415
37,637,580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166370</xdr:rowOff>
    </xdr:from>
    <xdr:to>
      <xdr:col>24</xdr:col>
      <xdr:colOff>63500</xdr:colOff>
      <xdr:row>34</xdr:row>
      <xdr:rowOff>61214</xdr:rowOff>
    </xdr:to>
    <xdr:cxnSp macro="">
      <xdr:nvCxnSpPr>
        <xdr:cNvPr id="61" name="直線コネクタ 60"/>
        <xdr:cNvCxnSpPr/>
      </xdr:nvCxnSpPr>
      <xdr:spPr>
        <a:xfrm>
          <a:off x="3797300" y="582422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119888</xdr:rowOff>
    </xdr:from>
    <xdr:to>
      <xdr:col>19</xdr:col>
      <xdr:colOff>177800</xdr:colOff>
      <xdr:row>33</xdr:row>
      <xdr:rowOff>166370</xdr:rowOff>
    </xdr:to>
    <xdr:cxnSp macro="">
      <xdr:nvCxnSpPr>
        <xdr:cNvPr id="64" name="直線コネクタ 63"/>
        <xdr:cNvCxnSpPr/>
      </xdr:nvCxnSpPr>
      <xdr:spPr>
        <a:xfrm>
          <a:off x="2908300" y="5777738"/>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119888</xdr:rowOff>
    </xdr:from>
    <xdr:to>
      <xdr:col>15</xdr:col>
      <xdr:colOff>50800</xdr:colOff>
      <xdr:row>33</xdr:row>
      <xdr:rowOff>142748</xdr:rowOff>
    </xdr:to>
    <xdr:cxnSp macro="">
      <xdr:nvCxnSpPr>
        <xdr:cNvPr id="67" name="直線コネクタ 66"/>
        <xdr:cNvCxnSpPr/>
      </xdr:nvCxnSpPr>
      <xdr:spPr>
        <a:xfrm flipV="1">
          <a:off x="2019300" y="57777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74930</xdr:rowOff>
    </xdr:from>
    <xdr:to>
      <xdr:col>10</xdr:col>
      <xdr:colOff>114300</xdr:colOff>
      <xdr:row>33</xdr:row>
      <xdr:rowOff>142748</xdr:rowOff>
    </xdr:to>
    <xdr:cxnSp macro="">
      <xdr:nvCxnSpPr>
        <xdr:cNvPr id="70" name="直線コネクタ 69"/>
        <xdr:cNvCxnSpPr/>
      </xdr:nvCxnSpPr>
      <xdr:spPr>
        <a:xfrm>
          <a:off x="1130300" y="573278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10414</xdr:rowOff>
    </xdr:from>
    <xdr:to>
      <xdr:col>24</xdr:col>
      <xdr:colOff>114300</xdr:colOff>
      <xdr:row>34</xdr:row>
      <xdr:rowOff>112014</xdr:rowOff>
    </xdr:to>
    <xdr:sp macro="" textlink="">
      <xdr:nvSpPr>
        <xdr:cNvPr id="80" name="楕円 79"/>
        <xdr:cNvSpPr/>
      </xdr:nvSpPr>
      <xdr:spPr>
        <a:xfrm>
          <a:off x="45847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469744" cy="259045"/>
    <xdr:sp macro="" textlink="">
      <xdr:nvSpPr>
        <xdr:cNvPr id="81" name="議会費該当値テキスト"/>
        <xdr:cNvSpPr txBox="1"/>
      </xdr:nvSpPr>
      <xdr:spPr>
        <a:xfrm>
          <a:off x="4686300"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115570</xdr:rowOff>
    </xdr:from>
    <xdr:to>
      <xdr:col>20</xdr:col>
      <xdr:colOff>38100</xdr:colOff>
      <xdr:row>34</xdr:row>
      <xdr:rowOff>45720</xdr:rowOff>
    </xdr:to>
    <xdr:sp macro="" textlink="">
      <xdr:nvSpPr>
        <xdr:cNvPr id="82" name="楕円 81"/>
        <xdr:cNvSpPr/>
      </xdr:nvSpPr>
      <xdr:spPr>
        <a:xfrm>
          <a:off x="3746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62247</xdr:rowOff>
    </xdr:from>
    <xdr:ext cx="469744" cy="259045"/>
    <xdr:sp macro="" textlink="">
      <xdr:nvSpPr>
        <xdr:cNvPr id="83" name="テキスト ボックス 82"/>
        <xdr:cNvSpPr txBox="1"/>
      </xdr:nvSpPr>
      <xdr:spPr>
        <a:xfrm>
          <a:off x="3562428"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69088</xdr:rowOff>
    </xdr:from>
    <xdr:to>
      <xdr:col>15</xdr:col>
      <xdr:colOff>101600</xdr:colOff>
      <xdr:row>33</xdr:row>
      <xdr:rowOff>170688</xdr:rowOff>
    </xdr:to>
    <xdr:sp macro="" textlink="">
      <xdr:nvSpPr>
        <xdr:cNvPr id="84" name="楕円 83"/>
        <xdr:cNvSpPr/>
      </xdr:nvSpPr>
      <xdr:spPr>
        <a:xfrm>
          <a:off x="2857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15765</xdr:rowOff>
    </xdr:from>
    <xdr:ext cx="469744" cy="259045"/>
    <xdr:sp macro="" textlink="">
      <xdr:nvSpPr>
        <xdr:cNvPr id="85" name="テキスト ボックス 84"/>
        <xdr:cNvSpPr txBox="1"/>
      </xdr:nvSpPr>
      <xdr:spPr>
        <a:xfrm>
          <a:off x="2673428" y="55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91948</xdr:rowOff>
    </xdr:from>
    <xdr:to>
      <xdr:col>10</xdr:col>
      <xdr:colOff>165100</xdr:colOff>
      <xdr:row>34</xdr:row>
      <xdr:rowOff>22098</xdr:rowOff>
    </xdr:to>
    <xdr:sp macro="" textlink="">
      <xdr:nvSpPr>
        <xdr:cNvPr id="86" name="楕円 85"/>
        <xdr:cNvSpPr/>
      </xdr:nvSpPr>
      <xdr:spPr>
        <a:xfrm>
          <a:off x="1968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38625</xdr:rowOff>
    </xdr:from>
    <xdr:ext cx="469744" cy="259045"/>
    <xdr:sp macro="" textlink="">
      <xdr:nvSpPr>
        <xdr:cNvPr id="87" name="テキスト ボックス 86"/>
        <xdr:cNvSpPr txBox="1"/>
      </xdr:nvSpPr>
      <xdr:spPr>
        <a:xfrm>
          <a:off x="1784428"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88" name="楕円 87"/>
        <xdr:cNvSpPr/>
      </xdr:nvSpPr>
      <xdr:spPr>
        <a:xfrm>
          <a:off x="1079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142257</xdr:rowOff>
    </xdr:from>
    <xdr:ext cx="469744" cy="259045"/>
    <xdr:sp macro="" textlink="">
      <xdr:nvSpPr>
        <xdr:cNvPr id="89" name="テキスト ボックス 88"/>
        <xdr:cNvSpPr txBox="1"/>
      </xdr:nvSpPr>
      <xdr:spPr>
        <a:xfrm>
          <a:off x="895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51817</xdr:rowOff>
    </xdr:from>
    <xdr:to>
      <xdr:col>24</xdr:col>
      <xdr:colOff>63500</xdr:colOff>
      <xdr:row>59</xdr:row>
      <xdr:rowOff>69447</xdr:rowOff>
    </xdr:to>
    <xdr:cxnSp macro="">
      <xdr:nvCxnSpPr>
        <xdr:cNvPr id="117" name="直線コネクタ 116"/>
        <xdr:cNvCxnSpPr/>
      </xdr:nvCxnSpPr>
      <xdr:spPr>
        <a:xfrm flipV="1">
          <a:off x="3797300" y="9310117"/>
          <a:ext cx="838200" cy="8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56538</xdr:rowOff>
    </xdr:from>
    <xdr:ext cx="599010" cy="259045"/>
    <xdr:sp macro="" textlink="">
      <xdr:nvSpPr>
        <xdr:cNvPr id="118" name="総務費平均値テキスト"/>
        <xdr:cNvSpPr txBox="1"/>
      </xdr:nvSpPr>
      <xdr:spPr>
        <a:xfrm>
          <a:off x="4686300" y="897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40149</xdr:rowOff>
    </xdr:from>
    <xdr:to>
      <xdr:col>19</xdr:col>
      <xdr:colOff>177800</xdr:colOff>
      <xdr:row>59</xdr:row>
      <xdr:rowOff>69447</xdr:rowOff>
    </xdr:to>
    <xdr:cxnSp macro="">
      <xdr:nvCxnSpPr>
        <xdr:cNvPr id="120" name="直線コネクタ 119"/>
        <xdr:cNvCxnSpPr/>
      </xdr:nvCxnSpPr>
      <xdr:spPr>
        <a:xfrm>
          <a:off x="2908300" y="10155699"/>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29945</xdr:rowOff>
    </xdr:from>
    <xdr:to>
      <xdr:col>15</xdr:col>
      <xdr:colOff>50800</xdr:colOff>
      <xdr:row>59</xdr:row>
      <xdr:rowOff>40149</xdr:rowOff>
    </xdr:to>
    <xdr:cxnSp macro="">
      <xdr:nvCxnSpPr>
        <xdr:cNvPr id="123" name="直線コネクタ 122"/>
        <xdr:cNvCxnSpPr/>
      </xdr:nvCxnSpPr>
      <xdr:spPr>
        <a:xfrm>
          <a:off x="2019300" y="10145495"/>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153900</xdr:rowOff>
    </xdr:from>
    <xdr:ext cx="534377" cy="259045"/>
    <xdr:sp macro="" textlink="">
      <xdr:nvSpPr>
        <xdr:cNvPr id="125" name="テキスト ボックス 124"/>
        <xdr:cNvSpPr txBox="1"/>
      </xdr:nvSpPr>
      <xdr:spPr>
        <a:xfrm>
          <a:off x="2641111" y="9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114060</xdr:rowOff>
    </xdr:from>
    <xdr:to>
      <xdr:col>10</xdr:col>
      <xdr:colOff>114300</xdr:colOff>
      <xdr:row>59</xdr:row>
      <xdr:rowOff>29945</xdr:rowOff>
    </xdr:to>
    <xdr:cxnSp macro="">
      <xdr:nvCxnSpPr>
        <xdr:cNvPr id="126" name="直線コネクタ 125"/>
        <xdr:cNvCxnSpPr/>
      </xdr:nvCxnSpPr>
      <xdr:spPr>
        <a:xfrm>
          <a:off x="1130300" y="10058160"/>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59251</xdr:rowOff>
    </xdr:from>
    <xdr:ext cx="534377" cy="259045"/>
    <xdr:sp macro="" textlink="">
      <xdr:nvSpPr>
        <xdr:cNvPr id="128" name="テキスト ボックス 127"/>
        <xdr:cNvSpPr txBox="1"/>
      </xdr:nvSpPr>
      <xdr:spPr>
        <a:xfrm>
          <a:off x="1752111" y="98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1017</xdr:rowOff>
    </xdr:from>
    <xdr:to>
      <xdr:col>24</xdr:col>
      <xdr:colOff>114300</xdr:colOff>
      <xdr:row>54</xdr:row>
      <xdr:rowOff>102617</xdr:rowOff>
    </xdr:to>
    <xdr:sp macro="" textlink="">
      <xdr:nvSpPr>
        <xdr:cNvPr id="136" name="楕円 135"/>
        <xdr:cNvSpPr/>
      </xdr:nvSpPr>
      <xdr:spPr>
        <a:xfrm>
          <a:off x="4584700" y="92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87394</xdr:rowOff>
    </xdr:from>
    <xdr:ext cx="599010" cy="259045"/>
    <xdr:sp macro="" textlink="">
      <xdr:nvSpPr>
        <xdr:cNvPr id="137" name="総務費該当値テキスト"/>
        <xdr:cNvSpPr txBox="1"/>
      </xdr:nvSpPr>
      <xdr:spPr>
        <a:xfrm>
          <a:off x="4686300" y="917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18647</xdr:rowOff>
    </xdr:from>
    <xdr:to>
      <xdr:col>20</xdr:col>
      <xdr:colOff>38100</xdr:colOff>
      <xdr:row>59</xdr:row>
      <xdr:rowOff>120247</xdr:rowOff>
    </xdr:to>
    <xdr:sp macro="" textlink="">
      <xdr:nvSpPr>
        <xdr:cNvPr id="138" name="楕円 137"/>
        <xdr:cNvSpPr/>
      </xdr:nvSpPr>
      <xdr:spPr>
        <a:xfrm>
          <a:off x="3746500" y="101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111374</xdr:rowOff>
    </xdr:from>
    <xdr:ext cx="534377" cy="259045"/>
    <xdr:sp macro="" textlink="">
      <xdr:nvSpPr>
        <xdr:cNvPr id="139" name="テキスト ボックス 138"/>
        <xdr:cNvSpPr txBox="1"/>
      </xdr:nvSpPr>
      <xdr:spPr>
        <a:xfrm>
          <a:off x="3530111" y="102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160799</xdr:rowOff>
    </xdr:from>
    <xdr:to>
      <xdr:col>15</xdr:col>
      <xdr:colOff>101600</xdr:colOff>
      <xdr:row>59</xdr:row>
      <xdr:rowOff>90949</xdr:rowOff>
    </xdr:to>
    <xdr:sp macro="" textlink="">
      <xdr:nvSpPr>
        <xdr:cNvPr id="140" name="楕円 139"/>
        <xdr:cNvSpPr/>
      </xdr:nvSpPr>
      <xdr:spPr>
        <a:xfrm>
          <a:off x="2857500" y="10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82076</xdr:rowOff>
    </xdr:from>
    <xdr:ext cx="534377" cy="259045"/>
    <xdr:sp macro="" textlink="">
      <xdr:nvSpPr>
        <xdr:cNvPr id="141" name="テキスト ボックス 140"/>
        <xdr:cNvSpPr txBox="1"/>
      </xdr:nvSpPr>
      <xdr:spPr>
        <a:xfrm>
          <a:off x="2641111" y="101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150595</xdr:rowOff>
    </xdr:from>
    <xdr:to>
      <xdr:col>10</xdr:col>
      <xdr:colOff>165100</xdr:colOff>
      <xdr:row>59</xdr:row>
      <xdr:rowOff>80745</xdr:rowOff>
    </xdr:to>
    <xdr:sp macro="" textlink="">
      <xdr:nvSpPr>
        <xdr:cNvPr id="142" name="楕円 141"/>
        <xdr:cNvSpPr/>
      </xdr:nvSpPr>
      <xdr:spPr>
        <a:xfrm>
          <a:off x="1968500" y="100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71872</xdr:rowOff>
    </xdr:from>
    <xdr:ext cx="534377" cy="259045"/>
    <xdr:sp macro="" textlink="">
      <xdr:nvSpPr>
        <xdr:cNvPr id="143" name="テキスト ボックス 142"/>
        <xdr:cNvSpPr txBox="1"/>
      </xdr:nvSpPr>
      <xdr:spPr>
        <a:xfrm>
          <a:off x="1752111" y="101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63260</xdr:rowOff>
    </xdr:from>
    <xdr:to>
      <xdr:col>6</xdr:col>
      <xdr:colOff>38100</xdr:colOff>
      <xdr:row>58</xdr:row>
      <xdr:rowOff>164860</xdr:rowOff>
    </xdr:to>
    <xdr:sp macro="" textlink="">
      <xdr:nvSpPr>
        <xdr:cNvPr id="144" name="楕円 143"/>
        <xdr:cNvSpPr/>
      </xdr:nvSpPr>
      <xdr:spPr>
        <a:xfrm>
          <a:off x="1079500" y="100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9937</xdr:rowOff>
    </xdr:from>
    <xdr:ext cx="534377" cy="259045"/>
    <xdr:sp macro="" textlink="">
      <xdr:nvSpPr>
        <xdr:cNvPr id="145" name="テキスト ボックス 144"/>
        <xdr:cNvSpPr txBox="1"/>
      </xdr:nvSpPr>
      <xdr:spPr>
        <a:xfrm>
          <a:off x="863111" y="9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153009</xdr:rowOff>
    </xdr:from>
    <xdr:to>
      <xdr:col>24</xdr:col>
      <xdr:colOff>63500</xdr:colOff>
      <xdr:row>78</xdr:row>
      <xdr:rowOff>34379</xdr:rowOff>
    </xdr:to>
    <xdr:cxnSp macro="">
      <xdr:nvCxnSpPr>
        <xdr:cNvPr id="175" name="直線コネクタ 174"/>
        <xdr:cNvCxnSpPr/>
      </xdr:nvCxnSpPr>
      <xdr:spPr>
        <a:xfrm flipV="1">
          <a:off x="3797300" y="13354659"/>
          <a:ext cx="838200" cy="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34379</xdr:rowOff>
    </xdr:from>
    <xdr:to>
      <xdr:col>19</xdr:col>
      <xdr:colOff>177800</xdr:colOff>
      <xdr:row>78</xdr:row>
      <xdr:rowOff>156287</xdr:rowOff>
    </xdr:to>
    <xdr:cxnSp macro="">
      <xdr:nvCxnSpPr>
        <xdr:cNvPr id="178" name="直線コネクタ 177"/>
        <xdr:cNvCxnSpPr/>
      </xdr:nvCxnSpPr>
      <xdr:spPr>
        <a:xfrm flipV="1">
          <a:off x="2908300" y="13407479"/>
          <a:ext cx="889000" cy="1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0" name="テキスト ボックス 179"/>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156287</xdr:rowOff>
    </xdr:from>
    <xdr:to>
      <xdr:col>15</xdr:col>
      <xdr:colOff>50800</xdr:colOff>
      <xdr:row>78</xdr:row>
      <xdr:rowOff>169748</xdr:rowOff>
    </xdr:to>
    <xdr:cxnSp macro="">
      <xdr:nvCxnSpPr>
        <xdr:cNvPr id="181" name="直線コネクタ 180"/>
        <xdr:cNvCxnSpPr/>
      </xdr:nvCxnSpPr>
      <xdr:spPr>
        <a:xfrm flipV="1">
          <a:off x="2019300" y="13529387"/>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3" name="テキスト ボックス 182"/>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108420</xdr:rowOff>
    </xdr:from>
    <xdr:to>
      <xdr:col>10</xdr:col>
      <xdr:colOff>114300</xdr:colOff>
      <xdr:row>78</xdr:row>
      <xdr:rowOff>169748</xdr:rowOff>
    </xdr:to>
    <xdr:cxnSp macro="">
      <xdr:nvCxnSpPr>
        <xdr:cNvPr id="184" name="直線コネクタ 183"/>
        <xdr:cNvCxnSpPr/>
      </xdr:nvCxnSpPr>
      <xdr:spPr>
        <a:xfrm>
          <a:off x="1130300" y="13481520"/>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6" name="テキスト ボックス 185"/>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8" name="テキスト ボックス 187"/>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102209</xdr:rowOff>
    </xdr:from>
    <xdr:to>
      <xdr:col>24</xdr:col>
      <xdr:colOff>114300</xdr:colOff>
      <xdr:row>78</xdr:row>
      <xdr:rowOff>32359</xdr:rowOff>
    </xdr:to>
    <xdr:sp macro="" textlink="">
      <xdr:nvSpPr>
        <xdr:cNvPr id="194" name="楕円 193"/>
        <xdr:cNvSpPr/>
      </xdr:nvSpPr>
      <xdr:spPr>
        <a:xfrm>
          <a:off x="4584700" y="133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80636</xdr:rowOff>
    </xdr:from>
    <xdr:ext cx="599010" cy="259045"/>
    <xdr:sp macro="" textlink="">
      <xdr:nvSpPr>
        <xdr:cNvPr id="195" name="民生費該当値テキスト"/>
        <xdr:cNvSpPr txBox="1"/>
      </xdr:nvSpPr>
      <xdr:spPr>
        <a:xfrm>
          <a:off x="4686300" y="1328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155029</xdr:rowOff>
    </xdr:from>
    <xdr:to>
      <xdr:col>20</xdr:col>
      <xdr:colOff>38100</xdr:colOff>
      <xdr:row>78</xdr:row>
      <xdr:rowOff>85179</xdr:rowOff>
    </xdr:to>
    <xdr:sp macro="" textlink="">
      <xdr:nvSpPr>
        <xdr:cNvPr id="196" name="楕円 195"/>
        <xdr:cNvSpPr/>
      </xdr:nvSpPr>
      <xdr:spPr>
        <a:xfrm>
          <a:off x="3746500" y="133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76306</xdr:rowOff>
    </xdr:from>
    <xdr:ext cx="599010" cy="259045"/>
    <xdr:sp macro="" textlink="">
      <xdr:nvSpPr>
        <xdr:cNvPr id="197" name="テキスト ボックス 196"/>
        <xdr:cNvSpPr txBox="1"/>
      </xdr:nvSpPr>
      <xdr:spPr>
        <a:xfrm>
          <a:off x="3497795" y="1344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105487</xdr:rowOff>
    </xdr:from>
    <xdr:to>
      <xdr:col>15</xdr:col>
      <xdr:colOff>101600</xdr:colOff>
      <xdr:row>79</xdr:row>
      <xdr:rowOff>35637</xdr:rowOff>
    </xdr:to>
    <xdr:sp macro="" textlink="">
      <xdr:nvSpPr>
        <xdr:cNvPr id="198" name="楕円 197"/>
        <xdr:cNvSpPr/>
      </xdr:nvSpPr>
      <xdr:spPr>
        <a:xfrm>
          <a:off x="2857500" y="134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26764</xdr:rowOff>
    </xdr:from>
    <xdr:ext cx="599010" cy="259045"/>
    <xdr:sp macro="" textlink="">
      <xdr:nvSpPr>
        <xdr:cNvPr id="199" name="テキスト ボックス 198"/>
        <xdr:cNvSpPr txBox="1"/>
      </xdr:nvSpPr>
      <xdr:spPr>
        <a:xfrm>
          <a:off x="2608795" y="1357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118948</xdr:rowOff>
    </xdr:from>
    <xdr:to>
      <xdr:col>10</xdr:col>
      <xdr:colOff>165100</xdr:colOff>
      <xdr:row>79</xdr:row>
      <xdr:rowOff>49098</xdr:rowOff>
    </xdr:to>
    <xdr:sp macro="" textlink="">
      <xdr:nvSpPr>
        <xdr:cNvPr id="200" name="楕円 199"/>
        <xdr:cNvSpPr/>
      </xdr:nvSpPr>
      <xdr:spPr>
        <a:xfrm>
          <a:off x="1968500" y="134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40225</xdr:rowOff>
    </xdr:from>
    <xdr:ext cx="599010" cy="259045"/>
    <xdr:sp macro="" textlink="">
      <xdr:nvSpPr>
        <xdr:cNvPr id="201" name="テキスト ボックス 200"/>
        <xdr:cNvSpPr txBox="1"/>
      </xdr:nvSpPr>
      <xdr:spPr>
        <a:xfrm>
          <a:off x="1719795" y="135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57620</xdr:rowOff>
    </xdr:from>
    <xdr:to>
      <xdr:col>6</xdr:col>
      <xdr:colOff>38100</xdr:colOff>
      <xdr:row>78</xdr:row>
      <xdr:rowOff>159220</xdr:rowOff>
    </xdr:to>
    <xdr:sp macro="" textlink="">
      <xdr:nvSpPr>
        <xdr:cNvPr id="202" name="楕円 201"/>
        <xdr:cNvSpPr/>
      </xdr:nvSpPr>
      <xdr:spPr>
        <a:xfrm>
          <a:off x="1079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150347</xdr:rowOff>
    </xdr:from>
    <xdr:ext cx="599010" cy="259045"/>
    <xdr:sp macro="" textlink="">
      <xdr:nvSpPr>
        <xdr:cNvPr id="203" name="テキスト ボックス 202"/>
        <xdr:cNvSpPr txBox="1"/>
      </xdr:nvSpPr>
      <xdr:spPr>
        <a:xfrm>
          <a:off x="830795" y="1352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18542</xdr:rowOff>
    </xdr:from>
    <xdr:to>
      <xdr:col>24</xdr:col>
      <xdr:colOff>63500</xdr:colOff>
      <xdr:row>98</xdr:row>
      <xdr:rowOff>23549</xdr:rowOff>
    </xdr:to>
    <xdr:cxnSp macro="">
      <xdr:nvCxnSpPr>
        <xdr:cNvPr id="231" name="直線コネクタ 230"/>
        <xdr:cNvCxnSpPr/>
      </xdr:nvCxnSpPr>
      <xdr:spPr>
        <a:xfrm>
          <a:off x="3797300" y="16820642"/>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18542</xdr:rowOff>
    </xdr:from>
    <xdr:to>
      <xdr:col>19</xdr:col>
      <xdr:colOff>177800</xdr:colOff>
      <xdr:row>98</xdr:row>
      <xdr:rowOff>26155</xdr:rowOff>
    </xdr:to>
    <xdr:cxnSp macro="">
      <xdr:nvCxnSpPr>
        <xdr:cNvPr id="234" name="直線コネクタ 233"/>
        <xdr:cNvCxnSpPr/>
      </xdr:nvCxnSpPr>
      <xdr:spPr>
        <a:xfrm flipV="1">
          <a:off x="2908300" y="16820642"/>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26155</xdr:rowOff>
    </xdr:from>
    <xdr:to>
      <xdr:col>15</xdr:col>
      <xdr:colOff>50800</xdr:colOff>
      <xdr:row>98</xdr:row>
      <xdr:rowOff>69222</xdr:rowOff>
    </xdr:to>
    <xdr:cxnSp macro="">
      <xdr:nvCxnSpPr>
        <xdr:cNvPr id="237" name="直線コネクタ 236"/>
        <xdr:cNvCxnSpPr/>
      </xdr:nvCxnSpPr>
      <xdr:spPr>
        <a:xfrm flipV="1">
          <a:off x="2019300" y="16828255"/>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54477</xdr:rowOff>
    </xdr:from>
    <xdr:to>
      <xdr:col>10</xdr:col>
      <xdr:colOff>114300</xdr:colOff>
      <xdr:row>98</xdr:row>
      <xdr:rowOff>69222</xdr:rowOff>
    </xdr:to>
    <xdr:cxnSp macro="">
      <xdr:nvCxnSpPr>
        <xdr:cNvPr id="240" name="直線コネクタ 239"/>
        <xdr:cNvCxnSpPr/>
      </xdr:nvCxnSpPr>
      <xdr:spPr>
        <a:xfrm>
          <a:off x="1130300" y="1685657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144199</xdr:rowOff>
    </xdr:from>
    <xdr:to>
      <xdr:col>24</xdr:col>
      <xdr:colOff>114300</xdr:colOff>
      <xdr:row>98</xdr:row>
      <xdr:rowOff>74349</xdr:rowOff>
    </xdr:to>
    <xdr:sp macro="" textlink="">
      <xdr:nvSpPr>
        <xdr:cNvPr id="250" name="楕円 249"/>
        <xdr:cNvSpPr/>
      </xdr:nvSpPr>
      <xdr:spPr>
        <a:xfrm>
          <a:off x="4584700" y="1677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122626</xdr:rowOff>
    </xdr:from>
    <xdr:ext cx="534377" cy="259045"/>
    <xdr:sp macro="" textlink="">
      <xdr:nvSpPr>
        <xdr:cNvPr id="251" name="衛生費該当値テキスト"/>
        <xdr:cNvSpPr txBox="1"/>
      </xdr:nvSpPr>
      <xdr:spPr>
        <a:xfrm>
          <a:off x="4686300" y="167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139192</xdr:rowOff>
    </xdr:from>
    <xdr:to>
      <xdr:col>20</xdr:col>
      <xdr:colOff>38100</xdr:colOff>
      <xdr:row>98</xdr:row>
      <xdr:rowOff>69342</xdr:rowOff>
    </xdr:to>
    <xdr:sp macro="" textlink="">
      <xdr:nvSpPr>
        <xdr:cNvPr id="252" name="楕円 251"/>
        <xdr:cNvSpPr/>
      </xdr:nvSpPr>
      <xdr:spPr>
        <a:xfrm>
          <a:off x="3746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60469</xdr:rowOff>
    </xdr:from>
    <xdr:ext cx="534377" cy="259045"/>
    <xdr:sp macro="" textlink="">
      <xdr:nvSpPr>
        <xdr:cNvPr id="253" name="テキスト ボックス 252"/>
        <xdr:cNvSpPr txBox="1"/>
      </xdr:nvSpPr>
      <xdr:spPr>
        <a:xfrm>
          <a:off x="3530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146805</xdr:rowOff>
    </xdr:from>
    <xdr:to>
      <xdr:col>15</xdr:col>
      <xdr:colOff>101600</xdr:colOff>
      <xdr:row>98</xdr:row>
      <xdr:rowOff>76955</xdr:rowOff>
    </xdr:to>
    <xdr:sp macro="" textlink="">
      <xdr:nvSpPr>
        <xdr:cNvPr id="254" name="楕円 253"/>
        <xdr:cNvSpPr/>
      </xdr:nvSpPr>
      <xdr:spPr>
        <a:xfrm>
          <a:off x="2857500" y="167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68082</xdr:rowOff>
    </xdr:from>
    <xdr:ext cx="534377" cy="259045"/>
    <xdr:sp macro="" textlink="">
      <xdr:nvSpPr>
        <xdr:cNvPr id="255" name="テキスト ボックス 254"/>
        <xdr:cNvSpPr txBox="1"/>
      </xdr:nvSpPr>
      <xdr:spPr>
        <a:xfrm>
          <a:off x="2641111" y="168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18422</xdr:rowOff>
    </xdr:from>
    <xdr:to>
      <xdr:col>10</xdr:col>
      <xdr:colOff>165100</xdr:colOff>
      <xdr:row>98</xdr:row>
      <xdr:rowOff>120022</xdr:rowOff>
    </xdr:to>
    <xdr:sp macro="" textlink="">
      <xdr:nvSpPr>
        <xdr:cNvPr id="256" name="楕円 255"/>
        <xdr:cNvSpPr/>
      </xdr:nvSpPr>
      <xdr:spPr>
        <a:xfrm>
          <a:off x="1968500" y="168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111149</xdr:rowOff>
    </xdr:from>
    <xdr:ext cx="534377" cy="259045"/>
    <xdr:sp macro="" textlink="">
      <xdr:nvSpPr>
        <xdr:cNvPr id="257" name="テキスト ボックス 256"/>
        <xdr:cNvSpPr txBox="1"/>
      </xdr:nvSpPr>
      <xdr:spPr>
        <a:xfrm>
          <a:off x="1752111" y="169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3677</xdr:rowOff>
    </xdr:from>
    <xdr:to>
      <xdr:col>6</xdr:col>
      <xdr:colOff>38100</xdr:colOff>
      <xdr:row>98</xdr:row>
      <xdr:rowOff>105277</xdr:rowOff>
    </xdr:to>
    <xdr:sp macro="" textlink="">
      <xdr:nvSpPr>
        <xdr:cNvPr id="258" name="楕円 257"/>
        <xdr:cNvSpPr/>
      </xdr:nvSpPr>
      <xdr:spPr>
        <a:xfrm>
          <a:off x="1079500" y="168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96404</xdr:rowOff>
    </xdr:from>
    <xdr:ext cx="534377" cy="259045"/>
    <xdr:sp macro="" textlink="">
      <xdr:nvSpPr>
        <xdr:cNvPr id="259" name="テキスト ボックス 258"/>
        <xdr:cNvSpPr txBox="1"/>
      </xdr:nvSpPr>
      <xdr:spPr>
        <a:xfrm>
          <a:off x="863111" y="168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122784</xdr:rowOff>
    </xdr:from>
    <xdr:to>
      <xdr:col>55</xdr:col>
      <xdr:colOff>0</xdr:colOff>
      <xdr:row>38</xdr:row>
      <xdr:rowOff>124613</xdr:rowOff>
    </xdr:to>
    <xdr:cxnSp macro="">
      <xdr:nvCxnSpPr>
        <xdr:cNvPr id="286" name="直線コネクタ 285"/>
        <xdr:cNvCxnSpPr/>
      </xdr:nvCxnSpPr>
      <xdr:spPr>
        <a:xfrm flipV="1">
          <a:off x="9639300" y="663788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124613</xdr:rowOff>
    </xdr:from>
    <xdr:to>
      <xdr:col>50</xdr:col>
      <xdr:colOff>114300</xdr:colOff>
      <xdr:row>38</xdr:row>
      <xdr:rowOff>125526</xdr:rowOff>
    </xdr:to>
    <xdr:cxnSp macro="">
      <xdr:nvCxnSpPr>
        <xdr:cNvPr id="289" name="直線コネクタ 288"/>
        <xdr:cNvCxnSpPr/>
      </xdr:nvCxnSpPr>
      <xdr:spPr>
        <a:xfrm flipV="1">
          <a:off x="8750300" y="663971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124155</xdr:rowOff>
    </xdr:from>
    <xdr:to>
      <xdr:col>45</xdr:col>
      <xdr:colOff>177800</xdr:colOff>
      <xdr:row>38</xdr:row>
      <xdr:rowOff>125526</xdr:rowOff>
    </xdr:to>
    <xdr:cxnSp macro="">
      <xdr:nvCxnSpPr>
        <xdr:cNvPr id="292" name="直線コネクタ 291"/>
        <xdr:cNvCxnSpPr/>
      </xdr:nvCxnSpPr>
      <xdr:spPr>
        <a:xfrm>
          <a:off x="7861300" y="663925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124155</xdr:rowOff>
    </xdr:from>
    <xdr:to>
      <xdr:col>41</xdr:col>
      <xdr:colOff>50800</xdr:colOff>
      <xdr:row>38</xdr:row>
      <xdr:rowOff>124155</xdr:rowOff>
    </xdr:to>
    <xdr:cxnSp macro="">
      <xdr:nvCxnSpPr>
        <xdr:cNvPr id="295" name="直線コネクタ 294"/>
        <xdr:cNvCxnSpPr/>
      </xdr:nvCxnSpPr>
      <xdr:spPr>
        <a:xfrm>
          <a:off x="6972300" y="6639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71984</xdr:rowOff>
    </xdr:from>
    <xdr:to>
      <xdr:col>55</xdr:col>
      <xdr:colOff>50800</xdr:colOff>
      <xdr:row>39</xdr:row>
      <xdr:rowOff>2134</xdr:rowOff>
    </xdr:to>
    <xdr:sp macro="" textlink="">
      <xdr:nvSpPr>
        <xdr:cNvPr id="305" name="楕円 304"/>
        <xdr:cNvSpPr/>
      </xdr:nvSpPr>
      <xdr:spPr>
        <a:xfrm>
          <a:off x="10426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158361</xdr:rowOff>
    </xdr:from>
    <xdr:ext cx="313932" cy="259045"/>
    <xdr:sp macro="" textlink="">
      <xdr:nvSpPr>
        <xdr:cNvPr id="306" name="労働費該当値テキスト"/>
        <xdr:cNvSpPr txBox="1"/>
      </xdr:nvSpPr>
      <xdr:spPr>
        <a:xfrm>
          <a:off x="10528300" y="6502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73813</xdr:rowOff>
    </xdr:from>
    <xdr:to>
      <xdr:col>50</xdr:col>
      <xdr:colOff>165100</xdr:colOff>
      <xdr:row>39</xdr:row>
      <xdr:rowOff>3963</xdr:rowOff>
    </xdr:to>
    <xdr:sp macro="" textlink="">
      <xdr:nvSpPr>
        <xdr:cNvPr id="307" name="楕円 306"/>
        <xdr:cNvSpPr/>
      </xdr:nvSpPr>
      <xdr:spPr>
        <a:xfrm>
          <a:off x="9588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166540</xdr:rowOff>
    </xdr:from>
    <xdr:ext cx="313932" cy="259045"/>
    <xdr:sp macro="" textlink="">
      <xdr:nvSpPr>
        <xdr:cNvPr id="308" name="テキスト ボックス 307"/>
        <xdr:cNvSpPr txBox="1"/>
      </xdr:nvSpPr>
      <xdr:spPr>
        <a:xfrm>
          <a:off x="9482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74726</xdr:rowOff>
    </xdr:from>
    <xdr:to>
      <xdr:col>46</xdr:col>
      <xdr:colOff>38100</xdr:colOff>
      <xdr:row>39</xdr:row>
      <xdr:rowOff>4876</xdr:rowOff>
    </xdr:to>
    <xdr:sp macro="" textlink="">
      <xdr:nvSpPr>
        <xdr:cNvPr id="309" name="楕円 308"/>
        <xdr:cNvSpPr/>
      </xdr:nvSpPr>
      <xdr:spPr>
        <a:xfrm>
          <a:off x="8699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167453</xdr:rowOff>
    </xdr:from>
    <xdr:ext cx="313932" cy="259045"/>
    <xdr:sp macro="" textlink="">
      <xdr:nvSpPr>
        <xdr:cNvPr id="310" name="テキスト ボックス 309"/>
        <xdr:cNvSpPr txBox="1"/>
      </xdr:nvSpPr>
      <xdr:spPr>
        <a:xfrm>
          <a:off x="8593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73355</xdr:rowOff>
    </xdr:from>
    <xdr:to>
      <xdr:col>41</xdr:col>
      <xdr:colOff>101600</xdr:colOff>
      <xdr:row>39</xdr:row>
      <xdr:rowOff>3505</xdr:rowOff>
    </xdr:to>
    <xdr:sp macro="" textlink="">
      <xdr:nvSpPr>
        <xdr:cNvPr id="311" name="楕円 310"/>
        <xdr:cNvSpPr/>
      </xdr:nvSpPr>
      <xdr:spPr>
        <a:xfrm>
          <a:off x="7810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166082</xdr:rowOff>
    </xdr:from>
    <xdr:ext cx="313932" cy="259045"/>
    <xdr:sp macro="" textlink="">
      <xdr:nvSpPr>
        <xdr:cNvPr id="312" name="テキスト ボックス 311"/>
        <xdr:cNvSpPr txBox="1"/>
      </xdr:nvSpPr>
      <xdr:spPr>
        <a:xfrm>
          <a:off x="7704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73355</xdr:rowOff>
    </xdr:from>
    <xdr:to>
      <xdr:col>36</xdr:col>
      <xdr:colOff>165100</xdr:colOff>
      <xdr:row>39</xdr:row>
      <xdr:rowOff>3505</xdr:rowOff>
    </xdr:to>
    <xdr:sp macro="" textlink="">
      <xdr:nvSpPr>
        <xdr:cNvPr id="313" name="楕円 312"/>
        <xdr:cNvSpPr/>
      </xdr:nvSpPr>
      <xdr:spPr>
        <a:xfrm>
          <a:off x="692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166082</xdr:rowOff>
    </xdr:from>
    <xdr:ext cx="313932" cy="259045"/>
    <xdr:sp macro="" textlink="">
      <xdr:nvSpPr>
        <xdr:cNvPr id="314" name="テキスト ボックス 313"/>
        <xdr:cNvSpPr txBox="1"/>
      </xdr:nvSpPr>
      <xdr:spPr>
        <a:xfrm>
          <a:off x="6815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103810</xdr:rowOff>
    </xdr:from>
    <xdr:to>
      <xdr:col>55</xdr:col>
      <xdr:colOff>0</xdr:colOff>
      <xdr:row>57</xdr:row>
      <xdr:rowOff>121583</xdr:rowOff>
    </xdr:to>
    <xdr:cxnSp macro="">
      <xdr:nvCxnSpPr>
        <xdr:cNvPr id="339" name="直線コネクタ 338"/>
        <xdr:cNvCxnSpPr/>
      </xdr:nvCxnSpPr>
      <xdr:spPr>
        <a:xfrm flipV="1">
          <a:off x="9639300" y="9876460"/>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121583</xdr:rowOff>
    </xdr:from>
    <xdr:to>
      <xdr:col>50</xdr:col>
      <xdr:colOff>114300</xdr:colOff>
      <xdr:row>57</xdr:row>
      <xdr:rowOff>124955</xdr:rowOff>
    </xdr:to>
    <xdr:cxnSp macro="">
      <xdr:nvCxnSpPr>
        <xdr:cNvPr id="342" name="直線コネクタ 341"/>
        <xdr:cNvCxnSpPr/>
      </xdr:nvCxnSpPr>
      <xdr:spPr>
        <a:xfrm flipV="1">
          <a:off x="8750300" y="9894233"/>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4" name="テキスト ボックス 343"/>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120612</xdr:rowOff>
    </xdr:from>
    <xdr:to>
      <xdr:col>45</xdr:col>
      <xdr:colOff>177800</xdr:colOff>
      <xdr:row>57</xdr:row>
      <xdr:rowOff>124955</xdr:rowOff>
    </xdr:to>
    <xdr:cxnSp macro="">
      <xdr:nvCxnSpPr>
        <xdr:cNvPr id="345" name="直線コネクタ 344"/>
        <xdr:cNvCxnSpPr/>
      </xdr:nvCxnSpPr>
      <xdr:spPr>
        <a:xfrm>
          <a:off x="7861300" y="989326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7" name="テキスト ボックス 346"/>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110954</xdr:rowOff>
    </xdr:from>
    <xdr:to>
      <xdr:col>41</xdr:col>
      <xdr:colOff>50800</xdr:colOff>
      <xdr:row>57</xdr:row>
      <xdr:rowOff>120612</xdr:rowOff>
    </xdr:to>
    <xdr:cxnSp macro="">
      <xdr:nvCxnSpPr>
        <xdr:cNvPr id="348" name="直線コネクタ 347"/>
        <xdr:cNvCxnSpPr/>
      </xdr:nvCxnSpPr>
      <xdr:spPr>
        <a:xfrm>
          <a:off x="6972300" y="9883604"/>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2" name="テキスト ボックス 351"/>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53010</xdr:rowOff>
    </xdr:from>
    <xdr:to>
      <xdr:col>55</xdr:col>
      <xdr:colOff>50800</xdr:colOff>
      <xdr:row>57</xdr:row>
      <xdr:rowOff>154610</xdr:rowOff>
    </xdr:to>
    <xdr:sp macro="" textlink="">
      <xdr:nvSpPr>
        <xdr:cNvPr id="358" name="楕円 357"/>
        <xdr:cNvSpPr/>
      </xdr:nvSpPr>
      <xdr:spPr>
        <a:xfrm>
          <a:off x="104267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139387</xdr:rowOff>
    </xdr:from>
    <xdr:ext cx="469744" cy="259045"/>
    <xdr:sp macro="" textlink="">
      <xdr:nvSpPr>
        <xdr:cNvPr id="359" name="農林水産業費該当値テキスト"/>
        <xdr:cNvSpPr txBox="1"/>
      </xdr:nvSpPr>
      <xdr:spPr>
        <a:xfrm>
          <a:off x="10528300" y="97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70783</xdr:rowOff>
    </xdr:from>
    <xdr:to>
      <xdr:col>50</xdr:col>
      <xdr:colOff>165100</xdr:colOff>
      <xdr:row>58</xdr:row>
      <xdr:rowOff>933</xdr:rowOff>
    </xdr:to>
    <xdr:sp macro="" textlink="">
      <xdr:nvSpPr>
        <xdr:cNvPr id="360" name="楕円 359"/>
        <xdr:cNvSpPr/>
      </xdr:nvSpPr>
      <xdr:spPr>
        <a:xfrm>
          <a:off x="9588500" y="98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163510</xdr:rowOff>
    </xdr:from>
    <xdr:ext cx="469744" cy="259045"/>
    <xdr:sp macro="" textlink="">
      <xdr:nvSpPr>
        <xdr:cNvPr id="361" name="テキスト ボックス 360"/>
        <xdr:cNvSpPr txBox="1"/>
      </xdr:nvSpPr>
      <xdr:spPr>
        <a:xfrm>
          <a:off x="9404428" y="99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74155</xdr:rowOff>
    </xdr:from>
    <xdr:to>
      <xdr:col>46</xdr:col>
      <xdr:colOff>38100</xdr:colOff>
      <xdr:row>58</xdr:row>
      <xdr:rowOff>4305</xdr:rowOff>
    </xdr:to>
    <xdr:sp macro="" textlink="">
      <xdr:nvSpPr>
        <xdr:cNvPr id="362" name="楕円 361"/>
        <xdr:cNvSpPr/>
      </xdr:nvSpPr>
      <xdr:spPr>
        <a:xfrm>
          <a:off x="8699500" y="98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166882</xdr:rowOff>
    </xdr:from>
    <xdr:ext cx="469744" cy="259045"/>
    <xdr:sp macro="" textlink="">
      <xdr:nvSpPr>
        <xdr:cNvPr id="363" name="テキスト ボックス 362"/>
        <xdr:cNvSpPr txBox="1"/>
      </xdr:nvSpPr>
      <xdr:spPr>
        <a:xfrm>
          <a:off x="8515428" y="99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69812</xdr:rowOff>
    </xdr:from>
    <xdr:to>
      <xdr:col>41</xdr:col>
      <xdr:colOff>101600</xdr:colOff>
      <xdr:row>57</xdr:row>
      <xdr:rowOff>171412</xdr:rowOff>
    </xdr:to>
    <xdr:sp macro="" textlink="">
      <xdr:nvSpPr>
        <xdr:cNvPr id="364" name="楕円 363"/>
        <xdr:cNvSpPr/>
      </xdr:nvSpPr>
      <xdr:spPr>
        <a:xfrm>
          <a:off x="7810500" y="98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162539</xdr:rowOff>
    </xdr:from>
    <xdr:ext cx="469744" cy="259045"/>
    <xdr:sp macro="" textlink="">
      <xdr:nvSpPr>
        <xdr:cNvPr id="365" name="テキスト ボックス 364"/>
        <xdr:cNvSpPr txBox="1"/>
      </xdr:nvSpPr>
      <xdr:spPr>
        <a:xfrm>
          <a:off x="7626428" y="993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60154</xdr:rowOff>
    </xdr:from>
    <xdr:to>
      <xdr:col>36</xdr:col>
      <xdr:colOff>165100</xdr:colOff>
      <xdr:row>57</xdr:row>
      <xdr:rowOff>161754</xdr:rowOff>
    </xdr:to>
    <xdr:sp macro="" textlink="">
      <xdr:nvSpPr>
        <xdr:cNvPr id="366" name="楕円 365"/>
        <xdr:cNvSpPr/>
      </xdr:nvSpPr>
      <xdr:spPr>
        <a:xfrm>
          <a:off x="6921500" y="9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152881</xdr:rowOff>
    </xdr:from>
    <xdr:ext cx="469744" cy="259045"/>
    <xdr:sp macro="" textlink="">
      <xdr:nvSpPr>
        <xdr:cNvPr id="367" name="テキスト ボックス 366"/>
        <xdr:cNvSpPr txBox="1"/>
      </xdr:nvSpPr>
      <xdr:spPr>
        <a:xfrm>
          <a:off x="6737428" y="99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14852</xdr:rowOff>
    </xdr:from>
    <xdr:to>
      <xdr:col>55</xdr:col>
      <xdr:colOff>0</xdr:colOff>
      <xdr:row>79</xdr:row>
      <xdr:rowOff>69455</xdr:rowOff>
    </xdr:to>
    <xdr:cxnSp macro="">
      <xdr:nvCxnSpPr>
        <xdr:cNvPr id="398" name="直線コネクタ 397"/>
        <xdr:cNvCxnSpPr/>
      </xdr:nvCxnSpPr>
      <xdr:spPr>
        <a:xfrm flipV="1">
          <a:off x="9639300" y="13559402"/>
          <a:ext cx="8382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68425</xdr:rowOff>
    </xdr:from>
    <xdr:to>
      <xdr:col>50</xdr:col>
      <xdr:colOff>114300</xdr:colOff>
      <xdr:row>79</xdr:row>
      <xdr:rowOff>69455</xdr:rowOff>
    </xdr:to>
    <xdr:cxnSp macro="">
      <xdr:nvCxnSpPr>
        <xdr:cNvPr id="401" name="直線コネクタ 400"/>
        <xdr:cNvCxnSpPr/>
      </xdr:nvCxnSpPr>
      <xdr:spPr>
        <a:xfrm>
          <a:off x="8750300" y="13612975"/>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68165</xdr:rowOff>
    </xdr:from>
    <xdr:to>
      <xdr:col>45</xdr:col>
      <xdr:colOff>177800</xdr:colOff>
      <xdr:row>79</xdr:row>
      <xdr:rowOff>68425</xdr:rowOff>
    </xdr:to>
    <xdr:cxnSp macro="">
      <xdr:nvCxnSpPr>
        <xdr:cNvPr id="404" name="直線コネクタ 403"/>
        <xdr:cNvCxnSpPr/>
      </xdr:nvCxnSpPr>
      <xdr:spPr>
        <a:xfrm>
          <a:off x="7861300" y="13612715"/>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66613</xdr:rowOff>
    </xdr:from>
    <xdr:to>
      <xdr:col>41</xdr:col>
      <xdr:colOff>50800</xdr:colOff>
      <xdr:row>79</xdr:row>
      <xdr:rowOff>68165</xdr:rowOff>
    </xdr:to>
    <xdr:cxnSp macro="">
      <xdr:nvCxnSpPr>
        <xdr:cNvPr id="407" name="直線コネクタ 406"/>
        <xdr:cNvCxnSpPr/>
      </xdr:nvCxnSpPr>
      <xdr:spPr>
        <a:xfrm>
          <a:off x="6972300" y="13611163"/>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135502</xdr:rowOff>
    </xdr:from>
    <xdr:to>
      <xdr:col>55</xdr:col>
      <xdr:colOff>50800</xdr:colOff>
      <xdr:row>79</xdr:row>
      <xdr:rowOff>65652</xdr:rowOff>
    </xdr:to>
    <xdr:sp macro="" textlink="">
      <xdr:nvSpPr>
        <xdr:cNvPr id="417" name="楕円 416"/>
        <xdr:cNvSpPr/>
      </xdr:nvSpPr>
      <xdr:spPr>
        <a:xfrm>
          <a:off x="10426700" y="135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50429</xdr:rowOff>
    </xdr:from>
    <xdr:ext cx="469744" cy="259045"/>
    <xdr:sp macro="" textlink="">
      <xdr:nvSpPr>
        <xdr:cNvPr id="418" name="商工費該当値テキスト"/>
        <xdr:cNvSpPr txBox="1"/>
      </xdr:nvSpPr>
      <xdr:spPr>
        <a:xfrm>
          <a:off x="10528300" y="134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18655</xdr:rowOff>
    </xdr:from>
    <xdr:to>
      <xdr:col>50</xdr:col>
      <xdr:colOff>165100</xdr:colOff>
      <xdr:row>79</xdr:row>
      <xdr:rowOff>120255</xdr:rowOff>
    </xdr:to>
    <xdr:sp macro="" textlink="">
      <xdr:nvSpPr>
        <xdr:cNvPr id="419" name="楕円 418"/>
        <xdr:cNvSpPr/>
      </xdr:nvSpPr>
      <xdr:spPr>
        <a:xfrm>
          <a:off x="9588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111382</xdr:rowOff>
    </xdr:from>
    <xdr:ext cx="469744" cy="259045"/>
    <xdr:sp macro="" textlink="">
      <xdr:nvSpPr>
        <xdr:cNvPr id="420" name="テキスト ボックス 419"/>
        <xdr:cNvSpPr txBox="1"/>
      </xdr:nvSpPr>
      <xdr:spPr>
        <a:xfrm>
          <a:off x="9404428" y="136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17625</xdr:rowOff>
    </xdr:from>
    <xdr:to>
      <xdr:col>46</xdr:col>
      <xdr:colOff>38100</xdr:colOff>
      <xdr:row>79</xdr:row>
      <xdr:rowOff>119225</xdr:rowOff>
    </xdr:to>
    <xdr:sp macro="" textlink="">
      <xdr:nvSpPr>
        <xdr:cNvPr id="421" name="楕円 420"/>
        <xdr:cNvSpPr/>
      </xdr:nvSpPr>
      <xdr:spPr>
        <a:xfrm>
          <a:off x="8699500" y="135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110352</xdr:rowOff>
    </xdr:from>
    <xdr:ext cx="469744" cy="259045"/>
    <xdr:sp macro="" textlink="">
      <xdr:nvSpPr>
        <xdr:cNvPr id="422" name="テキスト ボックス 421"/>
        <xdr:cNvSpPr txBox="1"/>
      </xdr:nvSpPr>
      <xdr:spPr>
        <a:xfrm>
          <a:off x="8515428" y="1365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17365</xdr:rowOff>
    </xdr:from>
    <xdr:to>
      <xdr:col>41</xdr:col>
      <xdr:colOff>101600</xdr:colOff>
      <xdr:row>79</xdr:row>
      <xdr:rowOff>118965</xdr:rowOff>
    </xdr:to>
    <xdr:sp macro="" textlink="">
      <xdr:nvSpPr>
        <xdr:cNvPr id="423" name="楕円 422"/>
        <xdr:cNvSpPr/>
      </xdr:nvSpPr>
      <xdr:spPr>
        <a:xfrm>
          <a:off x="7810500" y="135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110092</xdr:rowOff>
    </xdr:from>
    <xdr:ext cx="469744" cy="259045"/>
    <xdr:sp macro="" textlink="">
      <xdr:nvSpPr>
        <xdr:cNvPr id="424" name="テキスト ボックス 423"/>
        <xdr:cNvSpPr txBox="1"/>
      </xdr:nvSpPr>
      <xdr:spPr>
        <a:xfrm>
          <a:off x="7626428" y="136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15813</xdr:rowOff>
    </xdr:from>
    <xdr:to>
      <xdr:col>36</xdr:col>
      <xdr:colOff>165100</xdr:colOff>
      <xdr:row>79</xdr:row>
      <xdr:rowOff>117413</xdr:rowOff>
    </xdr:to>
    <xdr:sp macro="" textlink="">
      <xdr:nvSpPr>
        <xdr:cNvPr id="425" name="楕円 424"/>
        <xdr:cNvSpPr/>
      </xdr:nvSpPr>
      <xdr:spPr>
        <a:xfrm>
          <a:off x="6921500" y="135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108540</xdr:rowOff>
    </xdr:from>
    <xdr:ext cx="469744" cy="259045"/>
    <xdr:sp macro="" textlink="">
      <xdr:nvSpPr>
        <xdr:cNvPr id="426" name="テキスト ボックス 425"/>
        <xdr:cNvSpPr txBox="1"/>
      </xdr:nvSpPr>
      <xdr:spPr>
        <a:xfrm>
          <a:off x="6737428" y="136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163010</xdr:rowOff>
    </xdr:from>
    <xdr:to>
      <xdr:col>55</xdr:col>
      <xdr:colOff>0</xdr:colOff>
      <xdr:row>97</xdr:row>
      <xdr:rowOff>166119</xdr:rowOff>
    </xdr:to>
    <xdr:cxnSp macro="">
      <xdr:nvCxnSpPr>
        <xdr:cNvPr id="455" name="直線コネクタ 454"/>
        <xdr:cNvCxnSpPr/>
      </xdr:nvCxnSpPr>
      <xdr:spPr>
        <a:xfrm flipV="1">
          <a:off x="9639300" y="16793660"/>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166119</xdr:rowOff>
    </xdr:from>
    <xdr:to>
      <xdr:col>50</xdr:col>
      <xdr:colOff>114300</xdr:colOff>
      <xdr:row>97</xdr:row>
      <xdr:rowOff>166698</xdr:rowOff>
    </xdr:to>
    <xdr:cxnSp macro="">
      <xdr:nvCxnSpPr>
        <xdr:cNvPr id="458" name="直線コネクタ 457"/>
        <xdr:cNvCxnSpPr/>
      </xdr:nvCxnSpPr>
      <xdr:spPr>
        <a:xfrm flipV="1">
          <a:off x="8750300" y="16796769"/>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166698</xdr:rowOff>
    </xdr:from>
    <xdr:to>
      <xdr:col>45</xdr:col>
      <xdr:colOff>177800</xdr:colOff>
      <xdr:row>98</xdr:row>
      <xdr:rowOff>33012</xdr:rowOff>
    </xdr:to>
    <xdr:cxnSp macro="">
      <xdr:nvCxnSpPr>
        <xdr:cNvPr id="461" name="直線コネクタ 460"/>
        <xdr:cNvCxnSpPr/>
      </xdr:nvCxnSpPr>
      <xdr:spPr>
        <a:xfrm flipV="1">
          <a:off x="7861300" y="16797348"/>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124103</xdr:rowOff>
    </xdr:from>
    <xdr:to>
      <xdr:col>41</xdr:col>
      <xdr:colOff>50800</xdr:colOff>
      <xdr:row>98</xdr:row>
      <xdr:rowOff>33012</xdr:rowOff>
    </xdr:to>
    <xdr:cxnSp macro="">
      <xdr:nvCxnSpPr>
        <xdr:cNvPr id="464" name="直線コネクタ 463"/>
        <xdr:cNvCxnSpPr/>
      </xdr:nvCxnSpPr>
      <xdr:spPr>
        <a:xfrm>
          <a:off x="6972300" y="16754753"/>
          <a:ext cx="889000" cy="8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112210</xdr:rowOff>
    </xdr:from>
    <xdr:to>
      <xdr:col>55</xdr:col>
      <xdr:colOff>50800</xdr:colOff>
      <xdr:row>98</xdr:row>
      <xdr:rowOff>42360</xdr:rowOff>
    </xdr:to>
    <xdr:sp macro="" textlink="">
      <xdr:nvSpPr>
        <xdr:cNvPr id="474" name="楕円 473"/>
        <xdr:cNvSpPr/>
      </xdr:nvSpPr>
      <xdr:spPr>
        <a:xfrm>
          <a:off x="10426700" y="167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27137</xdr:rowOff>
    </xdr:from>
    <xdr:ext cx="534377" cy="259045"/>
    <xdr:sp macro="" textlink="">
      <xdr:nvSpPr>
        <xdr:cNvPr id="475" name="土木費該当値テキスト"/>
        <xdr:cNvSpPr txBox="1"/>
      </xdr:nvSpPr>
      <xdr:spPr>
        <a:xfrm>
          <a:off x="10528300" y="1665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115319</xdr:rowOff>
    </xdr:from>
    <xdr:to>
      <xdr:col>50</xdr:col>
      <xdr:colOff>165100</xdr:colOff>
      <xdr:row>98</xdr:row>
      <xdr:rowOff>45469</xdr:rowOff>
    </xdr:to>
    <xdr:sp macro="" textlink="">
      <xdr:nvSpPr>
        <xdr:cNvPr id="476" name="楕円 475"/>
        <xdr:cNvSpPr/>
      </xdr:nvSpPr>
      <xdr:spPr>
        <a:xfrm>
          <a:off x="95885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36596</xdr:rowOff>
    </xdr:from>
    <xdr:ext cx="534377" cy="259045"/>
    <xdr:sp macro="" textlink="">
      <xdr:nvSpPr>
        <xdr:cNvPr id="477" name="テキスト ボックス 476"/>
        <xdr:cNvSpPr txBox="1"/>
      </xdr:nvSpPr>
      <xdr:spPr>
        <a:xfrm>
          <a:off x="9372111" y="16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115898</xdr:rowOff>
    </xdr:from>
    <xdr:to>
      <xdr:col>46</xdr:col>
      <xdr:colOff>38100</xdr:colOff>
      <xdr:row>98</xdr:row>
      <xdr:rowOff>46048</xdr:rowOff>
    </xdr:to>
    <xdr:sp macro="" textlink="">
      <xdr:nvSpPr>
        <xdr:cNvPr id="478" name="楕円 477"/>
        <xdr:cNvSpPr/>
      </xdr:nvSpPr>
      <xdr:spPr>
        <a:xfrm>
          <a:off x="8699500" y="16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37175</xdr:rowOff>
    </xdr:from>
    <xdr:ext cx="534377" cy="259045"/>
    <xdr:sp macro="" textlink="">
      <xdr:nvSpPr>
        <xdr:cNvPr id="479" name="テキスト ボックス 478"/>
        <xdr:cNvSpPr txBox="1"/>
      </xdr:nvSpPr>
      <xdr:spPr>
        <a:xfrm>
          <a:off x="8483111" y="168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153662</xdr:rowOff>
    </xdr:from>
    <xdr:to>
      <xdr:col>41</xdr:col>
      <xdr:colOff>101600</xdr:colOff>
      <xdr:row>98</xdr:row>
      <xdr:rowOff>83812</xdr:rowOff>
    </xdr:to>
    <xdr:sp macro="" textlink="">
      <xdr:nvSpPr>
        <xdr:cNvPr id="480" name="楕円 479"/>
        <xdr:cNvSpPr/>
      </xdr:nvSpPr>
      <xdr:spPr>
        <a:xfrm>
          <a:off x="7810500" y="167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74939</xdr:rowOff>
    </xdr:from>
    <xdr:ext cx="534377" cy="259045"/>
    <xdr:sp macro="" textlink="">
      <xdr:nvSpPr>
        <xdr:cNvPr id="481" name="テキスト ボックス 480"/>
        <xdr:cNvSpPr txBox="1"/>
      </xdr:nvSpPr>
      <xdr:spPr>
        <a:xfrm>
          <a:off x="7594111" y="16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73303</xdr:rowOff>
    </xdr:from>
    <xdr:to>
      <xdr:col>36</xdr:col>
      <xdr:colOff>165100</xdr:colOff>
      <xdr:row>98</xdr:row>
      <xdr:rowOff>3453</xdr:rowOff>
    </xdr:to>
    <xdr:sp macro="" textlink="">
      <xdr:nvSpPr>
        <xdr:cNvPr id="482" name="楕円 481"/>
        <xdr:cNvSpPr/>
      </xdr:nvSpPr>
      <xdr:spPr>
        <a:xfrm>
          <a:off x="6921500" y="1670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166030</xdr:rowOff>
    </xdr:from>
    <xdr:ext cx="534377" cy="259045"/>
    <xdr:sp macro="" textlink="">
      <xdr:nvSpPr>
        <xdr:cNvPr id="483" name="テキスト ボックス 482"/>
        <xdr:cNvSpPr txBox="1"/>
      </xdr:nvSpPr>
      <xdr:spPr>
        <a:xfrm>
          <a:off x="6705111" y="1679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149118</xdr:rowOff>
    </xdr:from>
    <xdr:to>
      <xdr:col>85</xdr:col>
      <xdr:colOff>127000</xdr:colOff>
      <xdr:row>37</xdr:row>
      <xdr:rowOff>59782</xdr:rowOff>
    </xdr:to>
    <xdr:cxnSp macro="">
      <xdr:nvCxnSpPr>
        <xdr:cNvPr id="511" name="直線コネクタ 510"/>
        <xdr:cNvCxnSpPr/>
      </xdr:nvCxnSpPr>
      <xdr:spPr>
        <a:xfrm flipV="1">
          <a:off x="15481300" y="6321318"/>
          <a:ext cx="8382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160823</xdr:rowOff>
    </xdr:from>
    <xdr:to>
      <xdr:col>81</xdr:col>
      <xdr:colOff>50800</xdr:colOff>
      <xdr:row>37</xdr:row>
      <xdr:rowOff>59782</xdr:rowOff>
    </xdr:to>
    <xdr:cxnSp macro="">
      <xdr:nvCxnSpPr>
        <xdr:cNvPr id="514" name="直線コネクタ 513"/>
        <xdr:cNvCxnSpPr/>
      </xdr:nvCxnSpPr>
      <xdr:spPr>
        <a:xfrm>
          <a:off x="14592300" y="6333023"/>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160823</xdr:rowOff>
    </xdr:from>
    <xdr:to>
      <xdr:col>76</xdr:col>
      <xdr:colOff>114300</xdr:colOff>
      <xdr:row>37</xdr:row>
      <xdr:rowOff>35458</xdr:rowOff>
    </xdr:to>
    <xdr:cxnSp macro="">
      <xdr:nvCxnSpPr>
        <xdr:cNvPr id="517" name="直線コネクタ 516"/>
        <xdr:cNvCxnSpPr/>
      </xdr:nvCxnSpPr>
      <xdr:spPr>
        <a:xfrm flipV="1">
          <a:off x="13703300" y="6333023"/>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143358</xdr:rowOff>
    </xdr:from>
    <xdr:to>
      <xdr:col>71</xdr:col>
      <xdr:colOff>177800</xdr:colOff>
      <xdr:row>37</xdr:row>
      <xdr:rowOff>35458</xdr:rowOff>
    </xdr:to>
    <xdr:cxnSp macro="">
      <xdr:nvCxnSpPr>
        <xdr:cNvPr id="520" name="直線コネクタ 519"/>
        <xdr:cNvCxnSpPr/>
      </xdr:nvCxnSpPr>
      <xdr:spPr>
        <a:xfrm>
          <a:off x="12814300" y="6315558"/>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4" name="テキスト ボックス 523"/>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98318</xdr:rowOff>
    </xdr:from>
    <xdr:to>
      <xdr:col>85</xdr:col>
      <xdr:colOff>177800</xdr:colOff>
      <xdr:row>37</xdr:row>
      <xdr:rowOff>28468</xdr:rowOff>
    </xdr:to>
    <xdr:sp macro="" textlink="">
      <xdr:nvSpPr>
        <xdr:cNvPr id="530" name="楕円 529"/>
        <xdr:cNvSpPr/>
      </xdr:nvSpPr>
      <xdr:spPr>
        <a:xfrm>
          <a:off x="16268700" y="62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76745</xdr:rowOff>
    </xdr:from>
    <xdr:ext cx="534377" cy="259045"/>
    <xdr:sp macro="" textlink="">
      <xdr:nvSpPr>
        <xdr:cNvPr id="531" name="消防費該当値テキスト"/>
        <xdr:cNvSpPr txBox="1"/>
      </xdr:nvSpPr>
      <xdr:spPr>
        <a:xfrm>
          <a:off x="16370300" y="62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8982</xdr:rowOff>
    </xdr:from>
    <xdr:to>
      <xdr:col>81</xdr:col>
      <xdr:colOff>101600</xdr:colOff>
      <xdr:row>37</xdr:row>
      <xdr:rowOff>110582</xdr:rowOff>
    </xdr:to>
    <xdr:sp macro="" textlink="">
      <xdr:nvSpPr>
        <xdr:cNvPr id="532" name="楕円 531"/>
        <xdr:cNvSpPr/>
      </xdr:nvSpPr>
      <xdr:spPr>
        <a:xfrm>
          <a:off x="15430500" y="63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101709</xdr:rowOff>
    </xdr:from>
    <xdr:ext cx="534377" cy="259045"/>
    <xdr:sp macro="" textlink="">
      <xdr:nvSpPr>
        <xdr:cNvPr id="533" name="テキスト ボックス 532"/>
        <xdr:cNvSpPr txBox="1"/>
      </xdr:nvSpPr>
      <xdr:spPr>
        <a:xfrm>
          <a:off x="15214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110023</xdr:rowOff>
    </xdr:from>
    <xdr:to>
      <xdr:col>76</xdr:col>
      <xdr:colOff>165100</xdr:colOff>
      <xdr:row>37</xdr:row>
      <xdr:rowOff>40173</xdr:rowOff>
    </xdr:to>
    <xdr:sp macro="" textlink="">
      <xdr:nvSpPr>
        <xdr:cNvPr id="534" name="楕円 533"/>
        <xdr:cNvSpPr/>
      </xdr:nvSpPr>
      <xdr:spPr>
        <a:xfrm>
          <a:off x="14541500" y="62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31300</xdr:rowOff>
    </xdr:from>
    <xdr:ext cx="534377" cy="259045"/>
    <xdr:sp macro="" textlink="">
      <xdr:nvSpPr>
        <xdr:cNvPr id="535" name="テキスト ボックス 534"/>
        <xdr:cNvSpPr txBox="1"/>
      </xdr:nvSpPr>
      <xdr:spPr>
        <a:xfrm>
          <a:off x="14325111" y="637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156108</xdr:rowOff>
    </xdr:from>
    <xdr:to>
      <xdr:col>72</xdr:col>
      <xdr:colOff>38100</xdr:colOff>
      <xdr:row>37</xdr:row>
      <xdr:rowOff>86258</xdr:rowOff>
    </xdr:to>
    <xdr:sp macro="" textlink="">
      <xdr:nvSpPr>
        <xdr:cNvPr id="536" name="楕円 535"/>
        <xdr:cNvSpPr/>
      </xdr:nvSpPr>
      <xdr:spPr>
        <a:xfrm>
          <a:off x="13652500" y="63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77385</xdr:rowOff>
    </xdr:from>
    <xdr:ext cx="534377" cy="259045"/>
    <xdr:sp macro="" textlink="">
      <xdr:nvSpPr>
        <xdr:cNvPr id="537" name="テキスト ボックス 536"/>
        <xdr:cNvSpPr txBox="1"/>
      </xdr:nvSpPr>
      <xdr:spPr>
        <a:xfrm>
          <a:off x="13436111" y="64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92558</xdr:rowOff>
    </xdr:from>
    <xdr:to>
      <xdr:col>67</xdr:col>
      <xdr:colOff>101600</xdr:colOff>
      <xdr:row>37</xdr:row>
      <xdr:rowOff>22708</xdr:rowOff>
    </xdr:to>
    <xdr:sp macro="" textlink="">
      <xdr:nvSpPr>
        <xdr:cNvPr id="538" name="楕円 537"/>
        <xdr:cNvSpPr/>
      </xdr:nvSpPr>
      <xdr:spPr>
        <a:xfrm>
          <a:off x="12763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39235</xdr:rowOff>
    </xdr:from>
    <xdr:ext cx="534377" cy="259045"/>
    <xdr:sp macro="" textlink="">
      <xdr:nvSpPr>
        <xdr:cNvPr id="539" name="テキスト ボックス 538"/>
        <xdr:cNvSpPr txBox="1"/>
      </xdr:nvSpPr>
      <xdr:spPr>
        <a:xfrm>
          <a:off x="12547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24805</xdr:rowOff>
    </xdr:from>
    <xdr:to>
      <xdr:col>85</xdr:col>
      <xdr:colOff>127000</xdr:colOff>
      <xdr:row>56</xdr:row>
      <xdr:rowOff>58227</xdr:rowOff>
    </xdr:to>
    <xdr:cxnSp macro="">
      <xdr:nvCxnSpPr>
        <xdr:cNvPr id="567" name="直線コネクタ 566"/>
        <xdr:cNvCxnSpPr/>
      </xdr:nvCxnSpPr>
      <xdr:spPr>
        <a:xfrm flipV="1">
          <a:off x="15481300" y="9454555"/>
          <a:ext cx="838200" cy="20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23526</xdr:rowOff>
    </xdr:from>
    <xdr:to>
      <xdr:col>81</xdr:col>
      <xdr:colOff>50800</xdr:colOff>
      <xdr:row>56</xdr:row>
      <xdr:rowOff>58227</xdr:rowOff>
    </xdr:to>
    <xdr:cxnSp macro="">
      <xdr:nvCxnSpPr>
        <xdr:cNvPr id="570" name="直線コネクタ 569"/>
        <xdr:cNvCxnSpPr/>
      </xdr:nvCxnSpPr>
      <xdr:spPr>
        <a:xfrm>
          <a:off x="14592300" y="9624726"/>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2" name="テキスト ボックス 571"/>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23526</xdr:rowOff>
    </xdr:from>
    <xdr:to>
      <xdr:col>76</xdr:col>
      <xdr:colOff>114300</xdr:colOff>
      <xdr:row>56</xdr:row>
      <xdr:rowOff>128407</xdr:rowOff>
    </xdr:to>
    <xdr:cxnSp macro="">
      <xdr:nvCxnSpPr>
        <xdr:cNvPr id="573" name="直線コネクタ 572"/>
        <xdr:cNvCxnSpPr/>
      </xdr:nvCxnSpPr>
      <xdr:spPr>
        <a:xfrm flipV="1">
          <a:off x="13703300" y="9624726"/>
          <a:ext cx="8890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5" name="テキスト ボックス 574"/>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128407</xdr:rowOff>
    </xdr:from>
    <xdr:to>
      <xdr:col>71</xdr:col>
      <xdr:colOff>177800</xdr:colOff>
      <xdr:row>56</xdr:row>
      <xdr:rowOff>158262</xdr:rowOff>
    </xdr:to>
    <xdr:cxnSp macro="">
      <xdr:nvCxnSpPr>
        <xdr:cNvPr id="576" name="直線コネクタ 575"/>
        <xdr:cNvCxnSpPr/>
      </xdr:nvCxnSpPr>
      <xdr:spPr>
        <a:xfrm flipV="1">
          <a:off x="12814300" y="9729607"/>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8" name="テキスト ボックス 577"/>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0" name="テキスト ボックス 579"/>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145455</xdr:rowOff>
    </xdr:from>
    <xdr:to>
      <xdr:col>85</xdr:col>
      <xdr:colOff>177800</xdr:colOff>
      <xdr:row>55</xdr:row>
      <xdr:rowOff>75605</xdr:rowOff>
    </xdr:to>
    <xdr:sp macro="" textlink="">
      <xdr:nvSpPr>
        <xdr:cNvPr id="586" name="楕円 585"/>
        <xdr:cNvSpPr/>
      </xdr:nvSpPr>
      <xdr:spPr>
        <a:xfrm>
          <a:off x="16268700" y="94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123882</xdr:rowOff>
    </xdr:from>
    <xdr:ext cx="534377" cy="259045"/>
    <xdr:sp macro="" textlink="">
      <xdr:nvSpPr>
        <xdr:cNvPr id="587" name="教育費該当値テキスト"/>
        <xdr:cNvSpPr txBox="1"/>
      </xdr:nvSpPr>
      <xdr:spPr>
        <a:xfrm>
          <a:off x="16370300" y="93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7427</xdr:rowOff>
    </xdr:from>
    <xdr:to>
      <xdr:col>81</xdr:col>
      <xdr:colOff>101600</xdr:colOff>
      <xdr:row>56</xdr:row>
      <xdr:rowOff>109027</xdr:rowOff>
    </xdr:to>
    <xdr:sp macro="" textlink="">
      <xdr:nvSpPr>
        <xdr:cNvPr id="588" name="楕円 587"/>
        <xdr:cNvSpPr/>
      </xdr:nvSpPr>
      <xdr:spPr>
        <a:xfrm>
          <a:off x="15430500" y="96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100154</xdr:rowOff>
    </xdr:from>
    <xdr:ext cx="534377" cy="259045"/>
    <xdr:sp macro="" textlink="">
      <xdr:nvSpPr>
        <xdr:cNvPr id="589" name="テキスト ボックス 588"/>
        <xdr:cNvSpPr txBox="1"/>
      </xdr:nvSpPr>
      <xdr:spPr>
        <a:xfrm>
          <a:off x="15214111" y="970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144176</xdr:rowOff>
    </xdr:from>
    <xdr:to>
      <xdr:col>76</xdr:col>
      <xdr:colOff>165100</xdr:colOff>
      <xdr:row>56</xdr:row>
      <xdr:rowOff>74326</xdr:rowOff>
    </xdr:to>
    <xdr:sp macro="" textlink="">
      <xdr:nvSpPr>
        <xdr:cNvPr id="590" name="楕円 589"/>
        <xdr:cNvSpPr/>
      </xdr:nvSpPr>
      <xdr:spPr>
        <a:xfrm>
          <a:off x="14541500" y="95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90853</xdr:rowOff>
    </xdr:from>
    <xdr:ext cx="534377" cy="259045"/>
    <xdr:sp macro="" textlink="">
      <xdr:nvSpPr>
        <xdr:cNvPr id="591" name="テキスト ボックス 590"/>
        <xdr:cNvSpPr txBox="1"/>
      </xdr:nvSpPr>
      <xdr:spPr>
        <a:xfrm>
          <a:off x="14325111" y="93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77607</xdr:rowOff>
    </xdr:from>
    <xdr:to>
      <xdr:col>72</xdr:col>
      <xdr:colOff>38100</xdr:colOff>
      <xdr:row>57</xdr:row>
      <xdr:rowOff>7757</xdr:rowOff>
    </xdr:to>
    <xdr:sp macro="" textlink="">
      <xdr:nvSpPr>
        <xdr:cNvPr id="592" name="楕円 591"/>
        <xdr:cNvSpPr/>
      </xdr:nvSpPr>
      <xdr:spPr>
        <a:xfrm>
          <a:off x="13652500" y="9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170334</xdr:rowOff>
    </xdr:from>
    <xdr:ext cx="534377" cy="259045"/>
    <xdr:sp macro="" textlink="">
      <xdr:nvSpPr>
        <xdr:cNvPr id="593" name="テキスト ボックス 592"/>
        <xdr:cNvSpPr txBox="1"/>
      </xdr:nvSpPr>
      <xdr:spPr>
        <a:xfrm>
          <a:off x="13436111" y="97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107462</xdr:rowOff>
    </xdr:from>
    <xdr:to>
      <xdr:col>67</xdr:col>
      <xdr:colOff>101600</xdr:colOff>
      <xdr:row>57</xdr:row>
      <xdr:rowOff>37612</xdr:rowOff>
    </xdr:to>
    <xdr:sp macro="" textlink="">
      <xdr:nvSpPr>
        <xdr:cNvPr id="594" name="楕円 593"/>
        <xdr:cNvSpPr/>
      </xdr:nvSpPr>
      <xdr:spPr>
        <a:xfrm>
          <a:off x="12763500" y="97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28739</xdr:rowOff>
    </xdr:from>
    <xdr:ext cx="534377" cy="259045"/>
    <xdr:sp macro="" textlink="">
      <xdr:nvSpPr>
        <xdr:cNvPr id="595" name="テキスト ボックス 594"/>
        <xdr:cNvSpPr txBox="1"/>
      </xdr:nvSpPr>
      <xdr:spPr>
        <a:xfrm>
          <a:off x="12547111" y="98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87579</xdr:rowOff>
    </xdr:from>
    <xdr:to>
      <xdr:col>85</xdr:col>
      <xdr:colOff>127000</xdr:colOff>
      <xdr:row>95</xdr:row>
      <xdr:rowOff>136075</xdr:rowOff>
    </xdr:to>
    <xdr:cxnSp macro="">
      <xdr:nvCxnSpPr>
        <xdr:cNvPr id="684" name="直線コネクタ 683"/>
        <xdr:cNvCxnSpPr/>
      </xdr:nvCxnSpPr>
      <xdr:spPr>
        <a:xfrm flipV="1">
          <a:off x="15481300" y="16375329"/>
          <a:ext cx="8382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136075</xdr:rowOff>
    </xdr:from>
    <xdr:to>
      <xdr:col>81</xdr:col>
      <xdr:colOff>50800</xdr:colOff>
      <xdr:row>96</xdr:row>
      <xdr:rowOff>43687</xdr:rowOff>
    </xdr:to>
    <xdr:cxnSp macro="">
      <xdr:nvCxnSpPr>
        <xdr:cNvPr id="687" name="直線コネクタ 686"/>
        <xdr:cNvCxnSpPr/>
      </xdr:nvCxnSpPr>
      <xdr:spPr>
        <a:xfrm flipV="1">
          <a:off x="14592300" y="16423825"/>
          <a:ext cx="8890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43687</xdr:rowOff>
    </xdr:from>
    <xdr:to>
      <xdr:col>76</xdr:col>
      <xdr:colOff>114300</xdr:colOff>
      <xdr:row>96</xdr:row>
      <xdr:rowOff>97997</xdr:rowOff>
    </xdr:to>
    <xdr:cxnSp macro="">
      <xdr:nvCxnSpPr>
        <xdr:cNvPr id="690" name="直線コネクタ 689"/>
        <xdr:cNvCxnSpPr/>
      </xdr:nvCxnSpPr>
      <xdr:spPr>
        <a:xfrm flipV="1">
          <a:off x="13703300" y="1650288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97997</xdr:rowOff>
    </xdr:from>
    <xdr:to>
      <xdr:col>71</xdr:col>
      <xdr:colOff>177800</xdr:colOff>
      <xdr:row>96</xdr:row>
      <xdr:rowOff>155670</xdr:rowOff>
    </xdr:to>
    <xdr:cxnSp macro="">
      <xdr:nvCxnSpPr>
        <xdr:cNvPr id="693" name="直線コネクタ 692"/>
        <xdr:cNvCxnSpPr/>
      </xdr:nvCxnSpPr>
      <xdr:spPr>
        <a:xfrm flipV="1">
          <a:off x="12814300" y="1655719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36779</xdr:rowOff>
    </xdr:from>
    <xdr:to>
      <xdr:col>85</xdr:col>
      <xdr:colOff>177800</xdr:colOff>
      <xdr:row>95</xdr:row>
      <xdr:rowOff>138379</xdr:rowOff>
    </xdr:to>
    <xdr:sp macro="" textlink="">
      <xdr:nvSpPr>
        <xdr:cNvPr id="703" name="楕円 702"/>
        <xdr:cNvSpPr/>
      </xdr:nvSpPr>
      <xdr:spPr>
        <a:xfrm>
          <a:off x="16268700" y="163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15206</xdr:rowOff>
    </xdr:from>
    <xdr:ext cx="534377" cy="259045"/>
    <xdr:sp macro="" textlink="">
      <xdr:nvSpPr>
        <xdr:cNvPr id="704" name="公債費該当値テキスト"/>
        <xdr:cNvSpPr txBox="1"/>
      </xdr:nvSpPr>
      <xdr:spPr>
        <a:xfrm>
          <a:off x="16370300" y="163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85275</xdr:rowOff>
    </xdr:from>
    <xdr:to>
      <xdr:col>81</xdr:col>
      <xdr:colOff>101600</xdr:colOff>
      <xdr:row>96</xdr:row>
      <xdr:rowOff>15425</xdr:rowOff>
    </xdr:to>
    <xdr:sp macro="" textlink="">
      <xdr:nvSpPr>
        <xdr:cNvPr id="705" name="楕円 704"/>
        <xdr:cNvSpPr/>
      </xdr:nvSpPr>
      <xdr:spPr>
        <a:xfrm>
          <a:off x="15430500" y="163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6552</xdr:rowOff>
    </xdr:from>
    <xdr:ext cx="534377" cy="259045"/>
    <xdr:sp macro="" textlink="">
      <xdr:nvSpPr>
        <xdr:cNvPr id="706" name="テキスト ボックス 705"/>
        <xdr:cNvSpPr txBox="1"/>
      </xdr:nvSpPr>
      <xdr:spPr>
        <a:xfrm>
          <a:off x="15214111" y="164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164337</xdr:rowOff>
    </xdr:from>
    <xdr:to>
      <xdr:col>76</xdr:col>
      <xdr:colOff>165100</xdr:colOff>
      <xdr:row>96</xdr:row>
      <xdr:rowOff>94487</xdr:rowOff>
    </xdr:to>
    <xdr:sp macro="" textlink="">
      <xdr:nvSpPr>
        <xdr:cNvPr id="707" name="楕円 706"/>
        <xdr:cNvSpPr/>
      </xdr:nvSpPr>
      <xdr:spPr>
        <a:xfrm>
          <a:off x="14541500" y="164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85614</xdr:rowOff>
    </xdr:from>
    <xdr:ext cx="534377" cy="259045"/>
    <xdr:sp macro="" textlink="">
      <xdr:nvSpPr>
        <xdr:cNvPr id="708" name="テキスト ボックス 707"/>
        <xdr:cNvSpPr txBox="1"/>
      </xdr:nvSpPr>
      <xdr:spPr>
        <a:xfrm>
          <a:off x="14325111" y="16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47197</xdr:rowOff>
    </xdr:from>
    <xdr:to>
      <xdr:col>72</xdr:col>
      <xdr:colOff>38100</xdr:colOff>
      <xdr:row>96</xdr:row>
      <xdr:rowOff>148797</xdr:rowOff>
    </xdr:to>
    <xdr:sp macro="" textlink="">
      <xdr:nvSpPr>
        <xdr:cNvPr id="709" name="楕円 708"/>
        <xdr:cNvSpPr/>
      </xdr:nvSpPr>
      <xdr:spPr>
        <a:xfrm>
          <a:off x="13652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139924</xdr:rowOff>
    </xdr:from>
    <xdr:ext cx="534377" cy="259045"/>
    <xdr:sp macro="" textlink="">
      <xdr:nvSpPr>
        <xdr:cNvPr id="710" name="テキスト ボックス 709"/>
        <xdr:cNvSpPr txBox="1"/>
      </xdr:nvSpPr>
      <xdr:spPr>
        <a:xfrm>
          <a:off x="13436111" y="165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104870</xdr:rowOff>
    </xdr:from>
    <xdr:to>
      <xdr:col>67</xdr:col>
      <xdr:colOff>101600</xdr:colOff>
      <xdr:row>97</xdr:row>
      <xdr:rowOff>35020</xdr:rowOff>
    </xdr:to>
    <xdr:sp macro="" textlink="">
      <xdr:nvSpPr>
        <xdr:cNvPr id="711" name="楕円 710"/>
        <xdr:cNvSpPr/>
      </xdr:nvSpPr>
      <xdr:spPr>
        <a:xfrm>
          <a:off x="12763500" y="165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26147</xdr:rowOff>
    </xdr:from>
    <xdr:ext cx="534377" cy="259045"/>
    <xdr:sp macro="" textlink="">
      <xdr:nvSpPr>
        <xdr:cNvPr id="712" name="テキスト ボックス 711"/>
        <xdr:cNvSpPr txBox="1"/>
      </xdr:nvSpPr>
      <xdr:spPr>
        <a:xfrm>
          <a:off x="12547111" y="166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目的別における市民一人あたりの歳出は、民生費の支出が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8,452</a:t>
          </a:r>
          <a:r>
            <a:rPr kumimoji="1" lang="ja-JP" altLang="ja-JP" sz="1100">
              <a:solidFill>
                <a:schemeClr val="dk1"/>
              </a:solidFill>
              <a:effectLst/>
              <a:latin typeface="+mn-lt"/>
              <a:ea typeface="+mn-ea"/>
              <a:cs typeface="+mn-cs"/>
            </a:rPr>
            <a:t>円と他よ</a:t>
          </a:r>
          <a:r>
            <a:rPr kumimoji="1" lang="ja-JP" altLang="en-US" sz="1100">
              <a:solidFill>
                <a:schemeClr val="dk1"/>
              </a:solidFill>
              <a:effectLst/>
              <a:latin typeface="+mn-lt"/>
              <a:ea typeface="+mn-ea"/>
              <a:cs typeface="+mn-cs"/>
            </a:rPr>
            <a:t>り多い</a:t>
          </a:r>
          <a:r>
            <a:rPr kumimoji="1" lang="ja-JP" altLang="ja-JP" sz="1100">
              <a:solidFill>
                <a:schemeClr val="dk1"/>
              </a:solidFill>
              <a:effectLst/>
              <a:latin typeface="+mn-lt"/>
              <a:ea typeface="+mn-ea"/>
              <a:cs typeface="+mn-cs"/>
            </a:rPr>
            <a:t>が、類似団体も同様に民生費が</a:t>
          </a:r>
          <a:r>
            <a:rPr kumimoji="1" lang="ja-JP" altLang="en-US" sz="1100">
              <a:solidFill>
                <a:schemeClr val="dk1"/>
              </a:solidFill>
              <a:effectLst/>
              <a:latin typeface="+mn-lt"/>
              <a:ea typeface="+mn-ea"/>
              <a:cs typeface="+mn-cs"/>
            </a:rPr>
            <a:t>多い状況である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総務費の増加は、</a:t>
          </a:r>
          <a:r>
            <a:rPr lang="ja-JP" altLang="ja-JP" sz="1100">
              <a:solidFill>
                <a:schemeClr val="dk1"/>
              </a:solidFill>
              <a:effectLst/>
              <a:latin typeface="+mn-lt"/>
              <a:ea typeface="+mn-ea"/>
              <a:cs typeface="+mn-cs"/>
            </a:rPr>
            <a:t>新型コロナウイルス感染症対策のための特別定額給付金</a:t>
          </a:r>
          <a:r>
            <a:rPr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などによるも</a:t>
          </a:r>
          <a:r>
            <a:rPr kumimoji="1" lang="ja-JP" altLang="en-US" sz="1100">
              <a:solidFill>
                <a:schemeClr val="dk1"/>
              </a:solidFill>
              <a:effectLst/>
              <a:latin typeface="+mn-lt"/>
              <a:ea typeface="+mn-ea"/>
              <a:cs typeface="+mn-cs"/>
            </a:rPr>
            <a:t>の、商工費の増加は、</a:t>
          </a:r>
          <a:r>
            <a:rPr lang="ja-JP" altLang="ja-JP" sz="1100">
              <a:solidFill>
                <a:schemeClr val="dk1"/>
              </a:solidFill>
              <a:effectLst/>
              <a:latin typeface="+mn-lt"/>
              <a:ea typeface="+mn-ea"/>
              <a:cs typeface="+mn-cs"/>
            </a:rPr>
            <a:t>新型コロナウイルス感染症対策のための</a:t>
          </a:r>
          <a:r>
            <a:rPr lang="ja-JP" altLang="en-US" sz="1100">
              <a:solidFill>
                <a:schemeClr val="dk1"/>
              </a:solidFill>
              <a:effectLst/>
              <a:latin typeface="+mn-lt"/>
              <a:ea typeface="+mn-ea"/>
              <a:cs typeface="+mn-cs"/>
            </a:rPr>
            <a:t>経営支援給付金の増などによるもの、</a:t>
          </a:r>
          <a:r>
            <a:rPr kumimoji="1" lang="ja-JP" altLang="ja-JP" sz="1100">
              <a:solidFill>
                <a:schemeClr val="dk1"/>
              </a:solidFill>
              <a:effectLst/>
              <a:latin typeface="+mn-lt"/>
              <a:ea typeface="+mn-ea"/>
              <a:cs typeface="+mn-cs"/>
            </a:rPr>
            <a:t>教育費の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、私立幼稚園施設等利用費の増</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　今後も、少子高齢化の進展に伴う社会保障関係経費の増や公債費の増が見込まれるため、引き続き行財政改革を実施し、持続可能な行財政運営を堅持していく。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solidFill>
                <a:schemeClr val="dk1"/>
              </a:solidFill>
              <a:effectLst/>
              <a:latin typeface="ＭＳ ゴシック" pitchFamily="49" charset="-128"/>
              <a:ea typeface="ＭＳ ゴシック" pitchFamily="49" charset="-128"/>
              <a:cs typeface="+mn-cs"/>
            </a:rPr>
            <a:t>　</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年度の実質収支額の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は、予算額に比べ、</a:t>
          </a:r>
          <a:r>
            <a:rPr lang="ja-JP" altLang="ja-JP" sz="900">
              <a:solidFill>
                <a:schemeClr val="dk1"/>
              </a:solidFill>
              <a:effectLst/>
              <a:latin typeface="+mn-lt"/>
              <a:ea typeface="+mn-ea"/>
              <a:cs typeface="+mn-cs"/>
            </a:rPr>
            <a:t>地方消費税交付金</a:t>
          </a:r>
          <a:r>
            <a:rPr lang="ja-JP" altLang="en-US" sz="900">
              <a:solidFill>
                <a:schemeClr val="dk1"/>
              </a:solidFill>
              <a:effectLst/>
              <a:latin typeface="+mn-lt"/>
              <a:ea typeface="+mn-ea"/>
              <a:cs typeface="+mn-cs"/>
            </a:rPr>
            <a:t>など各種税交付金</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となっ</a:t>
          </a:r>
          <a:r>
            <a:rPr kumimoji="1" lang="ja-JP" altLang="en-US" sz="900">
              <a:solidFill>
                <a:schemeClr val="dk1"/>
              </a:solidFill>
              <a:effectLst/>
              <a:latin typeface="+mn-lt"/>
              <a:ea typeface="+mn-ea"/>
              <a:cs typeface="+mn-cs"/>
            </a:rPr>
            <a:t>たことなどが主な要因である</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実質単年度収支は赤字となったが、これは、今までの行財政改革により蓄積された財政調整基金をはじめとする各種基金を有効活用することで、市民サービスの充実を図るため、新型コロナウイルス感染症対策のほか、福祉、教育、安全・安心、魅力あるまちづくりなど、未来を見据えた街づくりに積極的な予算の執行を行った結果である。</a:t>
          </a:r>
          <a:endParaRPr lang="ja-JP" altLang="ja-JP" sz="900">
            <a:effectLst/>
          </a:endParaRPr>
        </a:p>
        <a:p>
          <a:r>
            <a:rPr kumimoji="1" lang="ja-JP" altLang="ja-JP" sz="900">
              <a:solidFill>
                <a:schemeClr val="dk1"/>
              </a:solidFill>
              <a:effectLst/>
              <a:latin typeface="+mn-lt"/>
              <a:ea typeface="+mn-ea"/>
              <a:cs typeface="+mn-cs"/>
            </a:rPr>
            <a:t>　少子高齢化の進展に伴い、市税収入の減少や扶助費の増加が見込まれるため、引き続き行政評価を活用した事務事業の見直しなど行財政改革を推進し、健全な行財政運営の確保に努めていく。</a:t>
          </a:r>
          <a:endParaRPr lang="ja-JP" altLang="ja-JP" sz="900">
            <a:effectLst/>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連結実質赤字比率については、すべての会計に赤字がないことから表示されない。</a:t>
          </a:r>
          <a:endParaRPr lang="ja-JP" altLang="ja-JP" sz="1400">
            <a:effectLst/>
          </a:endParaRPr>
        </a:p>
        <a:p>
          <a:r>
            <a:rPr kumimoji="1" lang="ja-JP" altLang="ja-JP" sz="1100">
              <a:solidFill>
                <a:schemeClr val="dk1"/>
              </a:solidFill>
              <a:effectLst/>
              <a:latin typeface="+mn-lt"/>
              <a:ea typeface="+mn-ea"/>
              <a:cs typeface="+mn-cs"/>
            </a:rPr>
            <a:t>　黒字の構成については、一般会計に占める割合が高いが、その他の特別会計を含めて、継続的にほぼ同水準で推移している。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49127671</v>
      </c>
      <c r="BO4" s="395"/>
      <c r="BP4" s="395"/>
      <c r="BQ4" s="395"/>
      <c r="BR4" s="395"/>
      <c r="BS4" s="395"/>
      <c r="BT4" s="395"/>
      <c r="BU4" s="396"/>
      <c r="BV4" s="394">
        <v>35859666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8.4</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47222380</v>
      </c>
      <c r="BO5" s="432"/>
      <c r="BP5" s="432"/>
      <c r="BQ5" s="432"/>
      <c r="BR5" s="432"/>
      <c r="BS5" s="432"/>
      <c r="BT5" s="432"/>
      <c r="BU5" s="433"/>
      <c r="BV5" s="431">
        <v>34588739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97.3</v>
      </c>
      <c r="CU5" s="429"/>
      <c r="CV5" s="429"/>
      <c r="CW5" s="429"/>
      <c r="CX5" s="429"/>
      <c r="CY5" s="429"/>
      <c r="CZ5" s="429"/>
      <c r="DA5" s="430"/>
      <c r="DB5" s="428">
        <v>97.9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1905291</v>
      </c>
      <c r="BO6" s="432"/>
      <c r="BP6" s="432"/>
      <c r="BQ6" s="432"/>
      <c r="BR6" s="432"/>
      <c r="BS6" s="432"/>
      <c r="BT6" s="432"/>
      <c r="BU6" s="433"/>
      <c r="BV6" s="431">
        <v>1270927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103.4</v>
      </c>
      <c r="CU6" s="469"/>
      <c r="CV6" s="469"/>
      <c r="CW6" s="469"/>
      <c r="CX6" s="469"/>
      <c r="CY6" s="469"/>
      <c r="CZ6" s="469"/>
      <c r="DA6" s="470"/>
      <c r="DB6" s="468">
        <v>104.5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206927</v>
      </c>
      <c r="BO7" s="432"/>
      <c r="BP7" s="432"/>
      <c r="BQ7" s="432"/>
      <c r="BR7" s="432"/>
      <c r="BS7" s="432"/>
      <c r="BT7" s="432"/>
      <c r="BU7" s="433"/>
      <c r="BV7" s="431">
        <v>239934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20184415</v>
      </c>
      <c r="CU7" s="432"/>
      <c r="CV7" s="432"/>
      <c r="CW7" s="432"/>
      <c r="CX7" s="432"/>
      <c r="CY7" s="432"/>
      <c r="CZ7" s="432"/>
      <c r="DA7" s="433"/>
      <c r="DB7" s="431">
        <v>19459767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1698364</v>
      </c>
      <c r="BO8" s="432"/>
      <c r="BP8" s="432"/>
      <c r="BQ8" s="432"/>
      <c r="BR8" s="432"/>
      <c r="BS8" s="432"/>
      <c r="BT8" s="432"/>
      <c r="BU8" s="433"/>
      <c r="BV8" s="431">
        <v>1030993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0.78</v>
      </c>
      <c r="CU8" s="472"/>
      <c r="CV8" s="472"/>
      <c r="CW8" s="472"/>
      <c r="CX8" s="472"/>
      <c r="CY8" s="472"/>
      <c r="CZ8" s="472"/>
      <c r="DA8" s="473"/>
      <c r="DB8" s="471">
        <v>0.78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109932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667371</v>
      </c>
      <c r="BO9" s="432"/>
      <c r="BP9" s="432"/>
      <c r="BQ9" s="432"/>
      <c r="BR9" s="432"/>
      <c r="BS9" s="432"/>
      <c r="BT9" s="432"/>
      <c r="BU9" s="433"/>
      <c r="BV9" s="431">
        <v>-930028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13.3</v>
      </c>
      <c r="CU9" s="429"/>
      <c r="CV9" s="429"/>
      <c r="CW9" s="429"/>
      <c r="CX9" s="429"/>
      <c r="CY9" s="429"/>
      <c r="CZ9" s="429"/>
      <c r="DA9" s="430"/>
      <c r="DB9" s="428">
        <v>13.2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108917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515819</v>
      </c>
      <c r="BO10" s="432"/>
      <c r="BP10" s="432"/>
      <c r="BQ10" s="432"/>
      <c r="BR10" s="432"/>
      <c r="BS10" s="432"/>
      <c r="BT10" s="432"/>
      <c r="BU10" s="433"/>
      <c r="BV10" s="431">
        <v>980812</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109943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1265616</v>
      </c>
      <c r="BO12" s="432"/>
      <c r="BP12" s="432"/>
      <c r="BQ12" s="432"/>
      <c r="BR12" s="432"/>
      <c r="BS12" s="432"/>
      <c r="BT12" s="432"/>
      <c r="BU12" s="433"/>
      <c r="BV12" s="431">
        <v>1005576</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108237</v>
      </c>
      <c r="S13" s="516"/>
      <c r="T13" s="516"/>
      <c r="U13" s="516"/>
      <c r="V13" s="517"/>
      <c r="W13" s="447" t="s">
        <v>140</v>
      </c>
      <c r="X13" s="448"/>
      <c r="Y13" s="448"/>
      <c r="Z13" s="448"/>
      <c r="AA13" s="448"/>
      <c r="AB13" s="438"/>
      <c r="AC13" s="482">
        <v>827</v>
      </c>
      <c r="AD13" s="483"/>
      <c r="AE13" s="483"/>
      <c r="AF13" s="483"/>
      <c r="AG13" s="525"/>
      <c r="AH13" s="482">
        <v>905</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-82426</v>
      </c>
      <c r="BO13" s="432"/>
      <c r="BP13" s="432"/>
      <c r="BQ13" s="432"/>
      <c r="BR13" s="432"/>
      <c r="BS13" s="432"/>
      <c r="BT13" s="432"/>
      <c r="BU13" s="433"/>
      <c r="BV13" s="431">
        <v>-954792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4.3</v>
      </c>
      <c r="CU13" s="429"/>
      <c r="CV13" s="429"/>
      <c r="CW13" s="429"/>
      <c r="CX13" s="429"/>
      <c r="CY13" s="429"/>
      <c r="CZ13" s="429"/>
      <c r="DA13" s="430"/>
      <c r="DB13" s="428">
        <v>3.4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109954</v>
      </c>
      <c r="S14" s="516"/>
      <c r="T14" s="516"/>
      <c r="U14" s="516"/>
      <c r="V14" s="517"/>
      <c r="W14" s="421"/>
      <c r="X14" s="422"/>
      <c r="Y14" s="422"/>
      <c r="Z14" s="422"/>
      <c r="AA14" s="422"/>
      <c r="AB14" s="411"/>
      <c r="AC14" s="518">
        <v>1.7</v>
      </c>
      <c r="AD14" s="519"/>
      <c r="AE14" s="519"/>
      <c r="AF14" s="519"/>
      <c r="AG14" s="520"/>
      <c r="AH14" s="518">
        <v>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32.1</v>
      </c>
      <c r="CU14" s="530"/>
      <c r="CV14" s="530"/>
      <c r="CW14" s="530"/>
      <c r="CX14" s="530"/>
      <c r="CY14" s="530"/>
      <c r="CZ14" s="530"/>
      <c r="DA14" s="531"/>
      <c r="DB14" s="529">
        <v>27.8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108229</v>
      </c>
      <c r="S15" s="516"/>
      <c r="T15" s="516"/>
      <c r="U15" s="516"/>
      <c r="V15" s="517"/>
      <c r="W15" s="447" t="s">
        <v>148</v>
      </c>
      <c r="X15" s="448"/>
      <c r="Y15" s="448"/>
      <c r="Z15" s="448"/>
      <c r="AA15" s="448"/>
      <c r="AB15" s="438"/>
      <c r="AC15" s="482">
        <v>9884</v>
      </c>
      <c r="AD15" s="483"/>
      <c r="AE15" s="483"/>
      <c r="AF15" s="483"/>
      <c r="AG15" s="525"/>
      <c r="AH15" s="482">
        <v>10190</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12274155</v>
      </c>
      <c r="BO15" s="395"/>
      <c r="BP15" s="395"/>
      <c r="BQ15" s="395"/>
      <c r="BR15" s="395"/>
      <c r="BS15" s="395"/>
      <c r="BT15" s="395"/>
      <c r="BU15" s="396"/>
      <c r="BV15" s="394">
        <v>11685577</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20.7</v>
      </c>
      <c r="AD16" s="519"/>
      <c r="AE16" s="519"/>
      <c r="AF16" s="519"/>
      <c r="AG16" s="520"/>
      <c r="AH16" s="518">
        <v>21.4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15755527</v>
      </c>
      <c r="BO16" s="432"/>
      <c r="BP16" s="432"/>
      <c r="BQ16" s="432"/>
      <c r="BR16" s="432"/>
      <c r="BS16" s="432"/>
      <c r="BT16" s="432"/>
      <c r="BU16" s="433"/>
      <c r="BV16" s="431">
        <v>15024327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36927</v>
      </c>
      <c r="AD17" s="483"/>
      <c r="AE17" s="483"/>
      <c r="AF17" s="483"/>
      <c r="AG17" s="525"/>
      <c r="AH17" s="482">
        <v>36515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15503213</v>
      </c>
      <c r="BO17" s="432"/>
      <c r="BP17" s="432"/>
      <c r="BQ17" s="432"/>
      <c r="BR17" s="432"/>
      <c r="BS17" s="432"/>
      <c r="BT17" s="432"/>
      <c r="BU17" s="433"/>
      <c r="BV17" s="431">
        <v>14864823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21.08</v>
      </c>
      <c r="M18" s="547"/>
      <c r="N18" s="547"/>
      <c r="O18" s="547"/>
      <c r="P18" s="547"/>
      <c r="Q18" s="547"/>
      <c r="R18" s="548"/>
      <c r="S18" s="548"/>
      <c r="T18" s="548"/>
      <c r="U18" s="548"/>
      <c r="V18" s="549"/>
      <c r="W18" s="449"/>
      <c r="X18" s="450"/>
      <c r="Y18" s="450"/>
      <c r="Z18" s="450"/>
      <c r="AA18" s="450"/>
      <c r="AB18" s="441"/>
      <c r="AC18" s="550">
        <v>77.5</v>
      </c>
      <c r="AD18" s="551"/>
      <c r="AE18" s="551"/>
      <c r="AF18" s="551"/>
      <c r="AG18" s="552"/>
      <c r="AH18" s="550">
        <v>76.7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20010000</v>
      </c>
      <c r="BO18" s="432"/>
      <c r="BP18" s="432"/>
      <c r="BQ18" s="432"/>
      <c r="BR18" s="432"/>
      <c r="BS18" s="432"/>
      <c r="BT18" s="432"/>
      <c r="BU18" s="433"/>
      <c r="BV18" s="431">
        <v>19637756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5215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25943912</v>
      </c>
      <c r="BO19" s="432"/>
      <c r="BP19" s="432"/>
      <c r="BQ19" s="432"/>
      <c r="BR19" s="432"/>
      <c r="BS19" s="432"/>
      <c r="BT19" s="432"/>
      <c r="BU19" s="433"/>
      <c r="BV19" s="431">
        <v>24835815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47146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37637580</v>
      </c>
      <c r="BO23" s="432"/>
      <c r="BP23" s="432"/>
      <c r="BQ23" s="432"/>
      <c r="BR23" s="432"/>
      <c r="BS23" s="432"/>
      <c r="BT23" s="432"/>
      <c r="BU23" s="433"/>
      <c r="BV23" s="431">
        <v>37667308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9000</v>
      </c>
      <c r="R24" s="483"/>
      <c r="S24" s="483"/>
      <c r="T24" s="483"/>
      <c r="U24" s="483"/>
      <c r="V24" s="525"/>
      <c r="W24" s="584"/>
      <c r="X24" s="572"/>
      <c r="Y24" s="573"/>
      <c r="Z24" s="481" t="s">
        <v>172</v>
      </c>
      <c r="AA24" s="461"/>
      <c r="AB24" s="461"/>
      <c r="AC24" s="461"/>
      <c r="AD24" s="461"/>
      <c r="AE24" s="461"/>
      <c r="AF24" s="461"/>
      <c r="AG24" s="462"/>
      <c r="AH24" s="482">
        <v>682</v>
      </c>
      <c r="AI24" s="483"/>
      <c r="AJ24" s="483"/>
      <c r="AK24" s="483"/>
      <c r="AL24" s="525"/>
      <c r="AM24" s="482">
        <v>2047364</v>
      </c>
      <c r="AN24" s="483"/>
      <c r="AO24" s="483"/>
      <c r="AP24" s="483"/>
      <c r="AQ24" s="483"/>
      <c r="AR24" s="525"/>
      <c r="AS24" s="482">
        <v>3002</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31891893</v>
      </c>
      <c r="BO24" s="432"/>
      <c r="BP24" s="432"/>
      <c r="BQ24" s="432"/>
      <c r="BR24" s="432"/>
      <c r="BS24" s="432"/>
      <c r="BT24" s="432"/>
      <c r="BU24" s="433"/>
      <c r="BV24" s="431">
        <v>32166201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7800</v>
      </c>
      <c r="R25" s="483"/>
      <c r="S25" s="483"/>
      <c r="T25" s="483"/>
      <c r="U25" s="483"/>
      <c r="V25" s="525"/>
      <c r="W25" s="584"/>
      <c r="X25" s="572"/>
      <c r="Y25" s="573"/>
      <c r="Z25" s="481" t="s">
        <v>175</v>
      </c>
      <c r="AA25" s="461"/>
      <c r="AB25" s="461"/>
      <c r="AC25" s="461"/>
      <c r="AD25" s="461"/>
      <c r="AE25" s="461"/>
      <c r="AF25" s="461"/>
      <c r="AG25" s="462"/>
      <c r="AH25" s="482">
        <v>144</v>
      </c>
      <c r="AI25" s="483"/>
      <c r="AJ25" s="483"/>
      <c r="AK25" s="483"/>
      <c r="AL25" s="525"/>
      <c r="AM25" s="482">
        <v>434880</v>
      </c>
      <c r="AN25" s="483"/>
      <c r="AO25" s="483"/>
      <c r="AP25" s="483"/>
      <c r="AQ25" s="483"/>
      <c r="AR25" s="525"/>
      <c r="AS25" s="482">
        <v>3020</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6609467</v>
      </c>
      <c r="BO25" s="395"/>
      <c r="BP25" s="395"/>
      <c r="BQ25" s="395"/>
      <c r="BR25" s="395"/>
      <c r="BS25" s="395"/>
      <c r="BT25" s="395"/>
      <c r="BU25" s="396"/>
      <c r="BV25" s="394">
        <v>6532733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7050</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22422</v>
      </c>
      <c r="AN26" s="483"/>
      <c r="AO26" s="483"/>
      <c r="AP26" s="483"/>
      <c r="AQ26" s="483"/>
      <c r="AR26" s="525"/>
      <c r="AS26" s="482">
        <v>3737</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5050</v>
      </c>
      <c r="R27" s="483"/>
      <c r="S27" s="483"/>
      <c r="T27" s="483"/>
      <c r="U27" s="483"/>
      <c r="V27" s="525"/>
      <c r="W27" s="584"/>
      <c r="X27" s="572"/>
      <c r="Y27" s="573"/>
      <c r="Z27" s="481" t="s">
        <v>182</v>
      </c>
      <c r="AA27" s="461"/>
      <c r="AB27" s="461"/>
      <c r="AC27" s="461"/>
      <c r="AD27" s="461"/>
      <c r="AE27" s="461"/>
      <c r="AF27" s="461"/>
      <c r="AG27" s="462"/>
      <c r="AH27" s="482">
        <v>12</v>
      </c>
      <c r="AI27" s="483"/>
      <c r="AJ27" s="483"/>
      <c r="AK27" s="483"/>
      <c r="AL27" s="525"/>
      <c r="AM27" s="482">
        <v>44880</v>
      </c>
      <c r="AN27" s="483"/>
      <c r="AO27" s="483"/>
      <c r="AP27" s="483"/>
      <c r="AQ27" s="483"/>
      <c r="AR27" s="525"/>
      <c r="AS27" s="482">
        <v>3740</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1560000</v>
      </c>
      <c r="BO27" s="608"/>
      <c r="BP27" s="608"/>
      <c r="BQ27" s="608"/>
      <c r="BR27" s="608"/>
      <c r="BS27" s="608"/>
      <c r="BT27" s="608"/>
      <c r="BU27" s="609"/>
      <c r="BV27" s="607">
        <v>1560000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4550</v>
      </c>
      <c r="R28" s="483"/>
      <c r="S28" s="483"/>
      <c r="T28" s="483"/>
      <c r="U28" s="483"/>
      <c r="V28" s="525"/>
      <c r="W28" s="584"/>
      <c r="X28" s="572"/>
      <c r="Y28" s="573"/>
      <c r="Z28" s="481" t="s">
        <v>185</v>
      </c>
      <c r="AA28" s="461"/>
      <c r="AB28" s="461"/>
      <c r="AC28" s="461"/>
      <c r="AD28" s="461"/>
      <c r="AE28" s="461"/>
      <c r="AF28" s="461"/>
      <c r="AG28" s="462"/>
      <c r="AH28" s="482" t="s">
        <v>137</v>
      </c>
      <c r="AI28" s="483"/>
      <c r="AJ28" s="483"/>
      <c r="AK28" s="483"/>
      <c r="AL28" s="525"/>
      <c r="AM28" s="482" t="s">
        <v>138</v>
      </c>
      <c r="AN28" s="483"/>
      <c r="AO28" s="483"/>
      <c r="AP28" s="483"/>
      <c r="AQ28" s="483"/>
      <c r="AR28" s="525"/>
      <c r="AS28" s="482" t="s">
        <v>129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1747269</v>
      </c>
      <c r="BO28" s="395"/>
      <c r="BP28" s="395"/>
      <c r="BQ28" s="395"/>
      <c r="BR28" s="395"/>
      <c r="BS28" s="395"/>
      <c r="BT28" s="395"/>
      <c r="BU28" s="396"/>
      <c r="BV28" s="394">
        <v>2497066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22</v>
      </c>
      <c r="M29" s="483"/>
      <c r="N29" s="483"/>
      <c r="O29" s="483"/>
      <c r="P29" s="525"/>
      <c r="Q29" s="482">
        <v>4300</v>
      </c>
      <c r="R29" s="483"/>
      <c r="S29" s="483"/>
      <c r="T29" s="483"/>
      <c r="U29" s="483"/>
      <c r="V29" s="525"/>
      <c r="W29" s="585"/>
      <c r="X29" s="586"/>
      <c r="Y29" s="587"/>
      <c r="Z29" s="481" t="s">
        <v>188</v>
      </c>
      <c r="AA29" s="461"/>
      <c r="AB29" s="461"/>
      <c r="AC29" s="461"/>
      <c r="AD29" s="461"/>
      <c r="AE29" s="461"/>
      <c r="AF29" s="461"/>
      <c r="AG29" s="462"/>
      <c r="AH29" s="482">
        <v>694</v>
      </c>
      <c r="AI29" s="483"/>
      <c r="AJ29" s="483"/>
      <c r="AK29" s="483"/>
      <c r="AL29" s="525"/>
      <c r="AM29" s="482">
        <v>2092244</v>
      </c>
      <c r="AN29" s="483"/>
      <c r="AO29" s="483"/>
      <c r="AP29" s="483"/>
      <c r="AQ29" s="483"/>
      <c r="AR29" s="525"/>
      <c r="AS29" s="482">
        <v>3015</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2119994</v>
      </c>
      <c r="BO29" s="432"/>
      <c r="BP29" s="432"/>
      <c r="BQ29" s="432"/>
      <c r="BR29" s="432"/>
      <c r="BS29" s="432"/>
      <c r="BT29" s="432"/>
      <c r="BU29" s="433"/>
      <c r="BV29" s="431">
        <v>2242279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829647</v>
      </c>
      <c r="BO30" s="608"/>
      <c r="BP30" s="608"/>
      <c r="BQ30" s="608"/>
      <c r="BR30" s="608"/>
      <c r="BS30" s="608"/>
      <c r="BT30" s="608"/>
      <c r="BU30" s="609"/>
      <c r="BV30" s="607">
        <v>1011409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203</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千葉県地方土地開発公社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柏・白井・鎌ケ谷環境衛生組合（一般会計）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四市複合事務組合（一般会計）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千葉県後期高齢者医療広域連合（一般会計）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千葉県後期高齢者医療広域連合（後期高齢者医療特別会計）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ZYdcprNVAjlPBwoLcyCGSakJVOAPK1eGUSe+QFlb1/fmDHdx+pMxImKFI+EYqDU2GaKAUzsb53DdPUJK8M5Q+Q==" saltValue="/B0+5nRUBxCIqNN8ybqW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3" t="s">
        <v>571</v>
      </c>
      <c r="D34" s="1213"/>
      <c r="E34" s="1214"/>
      <c r="F34" s="32">
        <v>8.26</v>
      </c>
      <c r="G34" s="33">
        <v>13.7</v>
      </c>
      <c r="H34" s="33">
        <v>10.130000000000001</v>
      </c>
      <c r="I34" s="33">
        <v>5.29</v>
      </c>
      <c r="J34" s="34">
        <v>8.41</v>
      </c>
      <c r="K34" s="22"/>
      <c r="L34" s="22"/>
      <c r="M34" s="22"/>
      <c r="N34" s="22"/>
      <c r="O34" s="22"/>
      <c r="P34" s="22"/>
    </row>
    <row r="35" spans="1:16" ht="39" customHeight="1" x14ac:dyDescent="0.15">
      <c r="A35" s="22"/>
      <c r="B35" s="35"/>
      <c r="C35" s="1207" t="s">
        <v>572</v>
      </c>
      <c r="D35" s="1208"/>
      <c r="E35" s="1209"/>
      <c r="F35" s="36">
        <v>1.47</v>
      </c>
      <c r="G35" s="37">
        <v>1.65</v>
      </c>
      <c r="H35" s="37">
        <v>1.25</v>
      </c>
      <c r="I35" s="37">
        <v>1.53</v>
      </c>
      <c r="J35" s="38">
        <v>1.39</v>
      </c>
      <c r="K35" s="22"/>
      <c r="L35" s="22"/>
      <c r="M35" s="22"/>
      <c r="N35" s="22"/>
      <c r="O35" s="22"/>
      <c r="P35" s="22"/>
    </row>
    <row r="36" spans="1:16" ht="39" customHeight="1" x14ac:dyDescent="0.15">
      <c r="A36" s="22"/>
      <c r="B36" s="35"/>
      <c r="C36" s="1207" t="s">
        <v>573</v>
      </c>
      <c r="D36" s="1208"/>
      <c r="E36" s="1209"/>
      <c r="F36" s="36">
        <v>0.56000000000000005</v>
      </c>
      <c r="G36" s="37">
        <v>0.66</v>
      </c>
      <c r="H36" s="37">
        <v>0.95</v>
      </c>
      <c r="I36" s="37">
        <v>0.28999999999999998</v>
      </c>
      <c r="J36" s="38">
        <v>1.24</v>
      </c>
      <c r="K36" s="22"/>
      <c r="L36" s="22"/>
      <c r="M36" s="22"/>
      <c r="N36" s="22"/>
      <c r="O36" s="22"/>
      <c r="P36" s="22"/>
    </row>
    <row r="37" spans="1:16" ht="39" customHeight="1" x14ac:dyDescent="0.15">
      <c r="A37" s="22"/>
      <c r="B37" s="35"/>
      <c r="C37" s="1207" t="s">
        <v>574</v>
      </c>
      <c r="D37" s="1208"/>
      <c r="E37" s="1209"/>
      <c r="F37" s="36">
        <v>3.37</v>
      </c>
      <c r="G37" s="37">
        <v>1.72</v>
      </c>
      <c r="H37" s="37">
        <v>1.1200000000000001</v>
      </c>
      <c r="I37" s="37">
        <v>1.3</v>
      </c>
      <c r="J37" s="38">
        <v>1.21</v>
      </c>
      <c r="K37" s="22"/>
      <c r="L37" s="22"/>
      <c r="M37" s="22"/>
      <c r="N37" s="22"/>
      <c r="O37" s="22"/>
      <c r="P37" s="22"/>
    </row>
    <row r="38" spans="1:16" ht="39" customHeight="1" x14ac:dyDescent="0.15">
      <c r="A38" s="22"/>
      <c r="B38" s="35"/>
      <c r="C38" s="1207" t="s">
        <v>575</v>
      </c>
      <c r="D38" s="1208"/>
      <c r="E38" s="1209"/>
      <c r="F38" s="36">
        <v>0.05</v>
      </c>
      <c r="G38" s="37">
        <v>0.19</v>
      </c>
      <c r="H38" s="37">
        <v>0.04</v>
      </c>
      <c r="I38" s="37">
        <v>0.06</v>
      </c>
      <c r="J38" s="38">
        <v>0.04</v>
      </c>
      <c r="K38" s="22"/>
      <c r="L38" s="22"/>
      <c r="M38" s="22"/>
      <c r="N38" s="22"/>
      <c r="O38" s="22"/>
      <c r="P38" s="22"/>
    </row>
    <row r="39" spans="1:16" ht="39" customHeight="1" x14ac:dyDescent="0.15">
      <c r="A39" s="22"/>
      <c r="B39" s="35"/>
      <c r="C39" s="1207"/>
      <c r="D39" s="1208"/>
      <c r="E39" s="1209"/>
      <c r="F39" s="36"/>
      <c r="G39" s="37"/>
      <c r="H39" s="37"/>
      <c r="I39" s="37"/>
      <c r="J39" s="38"/>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576</v>
      </c>
      <c r="D42" s="1208"/>
      <c r="E42" s="1209"/>
      <c r="F42" s="36" t="s">
        <v>520</v>
      </c>
      <c r="G42" s="37" t="s">
        <v>520</v>
      </c>
      <c r="H42" s="37" t="s">
        <v>520</v>
      </c>
      <c r="I42" s="37" t="s">
        <v>520</v>
      </c>
      <c r="J42" s="38" t="s">
        <v>520</v>
      </c>
      <c r="K42" s="22"/>
      <c r="L42" s="22"/>
      <c r="M42" s="22"/>
      <c r="N42" s="22"/>
      <c r="O42" s="22"/>
      <c r="P42" s="22"/>
    </row>
    <row r="43" spans="1:16" ht="39" customHeight="1" thickBot="1" x14ac:dyDescent="0.2">
      <c r="A43" s="22"/>
      <c r="B43" s="40"/>
      <c r="C43" s="1210" t="s">
        <v>577</v>
      </c>
      <c r="D43" s="1211"/>
      <c r="E43" s="121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j/lmM+tBfu1jK1P2jAVRGjagE9HfRSCrq0P9NK0jbGphtQwrKyEfGXkKIkyWdUhnWXL5VmVCMMk2FwyBG3zxw==" saltValue="oN1LBqs+/R6OLzL08VVb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2629</v>
      </c>
      <c r="L45" s="60">
        <v>2828</v>
      </c>
      <c r="M45" s="60">
        <v>3018</v>
      </c>
      <c r="N45" s="60">
        <v>3281</v>
      </c>
      <c r="O45" s="61">
        <v>3446</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520</v>
      </c>
      <c r="L46" s="64" t="s">
        <v>520</v>
      </c>
      <c r="M46" s="64" t="s">
        <v>520</v>
      </c>
      <c r="N46" s="64" t="s">
        <v>520</v>
      </c>
      <c r="O46" s="65" t="s">
        <v>520</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520</v>
      </c>
      <c r="L47" s="64" t="s">
        <v>520</v>
      </c>
      <c r="M47" s="64" t="s">
        <v>520</v>
      </c>
      <c r="N47" s="64" t="s">
        <v>520</v>
      </c>
      <c r="O47" s="65" t="s">
        <v>520</v>
      </c>
      <c r="P47" s="48"/>
      <c r="Q47" s="48"/>
      <c r="R47" s="48"/>
      <c r="S47" s="48"/>
      <c r="T47" s="48"/>
      <c r="U47" s="48"/>
    </row>
    <row r="48" spans="1:21" ht="30.75" customHeight="1" x14ac:dyDescent="0.15">
      <c r="A48" s="48"/>
      <c r="B48" s="1217"/>
      <c r="C48" s="1218"/>
      <c r="D48" s="62"/>
      <c r="E48" s="1223" t="s">
        <v>15</v>
      </c>
      <c r="F48" s="1223"/>
      <c r="G48" s="1223"/>
      <c r="H48" s="1223"/>
      <c r="I48" s="1223"/>
      <c r="J48" s="1224"/>
      <c r="K48" s="63">
        <v>288</v>
      </c>
      <c r="L48" s="64">
        <v>305</v>
      </c>
      <c r="M48" s="64">
        <v>290</v>
      </c>
      <c r="N48" s="64">
        <v>412</v>
      </c>
      <c r="O48" s="65">
        <v>243</v>
      </c>
      <c r="P48" s="48"/>
      <c r="Q48" s="48"/>
      <c r="R48" s="48"/>
      <c r="S48" s="48"/>
      <c r="T48" s="48"/>
      <c r="U48" s="48"/>
    </row>
    <row r="49" spans="1:21" ht="30.75" customHeight="1" x14ac:dyDescent="0.15">
      <c r="A49" s="48"/>
      <c r="B49" s="1217"/>
      <c r="C49" s="1218"/>
      <c r="D49" s="62"/>
      <c r="E49" s="1223" t="s">
        <v>16</v>
      </c>
      <c r="F49" s="1223"/>
      <c r="G49" s="1223"/>
      <c r="H49" s="1223"/>
      <c r="I49" s="1223"/>
      <c r="J49" s="1224"/>
      <c r="K49" s="63">
        <v>21</v>
      </c>
      <c r="L49" s="64">
        <v>50</v>
      </c>
      <c r="M49" s="64">
        <v>103</v>
      </c>
      <c r="N49" s="64">
        <v>103</v>
      </c>
      <c r="O49" s="65">
        <v>123</v>
      </c>
      <c r="P49" s="48"/>
      <c r="Q49" s="48"/>
      <c r="R49" s="48"/>
      <c r="S49" s="48"/>
      <c r="T49" s="48"/>
      <c r="U49" s="48"/>
    </row>
    <row r="50" spans="1:21" ht="30.75" customHeight="1" x14ac:dyDescent="0.15">
      <c r="A50" s="48"/>
      <c r="B50" s="1217"/>
      <c r="C50" s="1218"/>
      <c r="D50" s="62"/>
      <c r="E50" s="1223" t="s">
        <v>17</v>
      </c>
      <c r="F50" s="1223"/>
      <c r="G50" s="1223"/>
      <c r="H50" s="1223"/>
      <c r="I50" s="1223"/>
      <c r="J50" s="1224"/>
      <c r="K50" s="63">
        <v>75</v>
      </c>
      <c r="L50" s="64">
        <v>65</v>
      </c>
      <c r="M50" s="64">
        <v>65</v>
      </c>
      <c r="N50" s="64">
        <v>65</v>
      </c>
      <c r="O50" s="65">
        <v>65</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520</v>
      </c>
      <c r="L51" s="64" t="s">
        <v>520</v>
      </c>
      <c r="M51" s="64" t="s">
        <v>520</v>
      </c>
      <c r="N51" s="64" t="s">
        <v>520</v>
      </c>
      <c r="O51" s="65" t="s">
        <v>520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2882</v>
      </c>
      <c r="L52" s="64">
        <v>2900</v>
      </c>
      <c r="M52" s="64">
        <v>2910</v>
      </c>
      <c r="N52" s="64">
        <v>2979</v>
      </c>
      <c r="O52" s="65">
        <v>3061</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131</v>
      </c>
      <c r="L53" s="69">
        <v>348</v>
      </c>
      <c r="M53" s="69">
        <v>566</v>
      </c>
      <c r="N53" s="69">
        <v>882</v>
      </c>
      <c r="O53" s="70">
        <v>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1" t="s">
        <v>25</v>
      </c>
      <c r="C57" s="1232"/>
      <c r="D57" s="1235" t="s">
        <v>26</v>
      </c>
      <c r="E57" s="1236"/>
      <c r="F57" s="1236"/>
      <c r="G57" s="1236"/>
      <c r="H57" s="1236"/>
      <c r="I57" s="1236"/>
      <c r="J57" s="1237"/>
      <c r="K57" s="83" t="s">
        <v>599</v>
      </c>
      <c r="L57" s="84" t="s">
        <v>599</v>
      </c>
      <c r="M57" s="84" t="s">
        <v>599</v>
      </c>
      <c r="N57" s="84" t="s">
        <v>599</v>
      </c>
      <c r="O57" s="85" t="s">
        <v>599</v>
      </c>
    </row>
    <row r="58" spans="1:21" ht="31.5" customHeight="1" thickBot="1" x14ac:dyDescent="0.2">
      <c r="B58" s="1233"/>
      <c r="C58" s="1234"/>
      <c r="D58" s="1238" t="s">
        <v>27</v>
      </c>
      <c r="E58" s="1239"/>
      <c r="F58" s="1239"/>
      <c r="G58" s="1239"/>
      <c r="H58" s="1239"/>
      <c r="I58" s="1239"/>
      <c r="J58" s="1240"/>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bGXfNnF/pFW7eSfRHav5vaiJvyLlv7cEdQ5Qk8/wPJcw+kEC/SXBVXRVaXfv1uY/WS4Jee3fZ5KQDbEMe38w==" saltValue="rujFK0Vh4MS5YMkF6jNh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1" t="s">
        <v>30</v>
      </c>
      <c r="C41" s="1242"/>
      <c r="D41" s="102"/>
      <c r="E41" s="1247" t="s">
        <v>31</v>
      </c>
      <c r="F41" s="1247"/>
      <c r="G41" s="1247"/>
      <c r="H41" s="1248"/>
      <c r="I41" s="103">
        <v>36611</v>
      </c>
      <c r="J41" s="104">
        <v>37470</v>
      </c>
      <c r="K41" s="104">
        <v>37898</v>
      </c>
      <c r="L41" s="104">
        <v>37667</v>
      </c>
      <c r="M41" s="105">
        <v>37638</v>
      </c>
    </row>
    <row r="42" spans="2:13" ht="27.75" customHeight="1" x14ac:dyDescent="0.15">
      <c r="B42" s="1243"/>
      <c r="C42" s="1244"/>
      <c r="D42" s="106"/>
      <c r="E42" s="1249" t="s">
        <v>32</v>
      </c>
      <c r="F42" s="1249"/>
      <c r="G42" s="1249"/>
      <c r="H42" s="1250"/>
      <c r="I42" s="107">
        <v>645</v>
      </c>
      <c r="J42" s="108">
        <v>627</v>
      </c>
      <c r="K42" s="108">
        <v>964</v>
      </c>
      <c r="L42" s="108">
        <v>1164</v>
      </c>
      <c r="M42" s="109">
        <v>918</v>
      </c>
    </row>
    <row r="43" spans="2:13" ht="27.75" customHeight="1" x14ac:dyDescent="0.15">
      <c r="B43" s="1243"/>
      <c r="C43" s="1244"/>
      <c r="D43" s="106"/>
      <c r="E43" s="1249" t="s">
        <v>33</v>
      </c>
      <c r="F43" s="1249"/>
      <c r="G43" s="1249"/>
      <c r="H43" s="1250"/>
      <c r="I43" s="107">
        <v>3635</v>
      </c>
      <c r="J43" s="108">
        <v>3361</v>
      </c>
      <c r="K43" s="108">
        <v>3336</v>
      </c>
      <c r="L43" s="108">
        <v>4172</v>
      </c>
      <c r="M43" s="109">
        <v>3008</v>
      </c>
    </row>
    <row r="44" spans="2:13" ht="27.75" customHeight="1" x14ac:dyDescent="0.15">
      <c r="B44" s="1243"/>
      <c r="C44" s="1244"/>
      <c r="D44" s="106"/>
      <c r="E44" s="1249" t="s">
        <v>34</v>
      </c>
      <c r="F44" s="1249"/>
      <c r="G44" s="1249"/>
      <c r="H44" s="1250"/>
      <c r="I44" s="107">
        <v>1106</v>
      </c>
      <c r="J44" s="108">
        <v>1052</v>
      </c>
      <c r="K44" s="108">
        <v>1482</v>
      </c>
      <c r="L44" s="108">
        <v>1766</v>
      </c>
      <c r="M44" s="109">
        <v>1713</v>
      </c>
    </row>
    <row r="45" spans="2:13" ht="27.75" customHeight="1" x14ac:dyDescent="0.15">
      <c r="B45" s="1243"/>
      <c r="C45" s="1244"/>
      <c r="D45" s="106"/>
      <c r="E45" s="1249" t="s">
        <v>35</v>
      </c>
      <c r="F45" s="1249"/>
      <c r="G45" s="1249"/>
      <c r="H45" s="1250"/>
      <c r="I45" s="107">
        <v>3308</v>
      </c>
      <c r="J45" s="108">
        <v>3234</v>
      </c>
      <c r="K45" s="108">
        <v>2923</v>
      </c>
      <c r="L45" s="108">
        <v>2906</v>
      </c>
      <c r="M45" s="109">
        <v>3106</v>
      </c>
    </row>
    <row r="46" spans="2:13" ht="27.75" customHeight="1" x14ac:dyDescent="0.15">
      <c r="B46" s="1243"/>
      <c r="C46" s="1244"/>
      <c r="D46" s="110"/>
      <c r="E46" s="1249" t="s">
        <v>36</v>
      </c>
      <c r="F46" s="1249"/>
      <c r="G46" s="1249"/>
      <c r="H46" s="1250"/>
      <c r="I46" s="107" t="s">
        <v>520</v>
      </c>
      <c r="J46" s="108">
        <v>3</v>
      </c>
      <c r="K46" s="108" t="s">
        <v>520</v>
      </c>
      <c r="L46" s="108" t="s">
        <v>520</v>
      </c>
      <c r="M46" s="109" t="s">
        <v>520</v>
      </c>
    </row>
    <row r="47" spans="2:13" ht="27.75" customHeight="1" x14ac:dyDescent="0.15">
      <c r="B47" s="1243"/>
      <c r="C47" s="1244"/>
      <c r="D47" s="111"/>
      <c r="E47" s="1251" t="s">
        <v>37</v>
      </c>
      <c r="F47" s="1252"/>
      <c r="G47" s="1252"/>
      <c r="H47" s="1253"/>
      <c r="I47" s="107" t="s">
        <v>520</v>
      </c>
      <c r="J47" s="108" t="s">
        <v>520</v>
      </c>
      <c r="K47" s="108" t="s">
        <v>520</v>
      </c>
      <c r="L47" s="108" t="s">
        <v>520</v>
      </c>
      <c r="M47" s="109" t="s">
        <v>520</v>
      </c>
    </row>
    <row r="48" spans="2:13" ht="27.75" customHeight="1" x14ac:dyDescent="0.15">
      <c r="B48" s="1243"/>
      <c r="C48" s="1244"/>
      <c r="D48" s="106"/>
      <c r="E48" s="1249" t="s">
        <v>38</v>
      </c>
      <c r="F48" s="1249"/>
      <c r="G48" s="1249"/>
      <c r="H48" s="1250"/>
      <c r="I48" s="107" t="s">
        <v>520</v>
      </c>
      <c r="J48" s="108" t="s">
        <v>520</v>
      </c>
      <c r="K48" s="108" t="s">
        <v>520</v>
      </c>
      <c r="L48" s="108" t="s">
        <v>520</v>
      </c>
      <c r="M48" s="109" t="s">
        <v>520</v>
      </c>
    </row>
    <row r="49" spans="2:13" ht="27.75" customHeight="1" x14ac:dyDescent="0.15">
      <c r="B49" s="1245"/>
      <c r="C49" s="1246"/>
      <c r="D49" s="106"/>
      <c r="E49" s="1249" t="s">
        <v>39</v>
      </c>
      <c r="F49" s="1249"/>
      <c r="G49" s="1249"/>
      <c r="H49" s="1250"/>
      <c r="I49" s="107" t="s">
        <v>520</v>
      </c>
      <c r="J49" s="108" t="s">
        <v>520</v>
      </c>
      <c r="K49" s="108" t="s">
        <v>520</v>
      </c>
      <c r="L49" s="108" t="s">
        <v>520</v>
      </c>
      <c r="M49" s="109" t="s">
        <v>520</v>
      </c>
    </row>
    <row r="50" spans="2:13" ht="27.75" customHeight="1" x14ac:dyDescent="0.15">
      <c r="B50" s="1254" t="s">
        <v>40</v>
      </c>
      <c r="C50" s="1255"/>
      <c r="D50" s="112"/>
      <c r="E50" s="1249" t="s">
        <v>41</v>
      </c>
      <c r="F50" s="1249"/>
      <c r="G50" s="1249"/>
      <c r="H50" s="1250"/>
      <c r="I50" s="107">
        <v>6542</v>
      </c>
      <c r="J50" s="108">
        <v>6265</v>
      </c>
      <c r="K50" s="108">
        <v>6913</v>
      </c>
      <c r="L50" s="108">
        <v>6916</v>
      </c>
      <c r="M50" s="109">
        <v>5892</v>
      </c>
    </row>
    <row r="51" spans="2:13" ht="27.75" customHeight="1" x14ac:dyDescent="0.15">
      <c r="B51" s="1243"/>
      <c r="C51" s="1244"/>
      <c r="D51" s="106"/>
      <c r="E51" s="1249" t="s">
        <v>42</v>
      </c>
      <c r="F51" s="1249"/>
      <c r="G51" s="1249"/>
      <c r="H51" s="1250"/>
      <c r="I51" s="107">
        <v>5858</v>
      </c>
      <c r="J51" s="108">
        <v>5927</v>
      </c>
      <c r="K51" s="108">
        <v>6471</v>
      </c>
      <c r="L51" s="108">
        <v>7303</v>
      </c>
      <c r="M51" s="109">
        <v>6243</v>
      </c>
    </row>
    <row r="52" spans="2:13" ht="27.75" customHeight="1" x14ac:dyDescent="0.15">
      <c r="B52" s="1245"/>
      <c r="C52" s="1246"/>
      <c r="D52" s="106"/>
      <c r="E52" s="1249" t="s">
        <v>43</v>
      </c>
      <c r="F52" s="1249"/>
      <c r="G52" s="1249"/>
      <c r="H52" s="1250"/>
      <c r="I52" s="107">
        <v>28760</v>
      </c>
      <c r="J52" s="108">
        <v>28751</v>
      </c>
      <c r="K52" s="108">
        <v>28559</v>
      </c>
      <c r="L52" s="108">
        <v>28659</v>
      </c>
      <c r="M52" s="109">
        <v>28499</v>
      </c>
    </row>
    <row r="53" spans="2:13" ht="27.75" customHeight="1" thickBot="1" x14ac:dyDescent="0.2">
      <c r="B53" s="1256" t="s">
        <v>44</v>
      </c>
      <c r="C53" s="1257"/>
      <c r="D53" s="113"/>
      <c r="E53" s="1258" t="s">
        <v>45</v>
      </c>
      <c r="F53" s="1258"/>
      <c r="G53" s="1258"/>
      <c r="H53" s="1259"/>
      <c r="I53" s="114">
        <v>4145</v>
      </c>
      <c r="J53" s="115">
        <v>4802</v>
      </c>
      <c r="K53" s="115">
        <v>4660</v>
      </c>
      <c r="L53" s="115">
        <v>4799</v>
      </c>
      <c r="M53" s="116">
        <v>5749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TPWwNe17/VBleTVoDIQNVmh//vD5LwYw/cY9wmtCGVkDCqCVp4wgCEZhRRjMah0SqWnDcsEWPswLHjC3bSU8w==" saltValue="7lewhKznVmCQgWHHxowa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8" t="s">
        <v>48</v>
      </c>
      <c r="D55" s="1268"/>
      <c r="E55" s="1269"/>
      <c r="F55" s="128">
        <v>2522</v>
      </c>
      <c r="G55" s="128">
        <v>2497</v>
      </c>
      <c r="H55" s="129">
        <v>1747</v>
      </c>
    </row>
    <row r="56" spans="2:8" ht="52.5" customHeight="1" x14ac:dyDescent="0.15">
      <c r="B56" s="130"/>
      <c r="C56" s="1270" t="s">
        <v>49</v>
      </c>
      <c r="D56" s="1270"/>
      <c r="E56" s="1271"/>
      <c r="F56" s="131">
        <v>2282</v>
      </c>
      <c r="G56" s="131">
        <v>2242</v>
      </c>
      <c r="H56" s="132">
        <v>2120</v>
      </c>
    </row>
    <row r="57" spans="2:8" ht="53.25" customHeight="1" x14ac:dyDescent="0.15">
      <c r="B57" s="130"/>
      <c r="C57" s="1272" t="s">
        <v>50</v>
      </c>
      <c r="D57" s="1272"/>
      <c r="E57" s="1273"/>
      <c r="F57" s="133">
        <v>941</v>
      </c>
      <c r="G57" s="133">
        <v>1011</v>
      </c>
      <c r="H57" s="134">
        <v>830</v>
      </c>
    </row>
    <row r="58" spans="2:8" ht="45.75" customHeight="1" x14ac:dyDescent="0.15">
      <c r="B58" s="135"/>
      <c r="C58" s="1260" t="s">
        <v>594</v>
      </c>
      <c r="D58" s="1261"/>
      <c r="E58" s="1262"/>
      <c r="F58" s="136">
        <v>504</v>
      </c>
      <c r="G58" s="136">
        <v>484</v>
      </c>
      <c r="H58" s="137">
        <v>374</v>
      </c>
    </row>
    <row r="59" spans="2:8" ht="45.75" customHeight="1" x14ac:dyDescent="0.15">
      <c r="B59" s="135"/>
      <c r="C59" s="1260" t="s">
        <v>595</v>
      </c>
      <c r="D59" s="1261"/>
      <c r="E59" s="1262"/>
      <c r="F59" s="136">
        <v>88</v>
      </c>
      <c r="G59" s="136">
        <v>128</v>
      </c>
      <c r="H59" s="137">
        <v>118</v>
      </c>
    </row>
    <row r="60" spans="2:8" ht="45.75" customHeight="1" x14ac:dyDescent="0.15">
      <c r="B60" s="135"/>
      <c r="C60" s="1260" t="s">
        <v>596</v>
      </c>
      <c r="D60" s="1261"/>
      <c r="E60" s="1262"/>
      <c r="F60" s="136">
        <v>85</v>
      </c>
      <c r="G60" s="136">
        <v>113</v>
      </c>
      <c r="H60" s="137">
        <v>108</v>
      </c>
    </row>
    <row r="61" spans="2:8" ht="45.75" customHeight="1" x14ac:dyDescent="0.15">
      <c r="B61" s="135"/>
      <c r="C61" s="1260" t="s">
        <v>597</v>
      </c>
      <c r="D61" s="1261"/>
      <c r="E61" s="1262"/>
      <c r="F61" s="136">
        <v>139</v>
      </c>
      <c r="G61" s="136">
        <v>145</v>
      </c>
      <c r="H61" s="137">
        <v>82</v>
      </c>
    </row>
    <row r="62" spans="2:8" ht="45.75" customHeight="1" thickBot="1" x14ac:dyDescent="0.2">
      <c r="B62" s="138"/>
      <c r="C62" s="1263" t="s">
        <v>598</v>
      </c>
      <c r="D62" s="1264"/>
      <c r="E62" s="1265"/>
      <c r="F62" s="139">
        <v>67</v>
      </c>
      <c r="G62" s="139">
        <v>65</v>
      </c>
      <c r="H62" s="140">
        <v>69</v>
      </c>
    </row>
    <row r="63" spans="2:8" ht="52.5" customHeight="1" thickBot="1" x14ac:dyDescent="0.2">
      <c r="B63" s="141"/>
      <c r="C63" s="1266" t="s">
        <v>51</v>
      </c>
      <c r="D63" s="1266"/>
      <c r="E63" s="1267"/>
      <c r="F63" s="142">
        <v>5745</v>
      </c>
      <c r="G63" s="142">
        <v>5751</v>
      </c>
      <c r="H63" s="143">
        <v>4697</v>
      </c>
    </row>
    <row r="64" spans="2:8" ht="15" customHeight="1" x14ac:dyDescent="0.15"/>
  </sheetData>
  <sheetProtection algorithmName="SHA-512" hashValue="5GPxyAkaZ7Y6S49lsAp6TdEzEyH/rBwgSVvjDDeaVhDNEe81GRULJ60TzX5Bzm7j/xyrAXsi14j7apvnUWgzPA==" saltValue="1Uy4OWnscHQ+Nl5raDY1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612</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608</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611</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606</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562</v>
      </c>
      <c r="BQ50" s="1284"/>
      <c r="BR50" s="1284"/>
      <c r="BS50" s="1284"/>
      <c r="BT50" s="1284"/>
      <c r="BU50" s="1284"/>
      <c r="BV50" s="1284"/>
      <c r="BW50" s="1284"/>
      <c r="BX50" s="1284" t="s">
        <v>563</v>
      </c>
      <c r="BY50" s="1284"/>
      <c r="BZ50" s="1284"/>
      <c r="CA50" s="1284"/>
      <c r="CB50" s="1284"/>
      <c r="CC50" s="1284"/>
      <c r="CD50" s="1284"/>
      <c r="CE50" s="1284"/>
      <c r="CF50" s="1284" t="s">
        <v>564</v>
      </c>
      <c r="CG50" s="1284"/>
      <c r="CH50" s="1284"/>
      <c r="CI50" s="1284"/>
      <c r="CJ50" s="1284"/>
      <c r="CK50" s="1284"/>
      <c r="CL50" s="1284"/>
      <c r="CM50" s="1284"/>
      <c r="CN50" s="1284" t="s">
        <v>565</v>
      </c>
      <c r="CO50" s="1284"/>
      <c r="CP50" s="1284"/>
      <c r="CQ50" s="1284"/>
      <c r="CR50" s="1284"/>
      <c r="CS50" s="1284"/>
      <c r="CT50" s="1284"/>
      <c r="CU50" s="1284"/>
      <c r="CV50" s="1284" t="s">
        <v>566</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605</v>
      </c>
      <c r="AO51" s="1283"/>
      <c r="AP51" s="1283"/>
      <c r="AQ51" s="1283"/>
      <c r="AR51" s="1283"/>
      <c r="AS51" s="1283"/>
      <c r="AT51" s="1283"/>
      <c r="AU51" s="1283"/>
      <c r="AV51" s="1283"/>
      <c r="AW51" s="1283"/>
      <c r="AX51" s="1283"/>
      <c r="AY51" s="1283"/>
      <c r="AZ51" s="1283"/>
      <c r="BA51" s="1283"/>
      <c r="BB51" s="1283" t="s">
        <v>603</v>
      </c>
      <c r="BC51" s="1283"/>
      <c r="BD51" s="1283"/>
      <c r="BE51" s="1283"/>
      <c r="BF51" s="1283"/>
      <c r="BG51" s="1283"/>
      <c r="BH51" s="1283"/>
      <c r="BI51" s="1283"/>
      <c r="BJ51" s="1283"/>
      <c r="BK51" s="1283"/>
      <c r="BL51" s="1283"/>
      <c r="BM51" s="1283"/>
      <c r="BN51" s="1283"/>
      <c r="BO51" s="1283"/>
      <c r="BP51" s="1282">
        <v>24.6</v>
      </c>
      <c r="BQ51" s="1282"/>
      <c r="BR51" s="1282"/>
      <c r="BS51" s="1282"/>
      <c r="BT51" s="1282"/>
      <c r="BU51" s="1282"/>
      <c r="BV51" s="1282"/>
      <c r="BW51" s="1282"/>
      <c r="BX51" s="1282">
        <v>28.2</v>
      </c>
      <c r="BY51" s="1282"/>
      <c r="BZ51" s="1282"/>
      <c r="CA51" s="1282"/>
      <c r="CB51" s="1282"/>
      <c r="CC51" s="1282"/>
      <c r="CD51" s="1282"/>
      <c r="CE51" s="1282"/>
      <c r="CF51" s="1282">
        <v>27.1</v>
      </c>
      <c r="CG51" s="1282"/>
      <c r="CH51" s="1282"/>
      <c r="CI51" s="1282"/>
      <c r="CJ51" s="1282"/>
      <c r="CK51" s="1282"/>
      <c r="CL51" s="1282"/>
      <c r="CM51" s="1282"/>
      <c r="CN51" s="1282">
        <v>27.8</v>
      </c>
      <c r="CO51" s="1282"/>
      <c r="CP51" s="1282"/>
      <c r="CQ51" s="1282"/>
      <c r="CR51" s="1282"/>
      <c r="CS51" s="1282"/>
      <c r="CT51" s="1282"/>
      <c r="CU51" s="1282"/>
      <c r="CV51" s="1282">
        <v>32.1</v>
      </c>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610</v>
      </c>
      <c r="BC53" s="1283"/>
      <c r="BD53" s="1283"/>
      <c r="BE53" s="1283"/>
      <c r="BF53" s="1283"/>
      <c r="BG53" s="1283"/>
      <c r="BH53" s="1283"/>
      <c r="BI53" s="1283"/>
      <c r="BJ53" s="1283"/>
      <c r="BK53" s="1283"/>
      <c r="BL53" s="1283"/>
      <c r="BM53" s="1283"/>
      <c r="BN53" s="1283"/>
      <c r="BO53" s="1283"/>
      <c r="BP53" s="1282">
        <v>66.400000000000006</v>
      </c>
      <c r="BQ53" s="1282"/>
      <c r="BR53" s="1282"/>
      <c r="BS53" s="1282"/>
      <c r="BT53" s="1282"/>
      <c r="BU53" s="1282"/>
      <c r="BV53" s="1282"/>
      <c r="BW53" s="1282"/>
      <c r="BX53" s="1282">
        <v>64.7</v>
      </c>
      <c r="BY53" s="1282"/>
      <c r="BZ53" s="1282"/>
      <c r="CA53" s="1282"/>
      <c r="CB53" s="1282"/>
      <c r="CC53" s="1282"/>
      <c r="CD53" s="1282"/>
      <c r="CE53" s="1282"/>
      <c r="CF53" s="1282">
        <v>65.5</v>
      </c>
      <c r="CG53" s="1282"/>
      <c r="CH53" s="1282"/>
      <c r="CI53" s="1282"/>
      <c r="CJ53" s="1282"/>
      <c r="CK53" s="1282"/>
      <c r="CL53" s="1282"/>
      <c r="CM53" s="1282"/>
      <c r="CN53" s="1282">
        <v>66.900000000000006</v>
      </c>
      <c r="CO53" s="1282"/>
      <c r="CP53" s="1282"/>
      <c r="CQ53" s="1282"/>
      <c r="CR53" s="1282"/>
      <c r="CS53" s="1282"/>
      <c r="CT53" s="1282"/>
      <c r="CU53" s="1282"/>
      <c r="CV53" s="1282">
        <v>67.7</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604</v>
      </c>
      <c r="AO55" s="1284"/>
      <c r="AP55" s="1284"/>
      <c r="AQ55" s="1284"/>
      <c r="AR55" s="1284"/>
      <c r="AS55" s="1284"/>
      <c r="AT55" s="1284"/>
      <c r="AU55" s="1284"/>
      <c r="AV55" s="1284"/>
      <c r="AW55" s="1284"/>
      <c r="AX55" s="1284"/>
      <c r="AY55" s="1284"/>
      <c r="AZ55" s="1284"/>
      <c r="BA55" s="1284"/>
      <c r="BB55" s="1283" t="s">
        <v>603</v>
      </c>
      <c r="BC55" s="1283"/>
      <c r="BD55" s="1283"/>
      <c r="BE55" s="1283"/>
      <c r="BF55" s="1283"/>
      <c r="BG55" s="1283"/>
      <c r="BH55" s="1283"/>
      <c r="BI55" s="1283"/>
      <c r="BJ55" s="1283"/>
      <c r="BK55" s="1283"/>
      <c r="BL55" s="1283"/>
      <c r="BM55" s="1283"/>
      <c r="BN55" s="1283"/>
      <c r="BO55" s="1283"/>
      <c r="BP55" s="1282">
        <v>15</v>
      </c>
      <c r="BQ55" s="1282"/>
      <c r="BR55" s="1282"/>
      <c r="BS55" s="1282"/>
      <c r="BT55" s="1282"/>
      <c r="BU55" s="1282"/>
      <c r="BV55" s="1282"/>
      <c r="BW55" s="1282"/>
      <c r="BX55" s="1282">
        <v>12.2</v>
      </c>
      <c r="BY55" s="1282"/>
      <c r="BZ55" s="1282"/>
      <c r="CA55" s="1282"/>
      <c r="CB55" s="1282"/>
      <c r="CC55" s="1282"/>
      <c r="CD55" s="1282"/>
      <c r="CE55" s="1282"/>
      <c r="CF55" s="1282">
        <v>5</v>
      </c>
      <c r="CG55" s="1282"/>
      <c r="CH55" s="1282"/>
      <c r="CI55" s="1282"/>
      <c r="CJ55" s="1282"/>
      <c r="CK55" s="1282"/>
      <c r="CL55" s="1282"/>
      <c r="CM55" s="1282"/>
      <c r="CN55" s="1282">
        <v>5.4</v>
      </c>
      <c r="CO55" s="1282"/>
      <c r="CP55" s="1282"/>
      <c r="CQ55" s="1282"/>
      <c r="CR55" s="1282"/>
      <c r="CS55" s="1282"/>
      <c r="CT55" s="1282"/>
      <c r="CU55" s="1282"/>
      <c r="CV55" s="1282">
        <v>3.9</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610</v>
      </c>
      <c r="BC57" s="1283"/>
      <c r="BD57" s="1283"/>
      <c r="BE57" s="1283"/>
      <c r="BF57" s="1283"/>
      <c r="BG57" s="1283"/>
      <c r="BH57" s="1283"/>
      <c r="BI57" s="1283"/>
      <c r="BJ57" s="1283"/>
      <c r="BK57" s="1283"/>
      <c r="BL57" s="1283"/>
      <c r="BM57" s="1283"/>
      <c r="BN57" s="1283"/>
      <c r="BO57" s="1283"/>
      <c r="BP57" s="1282">
        <v>60.1</v>
      </c>
      <c r="BQ57" s="1282"/>
      <c r="BR57" s="1282"/>
      <c r="BS57" s="1282"/>
      <c r="BT57" s="1282"/>
      <c r="BU57" s="1282"/>
      <c r="BV57" s="1282"/>
      <c r="BW57" s="1282"/>
      <c r="BX57" s="1282">
        <v>61.2</v>
      </c>
      <c r="BY57" s="1282"/>
      <c r="BZ57" s="1282"/>
      <c r="CA57" s="1282"/>
      <c r="CB57" s="1282"/>
      <c r="CC57" s="1282"/>
      <c r="CD57" s="1282"/>
      <c r="CE57" s="1282"/>
      <c r="CF57" s="1282">
        <v>61.7</v>
      </c>
      <c r="CG57" s="1282"/>
      <c r="CH57" s="1282"/>
      <c r="CI57" s="1282"/>
      <c r="CJ57" s="1282"/>
      <c r="CK57" s="1282"/>
      <c r="CL57" s="1282"/>
      <c r="CM57" s="1282"/>
      <c r="CN57" s="1282">
        <v>62.6</v>
      </c>
      <c r="CO57" s="1282"/>
      <c r="CP57" s="1282"/>
      <c r="CQ57" s="1282"/>
      <c r="CR57" s="1282"/>
      <c r="CS57" s="1282"/>
      <c r="CT57" s="1282"/>
      <c r="CU57" s="1282"/>
      <c r="CV57" s="1282">
        <v>63.1</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609</v>
      </c>
    </row>
    <row r="64" spans="1:109" ht="13.5" x14ac:dyDescent="0.15">
      <c r="B64" s="1275"/>
      <c r="G64" s="1312"/>
      <c r="I64" s="1314"/>
      <c r="J64" s="1314"/>
      <c r="K64" s="1314"/>
      <c r="L64" s="1314"/>
      <c r="M64" s="1314"/>
      <c r="N64" s="1313"/>
      <c r="AM64" s="1312"/>
      <c r="AN64" s="1312" t="s">
        <v>608</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607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606</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562</v>
      </c>
      <c r="BQ72" s="1284"/>
      <c r="BR72" s="1284"/>
      <c r="BS72" s="1284"/>
      <c r="BT72" s="1284"/>
      <c r="BU72" s="1284"/>
      <c r="BV72" s="1284"/>
      <c r="BW72" s="1284"/>
      <c r="BX72" s="1284" t="s">
        <v>563</v>
      </c>
      <c r="BY72" s="1284"/>
      <c r="BZ72" s="1284"/>
      <c r="CA72" s="1284"/>
      <c r="CB72" s="1284"/>
      <c r="CC72" s="1284"/>
      <c r="CD72" s="1284"/>
      <c r="CE72" s="1284"/>
      <c r="CF72" s="1284" t="s">
        <v>564</v>
      </c>
      <c r="CG72" s="1284"/>
      <c r="CH72" s="1284"/>
      <c r="CI72" s="1284"/>
      <c r="CJ72" s="1284"/>
      <c r="CK72" s="1284"/>
      <c r="CL72" s="1284"/>
      <c r="CM72" s="1284"/>
      <c r="CN72" s="1284" t="s">
        <v>565</v>
      </c>
      <c r="CO72" s="1284"/>
      <c r="CP72" s="1284"/>
      <c r="CQ72" s="1284"/>
      <c r="CR72" s="1284"/>
      <c r="CS72" s="1284"/>
      <c r="CT72" s="1284"/>
      <c r="CU72" s="1284"/>
      <c r="CV72" s="1284" t="s">
        <v>566</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605</v>
      </c>
      <c r="AO73" s="1283"/>
      <c r="AP73" s="1283"/>
      <c r="AQ73" s="1283"/>
      <c r="AR73" s="1283"/>
      <c r="AS73" s="1283"/>
      <c r="AT73" s="1283"/>
      <c r="AU73" s="1283"/>
      <c r="AV73" s="1283"/>
      <c r="AW73" s="1283"/>
      <c r="AX73" s="1283"/>
      <c r="AY73" s="1283"/>
      <c r="AZ73" s="1283"/>
      <c r="BA73" s="1283"/>
      <c r="BB73" s="1283" t="s">
        <v>603</v>
      </c>
      <c r="BC73" s="1283"/>
      <c r="BD73" s="1283"/>
      <c r="BE73" s="1283"/>
      <c r="BF73" s="1283"/>
      <c r="BG73" s="1283"/>
      <c r="BH73" s="1283"/>
      <c r="BI73" s="1283"/>
      <c r="BJ73" s="1283"/>
      <c r="BK73" s="1283"/>
      <c r="BL73" s="1283"/>
      <c r="BM73" s="1283"/>
      <c r="BN73" s="1283"/>
      <c r="BO73" s="1283"/>
      <c r="BP73" s="1282">
        <v>24.6</v>
      </c>
      <c r="BQ73" s="1282"/>
      <c r="BR73" s="1282"/>
      <c r="BS73" s="1282"/>
      <c r="BT73" s="1282"/>
      <c r="BU73" s="1282"/>
      <c r="BV73" s="1282"/>
      <c r="BW73" s="1282"/>
      <c r="BX73" s="1282">
        <v>28.2</v>
      </c>
      <c r="BY73" s="1282"/>
      <c r="BZ73" s="1282"/>
      <c r="CA73" s="1282"/>
      <c r="CB73" s="1282"/>
      <c r="CC73" s="1282"/>
      <c r="CD73" s="1282"/>
      <c r="CE73" s="1282"/>
      <c r="CF73" s="1282">
        <v>27.1</v>
      </c>
      <c r="CG73" s="1282"/>
      <c r="CH73" s="1282"/>
      <c r="CI73" s="1282"/>
      <c r="CJ73" s="1282"/>
      <c r="CK73" s="1282"/>
      <c r="CL73" s="1282"/>
      <c r="CM73" s="1282"/>
      <c r="CN73" s="1282">
        <v>27.8</v>
      </c>
      <c r="CO73" s="1282"/>
      <c r="CP73" s="1282"/>
      <c r="CQ73" s="1282"/>
      <c r="CR73" s="1282"/>
      <c r="CS73" s="1282"/>
      <c r="CT73" s="1282"/>
      <c r="CU73" s="1282"/>
      <c r="CV73" s="1282">
        <v>32.1</v>
      </c>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602</v>
      </c>
      <c r="BC75" s="1283"/>
      <c r="BD75" s="1283"/>
      <c r="BE75" s="1283"/>
      <c r="BF75" s="1283"/>
      <c r="BG75" s="1283"/>
      <c r="BH75" s="1283"/>
      <c r="BI75" s="1283"/>
      <c r="BJ75" s="1283"/>
      <c r="BK75" s="1283"/>
      <c r="BL75" s="1283"/>
      <c r="BM75" s="1283"/>
      <c r="BN75" s="1283"/>
      <c r="BO75" s="1283"/>
      <c r="BP75" s="1282">
        <v>0.4</v>
      </c>
      <c r="BQ75" s="1282"/>
      <c r="BR75" s="1282"/>
      <c r="BS75" s="1282"/>
      <c r="BT75" s="1282"/>
      <c r="BU75" s="1282"/>
      <c r="BV75" s="1282"/>
      <c r="BW75" s="1282"/>
      <c r="BX75" s="1282">
        <v>1.2</v>
      </c>
      <c r="BY75" s="1282"/>
      <c r="BZ75" s="1282"/>
      <c r="CA75" s="1282"/>
      <c r="CB75" s="1282"/>
      <c r="CC75" s="1282"/>
      <c r="CD75" s="1282"/>
      <c r="CE75" s="1282"/>
      <c r="CF75" s="1282">
        <v>2</v>
      </c>
      <c r="CG75" s="1282"/>
      <c r="CH75" s="1282"/>
      <c r="CI75" s="1282"/>
      <c r="CJ75" s="1282"/>
      <c r="CK75" s="1282"/>
      <c r="CL75" s="1282"/>
      <c r="CM75" s="1282"/>
      <c r="CN75" s="1282">
        <v>3.4</v>
      </c>
      <c r="CO75" s="1282"/>
      <c r="CP75" s="1282"/>
      <c r="CQ75" s="1282"/>
      <c r="CR75" s="1282"/>
      <c r="CS75" s="1282"/>
      <c r="CT75" s="1282"/>
      <c r="CU75" s="1282"/>
      <c r="CV75" s="1282">
        <v>4.3</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604</v>
      </c>
      <c r="AO77" s="1284"/>
      <c r="AP77" s="1284"/>
      <c r="AQ77" s="1284"/>
      <c r="AR77" s="1284"/>
      <c r="AS77" s="1284"/>
      <c r="AT77" s="1284"/>
      <c r="AU77" s="1284"/>
      <c r="AV77" s="1284"/>
      <c r="AW77" s="1284"/>
      <c r="AX77" s="1284"/>
      <c r="AY77" s="1284"/>
      <c r="AZ77" s="1284"/>
      <c r="BA77" s="1284"/>
      <c r="BB77" s="1283" t="s">
        <v>603</v>
      </c>
      <c r="BC77" s="1283"/>
      <c r="BD77" s="1283"/>
      <c r="BE77" s="1283"/>
      <c r="BF77" s="1283"/>
      <c r="BG77" s="1283"/>
      <c r="BH77" s="1283"/>
      <c r="BI77" s="1283"/>
      <c r="BJ77" s="1283"/>
      <c r="BK77" s="1283"/>
      <c r="BL77" s="1283"/>
      <c r="BM77" s="1283"/>
      <c r="BN77" s="1283"/>
      <c r="BO77" s="1283"/>
      <c r="BP77" s="1282">
        <v>15</v>
      </c>
      <c r="BQ77" s="1282"/>
      <c r="BR77" s="1282"/>
      <c r="BS77" s="1282"/>
      <c r="BT77" s="1282"/>
      <c r="BU77" s="1282"/>
      <c r="BV77" s="1282"/>
      <c r="BW77" s="1282"/>
      <c r="BX77" s="1282">
        <v>12.2</v>
      </c>
      <c r="BY77" s="1282"/>
      <c r="BZ77" s="1282"/>
      <c r="CA77" s="1282"/>
      <c r="CB77" s="1282"/>
      <c r="CC77" s="1282"/>
      <c r="CD77" s="1282"/>
      <c r="CE77" s="1282"/>
      <c r="CF77" s="1282">
        <v>5</v>
      </c>
      <c r="CG77" s="1282"/>
      <c r="CH77" s="1282"/>
      <c r="CI77" s="1282"/>
      <c r="CJ77" s="1282"/>
      <c r="CK77" s="1282"/>
      <c r="CL77" s="1282"/>
      <c r="CM77" s="1282"/>
      <c r="CN77" s="1282">
        <v>5.4</v>
      </c>
      <c r="CO77" s="1282"/>
      <c r="CP77" s="1282"/>
      <c r="CQ77" s="1282"/>
      <c r="CR77" s="1282"/>
      <c r="CS77" s="1282"/>
      <c r="CT77" s="1282"/>
      <c r="CU77" s="1282"/>
      <c r="CV77" s="1282">
        <v>3.9</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602</v>
      </c>
      <c r="BC79" s="1283"/>
      <c r="BD79" s="1283"/>
      <c r="BE79" s="1283"/>
      <c r="BF79" s="1283"/>
      <c r="BG79" s="1283"/>
      <c r="BH79" s="1283"/>
      <c r="BI79" s="1283"/>
      <c r="BJ79" s="1283"/>
      <c r="BK79" s="1283"/>
      <c r="BL79" s="1283"/>
      <c r="BM79" s="1283"/>
      <c r="BN79" s="1283"/>
      <c r="BO79" s="1283"/>
      <c r="BP79" s="1282">
        <v>5</v>
      </c>
      <c r="BQ79" s="1282"/>
      <c r="BR79" s="1282"/>
      <c r="BS79" s="1282"/>
      <c r="BT79" s="1282"/>
      <c r="BU79" s="1282"/>
      <c r="BV79" s="1282"/>
      <c r="BW79" s="1282"/>
      <c r="BX79" s="1282">
        <v>4.8</v>
      </c>
      <c r="BY79" s="1282"/>
      <c r="BZ79" s="1282"/>
      <c r="CA79" s="1282"/>
      <c r="CB79" s="1282"/>
      <c r="CC79" s="1282"/>
      <c r="CD79" s="1282"/>
      <c r="CE79" s="1282"/>
      <c r="CF79" s="1282">
        <v>4.5</v>
      </c>
      <c r="CG79" s="1282"/>
      <c r="CH79" s="1282"/>
      <c r="CI79" s="1282"/>
      <c r="CJ79" s="1282"/>
      <c r="CK79" s="1282"/>
      <c r="CL79" s="1282"/>
      <c r="CM79" s="1282"/>
      <c r="CN79" s="1282">
        <v>4.2</v>
      </c>
      <c r="CO79" s="1282"/>
      <c r="CP79" s="1282"/>
      <c r="CQ79" s="1282"/>
      <c r="CR79" s="1282"/>
      <c r="CS79" s="1282"/>
      <c r="CT79" s="1282"/>
      <c r="CU79" s="1282"/>
      <c r="CV79" s="1282">
        <v>4.2</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tg83J0k0a/a9YByGdZ6urZu/E6vueE5KwMK58M/lw5cVC8+wnL/0NOCh40v92FgKWoj+Aq2fPpLFLhAOvaauyg==" saltValue="YQC7PC6I8F6wD9yp1q6Ny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2309JLnXntD+qcLE1Z5YJveXeU4YnPVxqcvVy8AAkScWE3JCsX1e9jALFCelyFKLuNezvsohNvfX4q+RULY+Tw==" saltValue="QiuS75vOtg4KedeHEsd+N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cw54HdLNssu8UUKegWUJIy90cAVbI5pMA1t+hNIN7+zC84P7uwe08xFb2O0IPLPFc2Pr+O+vV47RFxIcNn5ag==" saltValue="pAEushHsWaZzTYJ8zEkSa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48790</v>
      </c>
      <c r="E3" s="162"/>
      <c r="F3" s="163">
        <v>40879</v>
      </c>
      <c r="G3" s="164"/>
      <c r="H3" s="165"/>
    </row>
    <row r="4" spans="1:8" x14ac:dyDescent="0.15">
      <c r="A4" s="166"/>
      <c r="B4" s="167"/>
      <c r="C4" s="168"/>
      <c r="D4" s="169">
        <v>34509</v>
      </c>
      <c r="E4" s="170"/>
      <c r="F4" s="171">
        <v>24087</v>
      </c>
      <c r="G4" s="172"/>
      <c r="H4" s="173"/>
    </row>
    <row r="5" spans="1:8" x14ac:dyDescent="0.15">
      <c r="A5" s="154" t="s">
        <v>554</v>
      </c>
      <c r="B5" s="159"/>
      <c r="C5" s="160"/>
      <c r="D5" s="161">
        <v>30486</v>
      </c>
      <c r="E5" s="162"/>
      <c r="F5" s="163">
        <v>42651</v>
      </c>
      <c r="G5" s="164"/>
      <c r="H5" s="165"/>
    </row>
    <row r="6" spans="1:8" x14ac:dyDescent="0.15">
      <c r="A6" s="166"/>
      <c r="B6" s="167"/>
      <c r="C6" s="168"/>
      <c r="D6" s="169">
        <v>18959</v>
      </c>
      <c r="E6" s="170"/>
      <c r="F6" s="171">
        <v>22675</v>
      </c>
      <c r="G6" s="172"/>
      <c r="H6" s="173"/>
    </row>
    <row r="7" spans="1:8" x14ac:dyDescent="0.15">
      <c r="A7" s="154" t="s">
        <v>555</v>
      </c>
      <c r="B7" s="159"/>
      <c r="C7" s="160"/>
      <c r="D7" s="161">
        <v>31025</v>
      </c>
      <c r="E7" s="162"/>
      <c r="F7" s="163">
        <v>43226</v>
      </c>
      <c r="G7" s="164"/>
      <c r="H7" s="165"/>
    </row>
    <row r="8" spans="1:8" x14ac:dyDescent="0.15">
      <c r="A8" s="166"/>
      <c r="B8" s="167"/>
      <c r="C8" s="168"/>
      <c r="D8" s="169">
        <v>19346</v>
      </c>
      <c r="E8" s="170"/>
      <c r="F8" s="171">
        <v>22622</v>
      </c>
      <c r="G8" s="172"/>
      <c r="H8" s="173"/>
    </row>
    <row r="9" spans="1:8" x14ac:dyDescent="0.15">
      <c r="A9" s="154" t="s">
        <v>556</v>
      </c>
      <c r="B9" s="159"/>
      <c r="C9" s="160"/>
      <c r="D9" s="161">
        <v>28682</v>
      </c>
      <c r="E9" s="162"/>
      <c r="F9" s="163">
        <v>42836</v>
      </c>
      <c r="G9" s="164"/>
      <c r="H9" s="165"/>
    </row>
    <row r="10" spans="1:8" x14ac:dyDescent="0.15">
      <c r="A10" s="166"/>
      <c r="B10" s="167"/>
      <c r="C10" s="168"/>
      <c r="D10" s="169">
        <v>15563</v>
      </c>
      <c r="E10" s="170"/>
      <c r="F10" s="171">
        <v>22936</v>
      </c>
      <c r="G10" s="172"/>
      <c r="H10" s="173"/>
    </row>
    <row r="11" spans="1:8" x14ac:dyDescent="0.15">
      <c r="A11" s="154" t="s">
        <v>557</v>
      </c>
      <c r="B11" s="159"/>
      <c r="C11" s="160"/>
      <c r="D11" s="161">
        <v>35303</v>
      </c>
      <c r="E11" s="162"/>
      <c r="F11" s="163">
        <v>44161</v>
      </c>
      <c r="G11" s="164"/>
      <c r="H11" s="165"/>
    </row>
    <row r="12" spans="1:8" x14ac:dyDescent="0.15">
      <c r="A12" s="166"/>
      <c r="B12" s="167"/>
      <c r="C12" s="174"/>
      <c r="D12" s="169">
        <v>17728</v>
      </c>
      <c r="E12" s="170"/>
      <c r="F12" s="171">
        <v>23644</v>
      </c>
      <c r="G12" s="172"/>
      <c r="H12" s="173"/>
    </row>
    <row r="13" spans="1:8" x14ac:dyDescent="0.15">
      <c r="A13" s="154"/>
      <c r="B13" s="159"/>
      <c r="C13" s="175"/>
      <c r="D13" s="176">
        <v>34857</v>
      </c>
      <c r="E13" s="177"/>
      <c r="F13" s="178">
        <v>42751</v>
      </c>
      <c r="G13" s="179"/>
      <c r="H13" s="165"/>
    </row>
    <row r="14" spans="1:8" x14ac:dyDescent="0.15">
      <c r="A14" s="166"/>
      <c r="B14" s="167"/>
      <c r="C14" s="168"/>
      <c r="D14" s="169">
        <v>21221</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8.27</v>
      </c>
      <c r="C19" s="180">
        <f>ROUND(VALUE(SUBSTITUTE(実質収支比率等に係る経年分析!G$48,"▲","-")),2)</f>
        <v>13.7</v>
      </c>
      <c r="D19" s="180">
        <f>ROUND(VALUE(SUBSTITUTE(実質収支比率等に係る経年分析!H$48,"▲","-")),2)</f>
        <v>10.14</v>
      </c>
      <c r="E19" s="180">
        <f>ROUND(VALUE(SUBSTITUTE(実質収支比率等に係る経年分析!I$48,"▲","-")),2)</f>
        <v>5.3</v>
      </c>
      <c r="F19" s="180">
        <f>ROUND(VALUE(SUBSTITUTE(実質収支比率等に係る経年分析!J$48,"▲","-")),2)</f>
        <v>8.41</v>
      </c>
    </row>
    <row r="20" spans="1:11" x14ac:dyDescent="0.15">
      <c r="A20" s="180" t="s">
        <v>55</v>
      </c>
      <c r="B20" s="180">
        <f>ROUND(VALUE(SUBSTITUTE(実質収支比率等に係る経年分析!F$47,"▲","-")),2)</f>
        <v>13.97</v>
      </c>
      <c r="C20" s="180">
        <f>ROUND(VALUE(SUBSTITUTE(実質収支比率等に係る経年分析!G$47,"▲","-")),2)</f>
        <v>11.56</v>
      </c>
      <c r="D20" s="180">
        <f>ROUND(VALUE(SUBSTITUTE(実質収支比率等に係る経年分析!H$47,"▲","-")),2)</f>
        <v>13.04</v>
      </c>
      <c r="E20" s="180">
        <f>ROUND(VALUE(SUBSTITUTE(実質収支比率等に係る経年分析!I$47,"▲","-")),2)</f>
        <v>12.83</v>
      </c>
      <c r="F20" s="180">
        <f>ROUND(VALUE(SUBSTITUTE(実質収支比率等に係る経年分析!J$47,"▲","-")),2)</f>
        <v>8.66</v>
      </c>
    </row>
    <row r="21" spans="1:11" x14ac:dyDescent="0.15">
      <c r="A21" s="180" t="s">
        <v>56</v>
      </c>
      <c r="B21" s="180">
        <f>IF(ISNUMBER(VALUE(SUBSTITUTE(実質収支比率等に係る経年分析!F$49,"▲","-"))),ROUND(VALUE(SUBSTITUTE(実質収支比率等に係る経年分析!F$49,"▲","-")),2),NA())</f>
        <v>-3.77</v>
      </c>
      <c r="C21" s="180">
        <f>IF(ISNUMBER(VALUE(SUBSTITUTE(実質収支比率等に係る経年分析!G$49,"▲","-"))),ROUND(VALUE(SUBSTITUTE(実質収支比率等に係る経年分析!G$49,"▲","-")),2),NA())</f>
        <v>3.29</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-4.91</v>
      </c>
      <c r="F21" s="180">
        <f>IF(ISNUMBER(VALUE(SUBSTITUTE(実質収支比率等に係る経年分析!J$49,"▲","-"))),ROUND(VALUE(SUBSTITUTE(実質収支比率等に係る経年分析!J$49,"▲","-")),2),NA())</f>
        <v>-0.41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0.28999999999999998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10.130000000000001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2882</v>
      </c>
      <c r="E42" s="182"/>
      <c r="F42" s="182"/>
      <c r="G42" s="182">
        <f>'実質公債費比率（分子）の構造'!L$52</f>
        <v>2900</v>
      </c>
      <c r="H42" s="182"/>
      <c r="I42" s="182"/>
      <c r="J42" s="182">
        <f>'実質公債費比率（分子）の構造'!M$52</f>
        <v>2910</v>
      </c>
      <c r="K42" s="182"/>
      <c r="L42" s="182"/>
      <c r="M42" s="182">
        <f>'実質公債費比率（分子）の構造'!N$52</f>
        <v>2979</v>
      </c>
      <c r="N42" s="182"/>
      <c r="O42" s="182"/>
      <c r="P42" s="182">
        <f>'実質公債費比率（分子）の構造'!O$52</f>
        <v>3061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75</v>
      </c>
      <c r="C44" s="182"/>
      <c r="D44" s="182"/>
      <c r="E44" s="182">
        <f>'実質公債費比率（分子）の構造'!L$50</f>
        <v>65</v>
      </c>
      <c r="F44" s="182"/>
      <c r="G44" s="182"/>
      <c r="H44" s="182">
        <f>'実質公債費比率（分子）の構造'!M$50</f>
        <v>65</v>
      </c>
      <c r="I44" s="182"/>
      <c r="J44" s="182"/>
      <c r="K44" s="182">
        <f>'実質公債費比率（分子）の構造'!N$50</f>
        <v>65</v>
      </c>
      <c r="L44" s="182"/>
      <c r="M44" s="182"/>
      <c r="N44" s="182">
        <f>'実質公債費比率（分子）の構造'!O$50</f>
        <v>65</v>
      </c>
      <c r="O44" s="182"/>
      <c r="P44" s="182"/>
    </row>
    <row r="45" spans="1:16" x14ac:dyDescent="0.15">
      <c r="A45" s="182" t="s">
        <v>66</v>
      </c>
      <c r="B45" s="182">
        <f>'実質公債費比率（分子）の構造'!K$49</f>
        <v>21</v>
      </c>
      <c r="C45" s="182"/>
      <c r="D45" s="182"/>
      <c r="E45" s="182">
        <f>'実質公債費比率（分子）の構造'!L$49</f>
        <v>50</v>
      </c>
      <c r="F45" s="182"/>
      <c r="G45" s="182"/>
      <c r="H45" s="182">
        <f>'実質公債費比率（分子）の構造'!M$49</f>
        <v>103</v>
      </c>
      <c r="I45" s="182"/>
      <c r="J45" s="182"/>
      <c r="K45" s="182">
        <f>'実質公債費比率（分子）の構造'!N$49</f>
        <v>103</v>
      </c>
      <c r="L45" s="182"/>
      <c r="M45" s="182"/>
      <c r="N45" s="182">
        <f>'実質公債費比率（分子）の構造'!O$49</f>
        <v>123</v>
      </c>
      <c r="O45" s="182"/>
      <c r="P45" s="182"/>
    </row>
    <row r="46" spans="1:16" x14ac:dyDescent="0.15">
      <c r="A46" s="182" t="s">
        <v>67</v>
      </c>
      <c r="B46" s="182">
        <f>'実質公債費比率（分子）の構造'!K$48</f>
        <v>288</v>
      </c>
      <c r="C46" s="182"/>
      <c r="D46" s="182"/>
      <c r="E46" s="182">
        <f>'実質公債費比率（分子）の構造'!L$48</f>
        <v>305</v>
      </c>
      <c r="F46" s="182"/>
      <c r="G46" s="182"/>
      <c r="H46" s="182">
        <f>'実質公債費比率（分子）の構造'!M$48</f>
        <v>290</v>
      </c>
      <c r="I46" s="182"/>
      <c r="J46" s="182"/>
      <c r="K46" s="182">
        <f>'実質公債費比率（分子）の構造'!N$48</f>
        <v>412</v>
      </c>
      <c r="L46" s="182"/>
      <c r="M46" s="182"/>
      <c r="N46" s="182">
        <f>'実質公債費比率（分子）の構造'!O$48</f>
        <v>243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2629</v>
      </c>
      <c r="C49" s="182"/>
      <c r="D49" s="182"/>
      <c r="E49" s="182">
        <f>'実質公債費比率（分子）の構造'!L$45</f>
        <v>2828</v>
      </c>
      <c r="F49" s="182"/>
      <c r="G49" s="182"/>
      <c r="H49" s="182">
        <f>'実質公債費比率（分子）の構造'!M$45</f>
        <v>3018</v>
      </c>
      <c r="I49" s="182"/>
      <c r="J49" s="182"/>
      <c r="K49" s="182">
        <f>'実質公債費比率（分子）の構造'!N$45</f>
        <v>3281</v>
      </c>
      <c r="L49" s="182"/>
      <c r="M49" s="182"/>
      <c r="N49" s="182">
        <f>'実質公債費比率（分子）の構造'!O$45</f>
        <v>3446</v>
      </c>
      <c r="O49" s="182"/>
      <c r="P49" s="182"/>
    </row>
    <row r="50" spans="1:16" x14ac:dyDescent="0.15">
      <c r="A50" s="182" t="s">
        <v>71</v>
      </c>
      <c r="B50" s="182" t="e">
        <f>NA()</f>
        <v>#N/A</v>
      </c>
      <c r="C50" s="182">
        <f>IF(ISNUMBER('実質公債費比率（分子）の構造'!K$53),'実質公債費比率（分子）の構造'!K$53,NA())</f>
        <v>131</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566</v>
      </c>
      <c r="J50" s="182" t="e">
        <f>NA()</f>
        <v>#N/A</v>
      </c>
      <c r="K50" s="182" t="e">
        <f>NA()</f>
        <v>#N/A</v>
      </c>
      <c r="L50" s="182">
        <f>IF(ISNUMBER('実質公債費比率（分子）の構造'!N$53),'実質公債費比率（分子）の構造'!N$53,NA())</f>
        <v>882</v>
      </c>
      <c r="M50" s="182" t="e">
        <f>NA()</f>
        <v>#N/A</v>
      </c>
      <c r="N50" s="182" t="e">
        <f>NA()</f>
        <v>#N/A</v>
      </c>
      <c r="O50" s="182">
        <f>IF(ISNUMBER('実質公債費比率（分子）の構造'!O$53),'実質公債費比率（分子）の構造'!O$53,NA())</f>
        <v>816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28760</v>
      </c>
      <c r="E56" s="181"/>
      <c r="F56" s="181"/>
      <c r="G56" s="181">
        <f>'将来負担比率（分子）の構造'!J$52</f>
        <v>28751</v>
      </c>
      <c r="H56" s="181"/>
      <c r="I56" s="181"/>
      <c r="J56" s="181">
        <f>'将来負担比率（分子）の構造'!K$52</f>
        <v>28559</v>
      </c>
      <c r="K56" s="181"/>
      <c r="L56" s="181"/>
      <c r="M56" s="181">
        <f>'将来負担比率（分子）の構造'!L$52</f>
        <v>28659</v>
      </c>
      <c r="N56" s="181"/>
      <c r="O56" s="181"/>
      <c r="P56" s="181">
        <f>'将来負担比率（分子）の構造'!M$52</f>
        <v>28499</v>
      </c>
    </row>
    <row r="57" spans="1:16" x14ac:dyDescent="0.15">
      <c r="A57" s="181" t="s">
        <v>42</v>
      </c>
      <c r="B57" s="181"/>
      <c r="C57" s="181"/>
      <c r="D57" s="181">
        <f>'将来負担比率（分子）の構造'!I$51</f>
        <v>5858</v>
      </c>
      <c r="E57" s="181"/>
      <c r="F57" s="181"/>
      <c r="G57" s="181">
        <f>'将来負担比率（分子）の構造'!J$51</f>
        <v>5927</v>
      </c>
      <c r="H57" s="181"/>
      <c r="I57" s="181"/>
      <c r="J57" s="181">
        <f>'将来負担比率（分子）の構造'!K$51</f>
        <v>6471</v>
      </c>
      <c r="K57" s="181"/>
      <c r="L57" s="181"/>
      <c r="M57" s="181">
        <f>'将来負担比率（分子）の構造'!L$51</f>
        <v>7303</v>
      </c>
      <c r="N57" s="181"/>
      <c r="O57" s="181"/>
      <c r="P57" s="181">
        <f>'将来負担比率（分子）の構造'!M$51</f>
        <v>6243</v>
      </c>
    </row>
    <row r="58" spans="1:16" x14ac:dyDescent="0.15">
      <c r="A58" s="181" t="s">
        <v>41</v>
      </c>
      <c r="B58" s="181"/>
      <c r="C58" s="181"/>
      <c r="D58" s="181">
        <f>'将来負担比率（分子）の構造'!I$50</f>
        <v>6542</v>
      </c>
      <c r="E58" s="181"/>
      <c r="F58" s="181"/>
      <c r="G58" s="181">
        <f>'将来負担比率（分子）の構造'!J$50</f>
        <v>6265</v>
      </c>
      <c r="H58" s="181"/>
      <c r="I58" s="181"/>
      <c r="J58" s="181">
        <f>'将来負担比率（分子）の構造'!K$50</f>
        <v>6913</v>
      </c>
      <c r="K58" s="181"/>
      <c r="L58" s="181"/>
      <c r="M58" s="181">
        <f>'将来負担比率（分子）の構造'!L$50</f>
        <v>6916</v>
      </c>
      <c r="N58" s="181"/>
      <c r="O58" s="181"/>
      <c r="P58" s="181">
        <f>'将来負担比率（分子）の構造'!M$50</f>
        <v>5892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3</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3308</v>
      </c>
      <c r="C62" s="181"/>
      <c r="D62" s="181"/>
      <c r="E62" s="181">
        <f>'将来負担比率（分子）の構造'!J$45</f>
        <v>3234</v>
      </c>
      <c r="F62" s="181"/>
      <c r="G62" s="181"/>
      <c r="H62" s="181">
        <f>'将来負担比率（分子）の構造'!K$45</f>
        <v>2923</v>
      </c>
      <c r="I62" s="181"/>
      <c r="J62" s="181"/>
      <c r="K62" s="181">
        <f>'将来負担比率（分子）の構造'!L$45</f>
        <v>2906</v>
      </c>
      <c r="L62" s="181"/>
      <c r="M62" s="181"/>
      <c r="N62" s="181">
        <f>'将来負担比率（分子）の構造'!M$45</f>
        <v>3106</v>
      </c>
      <c r="O62" s="181"/>
      <c r="P62" s="181"/>
    </row>
    <row r="63" spans="1:16" x14ac:dyDescent="0.15">
      <c r="A63" s="181" t="s">
        <v>34</v>
      </c>
      <c r="B63" s="181">
        <f>'将来負担比率（分子）の構造'!I$44</f>
        <v>1106</v>
      </c>
      <c r="C63" s="181"/>
      <c r="D63" s="181"/>
      <c r="E63" s="181">
        <f>'将来負担比率（分子）の構造'!J$44</f>
        <v>1052</v>
      </c>
      <c r="F63" s="181"/>
      <c r="G63" s="181"/>
      <c r="H63" s="181">
        <f>'将来負担比率（分子）の構造'!K$44</f>
        <v>1482</v>
      </c>
      <c r="I63" s="181"/>
      <c r="J63" s="181"/>
      <c r="K63" s="181">
        <f>'将来負担比率（分子）の構造'!L$44</f>
        <v>1766</v>
      </c>
      <c r="L63" s="181"/>
      <c r="M63" s="181"/>
      <c r="N63" s="181">
        <f>'将来負担比率（分子）の構造'!M$44</f>
        <v>1713</v>
      </c>
      <c r="O63" s="181"/>
      <c r="P63" s="181"/>
    </row>
    <row r="64" spans="1:16" x14ac:dyDescent="0.15">
      <c r="A64" s="181" t="s">
        <v>33</v>
      </c>
      <c r="B64" s="181">
        <f>'将来負担比率（分子）の構造'!I$43</f>
        <v>3635</v>
      </c>
      <c r="C64" s="181"/>
      <c r="D64" s="181"/>
      <c r="E64" s="181">
        <f>'将来負担比率（分子）の構造'!J$43</f>
        <v>3361</v>
      </c>
      <c r="F64" s="181"/>
      <c r="G64" s="181"/>
      <c r="H64" s="181">
        <f>'将来負担比率（分子）の構造'!K$43</f>
        <v>3336</v>
      </c>
      <c r="I64" s="181"/>
      <c r="J64" s="181"/>
      <c r="K64" s="181">
        <f>'将来負担比率（分子）の構造'!L$43</f>
        <v>4172</v>
      </c>
      <c r="L64" s="181"/>
      <c r="M64" s="181"/>
      <c r="N64" s="181">
        <f>'将来負担比率（分子）の構造'!M$43</f>
        <v>3008</v>
      </c>
      <c r="O64" s="181"/>
      <c r="P64" s="181"/>
    </row>
    <row r="65" spans="1:16" x14ac:dyDescent="0.15">
      <c r="A65" s="181" t="s">
        <v>32</v>
      </c>
      <c r="B65" s="181">
        <f>'将来負担比率（分子）の構造'!I$42</f>
        <v>645</v>
      </c>
      <c r="C65" s="181"/>
      <c r="D65" s="181"/>
      <c r="E65" s="181">
        <f>'将来負担比率（分子）の構造'!J$42</f>
        <v>627</v>
      </c>
      <c r="F65" s="181"/>
      <c r="G65" s="181"/>
      <c r="H65" s="181">
        <f>'将来負担比率（分子）の構造'!K$42</f>
        <v>964</v>
      </c>
      <c r="I65" s="181"/>
      <c r="J65" s="181"/>
      <c r="K65" s="181">
        <f>'将来負担比率（分子）の構造'!L$42</f>
        <v>1164</v>
      </c>
      <c r="L65" s="181"/>
      <c r="M65" s="181"/>
      <c r="N65" s="181">
        <f>'将来負担比率（分子）の構造'!M$42</f>
        <v>918</v>
      </c>
      <c r="O65" s="181"/>
      <c r="P65" s="181"/>
    </row>
    <row r="66" spans="1:16" x14ac:dyDescent="0.15">
      <c r="A66" s="181" t="s">
        <v>31</v>
      </c>
      <c r="B66" s="181">
        <f>'将来負担比率（分子）の構造'!I$41</f>
        <v>36611</v>
      </c>
      <c r="C66" s="181"/>
      <c r="D66" s="181"/>
      <c r="E66" s="181">
        <f>'将来負担比率（分子）の構造'!J$41</f>
        <v>37470</v>
      </c>
      <c r="F66" s="181"/>
      <c r="G66" s="181"/>
      <c r="H66" s="181">
        <f>'将来負担比率（分子）の構造'!K$41</f>
        <v>37898</v>
      </c>
      <c r="I66" s="181"/>
      <c r="J66" s="181"/>
      <c r="K66" s="181">
        <f>'将来負担比率（分子）の構造'!L$41</f>
        <v>37667</v>
      </c>
      <c r="L66" s="181"/>
      <c r="M66" s="181"/>
      <c r="N66" s="181">
        <f>'将来負担比率（分子）の構造'!M$41</f>
        <v>37638</v>
      </c>
      <c r="O66" s="181"/>
      <c r="P66" s="181"/>
    </row>
    <row r="67" spans="1:16" x14ac:dyDescent="0.15">
      <c r="A67" s="181" t="s">
        <v>75</v>
      </c>
      <c r="B67" s="181" t="e">
        <f>NA()</f>
        <v>#N/A</v>
      </c>
      <c r="C67" s="181">
        <f>IF(ISNUMBER('将来負担比率（分子）の構造'!I$53), IF('将来負担比率（分子）の構造'!I$53 &lt; 0, 0, '将来負担比率（分子）の構造'!I$53), NA())</f>
        <v>4145</v>
      </c>
      <c r="D67" s="181" t="e">
        <f>NA()</f>
        <v>#N/A</v>
      </c>
      <c r="E67" s="181" t="e">
        <f>NA()</f>
        <v>#N/A</v>
      </c>
      <c r="F67" s="181">
        <f>IF(ISNUMBER('将来負担比率（分子）の構造'!J$53), IF('将来負担比率（分子）の構造'!J$53 &lt; 0, 0, '将来負担比率（分子）の構造'!J$53), NA())</f>
        <v>4802</v>
      </c>
      <c r="G67" s="181" t="e">
        <f>NA()</f>
        <v>#N/A</v>
      </c>
      <c r="H67" s="181" t="e">
        <f>NA()</f>
        <v>#N/A</v>
      </c>
      <c r="I67" s="181">
        <f>IF(ISNUMBER('将来負担比率（分子）の構造'!K$53), IF('将来負担比率（分子）の構造'!K$53 &lt; 0, 0, '将来負担比率（分子）の構造'!K$53), NA())</f>
        <v>4660</v>
      </c>
      <c r="J67" s="181" t="e">
        <f>NA()</f>
        <v>#N/A</v>
      </c>
      <c r="K67" s="181" t="e">
        <f>NA()</f>
        <v>#N/A</v>
      </c>
      <c r="L67" s="181">
        <f>IF(ISNUMBER('将来負担比率（分子）の構造'!L$53), IF('将来負担比率（分子）の構造'!L$53 &lt; 0, 0, '将来負担比率（分子）の構造'!L$53), NA())</f>
        <v>4799</v>
      </c>
      <c r="M67" s="181" t="e">
        <f>NA()</f>
        <v>#N/A</v>
      </c>
      <c r="N67" s="181" t="e">
        <f>NA()</f>
        <v>#N/A</v>
      </c>
      <c r="O67" s="181">
        <f>IF(ISNUMBER('将来負担比率（分子）の構造'!M$53), IF('将来負担比率（分子）の構造'!M$53 &lt; 0, 0, '将来負担比率（分子）の構造'!M$53), NA())</f>
        <v>5749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2522</v>
      </c>
      <c r="C72" s="185">
        <f>基金残高に係る経年分析!G55</f>
        <v>2497</v>
      </c>
      <c r="D72" s="185">
        <f>基金残高に係る経年分析!H55</f>
        <v>1747</v>
      </c>
    </row>
    <row r="73" spans="1:16" x14ac:dyDescent="0.15">
      <c r="A73" s="184" t="s">
        <v>78</v>
      </c>
      <c r="B73" s="185">
        <f>基金残高に係る経年分析!F56</f>
        <v>2282</v>
      </c>
      <c r="C73" s="185">
        <f>基金残高に係る経年分析!G56</f>
        <v>2242</v>
      </c>
      <c r="D73" s="185">
        <f>基金残高に係る経年分析!H56</f>
        <v>2120</v>
      </c>
    </row>
    <row r="74" spans="1:16" x14ac:dyDescent="0.15">
      <c r="A74" s="184" t="s">
        <v>79</v>
      </c>
      <c r="B74" s="185">
        <f>基金残高に係る経年分析!F57</f>
        <v>941</v>
      </c>
      <c r="C74" s="185">
        <f>基金残高に係る経年分析!G57</f>
        <v>1011</v>
      </c>
      <c r="D74" s="185">
        <f>基金残高に係る経年分析!H57</f>
        <v>830</v>
      </c>
    </row>
  </sheetData>
  <sheetProtection algorithmName="SHA-512" hashValue="oIMiUFc+31KHkHGILJvti6sv1Bm6nJnvhaj/b0e6UgZGSbVX6H0o8tIpJ6aJucrKACflghqPB9D+MhquTXq0qQ==" saltValue="5tQrs2UBkHZYyx9QW1F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13841074</v>
      </c>
      <c r="S5" s="637"/>
      <c r="T5" s="637"/>
      <c r="U5" s="637"/>
      <c r="V5" s="637"/>
      <c r="W5" s="637"/>
      <c r="X5" s="637"/>
      <c r="Y5" s="638"/>
      <c r="Z5" s="639">
        <v>28.2</v>
      </c>
      <c r="AA5" s="639"/>
      <c r="AB5" s="639"/>
      <c r="AC5" s="639"/>
      <c r="AD5" s="640">
        <v>12870030</v>
      </c>
      <c r="AE5" s="640"/>
      <c r="AF5" s="640"/>
      <c r="AG5" s="640"/>
      <c r="AH5" s="640"/>
      <c r="AI5" s="640"/>
      <c r="AJ5" s="640"/>
      <c r="AK5" s="640"/>
      <c r="AL5" s="641">
        <v>66.5</v>
      </c>
      <c r="AM5" s="642"/>
      <c r="AN5" s="642"/>
      <c r="AO5" s="643"/>
      <c r="AP5" s="633" t="s">
        <v>228</v>
      </c>
      <c r="AQ5" s="634"/>
      <c r="AR5" s="634"/>
      <c r="AS5" s="634"/>
      <c r="AT5" s="634"/>
      <c r="AU5" s="634"/>
      <c r="AV5" s="634"/>
      <c r="AW5" s="634"/>
      <c r="AX5" s="634"/>
      <c r="AY5" s="634"/>
      <c r="AZ5" s="634"/>
      <c r="BA5" s="634"/>
      <c r="BB5" s="634"/>
      <c r="BC5" s="634"/>
      <c r="BD5" s="634"/>
      <c r="BE5" s="634"/>
      <c r="BF5" s="635"/>
      <c r="BG5" s="647">
        <v>12870030</v>
      </c>
      <c r="BH5" s="648"/>
      <c r="BI5" s="648"/>
      <c r="BJ5" s="648"/>
      <c r="BK5" s="648"/>
      <c r="BL5" s="648"/>
      <c r="BM5" s="648"/>
      <c r="BN5" s="649"/>
      <c r="BO5" s="650">
        <v>93</v>
      </c>
      <c r="BP5" s="650"/>
      <c r="BQ5" s="650"/>
      <c r="BR5" s="650"/>
      <c r="BS5" s="651">
        <v>86478</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180888</v>
      </c>
      <c r="S6" s="648"/>
      <c r="T6" s="648"/>
      <c r="U6" s="648"/>
      <c r="V6" s="648"/>
      <c r="W6" s="648"/>
      <c r="X6" s="648"/>
      <c r="Y6" s="649"/>
      <c r="Z6" s="650">
        <v>0.4</v>
      </c>
      <c r="AA6" s="650"/>
      <c r="AB6" s="650"/>
      <c r="AC6" s="650"/>
      <c r="AD6" s="651">
        <v>180888</v>
      </c>
      <c r="AE6" s="651"/>
      <c r="AF6" s="651"/>
      <c r="AG6" s="651"/>
      <c r="AH6" s="651"/>
      <c r="AI6" s="651"/>
      <c r="AJ6" s="651"/>
      <c r="AK6" s="651"/>
      <c r="AL6" s="652">
        <v>0.9</v>
      </c>
      <c r="AM6" s="653"/>
      <c r="AN6" s="653"/>
      <c r="AO6" s="654"/>
      <c r="AP6" s="644" t="s">
        <v>233</v>
      </c>
      <c r="AQ6" s="645"/>
      <c r="AR6" s="645"/>
      <c r="AS6" s="645"/>
      <c r="AT6" s="645"/>
      <c r="AU6" s="645"/>
      <c r="AV6" s="645"/>
      <c r="AW6" s="645"/>
      <c r="AX6" s="645"/>
      <c r="AY6" s="645"/>
      <c r="AZ6" s="645"/>
      <c r="BA6" s="645"/>
      <c r="BB6" s="645"/>
      <c r="BC6" s="645"/>
      <c r="BD6" s="645"/>
      <c r="BE6" s="645"/>
      <c r="BF6" s="646"/>
      <c r="BG6" s="647">
        <v>12870030</v>
      </c>
      <c r="BH6" s="648"/>
      <c r="BI6" s="648"/>
      <c r="BJ6" s="648"/>
      <c r="BK6" s="648"/>
      <c r="BL6" s="648"/>
      <c r="BM6" s="648"/>
      <c r="BN6" s="649"/>
      <c r="BO6" s="650">
        <v>93</v>
      </c>
      <c r="BP6" s="650"/>
      <c r="BQ6" s="650"/>
      <c r="BR6" s="650"/>
      <c r="BS6" s="651">
        <v>86478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286130</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286130</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12589</v>
      </c>
      <c r="S7" s="648"/>
      <c r="T7" s="648"/>
      <c r="U7" s="648"/>
      <c r="V7" s="648"/>
      <c r="W7" s="648"/>
      <c r="X7" s="648"/>
      <c r="Y7" s="649"/>
      <c r="Z7" s="650">
        <v>0</v>
      </c>
      <c r="AA7" s="650"/>
      <c r="AB7" s="650"/>
      <c r="AC7" s="650"/>
      <c r="AD7" s="651">
        <v>12589</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7150737</v>
      </c>
      <c r="BH7" s="648"/>
      <c r="BI7" s="648"/>
      <c r="BJ7" s="648"/>
      <c r="BK7" s="648"/>
      <c r="BL7" s="648"/>
      <c r="BM7" s="648"/>
      <c r="BN7" s="649"/>
      <c r="BO7" s="650">
        <v>51.7</v>
      </c>
      <c r="BP7" s="650"/>
      <c r="BQ7" s="650"/>
      <c r="BR7" s="650"/>
      <c r="BS7" s="651">
        <v>86478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14799562</v>
      </c>
      <c r="CS7" s="648"/>
      <c r="CT7" s="648"/>
      <c r="CU7" s="648"/>
      <c r="CV7" s="648"/>
      <c r="CW7" s="648"/>
      <c r="CX7" s="648"/>
      <c r="CY7" s="649"/>
      <c r="CZ7" s="650">
        <v>31.3</v>
      </c>
      <c r="DA7" s="650"/>
      <c r="DB7" s="650"/>
      <c r="DC7" s="650"/>
      <c r="DD7" s="656">
        <v>317047</v>
      </c>
      <c r="DE7" s="648"/>
      <c r="DF7" s="648"/>
      <c r="DG7" s="648"/>
      <c r="DH7" s="648"/>
      <c r="DI7" s="648"/>
      <c r="DJ7" s="648"/>
      <c r="DK7" s="648"/>
      <c r="DL7" s="648"/>
      <c r="DM7" s="648"/>
      <c r="DN7" s="648"/>
      <c r="DO7" s="648"/>
      <c r="DP7" s="649"/>
      <c r="DQ7" s="656">
        <v>3131413</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75385</v>
      </c>
      <c r="S8" s="648"/>
      <c r="T8" s="648"/>
      <c r="U8" s="648"/>
      <c r="V8" s="648"/>
      <c r="W8" s="648"/>
      <c r="X8" s="648"/>
      <c r="Y8" s="649"/>
      <c r="Z8" s="650">
        <v>0.2</v>
      </c>
      <c r="AA8" s="650"/>
      <c r="AB8" s="650"/>
      <c r="AC8" s="650"/>
      <c r="AD8" s="651">
        <v>75385</v>
      </c>
      <c r="AE8" s="651"/>
      <c r="AF8" s="651"/>
      <c r="AG8" s="651"/>
      <c r="AH8" s="651"/>
      <c r="AI8" s="651"/>
      <c r="AJ8" s="651"/>
      <c r="AK8" s="651"/>
      <c r="AL8" s="652">
        <v>0.4</v>
      </c>
      <c r="AM8" s="653"/>
      <c r="AN8" s="653"/>
      <c r="AO8" s="654"/>
      <c r="AP8" s="644" t="s">
        <v>239</v>
      </c>
      <c r="AQ8" s="645"/>
      <c r="AR8" s="645"/>
      <c r="AS8" s="645"/>
      <c r="AT8" s="645"/>
      <c r="AU8" s="645"/>
      <c r="AV8" s="645"/>
      <c r="AW8" s="645"/>
      <c r="AX8" s="645"/>
      <c r="AY8" s="645"/>
      <c r="AZ8" s="645"/>
      <c r="BA8" s="645"/>
      <c r="BB8" s="645"/>
      <c r="BC8" s="645"/>
      <c r="BD8" s="645"/>
      <c r="BE8" s="645"/>
      <c r="BF8" s="646"/>
      <c r="BG8" s="647">
        <v>199829</v>
      </c>
      <c r="BH8" s="648"/>
      <c r="BI8" s="648"/>
      <c r="BJ8" s="648"/>
      <c r="BK8" s="648"/>
      <c r="BL8" s="648"/>
      <c r="BM8" s="648"/>
      <c r="BN8" s="649"/>
      <c r="BO8" s="650">
        <v>1.4</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15221849</v>
      </c>
      <c r="CS8" s="648"/>
      <c r="CT8" s="648"/>
      <c r="CU8" s="648"/>
      <c r="CV8" s="648"/>
      <c r="CW8" s="648"/>
      <c r="CX8" s="648"/>
      <c r="CY8" s="649"/>
      <c r="CZ8" s="650">
        <v>32.200000000000003</v>
      </c>
      <c r="DA8" s="650"/>
      <c r="DB8" s="650"/>
      <c r="DC8" s="650"/>
      <c r="DD8" s="656">
        <v>134553</v>
      </c>
      <c r="DE8" s="648"/>
      <c r="DF8" s="648"/>
      <c r="DG8" s="648"/>
      <c r="DH8" s="648"/>
      <c r="DI8" s="648"/>
      <c r="DJ8" s="648"/>
      <c r="DK8" s="648"/>
      <c r="DL8" s="648"/>
      <c r="DM8" s="648"/>
      <c r="DN8" s="648"/>
      <c r="DO8" s="648"/>
      <c r="DP8" s="649"/>
      <c r="DQ8" s="656">
        <v>7782586</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91768</v>
      </c>
      <c r="S9" s="648"/>
      <c r="T9" s="648"/>
      <c r="U9" s="648"/>
      <c r="V9" s="648"/>
      <c r="W9" s="648"/>
      <c r="X9" s="648"/>
      <c r="Y9" s="649"/>
      <c r="Z9" s="650">
        <v>0.2</v>
      </c>
      <c r="AA9" s="650"/>
      <c r="AB9" s="650"/>
      <c r="AC9" s="650"/>
      <c r="AD9" s="651">
        <v>91768</v>
      </c>
      <c r="AE9" s="651"/>
      <c r="AF9" s="651"/>
      <c r="AG9" s="651"/>
      <c r="AH9" s="651"/>
      <c r="AI9" s="651"/>
      <c r="AJ9" s="651"/>
      <c r="AK9" s="651"/>
      <c r="AL9" s="652">
        <v>0.5</v>
      </c>
      <c r="AM9" s="653"/>
      <c r="AN9" s="653"/>
      <c r="AO9" s="654"/>
      <c r="AP9" s="644" t="s">
        <v>243</v>
      </c>
      <c r="AQ9" s="645"/>
      <c r="AR9" s="645"/>
      <c r="AS9" s="645"/>
      <c r="AT9" s="645"/>
      <c r="AU9" s="645"/>
      <c r="AV9" s="645"/>
      <c r="AW9" s="645"/>
      <c r="AX9" s="645"/>
      <c r="AY9" s="645"/>
      <c r="AZ9" s="645"/>
      <c r="BA9" s="645"/>
      <c r="BB9" s="645"/>
      <c r="BC9" s="645"/>
      <c r="BD9" s="645"/>
      <c r="BE9" s="645"/>
      <c r="BF9" s="646"/>
      <c r="BG9" s="647">
        <v>6363562</v>
      </c>
      <c r="BH9" s="648"/>
      <c r="BI9" s="648"/>
      <c r="BJ9" s="648"/>
      <c r="BK9" s="648"/>
      <c r="BL9" s="648"/>
      <c r="BM9" s="648"/>
      <c r="BN9" s="649"/>
      <c r="BO9" s="650">
        <v>46</v>
      </c>
      <c r="BP9" s="650"/>
      <c r="BQ9" s="650"/>
      <c r="BR9" s="650"/>
      <c r="BS9" s="656" t="s">
        <v>138</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2757482</v>
      </c>
      <c r="CS9" s="648"/>
      <c r="CT9" s="648"/>
      <c r="CU9" s="648"/>
      <c r="CV9" s="648"/>
      <c r="CW9" s="648"/>
      <c r="CX9" s="648"/>
      <c r="CY9" s="649"/>
      <c r="CZ9" s="650">
        <v>5.8</v>
      </c>
      <c r="DA9" s="650"/>
      <c r="DB9" s="650"/>
      <c r="DC9" s="650"/>
      <c r="DD9" s="656">
        <v>36669</v>
      </c>
      <c r="DE9" s="648"/>
      <c r="DF9" s="648"/>
      <c r="DG9" s="648"/>
      <c r="DH9" s="648"/>
      <c r="DI9" s="648"/>
      <c r="DJ9" s="648"/>
      <c r="DK9" s="648"/>
      <c r="DL9" s="648"/>
      <c r="DM9" s="648"/>
      <c r="DN9" s="648"/>
      <c r="DO9" s="648"/>
      <c r="DP9" s="649"/>
      <c r="DQ9" s="656">
        <v>2587652</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240</v>
      </c>
      <c r="AA10" s="650"/>
      <c r="AB10" s="650"/>
      <c r="AC10" s="650"/>
      <c r="AD10" s="651" t="s">
        <v>129</v>
      </c>
      <c r="AE10" s="651"/>
      <c r="AF10" s="651"/>
      <c r="AG10" s="651"/>
      <c r="AH10" s="651"/>
      <c r="AI10" s="651"/>
      <c r="AJ10" s="651"/>
      <c r="AK10" s="651"/>
      <c r="AL10" s="652" t="s">
        <v>129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209847</v>
      </c>
      <c r="BH10" s="648"/>
      <c r="BI10" s="648"/>
      <c r="BJ10" s="648"/>
      <c r="BK10" s="648"/>
      <c r="BL10" s="648"/>
      <c r="BM10" s="648"/>
      <c r="BN10" s="649"/>
      <c r="BO10" s="650">
        <v>1.5</v>
      </c>
      <c r="BP10" s="650"/>
      <c r="BQ10" s="650"/>
      <c r="BR10" s="650"/>
      <c r="BS10" s="656" t="s">
        <v>240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4056</v>
      </c>
      <c r="CS10" s="648"/>
      <c r="CT10" s="648"/>
      <c r="CU10" s="648"/>
      <c r="CV10" s="648"/>
      <c r="CW10" s="648"/>
      <c r="CX10" s="648"/>
      <c r="CY10" s="649"/>
      <c r="CZ10" s="650">
        <v>0</v>
      </c>
      <c r="DA10" s="650"/>
      <c r="DB10" s="650"/>
      <c r="DC10" s="650"/>
      <c r="DD10" s="656" t="s">
        <v>240</v>
      </c>
      <c r="DE10" s="648"/>
      <c r="DF10" s="648"/>
      <c r="DG10" s="648"/>
      <c r="DH10" s="648"/>
      <c r="DI10" s="648"/>
      <c r="DJ10" s="648"/>
      <c r="DK10" s="648"/>
      <c r="DL10" s="648"/>
      <c r="DM10" s="648"/>
      <c r="DN10" s="648"/>
      <c r="DO10" s="648"/>
      <c r="DP10" s="649"/>
      <c r="DQ10" s="656">
        <v>4056</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2158500</v>
      </c>
      <c r="S11" s="648"/>
      <c r="T11" s="648"/>
      <c r="U11" s="648"/>
      <c r="V11" s="648"/>
      <c r="W11" s="648"/>
      <c r="X11" s="648"/>
      <c r="Y11" s="649"/>
      <c r="Z11" s="652">
        <v>4.4000000000000004</v>
      </c>
      <c r="AA11" s="653"/>
      <c r="AB11" s="653"/>
      <c r="AC11" s="665"/>
      <c r="AD11" s="656">
        <v>2158500</v>
      </c>
      <c r="AE11" s="648"/>
      <c r="AF11" s="648"/>
      <c r="AG11" s="648"/>
      <c r="AH11" s="648"/>
      <c r="AI11" s="648"/>
      <c r="AJ11" s="648"/>
      <c r="AK11" s="649"/>
      <c r="AL11" s="652">
        <v>11.2</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377499</v>
      </c>
      <c r="BH11" s="648"/>
      <c r="BI11" s="648"/>
      <c r="BJ11" s="648"/>
      <c r="BK11" s="648"/>
      <c r="BL11" s="648"/>
      <c r="BM11" s="648"/>
      <c r="BN11" s="649"/>
      <c r="BO11" s="650">
        <v>2.7</v>
      </c>
      <c r="BP11" s="650"/>
      <c r="BQ11" s="650"/>
      <c r="BR11" s="650"/>
      <c r="BS11" s="656">
        <v>86478</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178960</v>
      </c>
      <c r="CS11" s="648"/>
      <c r="CT11" s="648"/>
      <c r="CU11" s="648"/>
      <c r="CV11" s="648"/>
      <c r="CW11" s="648"/>
      <c r="CX11" s="648"/>
      <c r="CY11" s="649"/>
      <c r="CZ11" s="650">
        <v>0.4</v>
      </c>
      <c r="DA11" s="650"/>
      <c r="DB11" s="650"/>
      <c r="DC11" s="650"/>
      <c r="DD11" s="656">
        <v>450</v>
      </c>
      <c r="DE11" s="648"/>
      <c r="DF11" s="648"/>
      <c r="DG11" s="648"/>
      <c r="DH11" s="648"/>
      <c r="DI11" s="648"/>
      <c r="DJ11" s="648"/>
      <c r="DK11" s="648"/>
      <c r="DL11" s="648"/>
      <c r="DM11" s="648"/>
      <c r="DN11" s="648"/>
      <c r="DO11" s="648"/>
      <c r="DP11" s="649"/>
      <c r="DQ11" s="656">
        <v>103930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23661</v>
      </c>
      <c r="S12" s="648"/>
      <c r="T12" s="648"/>
      <c r="U12" s="648"/>
      <c r="V12" s="648"/>
      <c r="W12" s="648"/>
      <c r="X12" s="648"/>
      <c r="Y12" s="649"/>
      <c r="Z12" s="650">
        <v>0</v>
      </c>
      <c r="AA12" s="650"/>
      <c r="AB12" s="650"/>
      <c r="AC12" s="650"/>
      <c r="AD12" s="651">
        <v>23661</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4650802</v>
      </c>
      <c r="BH12" s="648"/>
      <c r="BI12" s="648"/>
      <c r="BJ12" s="648"/>
      <c r="BK12" s="648"/>
      <c r="BL12" s="648"/>
      <c r="BM12" s="648"/>
      <c r="BN12" s="649"/>
      <c r="BO12" s="650">
        <v>33.6</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565803</v>
      </c>
      <c r="CS12" s="648"/>
      <c r="CT12" s="648"/>
      <c r="CU12" s="648"/>
      <c r="CV12" s="648"/>
      <c r="CW12" s="648"/>
      <c r="CX12" s="648"/>
      <c r="CY12" s="649"/>
      <c r="CZ12" s="650">
        <v>1.2</v>
      </c>
      <c r="DA12" s="650"/>
      <c r="DB12" s="650"/>
      <c r="DC12" s="650"/>
      <c r="DD12" s="656" t="s">
        <v>240</v>
      </c>
      <c r="DE12" s="648"/>
      <c r="DF12" s="648"/>
      <c r="DG12" s="648"/>
      <c r="DH12" s="648"/>
      <c r="DI12" s="648"/>
      <c r="DJ12" s="648"/>
      <c r="DK12" s="648"/>
      <c r="DL12" s="648"/>
      <c r="DM12" s="648"/>
      <c r="DN12" s="648"/>
      <c r="DO12" s="648"/>
      <c r="DP12" s="649"/>
      <c r="DQ12" s="656">
        <v>474967</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240</v>
      </c>
      <c r="AA13" s="650"/>
      <c r="AB13" s="650"/>
      <c r="AC13" s="650"/>
      <c r="AD13" s="651" t="s">
        <v>240</v>
      </c>
      <c r="AE13" s="651"/>
      <c r="AF13" s="651"/>
      <c r="AG13" s="651"/>
      <c r="AH13" s="651"/>
      <c r="AI13" s="651"/>
      <c r="AJ13" s="651"/>
      <c r="AK13" s="651"/>
      <c r="AL13" s="652" t="s">
        <v>240</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4631483</v>
      </c>
      <c r="BH13" s="648"/>
      <c r="BI13" s="648"/>
      <c r="BJ13" s="648"/>
      <c r="BK13" s="648"/>
      <c r="BL13" s="648"/>
      <c r="BM13" s="648"/>
      <c r="BN13" s="649"/>
      <c r="BO13" s="650">
        <v>33.5</v>
      </c>
      <c r="BP13" s="650"/>
      <c r="BQ13" s="650"/>
      <c r="BR13" s="650"/>
      <c r="BS13" s="656" t="s">
        <v>240</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3236803</v>
      </c>
      <c r="CS13" s="648"/>
      <c r="CT13" s="648"/>
      <c r="CU13" s="648"/>
      <c r="CV13" s="648"/>
      <c r="CW13" s="648"/>
      <c r="CX13" s="648"/>
      <c r="CY13" s="649"/>
      <c r="CZ13" s="650">
        <v>6.9</v>
      </c>
      <c r="DA13" s="650"/>
      <c r="DB13" s="650"/>
      <c r="DC13" s="650"/>
      <c r="DD13" s="656">
        <v>1855745</v>
      </c>
      <c r="DE13" s="648"/>
      <c r="DF13" s="648"/>
      <c r="DG13" s="648"/>
      <c r="DH13" s="648"/>
      <c r="DI13" s="648"/>
      <c r="DJ13" s="648"/>
      <c r="DK13" s="648"/>
      <c r="DL13" s="648"/>
      <c r="DM13" s="648"/>
      <c r="DN13" s="648"/>
      <c r="DO13" s="648"/>
      <c r="DP13" s="649"/>
      <c r="DQ13" s="656">
        <v>1705623</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157523</v>
      </c>
      <c r="BH14" s="648"/>
      <c r="BI14" s="648"/>
      <c r="BJ14" s="648"/>
      <c r="BK14" s="648"/>
      <c r="BL14" s="648"/>
      <c r="BM14" s="648"/>
      <c r="BN14" s="649"/>
      <c r="BO14" s="650">
        <v>1.1000000000000001</v>
      </c>
      <c r="BP14" s="650"/>
      <c r="BQ14" s="650"/>
      <c r="BR14" s="650"/>
      <c r="BS14" s="656" t="s">
        <v>138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1500362</v>
      </c>
      <c r="CS14" s="648"/>
      <c r="CT14" s="648"/>
      <c r="CU14" s="648"/>
      <c r="CV14" s="648"/>
      <c r="CW14" s="648"/>
      <c r="CX14" s="648"/>
      <c r="CY14" s="649"/>
      <c r="CZ14" s="650">
        <v>3.2</v>
      </c>
      <c r="DA14" s="650"/>
      <c r="DB14" s="650"/>
      <c r="DC14" s="650"/>
      <c r="DD14" s="656">
        <v>155359</v>
      </c>
      <c r="DE14" s="648"/>
      <c r="DF14" s="648"/>
      <c r="DG14" s="648"/>
      <c r="DH14" s="648"/>
      <c r="DI14" s="648"/>
      <c r="DJ14" s="648"/>
      <c r="DK14" s="648"/>
      <c r="DL14" s="648"/>
      <c r="DM14" s="648"/>
      <c r="DN14" s="648"/>
      <c r="DO14" s="648"/>
      <c r="DP14" s="649"/>
      <c r="DQ14" s="656">
        <v>1375712</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240</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910968</v>
      </c>
      <c r="BH15" s="648"/>
      <c r="BI15" s="648"/>
      <c r="BJ15" s="648"/>
      <c r="BK15" s="648"/>
      <c r="BL15" s="648"/>
      <c r="BM15" s="648"/>
      <c r="BN15" s="649"/>
      <c r="BO15" s="650">
        <v>6.6</v>
      </c>
      <c r="BP15" s="650"/>
      <c r="BQ15" s="650"/>
      <c r="BR15" s="650"/>
      <c r="BS15" s="656" t="s">
        <v>129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5225150</v>
      </c>
      <c r="CS15" s="648"/>
      <c r="CT15" s="648"/>
      <c r="CU15" s="648"/>
      <c r="CV15" s="648"/>
      <c r="CW15" s="648"/>
      <c r="CX15" s="648"/>
      <c r="CY15" s="649"/>
      <c r="CZ15" s="650">
        <v>11.1</v>
      </c>
      <c r="DA15" s="650"/>
      <c r="DB15" s="650"/>
      <c r="DC15" s="650"/>
      <c r="DD15" s="656">
        <v>1381467</v>
      </c>
      <c r="DE15" s="648"/>
      <c r="DF15" s="648"/>
      <c r="DG15" s="648"/>
      <c r="DH15" s="648"/>
      <c r="DI15" s="648"/>
      <c r="DJ15" s="648"/>
      <c r="DK15" s="648"/>
      <c r="DL15" s="648"/>
      <c r="DM15" s="648"/>
      <c r="DN15" s="648"/>
      <c r="DO15" s="648"/>
      <c r="DP15" s="649"/>
      <c r="DQ15" s="656">
        <v>3147586</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21793</v>
      </c>
      <c r="S16" s="648"/>
      <c r="T16" s="648"/>
      <c r="U16" s="648"/>
      <c r="V16" s="648"/>
      <c r="W16" s="648"/>
      <c r="X16" s="648"/>
      <c r="Y16" s="649"/>
      <c r="Z16" s="650">
        <v>0</v>
      </c>
      <c r="AA16" s="650"/>
      <c r="AB16" s="650"/>
      <c r="AC16" s="650"/>
      <c r="AD16" s="651">
        <v>21793</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240</v>
      </c>
      <c r="DA16" s="650"/>
      <c r="DB16" s="650"/>
      <c r="DC16" s="650"/>
      <c r="DD16" s="656" t="s">
        <v>240</v>
      </c>
      <c r="DE16" s="648"/>
      <c r="DF16" s="648"/>
      <c r="DG16" s="648"/>
      <c r="DH16" s="648"/>
      <c r="DI16" s="648"/>
      <c r="DJ16" s="648"/>
      <c r="DK16" s="648"/>
      <c r="DL16" s="648"/>
      <c r="DM16" s="648"/>
      <c r="DN16" s="648"/>
      <c r="DO16" s="648"/>
      <c r="DP16" s="649"/>
      <c r="DQ16" s="656" t="s">
        <v>240</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52742</v>
      </c>
      <c r="S17" s="648"/>
      <c r="T17" s="648"/>
      <c r="U17" s="648"/>
      <c r="V17" s="648"/>
      <c r="W17" s="648"/>
      <c r="X17" s="648"/>
      <c r="Y17" s="649"/>
      <c r="Z17" s="650">
        <v>0.1</v>
      </c>
      <c r="AA17" s="650"/>
      <c r="AB17" s="650"/>
      <c r="AC17" s="650"/>
      <c r="AD17" s="651">
        <v>52742</v>
      </c>
      <c r="AE17" s="651"/>
      <c r="AF17" s="651"/>
      <c r="AG17" s="651"/>
      <c r="AH17" s="651"/>
      <c r="AI17" s="651"/>
      <c r="AJ17" s="651"/>
      <c r="AK17" s="651"/>
      <c r="AL17" s="652">
        <v>0.3</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240</v>
      </c>
      <c r="BP17" s="650"/>
      <c r="BQ17" s="650"/>
      <c r="BR17" s="650"/>
      <c r="BS17" s="656" t="s">
        <v>240</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3446223</v>
      </c>
      <c r="CS17" s="648"/>
      <c r="CT17" s="648"/>
      <c r="CU17" s="648"/>
      <c r="CV17" s="648"/>
      <c r="CW17" s="648"/>
      <c r="CX17" s="648"/>
      <c r="CY17" s="649"/>
      <c r="CZ17" s="650">
        <v>7.3</v>
      </c>
      <c r="DA17" s="650"/>
      <c r="DB17" s="650"/>
      <c r="DC17" s="650"/>
      <c r="DD17" s="656" t="s">
        <v>129</v>
      </c>
      <c r="DE17" s="648"/>
      <c r="DF17" s="648"/>
      <c r="DG17" s="648"/>
      <c r="DH17" s="648"/>
      <c r="DI17" s="648"/>
      <c r="DJ17" s="648"/>
      <c r="DK17" s="648"/>
      <c r="DL17" s="648"/>
      <c r="DM17" s="648"/>
      <c r="DN17" s="648"/>
      <c r="DO17" s="648"/>
      <c r="DP17" s="649"/>
      <c r="DQ17" s="656">
        <v>3438966</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127678</v>
      </c>
      <c r="S18" s="648"/>
      <c r="T18" s="648"/>
      <c r="U18" s="648"/>
      <c r="V18" s="648"/>
      <c r="W18" s="648"/>
      <c r="X18" s="648"/>
      <c r="Y18" s="649"/>
      <c r="Z18" s="650">
        <v>0.3</v>
      </c>
      <c r="AA18" s="650"/>
      <c r="AB18" s="650"/>
      <c r="AC18" s="650"/>
      <c r="AD18" s="651">
        <v>127678</v>
      </c>
      <c r="AE18" s="651"/>
      <c r="AF18" s="651"/>
      <c r="AG18" s="651"/>
      <c r="AH18" s="651"/>
      <c r="AI18" s="651"/>
      <c r="AJ18" s="651"/>
      <c r="AK18" s="651"/>
      <c r="AL18" s="652">
        <v>0.7</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138</v>
      </c>
      <c r="BP18" s="650"/>
      <c r="BQ18" s="650"/>
      <c r="BR18" s="650"/>
      <c r="BS18" s="656" t="s">
        <v>240</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240</v>
      </c>
      <c r="DE18" s="648"/>
      <c r="DF18" s="648"/>
      <c r="DG18" s="648"/>
      <c r="DH18" s="648"/>
      <c r="DI18" s="648"/>
      <c r="DJ18" s="648"/>
      <c r="DK18" s="648"/>
      <c r="DL18" s="648"/>
      <c r="DM18" s="648"/>
      <c r="DN18" s="648"/>
      <c r="DO18" s="648"/>
      <c r="DP18" s="649"/>
      <c r="DQ18" s="656" t="s">
        <v>240</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113085</v>
      </c>
      <c r="S19" s="648"/>
      <c r="T19" s="648"/>
      <c r="U19" s="648"/>
      <c r="V19" s="648"/>
      <c r="W19" s="648"/>
      <c r="X19" s="648"/>
      <c r="Y19" s="649"/>
      <c r="Z19" s="650">
        <v>0.2</v>
      </c>
      <c r="AA19" s="650"/>
      <c r="AB19" s="650"/>
      <c r="AC19" s="650"/>
      <c r="AD19" s="651">
        <v>113085</v>
      </c>
      <c r="AE19" s="651"/>
      <c r="AF19" s="651"/>
      <c r="AG19" s="651"/>
      <c r="AH19" s="651"/>
      <c r="AI19" s="651"/>
      <c r="AJ19" s="651"/>
      <c r="AK19" s="651"/>
      <c r="AL19" s="652">
        <v>0.6</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971044</v>
      </c>
      <c r="BH19" s="648"/>
      <c r="BI19" s="648"/>
      <c r="BJ19" s="648"/>
      <c r="BK19" s="648"/>
      <c r="BL19" s="648"/>
      <c r="BM19" s="648"/>
      <c r="BN19" s="649"/>
      <c r="BO19" s="650">
        <v>7</v>
      </c>
      <c r="BP19" s="650"/>
      <c r="BQ19" s="650"/>
      <c r="BR19" s="650"/>
      <c r="BS19" s="656" t="s">
        <v>129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240</v>
      </c>
      <c r="DA19" s="650"/>
      <c r="DB19" s="650"/>
      <c r="DC19" s="650"/>
      <c r="DD19" s="656" t="s">
        <v>240</v>
      </c>
      <c r="DE19" s="648"/>
      <c r="DF19" s="648"/>
      <c r="DG19" s="648"/>
      <c r="DH19" s="648"/>
      <c r="DI19" s="648"/>
      <c r="DJ19" s="648"/>
      <c r="DK19" s="648"/>
      <c r="DL19" s="648"/>
      <c r="DM19" s="648"/>
      <c r="DN19" s="648"/>
      <c r="DO19" s="648"/>
      <c r="DP19" s="649"/>
      <c r="DQ19" s="656" t="s">
        <v>240</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10328</v>
      </c>
      <c r="S20" s="648"/>
      <c r="T20" s="648"/>
      <c r="U20" s="648"/>
      <c r="V20" s="648"/>
      <c r="W20" s="648"/>
      <c r="X20" s="648"/>
      <c r="Y20" s="649"/>
      <c r="Z20" s="650">
        <v>0</v>
      </c>
      <c r="AA20" s="650"/>
      <c r="AB20" s="650"/>
      <c r="AC20" s="650"/>
      <c r="AD20" s="651">
        <v>10328</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971044</v>
      </c>
      <c r="BH20" s="648"/>
      <c r="BI20" s="648"/>
      <c r="BJ20" s="648"/>
      <c r="BK20" s="648"/>
      <c r="BL20" s="648"/>
      <c r="BM20" s="648"/>
      <c r="BN20" s="649"/>
      <c r="BO20" s="650">
        <v>7</v>
      </c>
      <c r="BP20" s="650"/>
      <c r="BQ20" s="650"/>
      <c r="BR20" s="650"/>
      <c r="BS20" s="656" t="s">
        <v>138</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47222380</v>
      </c>
      <c r="CS20" s="648"/>
      <c r="CT20" s="648"/>
      <c r="CU20" s="648"/>
      <c r="CV20" s="648"/>
      <c r="CW20" s="648"/>
      <c r="CX20" s="648"/>
      <c r="CY20" s="649"/>
      <c r="CZ20" s="650">
        <v>100</v>
      </c>
      <c r="DA20" s="650"/>
      <c r="DB20" s="650"/>
      <c r="DC20" s="650"/>
      <c r="DD20" s="656">
        <v>3881290</v>
      </c>
      <c r="DE20" s="648"/>
      <c r="DF20" s="648"/>
      <c r="DG20" s="648"/>
      <c r="DH20" s="648"/>
      <c r="DI20" s="648"/>
      <c r="DJ20" s="648"/>
      <c r="DK20" s="648"/>
      <c r="DL20" s="648"/>
      <c r="DM20" s="648"/>
      <c r="DN20" s="648"/>
      <c r="DO20" s="648"/>
      <c r="DP20" s="649"/>
      <c r="DQ20" s="656">
        <v>24038621</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4265</v>
      </c>
      <c r="S21" s="648"/>
      <c r="T21" s="648"/>
      <c r="U21" s="648"/>
      <c r="V21" s="648"/>
      <c r="W21" s="648"/>
      <c r="X21" s="648"/>
      <c r="Y21" s="649"/>
      <c r="Z21" s="650">
        <v>0</v>
      </c>
      <c r="AA21" s="650"/>
      <c r="AB21" s="650"/>
      <c r="AC21" s="650"/>
      <c r="AD21" s="651">
        <v>4265</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240</v>
      </c>
      <c r="BH21" s="648"/>
      <c r="BI21" s="648"/>
      <c r="BJ21" s="648"/>
      <c r="BK21" s="648"/>
      <c r="BL21" s="648"/>
      <c r="BM21" s="648"/>
      <c r="BN21" s="649"/>
      <c r="BO21" s="650" t="s">
        <v>138</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3638746</v>
      </c>
      <c r="S22" s="648"/>
      <c r="T22" s="648"/>
      <c r="U22" s="648"/>
      <c r="V22" s="648"/>
      <c r="W22" s="648"/>
      <c r="X22" s="648"/>
      <c r="Y22" s="649"/>
      <c r="Z22" s="650">
        <v>7.4</v>
      </c>
      <c r="AA22" s="650"/>
      <c r="AB22" s="650"/>
      <c r="AC22" s="650"/>
      <c r="AD22" s="651">
        <v>3473323</v>
      </c>
      <c r="AE22" s="651"/>
      <c r="AF22" s="651"/>
      <c r="AG22" s="651"/>
      <c r="AH22" s="651"/>
      <c r="AI22" s="651"/>
      <c r="AJ22" s="651"/>
      <c r="AK22" s="651"/>
      <c r="AL22" s="652">
        <v>17.899999999999999</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3473323</v>
      </c>
      <c r="S23" s="648"/>
      <c r="T23" s="648"/>
      <c r="U23" s="648"/>
      <c r="V23" s="648"/>
      <c r="W23" s="648"/>
      <c r="X23" s="648"/>
      <c r="Y23" s="649"/>
      <c r="Z23" s="650">
        <v>7.1</v>
      </c>
      <c r="AA23" s="650"/>
      <c r="AB23" s="650"/>
      <c r="AC23" s="650"/>
      <c r="AD23" s="651">
        <v>3473323</v>
      </c>
      <c r="AE23" s="651"/>
      <c r="AF23" s="651"/>
      <c r="AG23" s="651"/>
      <c r="AH23" s="651"/>
      <c r="AI23" s="651"/>
      <c r="AJ23" s="651"/>
      <c r="AK23" s="651"/>
      <c r="AL23" s="652">
        <v>17.899999999999999</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971044</v>
      </c>
      <c r="BH23" s="648"/>
      <c r="BI23" s="648"/>
      <c r="BJ23" s="648"/>
      <c r="BK23" s="648"/>
      <c r="BL23" s="648"/>
      <c r="BM23" s="648"/>
      <c r="BN23" s="649"/>
      <c r="BO23" s="650">
        <v>7</v>
      </c>
      <c r="BP23" s="650"/>
      <c r="BQ23" s="650"/>
      <c r="BR23" s="650"/>
      <c r="BS23" s="656" t="s">
        <v>240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165045</v>
      </c>
      <c r="S24" s="648"/>
      <c r="T24" s="648"/>
      <c r="U24" s="648"/>
      <c r="V24" s="648"/>
      <c r="W24" s="648"/>
      <c r="X24" s="648"/>
      <c r="Y24" s="649"/>
      <c r="Z24" s="650">
        <v>0.3</v>
      </c>
      <c r="AA24" s="650"/>
      <c r="AB24" s="650"/>
      <c r="AC24" s="650"/>
      <c r="AD24" s="651" t="s">
        <v>129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240</v>
      </c>
      <c r="BH24" s="648"/>
      <c r="BI24" s="648"/>
      <c r="BJ24" s="648"/>
      <c r="BK24" s="648"/>
      <c r="BL24" s="648"/>
      <c r="BM24" s="648"/>
      <c r="BN24" s="649"/>
      <c r="BO24" s="650" t="s">
        <v>138</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19136671</v>
      </c>
      <c r="CS24" s="637"/>
      <c r="CT24" s="637"/>
      <c r="CU24" s="637"/>
      <c r="CV24" s="637"/>
      <c r="CW24" s="637"/>
      <c r="CX24" s="637"/>
      <c r="CY24" s="638"/>
      <c r="CZ24" s="641">
        <v>40.5</v>
      </c>
      <c r="DA24" s="642"/>
      <c r="DB24" s="642"/>
      <c r="DC24" s="661"/>
      <c r="DD24" s="681">
        <v>11958738</v>
      </c>
      <c r="DE24" s="637"/>
      <c r="DF24" s="637"/>
      <c r="DG24" s="637"/>
      <c r="DH24" s="637"/>
      <c r="DI24" s="637"/>
      <c r="DJ24" s="637"/>
      <c r="DK24" s="638"/>
      <c r="DL24" s="681">
        <v>11784511</v>
      </c>
      <c r="DM24" s="637"/>
      <c r="DN24" s="637"/>
      <c r="DO24" s="637"/>
      <c r="DP24" s="637"/>
      <c r="DQ24" s="637"/>
      <c r="DR24" s="637"/>
      <c r="DS24" s="637"/>
      <c r="DT24" s="637"/>
      <c r="DU24" s="637"/>
      <c r="DV24" s="638"/>
      <c r="DW24" s="641">
        <v>57.3</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378</v>
      </c>
      <c r="S25" s="648"/>
      <c r="T25" s="648"/>
      <c r="U25" s="648"/>
      <c r="V25" s="648"/>
      <c r="W25" s="648"/>
      <c r="X25" s="648"/>
      <c r="Y25" s="649"/>
      <c r="Z25" s="650">
        <v>0</v>
      </c>
      <c r="AA25" s="650"/>
      <c r="AB25" s="650"/>
      <c r="AC25" s="650"/>
      <c r="AD25" s="651" t="s">
        <v>129</v>
      </c>
      <c r="AE25" s="651"/>
      <c r="AF25" s="651"/>
      <c r="AG25" s="651"/>
      <c r="AH25" s="651"/>
      <c r="AI25" s="651"/>
      <c r="AJ25" s="651"/>
      <c r="AK25" s="651"/>
      <c r="AL25" s="652" t="s">
        <v>240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240</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6536655</v>
      </c>
      <c r="CS25" s="684"/>
      <c r="CT25" s="684"/>
      <c r="CU25" s="684"/>
      <c r="CV25" s="684"/>
      <c r="CW25" s="684"/>
      <c r="CX25" s="684"/>
      <c r="CY25" s="685"/>
      <c r="CZ25" s="652">
        <v>13.8</v>
      </c>
      <c r="DA25" s="682"/>
      <c r="DB25" s="682"/>
      <c r="DC25" s="686"/>
      <c r="DD25" s="656">
        <v>5970342</v>
      </c>
      <c r="DE25" s="684"/>
      <c r="DF25" s="684"/>
      <c r="DG25" s="684"/>
      <c r="DH25" s="684"/>
      <c r="DI25" s="684"/>
      <c r="DJ25" s="684"/>
      <c r="DK25" s="685"/>
      <c r="DL25" s="656">
        <v>5834221</v>
      </c>
      <c r="DM25" s="684"/>
      <c r="DN25" s="684"/>
      <c r="DO25" s="684"/>
      <c r="DP25" s="684"/>
      <c r="DQ25" s="684"/>
      <c r="DR25" s="684"/>
      <c r="DS25" s="684"/>
      <c r="DT25" s="684"/>
      <c r="DU25" s="684"/>
      <c r="DV25" s="685"/>
      <c r="DW25" s="652">
        <v>28.4</v>
      </c>
      <c r="DX25" s="682"/>
      <c r="DY25" s="682"/>
      <c r="DZ25" s="682"/>
      <c r="EA25" s="682"/>
      <c r="EB25" s="682"/>
      <c r="EC25" s="683"/>
    </row>
    <row r="26" spans="2:133" ht="11.25" customHeight="1" x14ac:dyDescent="0.15">
      <c r="B26" s="644" t="s">
        <v>296</v>
      </c>
      <c r="C26" s="645"/>
      <c r="D26" s="645"/>
      <c r="E26" s="645"/>
      <c r="F26" s="645"/>
      <c r="G26" s="645"/>
      <c r="H26" s="645"/>
      <c r="I26" s="645"/>
      <c r="J26" s="645"/>
      <c r="K26" s="645"/>
      <c r="L26" s="645"/>
      <c r="M26" s="645"/>
      <c r="N26" s="645"/>
      <c r="O26" s="645"/>
      <c r="P26" s="645"/>
      <c r="Q26" s="646"/>
      <c r="R26" s="647">
        <v>20224829</v>
      </c>
      <c r="S26" s="648"/>
      <c r="T26" s="648"/>
      <c r="U26" s="648"/>
      <c r="V26" s="648"/>
      <c r="W26" s="648"/>
      <c r="X26" s="648"/>
      <c r="Y26" s="649"/>
      <c r="Z26" s="650">
        <v>41.2</v>
      </c>
      <c r="AA26" s="650"/>
      <c r="AB26" s="650"/>
      <c r="AC26" s="650"/>
      <c r="AD26" s="651">
        <v>19088362</v>
      </c>
      <c r="AE26" s="651"/>
      <c r="AF26" s="651"/>
      <c r="AG26" s="651"/>
      <c r="AH26" s="651"/>
      <c r="AI26" s="651"/>
      <c r="AJ26" s="651"/>
      <c r="AK26" s="651"/>
      <c r="AL26" s="652">
        <v>98.6</v>
      </c>
      <c r="AM26" s="653"/>
      <c r="AN26" s="653"/>
      <c r="AO26" s="654"/>
      <c r="AP26" s="666" t="s">
        <v>297</v>
      </c>
      <c r="AQ26" s="693"/>
      <c r="AR26" s="693"/>
      <c r="AS26" s="693"/>
      <c r="AT26" s="693"/>
      <c r="AU26" s="693"/>
      <c r="AV26" s="693"/>
      <c r="AW26" s="693"/>
      <c r="AX26" s="693"/>
      <c r="AY26" s="693"/>
      <c r="AZ26" s="693"/>
      <c r="BA26" s="693"/>
      <c r="BB26" s="693"/>
      <c r="BC26" s="693"/>
      <c r="BD26" s="693"/>
      <c r="BE26" s="693"/>
      <c r="BF26" s="668"/>
      <c r="BG26" s="647" t="s">
        <v>240</v>
      </c>
      <c r="BH26" s="648"/>
      <c r="BI26" s="648"/>
      <c r="BJ26" s="648"/>
      <c r="BK26" s="648"/>
      <c r="BL26" s="648"/>
      <c r="BM26" s="648"/>
      <c r="BN26" s="649"/>
      <c r="BO26" s="650" t="s">
        <v>240</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4264655</v>
      </c>
      <c r="CS26" s="648"/>
      <c r="CT26" s="648"/>
      <c r="CU26" s="648"/>
      <c r="CV26" s="648"/>
      <c r="CW26" s="648"/>
      <c r="CX26" s="648"/>
      <c r="CY26" s="649"/>
      <c r="CZ26" s="652">
        <v>9</v>
      </c>
      <c r="DA26" s="682"/>
      <c r="DB26" s="682"/>
      <c r="DC26" s="686"/>
      <c r="DD26" s="656">
        <v>3819136</v>
      </c>
      <c r="DE26" s="648"/>
      <c r="DF26" s="648"/>
      <c r="DG26" s="648"/>
      <c r="DH26" s="648"/>
      <c r="DI26" s="648"/>
      <c r="DJ26" s="648"/>
      <c r="DK26" s="649"/>
      <c r="DL26" s="656" t="s">
        <v>129</v>
      </c>
      <c r="DM26" s="648"/>
      <c r="DN26" s="648"/>
      <c r="DO26" s="648"/>
      <c r="DP26" s="648"/>
      <c r="DQ26" s="648"/>
      <c r="DR26" s="648"/>
      <c r="DS26" s="648"/>
      <c r="DT26" s="648"/>
      <c r="DU26" s="648"/>
      <c r="DV26" s="649"/>
      <c r="DW26" s="652" t="s">
        <v>240</v>
      </c>
      <c r="DX26" s="682"/>
      <c r="DY26" s="682"/>
      <c r="DZ26" s="682"/>
      <c r="EA26" s="682"/>
      <c r="EB26" s="682"/>
      <c r="EC26" s="683"/>
    </row>
    <row r="27" spans="2:133" ht="11.25" customHeight="1" x14ac:dyDescent="0.15">
      <c r="B27" s="644" t="s">
        <v>299</v>
      </c>
      <c r="C27" s="645"/>
      <c r="D27" s="645"/>
      <c r="E27" s="645"/>
      <c r="F27" s="645"/>
      <c r="G27" s="645"/>
      <c r="H27" s="645"/>
      <c r="I27" s="645"/>
      <c r="J27" s="645"/>
      <c r="K27" s="645"/>
      <c r="L27" s="645"/>
      <c r="M27" s="645"/>
      <c r="N27" s="645"/>
      <c r="O27" s="645"/>
      <c r="P27" s="645"/>
      <c r="Q27" s="646"/>
      <c r="R27" s="647">
        <v>10065</v>
      </c>
      <c r="S27" s="648"/>
      <c r="T27" s="648"/>
      <c r="U27" s="648"/>
      <c r="V27" s="648"/>
      <c r="W27" s="648"/>
      <c r="X27" s="648"/>
      <c r="Y27" s="649"/>
      <c r="Z27" s="650">
        <v>0</v>
      </c>
      <c r="AA27" s="650"/>
      <c r="AB27" s="650"/>
      <c r="AC27" s="650"/>
      <c r="AD27" s="651">
        <v>10065</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13841074</v>
      </c>
      <c r="BH27" s="648"/>
      <c r="BI27" s="648"/>
      <c r="BJ27" s="648"/>
      <c r="BK27" s="648"/>
      <c r="BL27" s="648"/>
      <c r="BM27" s="648"/>
      <c r="BN27" s="649"/>
      <c r="BO27" s="650">
        <v>100</v>
      </c>
      <c r="BP27" s="650"/>
      <c r="BQ27" s="650"/>
      <c r="BR27" s="650"/>
      <c r="BS27" s="656">
        <v>86478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9153793</v>
      </c>
      <c r="CS27" s="684"/>
      <c r="CT27" s="684"/>
      <c r="CU27" s="684"/>
      <c r="CV27" s="684"/>
      <c r="CW27" s="684"/>
      <c r="CX27" s="684"/>
      <c r="CY27" s="685"/>
      <c r="CZ27" s="652">
        <v>19.399999999999999</v>
      </c>
      <c r="DA27" s="682"/>
      <c r="DB27" s="682"/>
      <c r="DC27" s="686"/>
      <c r="DD27" s="656">
        <v>2549430</v>
      </c>
      <c r="DE27" s="684"/>
      <c r="DF27" s="684"/>
      <c r="DG27" s="684"/>
      <c r="DH27" s="684"/>
      <c r="DI27" s="684"/>
      <c r="DJ27" s="684"/>
      <c r="DK27" s="685"/>
      <c r="DL27" s="656">
        <v>2511324</v>
      </c>
      <c r="DM27" s="684"/>
      <c r="DN27" s="684"/>
      <c r="DO27" s="684"/>
      <c r="DP27" s="684"/>
      <c r="DQ27" s="684"/>
      <c r="DR27" s="684"/>
      <c r="DS27" s="684"/>
      <c r="DT27" s="684"/>
      <c r="DU27" s="684"/>
      <c r="DV27" s="685"/>
      <c r="DW27" s="652">
        <v>12.2</v>
      </c>
      <c r="DX27" s="682"/>
      <c r="DY27" s="682"/>
      <c r="DZ27" s="682"/>
      <c r="EA27" s="682"/>
      <c r="EB27" s="682"/>
      <c r="EC27" s="683"/>
    </row>
    <row r="28" spans="2:133" ht="11.25" customHeight="1" x14ac:dyDescent="0.15">
      <c r="B28" s="644" t="s">
        <v>302</v>
      </c>
      <c r="C28" s="645"/>
      <c r="D28" s="645"/>
      <c r="E28" s="645"/>
      <c r="F28" s="645"/>
      <c r="G28" s="645"/>
      <c r="H28" s="645"/>
      <c r="I28" s="645"/>
      <c r="J28" s="645"/>
      <c r="K28" s="645"/>
      <c r="L28" s="645"/>
      <c r="M28" s="645"/>
      <c r="N28" s="645"/>
      <c r="O28" s="645"/>
      <c r="P28" s="645"/>
      <c r="Q28" s="646"/>
      <c r="R28" s="647">
        <v>300453</v>
      </c>
      <c r="S28" s="648"/>
      <c r="T28" s="648"/>
      <c r="U28" s="648"/>
      <c r="V28" s="648"/>
      <c r="W28" s="648"/>
      <c r="X28" s="648"/>
      <c r="Y28" s="649"/>
      <c r="Z28" s="650">
        <v>0.6</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3446223</v>
      </c>
      <c r="CS28" s="648"/>
      <c r="CT28" s="648"/>
      <c r="CU28" s="648"/>
      <c r="CV28" s="648"/>
      <c r="CW28" s="648"/>
      <c r="CX28" s="648"/>
      <c r="CY28" s="649"/>
      <c r="CZ28" s="652">
        <v>7.3</v>
      </c>
      <c r="DA28" s="682"/>
      <c r="DB28" s="682"/>
      <c r="DC28" s="686"/>
      <c r="DD28" s="656">
        <v>3438966</v>
      </c>
      <c r="DE28" s="648"/>
      <c r="DF28" s="648"/>
      <c r="DG28" s="648"/>
      <c r="DH28" s="648"/>
      <c r="DI28" s="648"/>
      <c r="DJ28" s="648"/>
      <c r="DK28" s="649"/>
      <c r="DL28" s="656">
        <v>3438966</v>
      </c>
      <c r="DM28" s="648"/>
      <c r="DN28" s="648"/>
      <c r="DO28" s="648"/>
      <c r="DP28" s="648"/>
      <c r="DQ28" s="648"/>
      <c r="DR28" s="648"/>
      <c r="DS28" s="648"/>
      <c r="DT28" s="648"/>
      <c r="DU28" s="648"/>
      <c r="DV28" s="649"/>
      <c r="DW28" s="652">
        <v>16.7</v>
      </c>
      <c r="DX28" s="682"/>
      <c r="DY28" s="682"/>
      <c r="DZ28" s="682"/>
      <c r="EA28" s="682"/>
      <c r="EB28" s="682"/>
      <c r="EC28" s="683"/>
    </row>
    <row r="29" spans="2:133" ht="11.25" customHeight="1" x14ac:dyDescent="0.15">
      <c r="B29" s="644" t="s">
        <v>304</v>
      </c>
      <c r="C29" s="645"/>
      <c r="D29" s="645"/>
      <c r="E29" s="645"/>
      <c r="F29" s="645"/>
      <c r="G29" s="645"/>
      <c r="H29" s="645"/>
      <c r="I29" s="645"/>
      <c r="J29" s="645"/>
      <c r="K29" s="645"/>
      <c r="L29" s="645"/>
      <c r="M29" s="645"/>
      <c r="N29" s="645"/>
      <c r="O29" s="645"/>
      <c r="P29" s="645"/>
      <c r="Q29" s="646"/>
      <c r="R29" s="647">
        <v>174382</v>
      </c>
      <c r="S29" s="648"/>
      <c r="T29" s="648"/>
      <c r="U29" s="648"/>
      <c r="V29" s="648"/>
      <c r="W29" s="648"/>
      <c r="X29" s="648"/>
      <c r="Y29" s="649"/>
      <c r="Z29" s="650">
        <v>0.4</v>
      </c>
      <c r="AA29" s="650"/>
      <c r="AB29" s="650"/>
      <c r="AC29" s="650"/>
      <c r="AD29" s="651">
        <v>68318</v>
      </c>
      <c r="AE29" s="651"/>
      <c r="AF29" s="651"/>
      <c r="AG29" s="651"/>
      <c r="AH29" s="651"/>
      <c r="AI29" s="651"/>
      <c r="AJ29" s="651"/>
      <c r="AK29" s="651"/>
      <c r="AL29" s="652">
        <v>0.4</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306</v>
      </c>
      <c r="CG29" s="663"/>
      <c r="CH29" s="663"/>
      <c r="CI29" s="663"/>
      <c r="CJ29" s="663"/>
      <c r="CK29" s="663"/>
      <c r="CL29" s="663"/>
      <c r="CM29" s="663"/>
      <c r="CN29" s="663"/>
      <c r="CO29" s="663"/>
      <c r="CP29" s="663"/>
      <c r="CQ29" s="664"/>
      <c r="CR29" s="647">
        <v>3446223</v>
      </c>
      <c r="CS29" s="684"/>
      <c r="CT29" s="684"/>
      <c r="CU29" s="684"/>
      <c r="CV29" s="684"/>
      <c r="CW29" s="684"/>
      <c r="CX29" s="684"/>
      <c r="CY29" s="685"/>
      <c r="CZ29" s="652">
        <v>7.3</v>
      </c>
      <c r="DA29" s="682"/>
      <c r="DB29" s="682"/>
      <c r="DC29" s="686"/>
      <c r="DD29" s="656">
        <v>3438966</v>
      </c>
      <c r="DE29" s="684"/>
      <c r="DF29" s="684"/>
      <c r="DG29" s="684"/>
      <c r="DH29" s="684"/>
      <c r="DI29" s="684"/>
      <c r="DJ29" s="684"/>
      <c r="DK29" s="685"/>
      <c r="DL29" s="656">
        <v>3438966</v>
      </c>
      <c r="DM29" s="684"/>
      <c r="DN29" s="684"/>
      <c r="DO29" s="684"/>
      <c r="DP29" s="684"/>
      <c r="DQ29" s="684"/>
      <c r="DR29" s="684"/>
      <c r="DS29" s="684"/>
      <c r="DT29" s="684"/>
      <c r="DU29" s="684"/>
      <c r="DV29" s="685"/>
      <c r="DW29" s="652">
        <v>16.7</v>
      </c>
      <c r="DX29" s="682"/>
      <c r="DY29" s="682"/>
      <c r="DZ29" s="682"/>
      <c r="EA29" s="682"/>
      <c r="EB29" s="682"/>
      <c r="EC29" s="683"/>
    </row>
    <row r="30" spans="2:133" ht="11.25" customHeight="1" x14ac:dyDescent="0.15">
      <c r="B30" s="644" t="s">
        <v>307</v>
      </c>
      <c r="C30" s="645"/>
      <c r="D30" s="645"/>
      <c r="E30" s="645"/>
      <c r="F30" s="645"/>
      <c r="G30" s="645"/>
      <c r="H30" s="645"/>
      <c r="I30" s="645"/>
      <c r="J30" s="645"/>
      <c r="K30" s="645"/>
      <c r="L30" s="645"/>
      <c r="M30" s="645"/>
      <c r="N30" s="645"/>
      <c r="O30" s="645"/>
      <c r="P30" s="645"/>
      <c r="Q30" s="646"/>
      <c r="R30" s="647">
        <v>59285</v>
      </c>
      <c r="S30" s="648"/>
      <c r="T30" s="648"/>
      <c r="U30" s="648"/>
      <c r="V30" s="648"/>
      <c r="W30" s="648"/>
      <c r="X30" s="648"/>
      <c r="Y30" s="649"/>
      <c r="Z30" s="650">
        <v>0.1</v>
      </c>
      <c r="AA30" s="650"/>
      <c r="AB30" s="650"/>
      <c r="AC30" s="650"/>
      <c r="AD30" s="651" t="s">
        <v>240</v>
      </c>
      <c r="AE30" s="651"/>
      <c r="AF30" s="651"/>
      <c r="AG30" s="651"/>
      <c r="AH30" s="651"/>
      <c r="AI30" s="651"/>
      <c r="AJ30" s="651"/>
      <c r="AK30" s="651"/>
      <c r="AL30" s="652" t="s">
        <v>129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4"/>
      <c r="BI30" s="694"/>
      <c r="BJ30" s="694"/>
      <c r="BK30" s="694"/>
      <c r="BL30" s="694"/>
      <c r="BM30" s="694"/>
      <c r="BN30" s="694"/>
      <c r="BO30" s="694"/>
      <c r="BP30" s="694"/>
      <c r="BQ30" s="695"/>
      <c r="BR30" s="626" t="s">
        <v>309</v>
      </c>
      <c r="BS30" s="694"/>
      <c r="BT30" s="694"/>
      <c r="BU30" s="694"/>
      <c r="BV30" s="694"/>
      <c r="BW30" s="694"/>
      <c r="BX30" s="694"/>
      <c r="BY30" s="694"/>
      <c r="BZ30" s="694"/>
      <c r="CA30" s="694"/>
      <c r="CB30" s="695"/>
      <c r="CD30" s="689"/>
      <c r="CE30" s="690"/>
      <c r="CF30" s="662" t="s">
        <v>310</v>
      </c>
      <c r="CG30" s="663"/>
      <c r="CH30" s="663"/>
      <c r="CI30" s="663"/>
      <c r="CJ30" s="663"/>
      <c r="CK30" s="663"/>
      <c r="CL30" s="663"/>
      <c r="CM30" s="663"/>
      <c r="CN30" s="663"/>
      <c r="CO30" s="663"/>
      <c r="CP30" s="663"/>
      <c r="CQ30" s="664"/>
      <c r="CR30" s="647">
        <v>3275328</v>
      </c>
      <c r="CS30" s="648"/>
      <c r="CT30" s="648"/>
      <c r="CU30" s="648"/>
      <c r="CV30" s="648"/>
      <c r="CW30" s="648"/>
      <c r="CX30" s="648"/>
      <c r="CY30" s="649"/>
      <c r="CZ30" s="652">
        <v>6.9</v>
      </c>
      <c r="DA30" s="682"/>
      <c r="DB30" s="682"/>
      <c r="DC30" s="686"/>
      <c r="DD30" s="656">
        <v>3268071</v>
      </c>
      <c r="DE30" s="648"/>
      <c r="DF30" s="648"/>
      <c r="DG30" s="648"/>
      <c r="DH30" s="648"/>
      <c r="DI30" s="648"/>
      <c r="DJ30" s="648"/>
      <c r="DK30" s="649"/>
      <c r="DL30" s="656">
        <v>3268071</v>
      </c>
      <c r="DM30" s="648"/>
      <c r="DN30" s="648"/>
      <c r="DO30" s="648"/>
      <c r="DP30" s="648"/>
      <c r="DQ30" s="648"/>
      <c r="DR30" s="648"/>
      <c r="DS30" s="648"/>
      <c r="DT30" s="648"/>
      <c r="DU30" s="648"/>
      <c r="DV30" s="649"/>
      <c r="DW30" s="652">
        <v>15.9</v>
      </c>
      <c r="DX30" s="682"/>
      <c r="DY30" s="682"/>
      <c r="DZ30" s="682"/>
      <c r="EA30" s="682"/>
      <c r="EB30" s="682"/>
      <c r="EC30" s="683"/>
    </row>
    <row r="31" spans="2:133" ht="11.25" customHeight="1" x14ac:dyDescent="0.15">
      <c r="B31" s="644" t="s">
        <v>311</v>
      </c>
      <c r="C31" s="645"/>
      <c r="D31" s="645"/>
      <c r="E31" s="645"/>
      <c r="F31" s="645"/>
      <c r="G31" s="645"/>
      <c r="H31" s="645"/>
      <c r="I31" s="645"/>
      <c r="J31" s="645"/>
      <c r="K31" s="645"/>
      <c r="L31" s="645"/>
      <c r="M31" s="645"/>
      <c r="N31" s="645"/>
      <c r="O31" s="645"/>
      <c r="P31" s="645"/>
      <c r="Q31" s="646"/>
      <c r="R31" s="647">
        <v>18489978</v>
      </c>
      <c r="S31" s="648"/>
      <c r="T31" s="648"/>
      <c r="U31" s="648"/>
      <c r="V31" s="648"/>
      <c r="W31" s="648"/>
      <c r="X31" s="648"/>
      <c r="Y31" s="649"/>
      <c r="Z31" s="650">
        <v>37.6</v>
      </c>
      <c r="AA31" s="650"/>
      <c r="AB31" s="650"/>
      <c r="AC31" s="650"/>
      <c r="AD31" s="651" t="s">
        <v>240</v>
      </c>
      <c r="AE31" s="651"/>
      <c r="AF31" s="651"/>
      <c r="AG31" s="651"/>
      <c r="AH31" s="651"/>
      <c r="AI31" s="651"/>
      <c r="AJ31" s="651"/>
      <c r="AK31" s="651"/>
      <c r="AL31" s="652" t="s">
        <v>240</v>
      </c>
      <c r="AM31" s="653"/>
      <c r="AN31" s="653"/>
      <c r="AO31" s="654"/>
      <c r="AP31" s="701" t="s">
        <v>312</v>
      </c>
      <c r="AQ31" s="702"/>
      <c r="AR31" s="702"/>
      <c r="AS31" s="702"/>
      <c r="AT31" s="707" t="s">
        <v>313</v>
      </c>
      <c r="AU31" s="231"/>
      <c r="AV31" s="231"/>
      <c r="AW31" s="231"/>
      <c r="AX31" s="633" t="s">
        <v>188</v>
      </c>
      <c r="AY31" s="634"/>
      <c r="AZ31" s="634"/>
      <c r="BA31" s="634"/>
      <c r="BB31" s="634"/>
      <c r="BC31" s="634"/>
      <c r="BD31" s="634"/>
      <c r="BE31" s="634"/>
      <c r="BF31" s="635"/>
      <c r="BG31" s="715">
        <v>98.8</v>
      </c>
      <c r="BH31" s="699"/>
      <c r="BI31" s="699"/>
      <c r="BJ31" s="699"/>
      <c r="BK31" s="699"/>
      <c r="BL31" s="699"/>
      <c r="BM31" s="642">
        <v>97.3</v>
      </c>
      <c r="BN31" s="699"/>
      <c r="BO31" s="699"/>
      <c r="BP31" s="699"/>
      <c r="BQ31" s="700"/>
      <c r="BR31" s="715">
        <v>98.8</v>
      </c>
      <c r="BS31" s="699"/>
      <c r="BT31" s="699"/>
      <c r="BU31" s="699"/>
      <c r="BV31" s="699"/>
      <c r="BW31" s="699"/>
      <c r="BX31" s="642">
        <v>96.9</v>
      </c>
      <c r="BY31" s="699"/>
      <c r="BZ31" s="699"/>
      <c r="CA31" s="699"/>
      <c r="CB31" s="700"/>
      <c r="CD31" s="689"/>
      <c r="CE31" s="690"/>
      <c r="CF31" s="662" t="s">
        <v>314</v>
      </c>
      <c r="CG31" s="663"/>
      <c r="CH31" s="663"/>
      <c r="CI31" s="663"/>
      <c r="CJ31" s="663"/>
      <c r="CK31" s="663"/>
      <c r="CL31" s="663"/>
      <c r="CM31" s="663"/>
      <c r="CN31" s="663"/>
      <c r="CO31" s="663"/>
      <c r="CP31" s="663"/>
      <c r="CQ31" s="664"/>
      <c r="CR31" s="647">
        <v>170895</v>
      </c>
      <c r="CS31" s="684"/>
      <c r="CT31" s="684"/>
      <c r="CU31" s="684"/>
      <c r="CV31" s="684"/>
      <c r="CW31" s="684"/>
      <c r="CX31" s="684"/>
      <c r="CY31" s="685"/>
      <c r="CZ31" s="652">
        <v>0.4</v>
      </c>
      <c r="DA31" s="682"/>
      <c r="DB31" s="682"/>
      <c r="DC31" s="686"/>
      <c r="DD31" s="656">
        <v>170895</v>
      </c>
      <c r="DE31" s="684"/>
      <c r="DF31" s="684"/>
      <c r="DG31" s="684"/>
      <c r="DH31" s="684"/>
      <c r="DI31" s="684"/>
      <c r="DJ31" s="684"/>
      <c r="DK31" s="685"/>
      <c r="DL31" s="656">
        <v>170895</v>
      </c>
      <c r="DM31" s="684"/>
      <c r="DN31" s="684"/>
      <c r="DO31" s="684"/>
      <c r="DP31" s="684"/>
      <c r="DQ31" s="684"/>
      <c r="DR31" s="684"/>
      <c r="DS31" s="684"/>
      <c r="DT31" s="684"/>
      <c r="DU31" s="684"/>
      <c r="DV31" s="685"/>
      <c r="DW31" s="652">
        <v>0.8</v>
      </c>
      <c r="DX31" s="682"/>
      <c r="DY31" s="682"/>
      <c r="DZ31" s="682"/>
      <c r="EA31" s="682"/>
      <c r="EB31" s="682"/>
      <c r="EC31" s="683"/>
    </row>
    <row r="32" spans="2:133" ht="11.25" customHeight="1" x14ac:dyDescent="0.15">
      <c r="B32" s="710" t="s">
        <v>315</v>
      </c>
      <c r="C32" s="711"/>
      <c r="D32" s="711"/>
      <c r="E32" s="711"/>
      <c r="F32" s="711"/>
      <c r="G32" s="711"/>
      <c r="H32" s="711"/>
      <c r="I32" s="711"/>
      <c r="J32" s="711"/>
      <c r="K32" s="711"/>
      <c r="L32" s="711"/>
      <c r="M32" s="711"/>
      <c r="N32" s="711"/>
      <c r="O32" s="711"/>
      <c r="P32" s="711"/>
      <c r="Q32" s="712"/>
      <c r="R32" s="647">
        <v>127758</v>
      </c>
      <c r="S32" s="648"/>
      <c r="T32" s="648"/>
      <c r="U32" s="648"/>
      <c r="V32" s="648"/>
      <c r="W32" s="648"/>
      <c r="X32" s="648"/>
      <c r="Y32" s="649"/>
      <c r="Z32" s="650">
        <v>0.3</v>
      </c>
      <c r="AA32" s="650"/>
      <c r="AB32" s="650"/>
      <c r="AC32" s="650"/>
      <c r="AD32" s="651">
        <v>127758</v>
      </c>
      <c r="AE32" s="651"/>
      <c r="AF32" s="651"/>
      <c r="AG32" s="651"/>
      <c r="AH32" s="651"/>
      <c r="AI32" s="651"/>
      <c r="AJ32" s="651"/>
      <c r="AK32" s="651"/>
      <c r="AL32" s="652">
        <v>0.7</v>
      </c>
      <c r="AM32" s="653"/>
      <c r="AN32" s="653"/>
      <c r="AO32" s="654"/>
      <c r="AP32" s="703"/>
      <c r="AQ32" s="704"/>
      <c r="AR32" s="704"/>
      <c r="AS32" s="704"/>
      <c r="AT32" s="708"/>
      <c r="AU32" s="230" t="s">
        <v>316</v>
      </c>
      <c r="AV32" s="230"/>
      <c r="AW32" s="230"/>
      <c r="AX32" s="644" t="s">
        <v>317</v>
      </c>
      <c r="AY32" s="645"/>
      <c r="AZ32" s="645"/>
      <c r="BA32" s="645"/>
      <c r="BB32" s="645"/>
      <c r="BC32" s="645"/>
      <c r="BD32" s="645"/>
      <c r="BE32" s="645"/>
      <c r="BF32" s="646"/>
      <c r="BG32" s="716">
        <v>98.8</v>
      </c>
      <c r="BH32" s="684"/>
      <c r="BI32" s="684"/>
      <c r="BJ32" s="684"/>
      <c r="BK32" s="684"/>
      <c r="BL32" s="684"/>
      <c r="BM32" s="653">
        <v>97.1</v>
      </c>
      <c r="BN32" s="713"/>
      <c r="BO32" s="713"/>
      <c r="BP32" s="713"/>
      <c r="BQ32" s="714"/>
      <c r="BR32" s="716">
        <v>98.6</v>
      </c>
      <c r="BS32" s="684"/>
      <c r="BT32" s="684"/>
      <c r="BU32" s="684"/>
      <c r="BV32" s="684"/>
      <c r="BW32" s="684"/>
      <c r="BX32" s="653">
        <v>96.6</v>
      </c>
      <c r="BY32" s="713"/>
      <c r="BZ32" s="713"/>
      <c r="CA32" s="713"/>
      <c r="CB32" s="714"/>
      <c r="CD32" s="691"/>
      <c r="CE32" s="692"/>
      <c r="CF32" s="662" t="s">
        <v>318</v>
      </c>
      <c r="CG32" s="663"/>
      <c r="CH32" s="663"/>
      <c r="CI32" s="663"/>
      <c r="CJ32" s="663"/>
      <c r="CK32" s="663"/>
      <c r="CL32" s="663"/>
      <c r="CM32" s="663"/>
      <c r="CN32" s="663"/>
      <c r="CO32" s="663"/>
      <c r="CP32" s="663"/>
      <c r="CQ32" s="664"/>
      <c r="CR32" s="647" t="s">
        <v>240</v>
      </c>
      <c r="CS32" s="648"/>
      <c r="CT32" s="648"/>
      <c r="CU32" s="648"/>
      <c r="CV32" s="648"/>
      <c r="CW32" s="648"/>
      <c r="CX32" s="648"/>
      <c r="CY32" s="649"/>
      <c r="CZ32" s="652" t="s">
        <v>129</v>
      </c>
      <c r="DA32" s="682"/>
      <c r="DB32" s="682"/>
      <c r="DC32" s="686"/>
      <c r="DD32" s="656" t="s">
        <v>240</v>
      </c>
      <c r="DE32" s="648"/>
      <c r="DF32" s="648"/>
      <c r="DG32" s="648"/>
      <c r="DH32" s="648"/>
      <c r="DI32" s="648"/>
      <c r="DJ32" s="648"/>
      <c r="DK32" s="649"/>
      <c r="DL32" s="656" t="s">
        <v>240</v>
      </c>
      <c r="DM32" s="648"/>
      <c r="DN32" s="648"/>
      <c r="DO32" s="648"/>
      <c r="DP32" s="648"/>
      <c r="DQ32" s="648"/>
      <c r="DR32" s="648"/>
      <c r="DS32" s="648"/>
      <c r="DT32" s="648"/>
      <c r="DU32" s="648"/>
      <c r="DV32" s="649"/>
      <c r="DW32" s="652" t="s">
        <v>240</v>
      </c>
      <c r="DX32" s="682"/>
      <c r="DY32" s="682"/>
      <c r="DZ32" s="682"/>
      <c r="EA32" s="682"/>
      <c r="EB32" s="682"/>
      <c r="EC32" s="683"/>
    </row>
    <row r="33" spans="2:133" ht="11.25" customHeight="1" x14ac:dyDescent="0.15">
      <c r="B33" s="644" t="s">
        <v>319</v>
      </c>
      <c r="C33" s="645"/>
      <c r="D33" s="645"/>
      <c r="E33" s="645"/>
      <c r="F33" s="645"/>
      <c r="G33" s="645"/>
      <c r="H33" s="645"/>
      <c r="I33" s="645"/>
      <c r="J33" s="645"/>
      <c r="K33" s="645"/>
      <c r="L33" s="645"/>
      <c r="M33" s="645"/>
      <c r="N33" s="645"/>
      <c r="O33" s="645"/>
      <c r="P33" s="645"/>
      <c r="Q33" s="646"/>
      <c r="R33" s="647">
        <v>2276681</v>
      </c>
      <c r="S33" s="648"/>
      <c r="T33" s="648"/>
      <c r="U33" s="648"/>
      <c r="V33" s="648"/>
      <c r="W33" s="648"/>
      <c r="X33" s="648"/>
      <c r="Y33" s="649"/>
      <c r="Z33" s="650">
        <v>4.5999999999999996</v>
      </c>
      <c r="AA33" s="650"/>
      <c r="AB33" s="650"/>
      <c r="AC33" s="650"/>
      <c r="AD33" s="651" t="s">
        <v>129</v>
      </c>
      <c r="AE33" s="651"/>
      <c r="AF33" s="651"/>
      <c r="AG33" s="651"/>
      <c r="AH33" s="651"/>
      <c r="AI33" s="651"/>
      <c r="AJ33" s="651"/>
      <c r="AK33" s="651"/>
      <c r="AL33" s="652" t="s">
        <v>240</v>
      </c>
      <c r="AM33" s="653"/>
      <c r="AN33" s="653"/>
      <c r="AO33" s="654"/>
      <c r="AP33" s="705"/>
      <c r="AQ33" s="706"/>
      <c r="AR33" s="706"/>
      <c r="AS33" s="706"/>
      <c r="AT33" s="709"/>
      <c r="AU33" s="232"/>
      <c r="AV33" s="232"/>
      <c r="AW33" s="232"/>
      <c r="AX33" s="696" t="s">
        <v>320</v>
      </c>
      <c r="AY33" s="697"/>
      <c r="AZ33" s="697"/>
      <c r="BA33" s="697"/>
      <c r="BB33" s="697"/>
      <c r="BC33" s="697"/>
      <c r="BD33" s="697"/>
      <c r="BE33" s="697"/>
      <c r="BF33" s="698"/>
      <c r="BG33" s="717">
        <v>98.7</v>
      </c>
      <c r="BH33" s="718"/>
      <c r="BI33" s="718"/>
      <c r="BJ33" s="718"/>
      <c r="BK33" s="718"/>
      <c r="BL33" s="718"/>
      <c r="BM33" s="719">
        <v>97.1</v>
      </c>
      <c r="BN33" s="718"/>
      <c r="BO33" s="718"/>
      <c r="BP33" s="718"/>
      <c r="BQ33" s="720"/>
      <c r="BR33" s="717">
        <v>98.8</v>
      </c>
      <c r="BS33" s="718"/>
      <c r="BT33" s="718"/>
      <c r="BU33" s="718"/>
      <c r="BV33" s="718"/>
      <c r="BW33" s="718"/>
      <c r="BX33" s="719">
        <v>97</v>
      </c>
      <c r="BY33" s="718"/>
      <c r="BZ33" s="718"/>
      <c r="CA33" s="718"/>
      <c r="CB33" s="720"/>
      <c r="CD33" s="662" t="s">
        <v>321</v>
      </c>
      <c r="CE33" s="663"/>
      <c r="CF33" s="663"/>
      <c r="CG33" s="663"/>
      <c r="CH33" s="663"/>
      <c r="CI33" s="663"/>
      <c r="CJ33" s="663"/>
      <c r="CK33" s="663"/>
      <c r="CL33" s="663"/>
      <c r="CM33" s="663"/>
      <c r="CN33" s="663"/>
      <c r="CO33" s="663"/>
      <c r="CP33" s="663"/>
      <c r="CQ33" s="664"/>
      <c r="CR33" s="647">
        <v>24204419</v>
      </c>
      <c r="CS33" s="684"/>
      <c r="CT33" s="684"/>
      <c r="CU33" s="684"/>
      <c r="CV33" s="684"/>
      <c r="CW33" s="684"/>
      <c r="CX33" s="684"/>
      <c r="CY33" s="685"/>
      <c r="CZ33" s="652">
        <v>51.3</v>
      </c>
      <c r="DA33" s="682"/>
      <c r="DB33" s="682"/>
      <c r="DC33" s="686"/>
      <c r="DD33" s="656">
        <v>11278018</v>
      </c>
      <c r="DE33" s="684"/>
      <c r="DF33" s="684"/>
      <c r="DG33" s="684"/>
      <c r="DH33" s="684"/>
      <c r="DI33" s="684"/>
      <c r="DJ33" s="684"/>
      <c r="DK33" s="685"/>
      <c r="DL33" s="656">
        <v>8225489</v>
      </c>
      <c r="DM33" s="684"/>
      <c r="DN33" s="684"/>
      <c r="DO33" s="684"/>
      <c r="DP33" s="684"/>
      <c r="DQ33" s="684"/>
      <c r="DR33" s="684"/>
      <c r="DS33" s="684"/>
      <c r="DT33" s="684"/>
      <c r="DU33" s="684"/>
      <c r="DV33" s="685"/>
      <c r="DW33" s="652">
        <v>40</v>
      </c>
      <c r="DX33" s="682"/>
      <c r="DY33" s="682"/>
      <c r="DZ33" s="682"/>
      <c r="EA33" s="682"/>
      <c r="EB33" s="682"/>
      <c r="EC33" s="683"/>
    </row>
    <row r="34" spans="2:133" ht="11.25" customHeight="1" x14ac:dyDescent="0.15">
      <c r="B34" s="644" t="s">
        <v>322</v>
      </c>
      <c r="C34" s="645"/>
      <c r="D34" s="645"/>
      <c r="E34" s="645"/>
      <c r="F34" s="645"/>
      <c r="G34" s="645"/>
      <c r="H34" s="645"/>
      <c r="I34" s="645"/>
      <c r="J34" s="645"/>
      <c r="K34" s="645"/>
      <c r="L34" s="645"/>
      <c r="M34" s="645"/>
      <c r="N34" s="645"/>
      <c r="O34" s="645"/>
      <c r="P34" s="645"/>
      <c r="Q34" s="646"/>
      <c r="R34" s="647">
        <v>10751</v>
      </c>
      <c r="S34" s="648"/>
      <c r="T34" s="648"/>
      <c r="U34" s="648"/>
      <c r="V34" s="648"/>
      <c r="W34" s="648"/>
      <c r="X34" s="648"/>
      <c r="Y34" s="649"/>
      <c r="Z34" s="650">
        <v>0</v>
      </c>
      <c r="AA34" s="650"/>
      <c r="AB34" s="650"/>
      <c r="AC34" s="650"/>
      <c r="AD34" s="651">
        <v>4512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4333506</v>
      </c>
      <c r="CS34" s="648"/>
      <c r="CT34" s="648"/>
      <c r="CU34" s="648"/>
      <c r="CV34" s="648"/>
      <c r="CW34" s="648"/>
      <c r="CX34" s="648"/>
      <c r="CY34" s="649"/>
      <c r="CZ34" s="652">
        <v>9.1999999999999993</v>
      </c>
      <c r="DA34" s="682"/>
      <c r="DB34" s="682"/>
      <c r="DC34" s="686"/>
      <c r="DD34" s="656">
        <v>3359414</v>
      </c>
      <c r="DE34" s="648"/>
      <c r="DF34" s="648"/>
      <c r="DG34" s="648"/>
      <c r="DH34" s="648"/>
      <c r="DI34" s="648"/>
      <c r="DJ34" s="648"/>
      <c r="DK34" s="649"/>
      <c r="DL34" s="656">
        <v>2626952</v>
      </c>
      <c r="DM34" s="648"/>
      <c r="DN34" s="648"/>
      <c r="DO34" s="648"/>
      <c r="DP34" s="648"/>
      <c r="DQ34" s="648"/>
      <c r="DR34" s="648"/>
      <c r="DS34" s="648"/>
      <c r="DT34" s="648"/>
      <c r="DU34" s="648"/>
      <c r="DV34" s="649"/>
      <c r="DW34" s="652">
        <v>12.8</v>
      </c>
      <c r="DX34" s="682"/>
      <c r="DY34" s="682"/>
      <c r="DZ34" s="682"/>
      <c r="EA34" s="682"/>
      <c r="EB34" s="682"/>
      <c r="EC34" s="683"/>
    </row>
    <row r="35" spans="2:133" ht="11.25" customHeight="1" x14ac:dyDescent="0.15">
      <c r="B35" s="644" t="s">
        <v>324</v>
      </c>
      <c r="C35" s="645"/>
      <c r="D35" s="645"/>
      <c r="E35" s="645"/>
      <c r="F35" s="645"/>
      <c r="G35" s="645"/>
      <c r="H35" s="645"/>
      <c r="I35" s="645"/>
      <c r="J35" s="645"/>
      <c r="K35" s="645"/>
      <c r="L35" s="645"/>
      <c r="M35" s="645"/>
      <c r="N35" s="645"/>
      <c r="O35" s="645"/>
      <c r="P35" s="645"/>
      <c r="Q35" s="646"/>
      <c r="R35" s="647">
        <v>17447</v>
      </c>
      <c r="S35" s="648"/>
      <c r="T35" s="648"/>
      <c r="U35" s="648"/>
      <c r="V35" s="648"/>
      <c r="W35" s="648"/>
      <c r="X35" s="648"/>
      <c r="Y35" s="649"/>
      <c r="Z35" s="650">
        <v>0</v>
      </c>
      <c r="AA35" s="650"/>
      <c r="AB35" s="650"/>
      <c r="AC35" s="650"/>
      <c r="AD35" s="651" t="s">
        <v>240</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194183</v>
      </c>
      <c r="CS35" s="684"/>
      <c r="CT35" s="684"/>
      <c r="CU35" s="684"/>
      <c r="CV35" s="684"/>
      <c r="CW35" s="684"/>
      <c r="CX35" s="684"/>
      <c r="CY35" s="685"/>
      <c r="CZ35" s="652">
        <v>0.4</v>
      </c>
      <c r="DA35" s="682"/>
      <c r="DB35" s="682"/>
      <c r="DC35" s="686"/>
      <c r="DD35" s="656">
        <v>184365</v>
      </c>
      <c r="DE35" s="684"/>
      <c r="DF35" s="684"/>
      <c r="DG35" s="684"/>
      <c r="DH35" s="684"/>
      <c r="DI35" s="684"/>
      <c r="DJ35" s="684"/>
      <c r="DK35" s="685"/>
      <c r="DL35" s="656">
        <v>184365</v>
      </c>
      <c r="DM35" s="684"/>
      <c r="DN35" s="684"/>
      <c r="DO35" s="684"/>
      <c r="DP35" s="684"/>
      <c r="DQ35" s="684"/>
      <c r="DR35" s="684"/>
      <c r="DS35" s="684"/>
      <c r="DT35" s="684"/>
      <c r="DU35" s="684"/>
      <c r="DV35" s="685"/>
      <c r="DW35" s="652">
        <v>0.9</v>
      </c>
      <c r="DX35" s="682"/>
      <c r="DY35" s="682"/>
      <c r="DZ35" s="682"/>
      <c r="EA35" s="682"/>
      <c r="EB35" s="682"/>
      <c r="EC35" s="683"/>
    </row>
    <row r="36" spans="2:133" ht="11.25" customHeight="1" x14ac:dyDescent="0.15">
      <c r="B36" s="644" t="s">
        <v>328</v>
      </c>
      <c r="C36" s="645"/>
      <c r="D36" s="645"/>
      <c r="E36" s="645"/>
      <c r="F36" s="645"/>
      <c r="G36" s="645"/>
      <c r="H36" s="645"/>
      <c r="I36" s="645"/>
      <c r="J36" s="645"/>
      <c r="K36" s="645"/>
      <c r="L36" s="645"/>
      <c r="M36" s="645"/>
      <c r="N36" s="645"/>
      <c r="O36" s="645"/>
      <c r="P36" s="645"/>
      <c r="Q36" s="646"/>
      <c r="R36" s="647">
        <v>1997679</v>
      </c>
      <c r="S36" s="648"/>
      <c r="T36" s="648"/>
      <c r="U36" s="648"/>
      <c r="V36" s="648"/>
      <c r="W36" s="648"/>
      <c r="X36" s="648"/>
      <c r="Y36" s="649"/>
      <c r="Z36" s="650">
        <v>4.0999999999999996</v>
      </c>
      <c r="AA36" s="650"/>
      <c r="AB36" s="650"/>
      <c r="AC36" s="650"/>
      <c r="AD36" s="651" t="s">
        <v>240</v>
      </c>
      <c r="AE36" s="651"/>
      <c r="AF36" s="651"/>
      <c r="AG36" s="651"/>
      <c r="AH36" s="651"/>
      <c r="AI36" s="651"/>
      <c r="AJ36" s="651"/>
      <c r="AK36" s="651"/>
      <c r="AL36" s="652" t="s">
        <v>129</v>
      </c>
      <c r="AM36" s="653"/>
      <c r="AN36" s="653"/>
      <c r="AO36" s="654"/>
      <c r="AP36" s="235"/>
      <c r="AQ36" s="721" t="s">
        <v>329</v>
      </c>
      <c r="AR36" s="722"/>
      <c r="AS36" s="722"/>
      <c r="AT36" s="722"/>
      <c r="AU36" s="722"/>
      <c r="AV36" s="722"/>
      <c r="AW36" s="722"/>
      <c r="AX36" s="722"/>
      <c r="AY36" s="723"/>
      <c r="AZ36" s="636">
        <v>3899629</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244951</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15164452</v>
      </c>
      <c r="CS36" s="648"/>
      <c r="CT36" s="648"/>
      <c r="CU36" s="648"/>
      <c r="CV36" s="648"/>
      <c r="CW36" s="648"/>
      <c r="CX36" s="648"/>
      <c r="CY36" s="649"/>
      <c r="CZ36" s="652">
        <v>32.1</v>
      </c>
      <c r="DA36" s="682"/>
      <c r="DB36" s="682"/>
      <c r="DC36" s="686"/>
      <c r="DD36" s="656">
        <v>3914001</v>
      </c>
      <c r="DE36" s="648"/>
      <c r="DF36" s="648"/>
      <c r="DG36" s="648"/>
      <c r="DH36" s="648"/>
      <c r="DI36" s="648"/>
      <c r="DJ36" s="648"/>
      <c r="DK36" s="649"/>
      <c r="DL36" s="656">
        <v>2826975</v>
      </c>
      <c r="DM36" s="648"/>
      <c r="DN36" s="648"/>
      <c r="DO36" s="648"/>
      <c r="DP36" s="648"/>
      <c r="DQ36" s="648"/>
      <c r="DR36" s="648"/>
      <c r="DS36" s="648"/>
      <c r="DT36" s="648"/>
      <c r="DU36" s="648"/>
      <c r="DV36" s="649"/>
      <c r="DW36" s="652">
        <v>13.7</v>
      </c>
      <c r="DX36" s="682"/>
      <c r="DY36" s="682"/>
      <c r="DZ36" s="682"/>
      <c r="EA36" s="682"/>
      <c r="EB36" s="682"/>
      <c r="EC36" s="683"/>
    </row>
    <row r="37" spans="2:133" ht="11.25" customHeight="1" x14ac:dyDescent="0.15">
      <c r="B37" s="644" t="s">
        <v>332</v>
      </c>
      <c r="C37" s="645"/>
      <c r="D37" s="645"/>
      <c r="E37" s="645"/>
      <c r="F37" s="645"/>
      <c r="G37" s="645"/>
      <c r="H37" s="645"/>
      <c r="I37" s="645"/>
      <c r="J37" s="645"/>
      <c r="K37" s="645"/>
      <c r="L37" s="645"/>
      <c r="M37" s="645"/>
      <c r="N37" s="645"/>
      <c r="O37" s="645"/>
      <c r="P37" s="645"/>
      <c r="Q37" s="646"/>
      <c r="R37" s="647">
        <v>1270927</v>
      </c>
      <c r="S37" s="648"/>
      <c r="T37" s="648"/>
      <c r="U37" s="648"/>
      <c r="V37" s="648"/>
      <c r="W37" s="648"/>
      <c r="X37" s="648"/>
      <c r="Y37" s="649"/>
      <c r="Z37" s="650">
        <v>2.6</v>
      </c>
      <c r="AA37" s="650"/>
      <c r="AB37" s="650"/>
      <c r="AC37" s="650"/>
      <c r="AD37" s="651" t="s">
        <v>240</v>
      </c>
      <c r="AE37" s="651"/>
      <c r="AF37" s="651"/>
      <c r="AG37" s="651"/>
      <c r="AH37" s="651"/>
      <c r="AI37" s="651"/>
      <c r="AJ37" s="651"/>
      <c r="AK37" s="651"/>
      <c r="AL37" s="652" t="s">
        <v>240</v>
      </c>
      <c r="AM37" s="653"/>
      <c r="AN37" s="653"/>
      <c r="AO37" s="654"/>
      <c r="AQ37" s="725" t="s">
        <v>333</v>
      </c>
      <c r="AR37" s="726"/>
      <c r="AS37" s="726"/>
      <c r="AT37" s="726"/>
      <c r="AU37" s="726"/>
      <c r="AV37" s="726"/>
      <c r="AW37" s="726"/>
      <c r="AX37" s="726"/>
      <c r="AY37" s="727"/>
      <c r="AZ37" s="647">
        <v>543810</v>
      </c>
      <c r="BA37" s="648"/>
      <c r="BB37" s="648"/>
      <c r="BC37" s="648"/>
      <c r="BD37" s="684"/>
      <c r="BE37" s="684"/>
      <c r="BF37" s="714"/>
      <c r="BG37" s="662" t="s">
        <v>334</v>
      </c>
      <c r="BH37" s="663"/>
      <c r="BI37" s="663"/>
      <c r="BJ37" s="663"/>
      <c r="BK37" s="663"/>
      <c r="BL37" s="663"/>
      <c r="BM37" s="663"/>
      <c r="BN37" s="663"/>
      <c r="BO37" s="663"/>
      <c r="BP37" s="663"/>
      <c r="BQ37" s="663"/>
      <c r="BR37" s="663"/>
      <c r="BS37" s="663"/>
      <c r="BT37" s="663"/>
      <c r="BU37" s="664"/>
      <c r="BV37" s="647">
        <v>228996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1762646</v>
      </c>
      <c r="CS37" s="684"/>
      <c r="CT37" s="684"/>
      <c r="CU37" s="684"/>
      <c r="CV37" s="684"/>
      <c r="CW37" s="684"/>
      <c r="CX37" s="684"/>
      <c r="CY37" s="685"/>
      <c r="CZ37" s="652">
        <v>3.7</v>
      </c>
      <c r="DA37" s="682"/>
      <c r="DB37" s="682"/>
      <c r="DC37" s="686"/>
      <c r="DD37" s="656">
        <v>1757646</v>
      </c>
      <c r="DE37" s="684"/>
      <c r="DF37" s="684"/>
      <c r="DG37" s="684"/>
      <c r="DH37" s="684"/>
      <c r="DI37" s="684"/>
      <c r="DJ37" s="684"/>
      <c r="DK37" s="685"/>
      <c r="DL37" s="656">
        <v>1684909</v>
      </c>
      <c r="DM37" s="684"/>
      <c r="DN37" s="684"/>
      <c r="DO37" s="684"/>
      <c r="DP37" s="684"/>
      <c r="DQ37" s="684"/>
      <c r="DR37" s="684"/>
      <c r="DS37" s="684"/>
      <c r="DT37" s="684"/>
      <c r="DU37" s="684"/>
      <c r="DV37" s="685"/>
      <c r="DW37" s="652">
        <v>8.1999999999999993</v>
      </c>
      <c r="DX37" s="682"/>
      <c r="DY37" s="682"/>
      <c r="DZ37" s="682"/>
      <c r="EA37" s="682"/>
      <c r="EB37" s="682"/>
      <c r="EC37" s="683"/>
    </row>
    <row r="38" spans="2:133" ht="11.25" customHeight="1" x14ac:dyDescent="0.15">
      <c r="B38" s="644" t="s">
        <v>336</v>
      </c>
      <c r="C38" s="645"/>
      <c r="D38" s="645"/>
      <c r="E38" s="645"/>
      <c r="F38" s="645"/>
      <c r="G38" s="645"/>
      <c r="H38" s="645"/>
      <c r="I38" s="645"/>
      <c r="J38" s="645"/>
      <c r="K38" s="645"/>
      <c r="L38" s="645"/>
      <c r="M38" s="645"/>
      <c r="N38" s="645"/>
      <c r="O38" s="645"/>
      <c r="P38" s="645"/>
      <c r="Q38" s="646"/>
      <c r="R38" s="647">
        <v>921836</v>
      </c>
      <c r="S38" s="648"/>
      <c r="T38" s="648"/>
      <c r="U38" s="648"/>
      <c r="V38" s="648"/>
      <c r="W38" s="648"/>
      <c r="X38" s="648"/>
      <c r="Y38" s="649"/>
      <c r="Z38" s="650">
        <v>1.9</v>
      </c>
      <c r="AA38" s="650"/>
      <c r="AB38" s="650"/>
      <c r="AC38" s="650"/>
      <c r="AD38" s="651">
        <v>56993</v>
      </c>
      <c r="AE38" s="651"/>
      <c r="AF38" s="651"/>
      <c r="AG38" s="651"/>
      <c r="AH38" s="651"/>
      <c r="AI38" s="651"/>
      <c r="AJ38" s="651"/>
      <c r="AK38" s="651"/>
      <c r="AL38" s="652">
        <v>0.3</v>
      </c>
      <c r="AM38" s="653"/>
      <c r="AN38" s="653"/>
      <c r="AO38" s="654"/>
      <c r="AQ38" s="725" t="s">
        <v>337</v>
      </c>
      <c r="AR38" s="726"/>
      <c r="AS38" s="726"/>
      <c r="AT38" s="726"/>
      <c r="AU38" s="726"/>
      <c r="AV38" s="726"/>
      <c r="AW38" s="726"/>
      <c r="AX38" s="726"/>
      <c r="AY38" s="727"/>
      <c r="AZ38" s="647" t="s">
        <v>240</v>
      </c>
      <c r="BA38" s="648"/>
      <c r="BB38" s="648"/>
      <c r="BC38" s="648"/>
      <c r="BD38" s="684"/>
      <c r="BE38" s="684"/>
      <c r="BF38" s="714"/>
      <c r="BG38" s="662" t="s">
        <v>338</v>
      </c>
      <c r="BH38" s="663"/>
      <c r="BI38" s="663"/>
      <c r="BJ38" s="663"/>
      <c r="BK38" s="663"/>
      <c r="BL38" s="663"/>
      <c r="BM38" s="663"/>
      <c r="BN38" s="663"/>
      <c r="BO38" s="663"/>
      <c r="BP38" s="663"/>
      <c r="BQ38" s="663"/>
      <c r="BR38" s="663"/>
      <c r="BS38" s="663"/>
      <c r="BT38" s="663"/>
      <c r="BU38" s="664"/>
      <c r="BV38" s="647">
        <v>15278</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3355819</v>
      </c>
      <c r="CS38" s="648"/>
      <c r="CT38" s="648"/>
      <c r="CU38" s="648"/>
      <c r="CV38" s="648"/>
      <c r="CW38" s="648"/>
      <c r="CX38" s="648"/>
      <c r="CY38" s="649"/>
      <c r="CZ38" s="652">
        <v>7.1</v>
      </c>
      <c r="DA38" s="682"/>
      <c r="DB38" s="682"/>
      <c r="DC38" s="686"/>
      <c r="DD38" s="656">
        <v>2780352</v>
      </c>
      <c r="DE38" s="648"/>
      <c r="DF38" s="648"/>
      <c r="DG38" s="648"/>
      <c r="DH38" s="648"/>
      <c r="DI38" s="648"/>
      <c r="DJ38" s="648"/>
      <c r="DK38" s="649"/>
      <c r="DL38" s="656">
        <v>2587197</v>
      </c>
      <c r="DM38" s="648"/>
      <c r="DN38" s="648"/>
      <c r="DO38" s="648"/>
      <c r="DP38" s="648"/>
      <c r="DQ38" s="648"/>
      <c r="DR38" s="648"/>
      <c r="DS38" s="648"/>
      <c r="DT38" s="648"/>
      <c r="DU38" s="648"/>
      <c r="DV38" s="649"/>
      <c r="DW38" s="652">
        <v>12.6</v>
      </c>
      <c r="DX38" s="682"/>
      <c r="DY38" s="682"/>
      <c r="DZ38" s="682"/>
      <c r="EA38" s="682"/>
      <c r="EB38" s="682"/>
      <c r="EC38" s="683"/>
    </row>
    <row r="39" spans="2:133" ht="11.25" customHeight="1" x14ac:dyDescent="0.15">
      <c r="B39" s="644" t="s">
        <v>340</v>
      </c>
      <c r="C39" s="645"/>
      <c r="D39" s="645"/>
      <c r="E39" s="645"/>
      <c r="F39" s="645"/>
      <c r="G39" s="645"/>
      <c r="H39" s="645"/>
      <c r="I39" s="645"/>
      <c r="J39" s="645"/>
      <c r="K39" s="645"/>
      <c r="L39" s="645"/>
      <c r="M39" s="645"/>
      <c r="N39" s="645"/>
      <c r="O39" s="645"/>
      <c r="P39" s="645"/>
      <c r="Q39" s="646"/>
      <c r="R39" s="647">
        <v>3245600</v>
      </c>
      <c r="S39" s="648"/>
      <c r="T39" s="648"/>
      <c r="U39" s="648"/>
      <c r="V39" s="648"/>
      <c r="W39" s="648"/>
      <c r="X39" s="648"/>
      <c r="Y39" s="649"/>
      <c r="Z39" s="650">
        <v>6.6</v>
      </c>
      <c r="AA39" s="650"/>
      <c r="AB39" s="650"/>
      <c r="AC39" s="650"/>
      <c r="AD39" s="651" t="s">
        <v>240</v>
      </c>
      <c r="AE39" s="651"/>
      <c r="AF39" s="651"/>
      <c r="AG39" s="651"/>
      <c r="AH39" s="651"/>
      <c r="AI39" s="651"/>
      <c r="AJ39" s="651"/>
      <c r="AK39" s="651"/>
      <c r="AL39" s="652" t="s">
        <v>240</v>
      </c>
      <c r="AM39" s="653"/>
      <c r="AN39" s="653"/>
      <c r="AO39" s="654"/>
      <c r="AQ39" s="725" t="s">
        <v>341</v>
      </c>
      <c r="AR39" s="726"/>
      <c r="AS39" s="726"/>
      <c r="AT39" s="726"/>
      <c r="AU39" s="726"/>
      <c r="AV39" s="726"/>
      <c r="AW39" s="726"/>
      <c r="AX39" s="726"/>
      <c r="AY39" s="727"/>
      <c r="AZ39" s="647" t="s">
        <v>129</v>
      </c>
      <c r="BA39" s="648"/>
      <c r="BB39" s="648"/>
      <c r="BC39" s="648"/>
      <c r="BD39" s="684"/>
      <c r="BE39" s="684"/>
      <c r="BF39" s="714"/>
      <c r="BG39" s="662" t="s">
        <v>342</v>
      </c>
      <c r="BH39" s="663"/>
      <c r="BI39" s="663"/>
      <c r="BJ39" s="663"/>
      <c r="BK39" s="663"/>
      <c r="BL39" s="663"/>
      <c r="BM39" s="663"/>
      <c r="BN39" s="663"/>
      <c r="BO39" s="663"/>
      <c r="BP39" s="663"/>
      <c r="BQ39" s="663"/>
      <c r="BR39" s="663"/>
      <c r="BS39" s="663"/>
      <c r="BT39" s="663"/>
      <c r="BU39" s="664"/>
      <c r="BV39" s="647">
        <v>23322</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900268</v>
      </c>
      <c r="CS39" s="684"/>
      <c r="CT39" s="684"/>
      <c r="CU39" s="684"/>
      <c r="CV39" s="684"/>
      <c r="CW39" s="684"/>
      <c r="CX39" s="684"/>
      <c r="CY39" s="685"/>
      <c r="CZ39" s="652">
        <v>1.9</v>
      </c>
      <c r="DA39" s="682"/>
      <c r="DB39" s="682"/>
      <c r="DC39" s="686"/>
      <c r="DD39" s="656">
        <v>898695</v>
      </c>
      <c r="DE39" s="684"/>
      <c r="DF39" s="684"/>
      <c r="DG39" s="684"/>
      <c r="DH39" s="684"/>
      <c r="DI39" s="684"/>
      <c r="DJ39" s="684"/>
      <c r="DK39" s="685"/>
      <c r="DL39" s="656" t="s">
        <v>138</v>
      </c>
      <c r="DM39" s="684"/>
      <c r="DN39" s="684"/>
      <c r="DO39" s="684"/>
      <c r="DP39" s="684"/>
      <c r="DQ39" s="684"/>
      <c r="DR39" s="684"/>
      <c r="DS39" s="684"/>
      <c r="DT39" s="684"/>
      <c r="DU39" s="684"/>
      <c r="DV39" s="685"/>
      <c r="DW39" s="652" t="s">
        <v>129</v>
      </c>
      <c r="DX39" s="682"/>
      <c r="DY39" s="682"/>
      <c r="DZ39" s="682"/>
      <c r="EA39" s="682"/>
      <c r="EB39" s="682"/>
      <c r="EC39" s="683"/>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138</v>
      </c>
      <c r="AA40" s="650"/>
      <c r="AB40" s="650"/>
      <c r="AC40" s="650"/>
      <c r="AD40" s="651" t="s">
        <v>240</v>
      </c>
      <c r="AE40" s="651"/>
      <c r="AF40" s="651"/>
      <c r="AG40" s="651"/>
      <c r="AH40" s="651"/>
      <c r="AI40" s="651"/>
      <c r="AJ40" s="651"/>
      <c r="AK40" s="651"/>
      <c r="AL40" s="652" t="s">
        <v>129</v>
      </c>
      <c r="AM40" s="653"/>
      <c r="AN40" s="653"/>
      <c r="AO40" s="654"/>
      <c r="AQ40" s="725" t="s">
        <v>345</v>
      </c>
      <c r="AR40" s="726"/>
      <c r="AS40" s="726"/>
      <c r="AT40" s="726"/>
      <c r="AU40" s="726"/>
      <c r="AV40" s="726"/>
      <c r="AW40" s="726"/>
      <c r="AX40" s="726"/>
      <c r="AY40" s="727"/>
      <c r="AZ40" s="647" t="s">
        <v>240</v>
      </c>
      <c r="BA40" s="648"/>
      <c r="BB40" s="648"/>
      <c r="BC40" s="648"/>
      <c r="BD40" s="684"/>
      <c r="BE40" s="684"/>
      <c r="BF40" s="714"/>
      <c r="BG40" s="734" t="s">
        <v>346</v>
      </c>
      <c r="BH40" s="735"/>
      <c r="BI40" s="735"/>
      <c r="BJ40" s="735"/>
      <c r="BK40" s="735"/>
      <c r="BL40" s="236"/>
      <c r="BM40" s="663" t="s">
        <v>347</v>
      </c>
      <c r="BN40" s="663"/>
      <c r="BO40" s="663"/>
      <c r="BP40" s="663"/>
      <c r="BQ40" s="663"/>
      <c r="BR40" s="663"/>
      <c r="BS40" s="663"/>
      <c r="BT40" s="663"/>
      <c r="BU40" s="664"/>
      <c r="BV40" s="647">
        <v>96</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256191</v>
      </c>
      <c r="CS40" s="648"/>
      <c r="CT40" s="648"/>
      <c r="CU40" s="648"/>
      <c r="CV40" s="648"/>
      <c r="CW40" s="648"/>
      <c r="CX40" s="648"/>
      <c r="CY40" s="649"/>
      <c r="CZ40" s="652">
        <v>0.5</v>
      </c>
      <c r="DA40" s="682"/>
      <c r="DB40" s="682"/>
      <c r="DC40" s="686"/>
      <c r="DD40" s="656">
        <v>141191</v>
      </c>
      <c r="DE40" s="648"/>
      <c r="DF40" s="648"/>
      <c r="DG40" s="648"/>
      <c r="DH40" s="648"/>
      <c r="DI40" s="648"/>
      <c r="DJ40" s="648"/>
      <c r="DK40" s="649"/>
      <c r="DL40" s="656" t="s">
        <v>240</v>
      </c>
      <c r="DM40" s="648"/>
      <c r="DN40" s="648"/>
      <c r="DO40" s="648"/>
      <c r="DP40" s="648"/>
      <c r="DQ40" s="648"/>
      <c r="DR40" s="648"/>
      <c r="DS40" s="648"/>
      <c r="DT40" s="648"/>
      <c r="DU40" s="648"/>
      <c r="DV40" s="649"/>
      <c r="DW40" s="652" t="s">
        <v>138</v>
      </c>
      <c r="DX40" s="682"/>
      <c r="DY40" s="682"/>
      <c r="DZ40" s="682"/>
      <c r="EA40" s="682"/>
      <c r="EB40" s="682"/>
      <c r="EC40" s="683"/>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240</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732217</v>
      </c>
      <c r="BA41" s="648"/>
      <c r="BB41" s="648"/>
      <c r="BC41" s="648"/>
      <c r="BD41" s="684"/>
      <c r="BE41" s="684"/>
      <c r="BF41" s="714"/>
      <c r="BG41" s="734"/>
      <c r="BH41" s="735"/>
      <c r="BI41" s="735"/>
      <c r="BJ41" s="735"/>
      <c r="BK41" s="735"/>
      <c r="BL41" s="236"/>
      <c r="BM41" s="663" t="s">
        <v>351</v>
      </c>
      <c r="BN41" s="663"/>
      <c r="BO41" s="663"/>
      <c r="BP41" s="663"/>
      <c r="BQ41" s="663"/>
      <c r="BR41" s="663"/>
      <c r="BS41" s="663"/>
      <c r="BT41" s="663"/>
      <c r="BU41" s="664"/>
      <c r="BV41" s="647" t="s">
        <v>240</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240</v>
      </c>
      <c r="CS41" s="684"/>
      <c r="CT41" s="684"/>
      <c r="CU41" s="684"/>
      <c r="CV41" s="684"/>
      <c r="CW41" s="684"/>
      <c r="CX41" s="684"/>
      <c r="CY41" s="685"/>
      <c r="CZ41" s="652" t="s">
        <v>138</v>
      </c>
      <c r="DA41" s="682"/>
      <c r="DB41" s="682"/>
      <c r="DC41" s="686"/>
      <c r="DD41" s="656" t="s">
        <v>129</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1207800</v>
      </c>
      <c r="S42" s="648"/>
      <c r="T42" s="648"/>
      <c r="U42" s="648"/>
      <c r="V42" s="648"/>
      <c r="W42" s="648"/>
      <c r="X42" s="648"/>
      <c r="Y42" s="649"/>
      <c r="Z42" s="650">
        <v>2.5</v>
      </c>
      <c r="AA42" s="650"/>
      <c r="AB42" s="650"/>
      <c r="AC42" s="650"/>
      <c r="AD42" s="651" t="s">
        <v>138</v>
      </c>
      <c r="AE42" s="651"/>
      <c r="AF42" s="651"/>
      <c r="AG42" s="651"/>
      <c r="AH42" s="651"/>
      <c r="AI42" s="651"/>
      <c r="AJ42" s="651"/>
      <c r="AK42" s="651"/>
      <c r="AL42" s="652" t="s">
        <v>240</v>
      </c>
      <c r="AM42" s="653"/>
      <c r="AN42" s="653"/>
      <c r="AO42" s="654"/>
      <c r="AQ42" s="746" t="s">
        <v>354</v>
      </c>
      <c r="AR42" s="747"/>
      <c r="AS42" s="747"/>
      <c r="AT42" s="747"/>
      <c r="AU42" s="747"/>
      <c r="AV42" s="747"/>
      <c r="AW42" s="747"/>
      <c r="AX42" s="747"/>
      <c r="AY42" s="748"/>
      <c r="AZ42" s="738">
        <v>2623602</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301</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3881290</v>
      </c>
      <c r="CS42" s="648"/>
      <c r="CT42" s="648"/>
      <c r="CU42" s="648"/>
      <c r="CV42" s="648"/>
      <c r="CW42" s="648"/>
      <c r="CX42" s="648"/>
      <c r="CY42" s="649"/>
      <c r="CZ42" s="652">
        <v>8.1999999999999993</v>
      </c>
      <c r="DA42" s="653"/>
      <c r="DB42" s="653"/>
      <c r="DC42" s="665"/>
      <c r="DD42" s="656">
        <v>801865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357</v>
      </c>
      <c r="C43" s="697"/>
      <c r="D43" s="697"/>
      <c r="E43" s="697"/>
      <c r="F43" s="697"/>
      <c r="G43" s="697"/>
      <c r="H43" s="697"/>
      <c r="I43" s="697"/>
      <c r="J43" s="697"/>
      <c r="K43" s="697"/>
      <c r="L43" s="697"/>
      <c r="M43" s="697"/>
      <c r="N43" s="697"/>
      <c r="O43" s="697"/>
      <c r="P43" s="697"/>
      <c r="Q43" s="698"/>
      <c r="R43" s="738">
        <v>49127671</v>
      </c>
      <c r="S43" s="739"/>
      <c r="T43" s="739"/>
      <c r="U43" s="739"/>
      <c r="V43" s="739"/>
      <c r="W43" s="739"/>
      <c r="X43" s="739"/>
      <c r="Y43" s="740"/>
      <c r="Z43" s="741">
        <v>100</v>
      </c>
      <c r="AA43" s="741"/>
      <c r="AB43" s="741"/>
      <c r="AC43" s="741"/>
      <c r="AD43" s="742">
        <v>19356008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245128</v>
      </c>
      <c r="CS43" s="684"/>
      <c r="CT43" s="684"/>
      <c r="CU43" s="684"/>
      <c r="CV43" s="684"/>
      <c r="CW43" s="684"/>
      <c r="CX43" s="684"/>
      <c r="CY43" s="685"/>
      <c r="CZ43" s="652">
        <v>0.5</v>
      </c>
      <c r="DA43" s="682"/>
      <c r="DB43" s="682"/>
      <c r="DC43" s="686"/>
      <c r="DD43" s="656">
        <v>245128</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3881290</v>
      </c>
      <c r="CS44" s="648"/>
      <c r="CT44" s="648"/>
      <c r="CU44" s="648"/>
      <c r="CV44" s="648"/>
      <c r="CW44" s="648"/>
      <c r="CX44" s="648"/>
      <c r="CY44" s="649"/>
      <c r="CZ44" s="652">
        <v>8.1999999999999993</v>
      </c>
      <c r="DA44" s="653"/>
      <c r="DB44" s="653"/>
      <c r="DC44" s="665"/>
      <c r="DD44" s="656">
        <v>801865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1662919</v>
      </c>
      <c r="CS45" s="684"/>
      <c r="CT45" s="684"/>
      <c r="CU45" s="684"/>
      <c r="CV45" s="684"/>
      <c r="CW45" s="684"/>
      <c r="CX45" s="684"/>
      <c r="CY45" s="685"/>
      <c r="CZ45" s="652">
        <v>3.5</v>
      </c>
      <c r="DA45" s="682"/>
      <c r="DB45" s="682"/>
      <c r="DC45" s="686"/>
      <c r="DD45" s="656">
        <v>63065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1949051</v>
      </c>
      <c r="CS46" s="648"/>
      <c r="CT46" s="648"/>
      <c r="CU46" s="648"/>
      <c r="CV46" s="648"/>
      <c r="CW46" s="648"/>
      <c r="CX46" s="648"/>
      <c r="CY46" s="649"/>
      <c r="CZ46" s="652">
        <v>4.0999999999999996</v>
      </c>
      <c r="DA46" s="653"/>
      <c r="DB46" s="653"/>
      <c r="DC46" s="665"/>
      <c r="DD46" s="656">
        <v>716293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240</v>
      </c>
      <c r="CS47" s="684"/>
      <c r="CT47" s="684"/>
      <c r="CU47" s="684"/>
      <c r="CV47" s="684"/>
      <c r="CW47" s="684"/>
      <c r="CX47" s="684"/>
      <c r="CY47" s="685"/>
      <c r="CZ47" s="652" t="s">
        <v>240</v>
      </c>
      <c r="DA47" s="682"/>
      <c r="DB47" s="682"/>
      <c r="DC47" s="686"/>
      <c r="DD47" s="656" t="s">
        <v>129</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240</v>
      </c>
      <c r="CS48" s="648"/>
      <c r="CT48" s="648"/>
      <c r="CU48" s="648"/>
      <c r="CV48" s="648"/>
      <c r="CW48" s="648"/>
      <c r="CX48" s="648"/>
      <c r="CY48" s="649"/>
      <c r="CZ48" s="652" t="s">
        <v>240</v>
      </c>
      <c r="DA48" s="653"/>
      <c r="DB48" s="653"/>
      <c r="DC48" s="665"/>
      <c r="DD48" s="656" t="s">
        <v>240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367</v>
      </c>
      <c r="CE49" s="697"/>
      <c r="CF49" s="697"/>
      <c r="CG49" s="697"/>
      <c r="CH49" s="697"/>
      <c r="CI49" s="697"/>
      <c r="CJ49" s="697"/>
      <c r="CK49" s="697"/>
      <c r="CL49" s="697"/>
      <c r="CM49" s="697"/>
      <c r="CN49" s="697"/>
      <c r="CO49" s="697"/>
      <c r="CP49" s="697"/>
      <c r="CQ49" s="698"/>
      <c r="CR49" s="738">
        <v>47222380</v>
      </c>
      <c r="CS49" s="718"/>
      <c r="CT49" s="718"/>
      <c r="CU49" s="718"/>
      <c r="CV49" s="718"/>
      <c r="CW49" s="718"/>
      <c r="CX49" s="718"/>
      <c r="CY49" s="749"/>
      <c r="CZ49" s="743">
        <v>100</v>
      </c>
      <c r="DA49" s="750"/>
      <c r="DB49" s="750"/>
      <c r="DC49" s="751"/>
      <c r="DD49" s="752">
        <v>24038621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bVPTh6ZafQuBOmMiAireDliMRSmMH7ibVMqpuVtS6cDUfuafseOYkWgqusPBqJfsuB312gqY0wfZVb4bcqG/Q==" saltValue="1hET+f8hLs9OqAsYn+m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49186</v>
      </c>
      <c r="R7" s="783"/>
      <c r="S7" s="783"/>
      <c r="T7" s="783"/>
      <c r="U7" s="783"/>
      <c r="V7" s="783">
        <v>47281</v>
      </c>
      <c r="W7" s="783"/>
      <c r="X7" s="783"/>
      <c r="Y7" s="783"/>
      <c r="Z7" s="783"/>
      <c r="AA7" s="783">
        <v>1905</v>
      </c>
      <c r="AB7" s="783"/>
      <c r="AC7" s="783"/>
      <c r="AD7" s="783"/>
      <c r="AE7" s="784"/>
      <c r="AF7" s="785">
        <v>1698</v>
      </c>
      <c r="AG7" s="786"/>
      <c r="AH7" s="786"/>
      <c r="AI7" s="786"/>
      <c r="AJ7" s="787"/>
      <c r="AK7" s="822">
        <v>1998</v>
      </c>
      <c r="AL7" s="823"/>
      <c r="AM7" s="823"/>
      <c r="AN7" s="823"/>
      <c r="AO7" s="823"/>
      <c r="AP7" s="823">
        <v>37638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t="s">
        <v>584</v>
      </c>
      <c r="CI7" s="820"/>
      <c r="CJ7" s="820"/>
      <c r="CK7" s="820"/>
      <c r="CL7" s="821"/>
      <c r="CM7" s="819" t="s">
        <v>584</v>
      </c>
      <c r="CN7" s="820"/>
      <c r="CO7" s="820"/>
      <c r="CP7" s="820"/>
      <c r="CQ7" s="821"/>
      <c r="CR7" s="819" t="s">
        <v>584</v>
      </c>
      <c r="CS7" s="820"/>
      <c r="CT7" s="820"/>
      <c r="CU7" s="820"/>
      <c r="CV7" s="821"/>
      <c r="CW7" s="819" t="s">
        <v>584</v>
      </c>
      <c r="CX7" s="820"/>
      <c r="CY7" s="820"/>
      <c r="CZ7" s="820"/>
      <c r="DA7" s="821"/>
      <c r="DB7" s="819">
        <v>2.2000000000000002</v>
      </c>
      <c r="DC7" s="820"/>
      <c r="DD7" s="820"/>
      <c r="DE7" s="820"/>
      <c r="DF7" s="821"/>
      <c r="DG7" s="819">
        <v>0</v>
      </c>
      <c r="DH7" s="820"/>
      <c r="DI7" s="820"/>
      <c r="DJ7" s="820"/>
      <c r="DK7" s="821"/>
      <c r="DL7" s="819">
        <v>370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49186</v>
      </c>
      <c r="R23" s="842"/>
      <c r="S23" s="842"/>
      <c r="T23" s="842"/>
      <c r="U23" s="842"/>
      <c r="V23" s="842">
        <v>47281</v>
      </c>
      <c r="W23" s="842"/>
      <c r="X23" s="842"/>
      <c r="Y23" s="842"/>
      <c r="Z23" s="842"/>
      <c r="AA23" s="842">
        <v>1905</v>
      </c>
      <c r="AB23" s="842"/>
      <c r="AC23" s="842"/>
      <c r="AD23" s="842"/>
      <c r="AE23" s="843"/>
      <c r="AF23" s="844">
        <v>1698</v>
      </c>
      <c r="AG23" s="842"/>
      <c r="AH23" s="842"/>
      <c r="AI23" s="842"/>
      <c r="AJ23" s="845"/>
      <c r="AK23" s="846"/>
      <c r="AL23" s="847"/>
      <c r="AM23" s="847"/>
      <c r="AN23" s="847"/>
      <c r="AO23" s="847"/>
      <c r="AP23" s="842">
        <v>37638</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10554</v>
      </c>
      <c r="R28" s="871"/>
      <c r="S28" s="871"/>
      <c r="T28" s="871"/>
      <c r="U28" s="871"/>
      <c r="V28" s="871">
        <v>10309</v>
      </c>
      <c r="W28" s="871"/>
      <c r="X28" s="871"/>
      <c r="Y28" s="871"/>
      <c r="Z28" s="871"/>
      <c r="AA28" s="871">
        <v>245</v>
      </c>
      <c r="AB28" s="871"/>
      <c r="AC28" s="871"/>
      <c r="AD28" s="871"/>
      <c r="AE28" s="872"/>
      <c r="AF28" s="873">
        <v>245</v>
      </c>
      <c r="AG28" s="871"/>
      <c r="AH28" s="871"/>
      <c r="AI28" s="871"/>
      <c r="AJ28" s="874"/>
      <c r="AK28" s="875">
        <v>882</v>
      </c>
      <c r="AL28" s="866"/>
      <c r="AM28" s="866"/>
      <c r="AN28" s="866"/>
      <c r="AO28" s="866"/>
      <c r="AP28" s="866" t="s">
        <v>584</v>
      </c>
      <c r="AQ28" s="866"/>
      <c r="AR28" s="866"/>
      <c r="AS28" s="866"/>
      <c r="AT28" s="866"/>
      <c r="AU28" s="866" t="s">
        <v>584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8332</v>
      </c>
      <c r="R29" s="807"/>
      <c r="S29" s="807"/>
      <c r="T29" s="807"/>
      <c r="U29" s="807"/>
      <c r="V29" s="807">
        <v>8026</v>
      </c>
      <c r="W29" s="807"/>
      <c r="X29" s="807"/>
      <c r="Y29" s="807"/>
      <c r="Z29" s="807"/>
      <c r="AA29" s="807">
        <v>306</v>
      </c>
      <c r="AB29" s="807"/>
      <c r="AC29" s="807"/>
      <c r="AD29" s="807"/>
      <c r="AE29" s="808"/>
      <c r="AF29" s="809">
        <v>281</v>
      </c>
      <c r="AG29" s="810"/>
      <c r="AH29" s="810"/>
      <c r="AI29" s="810"/>
      <c r="AJ29" s="811"/>
      <c r="AK29" s="878">
        <v>1493</v>
      </c>
      <c r="AL29" s="879"/>
      <c r="AM29" s="879"/>
      <c r="AN29" s="879"/>
      <c r="AO29" s="879"/>
      <c r="AP29" s="879" t="s">
        <v>584</v>
      </c>
      <c r="AQ29" s="879"/>
      <c r="AR29" s="879"/>
      <c r="AS29" s="879"/>
      <c r="AT29" s="879"/>
      <c r="AU29" s="879" t="s">
        <v>584</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1501</v>
      </c>
      <c r="R30" s="807"/>
      <c r="S30" s="807"/>
      <c r="T30" s="807"/>
      <c r="U30" s="807"/>
      <c r="V30" s="807">
        <v>1491</v>
      </c>
      <c r="W30" s="807"/>
      <c r="X30" s="807"/>
      <c r="Y30" s="807"/>
      <c r="Z30" s="807"/>
      <c r="AA30" s="807">
        <v>10</v>
      </c>
      <c r="AB30" s="807"/>
      <c r="AC30" s="807"/>
      <c r="AD30" s="807"/>
      <c r="AE30" s="808"/>
      <c r="AF30" s="809">
        <v>10</v>
      </c>
      <c r="AG30" s="810"/>
      <c r="AH30" s="810"/>
      <c r="AI30" s="810"/>
      <c r="AJ30" s="811"/>
      <c r="AK30" s="878">
        <v>251</v>
      </c>
      <c r="AL30" s="879"/>
      <c r="AM30" s="879"/>
      <c r="AN30" s="879"/>
      <c r="AO30" s="879"/>
      <c r="AP30" s="879" t="s">
        <v>584</v>
      </c>
      <c r="AQ30" s="879"/>
      <c r="AR30" s="879"/>
      <c r="AS30" s="879"/>
      <c r="AT30" s="879"/>
      <c r="AU30" s="879" t="s">
        <v>584</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1781</v>
      </c>
      <c r="R31" s="807"/>
      <c r="S31" s="807"/>
      <c r="T31" s="807"/>
      <c r="U31" s="807"/>
      <c r="V31" s="807">
        <v>1644</v>
      </c>
      <c r="W31" s="807"/>
      <c r="X31" s="807"/>
      <c r="Y31" s="807"/>
      <c r="Z31" s="807"/>
      <c r="AA31" s="807">
        <v>137</v>
      </c>
      <c r="AB31" s="807"/>
      <c r="AC31" s="807"/>
      <c r="AD31" s="807"/>
      <c r="AE31" s="808"/>
      <c r="AF31" s="809">
        <v>252</v>
      </c>
      <c r="AG31" s="810"/>
      <c r="AH31" s="810"/>
      <c r="AI31" s="810"/>
      <c r="AJ31" s="811"/>
      <c r="AK31" s="878">
        <v>544</v>
      </c>
      <c r="AL31" s="879"/>
      <c r="AM31" s="879"/>
      <c r="AN31" s="879"/>
      <c r="AO31" s="879"/>
      <c r="AP31" s="879">
        <v>7146</v>
      </c>
      <c r="AQ31" s="879"/>
      <c r="AR31" s="879"/>
      <c r="AS31" s="879"/>
      <c r="AT31" s="879"/>
      <c r="AU31" s="879">
        <v>2008</v>
      </c>
      <c r="AV31" s="879"/>
      <c r="AW31" s="879"/>
      <c r="AX31" s="879"/>
      <c r="AY31" s="879"/>
      <c r="AZ31" s="880" t="s">
        <v>584</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787</v>
      </c>
      <c r="AG63" s="890"/>
      <c r="AH63" s="890"/>
      <c r="AI63" s="890"/>
      <c r="AJ63" s="891"/>
      <c r="AK63" s="892"/>
      <c r="AL63" s="887"/>
      <c r="AM63" s="887"/>
      <c r="AN63" s="887"/>
      <c r="AO63" s="887"/>
      <c r="AP63" s="890">
        <v>7146</v>
      </c>
      <c r="AQ63" s="890"/>
      <c r="AR63" s="890"/>
      <c r="AS63" s="890"/>
      <c r="AT63" s="890"/>
      <c r="AU63" s="890">
        <v>2008</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584</v>
      </c>
      <c r="AQ68" s="914"/>
      <c r="AR68" s="914"/>
      <c r="AS68" s="914"/>
      <c r="AT68" s="914"/>
      <c r="AU68" s="914" t="s">
        <v>584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584</v>
      </c>
      <c r="AL69" s="879"/>
      <c r="AM69" s="879"/>
      <c r="AN69" s="879"/>
      <c r="AO69" s="879"/>
      <c r="AP69" s="879" t="s">
        <v>584</v>
      </c>
      <c r="AQ69" s="879"/>
      <c r="AR69" s="879"/>
      <c r="AS69" s="879"/>
      <c r="AT69" s="879"/>
      <c r="AU69" s="879" t="s">
        <v>584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584</v>
      </c>
      <c r="AQ70" s="879"/>
      <c r="AR70" s="879"/>
      <c r="AS70" s="879"/>
      <c r="AT70" s="879"/>
      <c r="AU70" s="879" t="s">
        <v>584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584</v>
      </c>
      <c r="AL71" s="879"/>
      <c r="AM71" s="879"/>
      <c r="AN71" s="879"/>
      <c r="AO71" s="879"/>
      <c r="AP71" s="879" t="s">
        <v>584</v>
      </c>
      <c r="AQ71" s="879"/>
      <c r="AR71" s="879"/>
      <c r="AS71" s="879"/>
      <c r="AT71" s="879"/>
      <c r="AU71" s="879" t="s">
        <v>584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3394</v>
      </c>
      <c r="R72" s="879"/>
      <c r="S72" s="879"/>
      <c r="T72" s="879"/>
      <c r="U72" s="879"/>
      <c r="V72" s="879">
        <v>3272</v>
      </c>
      <c r="W72" s="879"/>
      <c r="X72" s="879"/>
      <c r="Y72" s="879"/>
      <c r="Z72" s="879"/>
      <c r="AA72" s="879">
        <v>122</v>
      </c>
      <c r="AB72" s="879"/>
      <c r="AC72" s="879"/>
      <c r="AD72" s="879"/>
      <c r="AE72" s="879"/>
      <c r="AF72" s="879">
        <v>121</v>
      </c>
      <c r="AG72" s="879"/>
      <c r="AH72" s="879"/>
      <c r="AI72" s="879"/>
      <c r="AJ72" s="879"/>
      <c r="AK72" s="879">
        <v>40</v>
      </c>
      <c r="AL72" s="879"/>
      <c r="AM72" s="879"/>
      <c r="AN72" s="879"/>
      <c r="AO72" s="879"/>
      <c r="AP72" s="879">
        <v>785</v>
      </c>
      <c r="AQ72" s="879"/>
      <c r="AR72" s="879"/>
      <c r="AS72" s="879"/>
      <c r="AT72" s="879"/>
      <c r="AU72" s="879">
        <v>479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1666</v>
      </c>
      <c r="R73" s="879"/>
      <c r="S73" s="879"/>
      <c r="T73" s="879"/>
      <c r="U73" s="879"/>
      <c r="V73" s="879">
        <v>1492</v>
      </c>
      <c r="W73" s="879"/>
      <c r="X73" s="879"/>
      <c r="Y73" s="879"/>
      <c r="Z73" s="879"/>
      <c r="AA73" s="879">
        <v>174</v>
      </c>
      <c r="AB73" s="879"/>
      <c r="AC73" s="879"/>
      <c r="AD73" s="879"/>
      <c r="AE73" s="879"/>
      <c r="AF73" s="879">
        <v>174</v>
      </c>
      <c r="AG73" s="879"/>
      <c r="AH73" s="879"/>
      <c r="AI73" s="879"/>
      <c r="AJ73" s="879"/>
      <c r="AK73" s="879" t="s">
        <v>600</v>
      </c>
      <c r="AL73" s="879"/>
      <c r="AM73" s="879"/>
      <c r="AN73" s="879"/>
      <c r="AO73" s="879"/>
      <c r="AP73" s="879">
        <v>8568</v>
      </c>
      <c r="AQ73" s="879"/>
      <c r="AR73" s="879"/>
      <c r="AS73" s="879"/>
      <c r="AT73" s="879"/>
      <c r="AU73" s="879">
        <v>1234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4">
        <v>2548</v>
      </c>
      <c r="R74" s="879"/>
      <c r="S74" s="879"/>
      <c r="T74" s="879"/>
      <c r="U74" s="879"/>
      <c r="V74" s="879">
        <v>2213</v>
      </c>
      <c r="W74" s="879"/>
      <c r="X74" s="879"/>
      <c r="Y74" s="879"/>
      <c r="Z74" s="879"/>
      <c r="AA74" s="879">
        <v>335</v>
      </c>
      <c r="AB74" s="879"/>
      <c r="AC74" s="879"/>
      <c r="AD74" s="879"/>
      <c r="AE74" s="879"/>
      <c r="AF74" s="879">
        <v>335</v>
      </c>
      <c r="AG74" s="879"/>
      <c r="AH74" s="879"/>
      <c r="AI74" s="879"/>
      <c r="AJ74" s="879"/>
      <c r="AK74" s="879">
        <v>138</v>
      </c>
      <c r="AL74" s="879"/>
      <c r="AM74" s="879"/>
      <c r="AN74" s="879"/>
      <c r="AO74" s="879"/>
      <c r="AP74" s="879" t="s">
        <v>520</v>
      </c>
      <c r="AQ74" s="879"/>
      <c r="AR74" s="879"/>
      <c r="AS74" s="879"/>
      <c r="AT74" s="879"/>
      <c r="AU74" s="879" t="s">
        <v>520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659115</v>
      </c>
      <c r="R75" s="928"/>
      <c r="S75" s="928"/>
      <c r="T75" s="928"/>
      <c r="U75" s="878"/>
      <c r="V75" s="929">
        <v>635247</v>
      </c>
      <c r="W75" s="928"/>
      <c r="X75" s="928"/>
      <c r="Y75" s="928"/>
      <c r="Z75" s="878"/>
      <c r="AA75" s="929">
        <v>23868</v>
      </c>
      <c r="AB75" s="928"/>
      <c r="AC75" s="928"/>
      <c r="AD75" s="928"/>
      <c r="AE75" s="878"/>
      <c r="AF75" s="929">
        <v>23868</v>
      </c>
      <c r="AG75" s="928"/>
      <c r="AH75" s="928"/>
      <c r="AI75" s="928"/>
      <c r="AJ75" s="878"/>
      <c r="AK75" s="929">
        <v>3257</v>
      </c>
      <c r="AL75" s="928"/>
      <c r="AM75" s="928"/>
      <c r="AN75" s="928"/>
      <c r="AO75" s="878"/>
      <c r="AP75" s="929" t="s">
        <v>520</v>
      </c>
      <c r="AQ75" s="928"/>
      <c r="AR75" s="928"/>
      <c r="AS75" s="928"/>
      <c r="AT75" s="878"/>
      <c r="AU75" s="929" t="s">
        <v>520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24754</v>
      </c>
      <c r="AG88" s="890"/>
      <c r="AH88" s="890"/>
      <c r="AI88" s="890"/>
      <c r="AJ88" s="890"/>
      <c r="AK88" s="887"/>
      <c r="AL88" s="887"/>
      <c r="AM88" s="887"/>
      <c r="AN88" s="887"/>
      <c r="AO88" s="887"/>
      <c r="AP88" s="890">
        <v>9353</v>
      </c>
      <c r="AQ88" s="890"/>
      <c r="AR88" s="890"/>
      <c r="AS88" s="890"/>
      <c r="AT88" s="890"/>
      <c r="AU88" s="890">
        <v>1713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t="s">
        <v>601</v>
      </c>
      <c r="CS102" s="898"/>
      <c r="CT102" s="898"/>
      <c r="CU102" s="898"/>
      <c r="CV102" s="941"/>
      <c r="CW102" s="942" t="s">
        <v>601</v>
      </c>
      <c r="CX102" s="898"/>
      <c r="CY102" s="898"/>
      <c r="CZ102" s="898"/>
      <c r="DA102" s="941"/>
      <c r="DB102" s="942">
        <v>2</v>
      </c>
      <c r="DC102" s="898"/>
      <c r="DD102" s="898"/>
      <c r="DE102" s="898"/>
      <c r="DF102" s="941"/>
      <c r="DG102" s="942">
        <v>0</v>
      </c>
      <c r="DH102" s="898"/>
      <c r="DI102" s="898"/>
      <c r="DJ102" s="898"/>
      <c r="DK102" s="941"/>
      <c r="DL102" s="942">
        <v>370</v>
      </c>
      <c r="DM102" s="898"/>
      <c r="DN102" s="898"/>
      <c r="DO102" s="898"/>
      <c r="DP102" s="941"/>
      <c r="DQ102" s="942">
        <v>0</v>
      </c>
      <c r="DR102" s="898"/>
      <c r="DS102" s="898"/>
      <c r="DT102" s="898"/>
      <c r="DU102" s="941"/>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430</v>
      </c>
      <c r="AB109" s="944"/>
      <c r="AC109" s="944"/>
      <c r="AD109" s="944"/>
      <c r="AE109" s="945"/>
      <c r="AF109" s="943" t="s">
        <v>431</v>
      </c>
      <c r="AG109" s="944"/>
      <c r="AH109" s="944"/>
      <c r="AI109" s="944"/>
      <c r="AJ109" s="945"/>
      <c r="AK109" s="943" t="s">
        <v>308</v>
      </c>
      <c r="AL109" s="944"/>
      <c r="AM109" s="944"/>
      <c r="AN109" s="944"/>
      <c r="AO109" s="945"/>
      <c r="AP109" s="943" t="s">
        <v>432</v>
      </c>
      <c r="AQ109" s="944"/>
      <c r="AR109" s="944"/>
      <c r="AS109" s="944"/>
      <c r="AT109" s="946"/>
      <c r="AU109" s="96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430</v>
      </c>
      <c r="BR109" s="944"/>
      <c r="BS109" s="944"/>
      <c r="BT109" s="944"/>
      <c r="BU109" s="945"/>
      <c r="BV109" s="943" t="s">
        <v>431</v>
      </c>
      <c r="BW109" s="944"/>
      <c r="BX109" s="944"/>
      <c r="BY109" s="944"/>
      <c r="BZ109" s="945"/>
      <c r="CA109" s="943" t="s">
        <v>308</v>
      </c>
      <c r="CB109" s="944"/>
      <c r="CC109" s="944"/>
      <c r="CD109" s="944"/>
      <c r="CE109" s="945"/>
      <c r="CF109" s="964" t="s">
        <v>432</v>
      </c>
      <c r="CG109" s="964"/>
      <c r="CH109" s="964"/>
      <c r="CI109" s="964"/>
      <c r="CJ109" s="964"/>
      <c r="CK109" s="943" t="s">
        <v>433</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430</v>
      </c>
      <c r="DH109" s="944"/>
      <c r="DI109" s="944"/>
      <c r="DJ109" s="944"/>
      <c r="DK109" s="945"/>
      <c r="DL109" s="943" t="s">
        <v>431</v>
      </c>
      <c r="DM109" s="944"/>
      <c r="DN109" s="944"/>
      <c r="DO109" s="944"/>
      <c r="DP109" s="945"/>
      <c r="DQ109" s="943" t="s">
        <v>308</v>
      </c>
      <c r="DR109" s="944"/>
      <c r="DS109" s="944"/>
      <c r="DT109" s="944"/>
      <c r="DU109" s="945"/>
      <c r="DV109" s="943" t="s">
        <v>432</v>
      </c>
      <c r="DW109" s="944"/>
      <c r="DX109" s="944"/>
      <c r="DY109" s="944"/>
      <c r="DZ109" s="946"/>
    </row>
    <row r="110" spans="1:131" s="248" customFormat="1" ht="26.25" customHeight="1" x14ac:dyDescent="0.15">
      <c r="A110" s="947" t="s">
        <v>434</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3017673</v>
      </c>
      <c r="AB110" s="951"/>
      <c r="AC110" s="951"/>
      <c r="AD110" s="951"/>
      <c r="AE110" s="952"/>
      <c r="AF110" s="953">
        <v>3281102</v>
      </c>
      <c r="AG110" s="951"/>
      <c r="AH110" s="951"/>
      <c r="AI110" s="951"/>
      <c r="AJ110" s="952"/>
      <c r="AK110" s="953">
        <v>3446223</v>
      </c>
      <c r="AL110" s="951"/>
      <c r="AM110" s="951"/>
      <c r="AN110" s="951"/>
      <c r="AO110" s="952"/>
      <c r="AP110" s="954">
        <v>19.3</v>
      </c>
      <c r="AQ110" s="955"/>
      <c r="AR110" s="955"/>
      <c r="AS110" s="955"/>
      <c r="AT110" s="956"/>
      <c r="AU110" s="957" t="s">
        <v>73</v>
      </c>
      <c r="AV110" s="958"/>
      <c r="AW110" s="958"/>
      <c r="AX110" s="958"/>
      <c r="AY110" s="958"/>
      <c r="AZ110" s="999" t="s">
        <v>435</v>
      </c>
      <c r="BA110" s="948"/>
      <c r="BB110" s="948"/>
      <c r="BC110" s="948"/>
      <c r="BD110" s="948"/>
      <c r="BE110" s="948"/>
      <c r="BF110" s="948"/>
      <c r="BG110" s="948"/>
      <c r="BH110" s="948"/>
      <c r="BI110" s="948"/>
      <c r="BJ110" s="948"/>
      <c r="BK110" s="948"/>
      <c r="BL110" s="948"/>
      <c r="BM110" s="948"/>
      <c r="BN110" s="948"/>
      <c r="BO110" s="948"/>
      <c r="BP110" s="949"/>
      <c r="BQ110" s="985">
        <v>37898017</v>
      </c>
      <c r="BR110" s="986"/>
      <c r="BS110" s="986"/>
      <c r="BT110" s="986"/>
      <c r="BU110" s="986"/>
      <c r="BV110" s="986">
        <v>37667308</v>
      </c>
      <c r="BW110" s="986"/>
      <c r="BX110" s="986"/>
      <c r="BY110" s="986"/>
      <c r="BZ110" s="986"/>
      <c r="CA110" s="986">
        <v>37637580</v>
      </c>
      <c r="CB110" s="986"/>
      <c r="CC110" s="986"/>
      <c r="CD110" s="986"/>
      <c r="CE110" s="986"/>
      <c r="CF110" s="1000">
        <v>210.3</v>
      </c>
      <c r="CG110" s="1001"/>
      <c r="CH110" s="1001"/>
      <c r="CI110" s="1001"/>
      <c r="CJ110" s="1001"/>
      <c r="CK110" s="1002" t="s">
        <v>436</v>
      </c>
      <c r="CL110" s="1003"/>
      <c r="CM110" s="982" t="s">
        <v>437</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576220</v>
      </c>
      <c r="DH110" s="986"/>
      <c r="DI110" s="986"/>
      <c r="DJ110" s="986"/>
      <c r="DK110" s="986"/>
      <c r="DL110" s="986">
        <v>526854</v>
      </c>
      <c r="DM110" s="986"/>
      <c r="DN110" s="986"/>
      <c r="DO110" s="986"/>
      <c r="DP110" s="986"/>
      <c r="DQ110" s="986">
        <v>473749</v>
      </c>
      <c r="DR110" s="986"/>
      <c r="DS110" s="986"/>
      <c r="DT110" s="986"/>
      <c r="DU110" s="986"/>
      <c r="DV110" s="987">
        <v>2.6</v>
      </c>
      <c r="DW110" s="987"/>
      <c r="DX110" s="987"/>
      <c r="DY110" s="987"/>
      <c r="DZ110" s="988"/>
    </row>
    <row r="111" spans="1:131" s="248" customFormat="1" ht="26.25" customHeight="1" x14ac:dyDescent="0.15">
      <c r="A111" s="989" t="s">
        <v>438</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439</v>
      </c>
      <c r="AB111" s="993"/>
      <c r="AC111" s="993"/>
      <c r="AD111" s="993"/>
      <c r="AE111" s="994"/>
      <c r="AF111" s="995" t="s">
        <v>440</v>
      </c>
      <c r="AG111" s="993"/>
      <c r="AH111" s="993"/>
      <c r="AI111" s="993"/>
      <c r="AJ111" s="994"/>
      <c r="AK111" s="995" t="s">
        <v>439</v>
      </c>
      <c r="AL111" s="993"/>
      <c r="AM111" s="993"/>
      <c r="AN111" s="993"/>
      <c r="AO111" s="994"/>
      <c r="AP111" s="996" t="s">
        <v>129</v>
      </c>
      <c r="AQ111" s="997"/>
      <c r="AR111" s="997"/>
      <c r="AS111" s="997"/>
      <c r="AT111" s="998"/>
      <c r="AU111" s="959"/>
      <c r="AV111" s="960"/>
      <c r="AW111" s="960"/>
      <c r="AX111" s="960"/>
      <c r="AY111" s="960"/>
      <c r="AZ111" s="1008" t="s">
        <v>441</v>
      </c>
      <c r="BA111" s="1009"/>
      <c r="BB111" s="1009"/>
      <c r="BC111" s="1009"/>
      <c r="BD111" s="1009"/>
      <c r="BE111" s="1009"/>
      <c r="BF111" s="1009"/>
      <c r="BG111" s="1009"/>
      <c r="BH111" s="1009"/>
      <c r="BI111" s="1009"/>
      <c r="BJ111" s="1009"/>
      <c r="BK111" s="1009"/>
      <c r="BL111" s="1009"/>
      <c r="BM111" s="1009"/>
      <c r="BN111" s="1009"/>
      <c r="BO111" s="1009"/>
      <c r="BP111" s="1010"/>
      <c r="BQ111" s="978">
        <v>964123</v>
      </c>
      <c r="BR111" s="979"/>
      <c r="BS111" s="979"/>
      <c r="BT111" s="979"/>
      <c r="BU111" s="979"/>
      <c r="BV111" s="979">
        <v>1164425</v>
      </c>
      <c r="BW111" s="979"/>
      <c r="BX111" s="979"/>
      <c r="BY111" s="979"/>
      <c r="BZ111" s="979"/>
      <c r="CA111" s="979">
        <v>918422</v>
      </c>
      <c r="CB111" s="979"/>
      <c r="CC111" s="979"/>
      <c r="CD111" s="979"/>
      <c r="CE111" s="979"/>
      <c r="CF111" s="973">
        <v>5.0999999999999996</v>
      </c>
      <c r="CG111" s="974"/>
      <c r="CH111" s="974"/>
      <c r="CI111" s="974"/>
      <c r="CJ111" s="974"/>
      <c r="CK111" s="1004"/>
      <c r="CL111" s="1005"/>
      <c r="CM111" s="975" t="s">
        <v>442</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129</v>
      </c>
      <c r="DH111" s="979"/>
      <c r="DI111" s="979"/>
      <c r="DJ111" s="979"/>
      <c r="DK111" s="979"/>
      <c r="DL111" s="979" t="s">
        <v>439</v>
      </c>
      <c r="DM111" s="979"/>
      <c r="DN111" s="979"/>
      <c r="DO111" s="979"/>
      <c r="DP111" s="979"/>
      <c r="DQ111" s="979" t="s">
        <v>129</v>
      </c>
      <c r="DR111" s="979"/>
      <c r="DS111" s="979"/>
      <c r="DT111" s="979"/>
      <c r="DU111" s="979"/>
      <c r="DV111" s="980" t="s">
        <v>129</v>
      </c>
      <c r="DW111" s="980"/>
      <c r="DX111" s="980"/>
      <c r="DY111" s="980"/>
      <c r="DZ111" s="981"/>
    </row>
    <row r="112" spans="1:131" s="248" customFormat="1" ht="26.25" customHeight="1" x14ac:dyDescent="0.15">
      <c r="A112" s="1011" t="s">
        <v>443</v>
      </c>
      <c r="B112" s="1012"/>
      <c r="C112" s="1009" t="s">
        <v>444</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129</v>
      </c>
      <c r="AB112" s="1018"/>
      <c r="AC112" s="1018"/>
      <c r="AD112" s="1018"/>
      <c r="AE112" s="1019"/>
      <c r="AF112" s="1020" t="s">
        <v>439</v>
      </c>
      <c r="AG112" s="1018"/>
      <c r="AH112" s="1018"/>
      <c r="AI112" s="1018"/>
      <c r="AJ112" s="1019"/>
      <c r="AK112" s="1020" t="s">
        <v>129</v>
      </c>
      <c r="AL112" s="1018"/>
      <c r="AM112" s="1018"/>
      <c r="AN112" s="1018"/>
      <c r="AO112" s="1019"/>
      <c r="AP112" s="1021" t="s">
        <v>440</v>
      </c>
      <c r="AQ112" s="1022"/>
      <c r="AR112" s="1022"/>
      <c r="AS112" s="1022"/>
      <c r="AT112" s="1023"/>
      <c r="AU112" s="959"/>
      <c r="AV112" s="960"/>
      <c r="AW112" s="960"/>
      <c r="AX112" s="960"/>
      <c r="AY112" s="960"/>
      <c r="AZ112" s="1008" t="s">
        <v>445</v>
      </c>
      <c r="BA112" s="1009"/>
      <c r="BB112" s="1009"/>
      <c r="BC112" s="1009"/>
      <c r="BD112" s="1009"/>
      <c r="BE112" s="1009"/>
      <c r="BF112" s="1009"/>
      <c r="BG112" s="1009"/>
      <c r="BH112" s="1009"/>
      <c r="BI112" s="1009"/>
      <c r="BJ112" s="1009"/>
      <c r="BK112" s="1009"/>
      <c r="BL112" s="1009"/>
      <c r="BM112" s="1009"/>
      <c r="BN112" s="1009"/>
      <c r="BO112" s="1009"/>
      <c r="BP112" s="1010"/>
      <c r="BQ112" s="978">
        <v>3336037</v>
      </c>
      <c r="BR112" s="979"/>
      <c r="BS112" s="979"/>
      <c r="BT112" s="979"/>
      <c r="BU112" s="979"/>
      <c r="BV112" s="979">
        <v>4171847</v>
      </c>
      <c r="BW112" s="979"/>
      <c r="BX112" s="979"/>
      <c r="BY112" s="979"/>
      <c r="BZ112" s="979"/>
      <c r="CA112" s="979">
        <v>3008374</v>
      </c>
      <c r="CB112" s="979"/>
      <c r="CC112" s="979"/>
      <c r="CD112" s="979"/>
      <c r="CE112" s="979"/>
      <c r="CF112" s="973">
        <v>16.8</v>
      </c>
      <c r="CG112" s="974"/>
      <c r="CH112" s="974"/>
      <c r="CI112" s="974"/>
      <c r="CJ112" s="974"/>
      <c r="CK112" s="1004"/>
      <c r="CL112" s="1005"/>
      <c r="CM112" s="975" t="s">
        <v>446</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439</v>
      </c>
      <c r="DH112" s="979"/>
      <c r="DI112" s="979"/>
      <c r="DJ112" s="979"/>
      <c r="DK112" s="979"/>
      <c r="DL112" s="979" t="s">
        <v>129</v>
      </c>
      <c r="DM112" s="979"/>
      <c r="DN112" s="979"/>
      <c r="DO112" s="979"/>
      <c r="DP112" s="979"/>
      <c r="DQ112" s="979">
        <v>52870</v>
      </c>
      <c r="DR112" s="979"/>
      <c r="DS112" s="979"/>
      <c r="DT112" s="979"/>
      <c r="DU112" s="979"/>
      <c r="DV112" s="980">
        <v>0.3</v>
      </c>
      <c r="DW112" s="980"/>
      <c r="DX112" s="980"/>
      <c r="DY112" s="980"/>
      <c r="DZ112" s="981"/>
    </row>
    <row r="113" spans="1:130" s="248" customFormat="1" ht="26.25" customHeight="1" x14ac:dyDescent="0.15">
      <c r="A113" s="1013"/>
      <c r="B113" s="1014"/>
      <c r="C113" s="1009" t="s">
        <v>447</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290018</v>
      </c>
      <c r="AB113" s="993"/>
      <c r="AC113" s="993"/>
      <c r="AD113" s="993"/>
      <c r="AE113" s="994"/>
      <c r="AF113" s="995">
        <v>412383</v>
      </c>
      <c r="AG113" s="993"/>
      <c r="AH113" s="993"/>
      <c r="AI113" s="993"/>
      <c r="AJ113" s="994"/>
      <c r="AK113" s="995">
        <v>242954</v>
      </c>
      <c r="AL113" s="993"/>
      <c r="AM113" s="993"/>
      <c r="AN113" s="993"/>
      <c r="AO113" s="994"/>
      <c r="AP113" s="996">
        <v>1.4</v>
      </c>
      <c r="AQ113" s="997"/>
      <c r="AR113" s="997"/>
      <c r="AS113" s="997"/>
      <c r="AT113" s="998"/>
      <c r="AU113" s="959"/>
      <c r="AV113" s="960"/>
      <c r="AW113" s="960"/>
      <c r="AX113" s="960"/>
      <c r="AY113" s="960"/>
      <c r="AZ113" s="1008" t="s">
        <v>448</v>
      </c>
      <c r="BA113" s="1009"/>
      <c r="BB113" s="1009"/>
      <c r="BC113" s="1009"/>
      <c r="BD113" s="1009"/>
      <c r="BE113" s="1009"/>
      <c r="BF113" s="1009"/>
      <c r="BG113" s="1009"/>
      <c r="BH113" s="1009"/>
      <c r="BI113" s="1009"/>
      <c r="BJ113" s="1009"/>
      <c r="BK113" s="1009"/>
      <c r="BL113" s="1009"/>
      <c r="BM113" s="1009"/>
      <c r="BN113" s="1009"/>
      <c r="BO113" s="1009"/>
      <c r="BP113" s="1010"/>
      <c r="BQ113" s="978">
        <v>1481539</v>
      </c>
      <c r="BR113" s="979"/>
      <c r="BS113" s="979"/>
      <c r="BT113" s="979"/>
      <c r="BU113" s="979"/>
      <c r="BV113" s="979">
        <v>1766461</v>
      </c>
      <c r="BW113" s="979"/>
      <c r="BX113" s="979"/>
      <c r="BY113" s="979"/>
      <c r="BZ113" s="979"/>
      <c r="CA113" s="979">
        <v>1712678</v>
      </c>
      <c r="CB113" s="979"/>
      <c r="CC113" s="979"/>
      <c r="CD113" s="979"/>
      <c r="CE113" s="979"/>
      <c r="CF113" s="973">
        <v>9.6</v>
      </c>
      <c r="CG113" s="974"/>
      <c r="CH113" s="974"/>
      <c r="CI113" s="974"/>
      <c r="CJ113" s="974"/>
      <c r="CK113" s="1004"/>
      <c r="CL113" s="1005"/>
      <c r="CM113" s="975" t="s">
        <v>449</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129</v>
      </c>
      <c r="DH113" s="1018"/>
      <c r="DI113" s="1018"/>
      <c r="DJ113" s="1018"/>
      <c r="DK113" s="1019"/>
      <c r="DL113" s="1020" t="s">
        <v>439</v>
      </c>
      <c r="DM113" s="1018"/>
      <c r="DN113" s="1018"/>
      <c r="DO113" s="1018"/>
      <c r="DP113" s="1019"/>
      <c r="DQ113" s="1020" t="s">
        <v>440</v>
      </c>
      <c r="DR113" s="1018"/>
      <c r="DS113" s="1018"/>
      <c r="DT113" s="1018"/>
      <c r="DU113" s="1019"/>
      <c r="DV113" s="1021" t="s">
        <v>440</v>
      </c>
      <c r="DW113" s="1022"/>
      <c r="DX113" s="1022"/>
      <c r="DY113" s="1022"/>
      <c r="DZ113" s="1023"/>
    </row>
    <row r="114" spans="1:130" s="248" customFormat="1" ht="26.25" customHeight="1" x14ac:dyDescent="0.15">
      <c r="A114" s="1013"/>
      <c r="B114" s="1014"/>
      <c r="C114" s="1009" t="s">
        <v>450</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103252</v>
      </c>
      <c r="AB114" s="1018"/>
      <c r="AC114" s="1018"/>
      <c r="AD114" s="1018"/>
      <c r="AE114" s="1019"/>
      <c r="AF114" s="1020">
        <v>103303</v>
      </c>
      <c r="AG114" s="1018"/>
      <c r="AH114" s="1018"/>
      <c r="AI114" s="1018"/>
      <c r="AJ114" s="1019"/>
      <c r="AK114" s="1020">
        <v>122951</v>
      </c>
      <c r="AL114" s="1018"/>
      <c r="AM114" s="1018"/>
      <c r="AN114" s="1018"/>
      <c r="AO114" s="1019"/>
      <c r="AP114" s="1021">
        <v>0.7</v>
      </c>
      <c r="AQ114" s="1022"/>
      <c r="AR114" s="1022"/>
      <c r="AS114" s="1022"/>
      <c r="AT114" s="1023"/>
      <c r="AU114" s="959"/>
      <c r="AV114" s="960"/>
      <c r="AW114" s="960"/>
      <c r="AX114" s="960"/>
      <c r="AY114" s="960"/>
      <c r="AZ114" s="1008" t="s">
        <v>451</v>
      </c>
      <c r="BA114" s="1009"/>
      <c r="BB114" s="1009"/>
      <c r="BC114" s="1009"/>
      <c r="BD114" s="1009"/>
      <c r="BE114" s="1009"/>
      <c r="BF114" s="1009"/>
      <c r="BG114" s="1009"/>
      <c r="BH114" s="1009"/>
      <c r="BI114" s="1009"/>
      <c r="BJ114" s="1009"/>
      <c r="BK114" s="1009"/>
      <c r="BL114" s="1009"/>
      <c r="BM114" s="1009"/>
      <c r="BN114" s="1009"/>
      <c r="BO114" s="1009"/>
      <c r="BP114" s="1010"/>
      <c r="BQ114" s="978">
        <v>2922841</v>
      </c>
      <c r="BR114" s="979"/>
      <c r="BS114" s="979"/>
      <c r="BT114" s="979"/>
      <c r="BU114" s="979"/>
      <c r="BV114" s="979">
        <v>2906483</v>
      </c>
      <c r="BW114" s="979"/>
      <c r="BX114" s="979"/>
      <c r="BY114" s="979"/>
      <c r="BZ114" s="979"/>
      <c r="CA114" s="979">
        <v>3105811</v>
      </c>
      <c r="CB114" s="979"/>
      <c r="CC114" s="979"/>
      <c r="CD114" s="979"/>
      <c r="CE114" s="979"/>
      <c r="CF114" s="973">
        <v>17.399999999999999</v>
      </c>
      <c r="CG114" s="974"/>
      <c r="CH114" s="974"/>
      <c r="CI114" s="974"/>
      <c r="CJ114" s="974"/>
      <c r="CK114" s="1004"/>
      <c r="CL114" s="1005"/>
      <c r="CM114" s="975" t="s">
        <v>452</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129</v>
      </c>
      <c r="DH114" s="1018"/>
      <c r="DI114" s="1018"/>
      <c r="DJ114" s="1018"/>
      <c r="DK114" s="1019"/>
      <c r="DL114" s="1020" t="s">
        <v>129</v>
      </c>
      <c r="DM114" s="1018"/>
      <c r="DN114" s="1018"/>
      <c r="DO114" s="1018"/>
      <c r="DP114" s="1019"/>
      <c r="DQ114" s="1020" t="s">
        <v>129</v>
      </c>
      <c r="DR114" s="1018"/>
      <c r="DS114" s="1018"/>
      <c r="DT114" s="1018"/>
      <c r="DU114" s="1019"/>
      <c r="DV114" s="1021" t="s">
        <v>439</v>
      </c>
      <c r="DW114" s="1022"/>
      <c r="DX114" s="1022"/>
      <c r="DY114" s="1022"/>
      <c r="DZ114" s="1023"/>
    </row>
    <row r="115" spans="1:130" s="248" customFormat="1" ht="26.25" customHeight="1" x14ac:dyDescent="0.15">
      <c r="A115" s="1013"/>
      <c r="B115" s="1014"/>
      <c r="C115" s="1009" t="s">
        <v>453</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65060</v>
      </c>
      <c r="AB115" s="993"/>
      <c r="AC115" s="993"/>
      <c r="AD115" s="993"/>
      <c r="AE115" s="994"/>
      <c r="AF115" s="995">
        <v>64984</v>
      </c>
      <c r="AG115" s="993"/>
      <c r="AH115" s="993"/>
      <c r="AI115" s="993"/>
      <c r="AJ115" s="994"/>
      <c r="AK115" s="995">
        <v>64924</v>
      </c>
      <c r="AL115" s="993"/>
      <c r="AM115" s="993"/>
      <c r="AN115" s="993"/>
      <c r="AO115" s="994"/>
      <c r="AP115" s="996">
        <v>0.4</v>
      </c>
      <c r="AQ115" s="997"/>
      <c r="AR115" s="997"/>
      <c r="AS115" s="997"/>
      <c r="AT115" s="998"/>
      <c r="AU115" s="959"/>
      <c r="AV115" s="960"/>
      <c r="AW115" s="960"/>
      <c r="AX115" s="960"/>
      <c r="AY115" s="960"/>
      <c r="AZ115" s="1008" t="s">
        <v>454</v>
      </c>
      <c r="BA115" s="1009"/>
      <c r="BB115" s="1009"/>
      <c r="BC115" s="1009"/>
      <c r="BD115" s="1009"/>
      <c r="BE115" s="1009"/>
      <c r="BF115" s="1009"/>
      <c r="BG115" s="1009"/>
      <c r="BH115" s="1009"/>
      <c r="BI115" s="1009"/>
      <c r="BJ115" s="1009"/>
      <c r="BK115" s="1009"/>
      <c r="BL115" s="1009"/>
      <c r="BM115" s="1009"/>
      <c r="BN115" s="1009"/>
      <c r="BO115" s="1009"/>
      <c r="BP115" s="1010"/>
      <c r="BQ115" s="978" t="s">
        <v>439</v>
      </c>
      <c r="BR115" s="979"/>
      <c r="BS115" s="979"/>
      <c r="BT115" s="979"/>
      <c r="BU115" s="979"/>
      <c r="BV115" s="979" t="s">
        <v>439</v>
      </c>
      <c r="BW115" s="979"/>
      <c r="BX115" s="979"/>
      <c r="BY115" s="979"/>
      <c r="BZ115" s="979"/>
      <c r="CA115" s="979" t="s">
        <v>129</v>
      </c>
      <c r="CB115" s="979"/>
      <c r="CC115" s="979"/>
      <c r="CD115" s="979"/>
      <c r="CE115" s="979"/>
      <c r="CF115" s="973" t="s">
        <v>129</v>
      </c>
      <c r="CG115" s="974"/>
      <c r="CH115" s="974"/>
      <c r="CI115" s="974"/>
      <c r="CJ115" s="974"/>
      <c r="CK115" s="1004"/>
      <c r="CL115" s="1005"/>
      <c r="CM115" s="1008" t="s">
        <v>455</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387903</v>
      </c>
      <c r="DH115" s="1018"/>
      <c r="DI115" s="1018"/>
      <c r="DJ115" s="1018"/>
      <c r="DK115" s="1019"/>
      <c r="DL115" s="1020">
        <v>637571</v>
      </c>
      <c r="DM115" s="1018"/>
      <c r="DN115" s="1018"/>
      <c r="DO115" s="1018"/>
      <c r="DP115" s="1019"/>
      <c r="DQ115" s="1020">
        <v>391803</v>
      </c>
      <c r="DR115" s="1018"/>
      <c r="DS115" s="1018"/>
      <c r="DT115" s="1018"/>
      <c r="DU115" s="1019"/>
      <c r="DV115" s="1021">
        <v>2.2000000000000002</v>
      </c>
      <c r="DW115" s="1022"/>
      <c r="DX115" s="1022"/>
      <c r="DY115" s="1022"/>
      <c r="DZ115" s="1023"/>
    </row>
    <row r="116" spans="1:130" s="248" customFormat="1" ht="26.25" customHeight="1" x14ac:dyDescent="0.15">
      <c r="A116" s="1015"/>
      <c r="B116" s="1016"/>
      <c r="C116" s="1024" t="s">
        <v>456</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440</v>
      </c>
      <c r="AB116" s="1018"/>
      <c r="AC116" s="1018"/>
      <c r="AD116" s="1018"/>
      <c r="AE116" s="1019"/>
      <c r="AF116" s="1020" t="s">
        <v>439</v>
      </c>
      <c r="AG116" s="1018"/>
      <c r="AH116" s="1018"/>
      <c r="AI116" s="1018"/>
      <c r="AJ116" s="1019"/>
      <c r="AK116" s="1020" t="s">
        <v>439</v>
      </c>
      <c r="AL116" s="1018"/>
      <c r="AM116" s="1018"/>
      <c r="AN116" s="1018"/>
      <c r="AO116" s="1019"/>
      <c r="AP116" s="1021" t="s">
        <v>129</v>
      </c>
      <c r="AQ116" s="1022"/>
      <c r="AR116" s="1022"/>
      <c r="AS116" s="1022"/>
      <c r="AT116" s="1023"/>
      <c r="AU116" s="959"/>
      <c r="AV116" s="960"/>
      <c r="AW116" s="960"/>
      <c r="AX116" s="960"/>
      <c r="AY116" s="960"/>
      <c r="AZ116" s="1026" t="s">
        <v>457</v>
      </c>
      <c r="BA116" s="1027"/>
      <c r="BB116" s="1027"/>
      <c r="BC116" s="1027"/>
      <c r="BD116" s="1027"/>
      <c r="BE116" s="1027"/>
      <c r="BF116" s="1027"/>
      <c r="BG116" s="1027"/>
      <c r="BH116" s="1027"/>
      <c r="BI116" s="1027"/>
      <c r="BJ116" s="1027"/>
      <c r="BK116" s="1027"/>
      <c r="BL116" s="1027"/>
      <c r="BM116" s="1027"/>
      <c r="BN116" s="1027"/>
      <c r="BO116" s="1027"/>
      <c r="BP116" s="1028"/>
      <c r="BQ116" s="978" t="s">
        <v>439</v>
      </c>
      <c r="BR116" s="979"/>
      <c r="BS116" s="979"/>
      <c r="BT116" s="979"/>
      <c r="BU116" s="979"/>
      <c r="BV116" s="979" t="s">
        <v>458</v>
      </c>
      <c r="BW116" s="979"/>
      <c r="BX116" s="979"/>
      <c r="BY116" s="979"/>
      <c r="BZ116" s="979"/>
      <c r="CA116" s="979" t="s">
        <v>129</v>
      </c>
      <c r="CB116" s="979"/>
      <c r="CC116" s="979"/>
      <c r="CD116" s="979"/>
      <c r="CE116" s="979"/>
      <c r="CF116" s="973" t="s">
        <v>129</v>
      </c>
      <c r="CG116" s="974"/>
      <c r="CH116" s="974"/>
      <c r="CI116" s="974"/>
      <c r="CJ116" s="974"/>
      <c r="CK116" s="1004"/>
      <c r="CL116" s="1005"/>
      <c r="CM116" s="975" t="s">
        <v>459</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129</v>
      </c>
      <c r="DH116" s="1018"/>
      <c r="DI116" s="1018"/>
      <c r="DJ116" s="1018"/>
      <c r="DK116" s="1019"/>
      <c r="DL116" s="1020" t="s">
        <v>439</v>
      </c>
      <c r="DM116" s="1018"/>
      <c r="DN116" s="1018"/>
      <c r="DO116" s="1018"/>
      <c r="DP116" s="1019"/>
      <c r="DQ116" s="1020" t="s">
        <v>129</v>
      </c>
      <c r="DR116" s="1018"/>
      <c r="DS116" s="1018"/>
      <c r="DT116" s="1018"/>
      <c r="DU116" s="1019"/>
      <c r="DV116" s="1021" t="s">
        <v>129</v>
      </c>
      <c r="DW116" s="1022"/>
      <c r="DX116" s="1022"/>
      <c r="DY116" s="1022"/>
      <c r="DZ116" s="1023"/>
    </row>
    <row r="117" spans="1:130" s="248" customFormat="1" ht="26.25" customHeight="1" x14ac:dyDescent="0.15">
      <c r="A117" s="963" t="s">
        <v>188</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460</v>
      </c>
      <c r="Z117" s="945"/>
      <c r="AA117" s="1035">
        <v>3476003</v>
      </c>
      <c r="AB117" s="1036"/>
      <c r="AC117" s="1036"/>
      <c r="AD117" s="1036"/>
      <c r="AE117" s="1037"/>
      <c r="AF117" s="1038">
        <v>3861772</v>
      </c>
      <c r="AG117" s="1036"/>
      <c r="AH117" s="1036"/>
      <c r="AI117" s="1036"/>
      <c r="AJ117" s="1037"/>
      <c r="AK117" s="1038">
        <v>3877052</v>
      </c>
      <c r="AL117" s="1036"/>
      <c r="AM117" s="1036"/>
      <c r="AN117" s="1036"/>
      <c r="AO117" s="1037"/>
      <c r="AP117" s="1039"/>
      <c r="AQ117" s="1040"/>
      <c r="AR117" s="1040"/>
      <c r="AS117" s="1040"/>
      <c r="AT117" s="1041"/>
      <c r="AU117" s="959"/>
      <c r="AV117" s="960"/>
      <c r="AW117" s="960"/>
      <c r="AX117" s="960"/>
      <c r="AY117" s="960"/>
      <c r="AZ117" s="1026" t="s">
        <v>461</v>
      </c>
      <c r="BA117" s="1027"/>
      <c r="BB117" s="1027"/>
      <c r="BC117" s="1027"/>
      <c r="BD117" s="1027"/>
      <c r="BE117" s="1027"/>
      <c r="BF117" s="1027"/>
      <c r="BG117" s="1027"/>
      <c r="BH117" s="1027"/>
      <c r="BI117" s="1027"/>
      <c r="BJ117" s="1027"/>
      <c r="BK117" s="1027"/>
      <c r="BL117" s="1027"/>
      <c r="BM117" s="1027"/>
      <c r="BN117" s="1027"/>
      <c r="BO117" s="1027"/>
      <c r="BP117" s="1028"/>
      <c r="BQ117" s="978" t="s">
        <v>458</v>
      </c>
      <c r="BR117" s="979"/>
      <c r="BS117" s="979"/>
      <c r="BT117" s="979"/>
      <c r="BU117" s="979"/>
      <c r="BV117" s="979" t="s">
        <v>129</v>
      </c>
      <c r="BW117" s="979"/>
      <c r="BX117" s="979"/>
      <c r="BY117" s="979"/>
      <c r="BZ117" s="979"/>
      <c r="CA117" s="979" t="s">
        <v>129</v>
      </c>
      <c r="CB117" s="979"/>
      <c r="CC117" s="979"/>
      <c r="CD117" s="979"/>
      <c r="CE117" s="979"/>
      <c r="CF117" s="973" t="s">
        <v>458</v>
      </c>
      <c r="CG117" s="974"/>
      <c r="CH117" s="974"/>
      <c r="CI117" s="974"/>
      <c r="CJ117" s="974"/>
      <c r="CK117" s="1004"/>
      <c r="CL117" s="1005"/>
      <c r="CM117" s="975" t="s">
        <v>462</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440</v>
      </c>
      <c r="DH117" s="1018"/>
      <c r="DI117" s="1018"/>
      <c r="DJ117" s="1018"/>
      <c r="DK117" s="1019"/>
      <c r="DL117" s="1020" t="s">
        <v>439</v>
      </c>
      <c r="DM117" s="1018"/>
      <c r="DN117" s="1018"/>
      <c r="DO117" s="1018"/>
      <c r="DP117" s="1019"/>
      <c r="DQ117" s="1020" t="s">
        <v>129</v>
      </c>
      <c r="DR117" s="1018"/>
      <c r="DS117" s="1018"/>
      <c r="DT117" s="1018"/>
      <c r="DU117" s="1019"/>
      <c r="DV117" s="1021" t="s">
        <v>458</v>
      </c>
      <c r="DW117" s="1022"/>
      <c r="DX117" s="1022"/>
      <c r="DY117" s="1022"/>
      <c r="DZ117" s="1023"/>
    </row>
    <row r="118" spans="1:130" s="248" customFormat="1" ht="26.25" customHeight="1" x14ac:dyDescent="0.15">
      <c r="A118" s="963" t="s">
        <v>433</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430</v>
      </c>
      <c r="AB118" s="944"/>
      <c r="AC118" s="944"/>
      <c r="AD118" s="944"/>
      <c r="AE118" s="945"/>
      <c r="AF118" s="943" t="s">
        <v>431</v>
      </c>
      <c r="AG118" s="944"/>
      <c r="AH118" s="944"/>
      <c r="AI118" s="944"/>
      <c r="AJ118" s="945"/>
      <c r="AK118" s="943" t="s">
        <v>308</v>
      </c>
      <c r="AL118" s="944"/>
      <c r="AM118" s="944"/>
      <c r="AN118" s="944"/>
      <c r="AO118" s="945"/>
      <c r="AP118" s="1030" t="s">
        <v>432</v>
      </c>
      <c r="AQ118" s="1031"/>
      <c r="AR118" s="1031"/>
      <c r="AS118" s="1031"/>
      <c r="AT118" s="1032"/>
      <c r="AU118" s="959"/>
      <c r="AV118" s="960"/>
      <c r="AW118" s="960"/>
      <c r="AX118" s="960"/>
      <c r="AY118" s="960"/>
      <c r="AZ118" s="1033" t="s">
        <v>463</v>
      </c>
      <c r="BA118" s="1024"/>
      <c r="BB118" s="1024"/>
      <c r="BC118" s="1024"/>
      <c r="BD118" s="1024"/>
      <c r="BE118" s="1024"/>
      <c r="BF118" s="1024"/>
      <c r="BG118" s="1024"/>
      <c r="BH118" s="1024"/>
      <c r="BI118" s="1024"/>
      <c r="BJ118" s="1024"/>
      <c r="BK118" s="1024"/>
      <c r="BL118" s="1024"/>
      <c r="BM118" s="1024"/>
      <c r="BN118" s="1024"/>
      <c r="BO118" s="1024"/>
      <c r="BP118" s="1025"/>
      <c r="BQ118" s="1056" t="s">
        <v>458</v>
      </c>
      <c r="BR118" s="1057"/>
      <c r="BS118" s="1057"/>
      <c r="BT118" s="1057"/>
      <c r="BU118" s="1057"/>
      <c r="BV118" s="1057" t="s">
        <v>440</v>
      </c>
      <c r="BW118" s="1057"/>
      <c r="BX118" s="1057"/>
      <c r="BY118" s="1057"/>
      <c r="BZ118" s="1057"/>
      <c r="CA118" s="1057" t="s">
        <v>440</v>
      </c>
      <c r="CB118" s="1057"/>
      <c r="CC118" s="1057"/>
      <c r="CD118" s="1057"/>
      <c r="CE118" s="1057"/>
      <c r="CF118" s="973" t="s">
        <v>440</v>
      </c>
      <c r="CG118" s="974"/>
      <c r="CH118" s="974"/>
      <c r="CI118" s="974"/>
      <c r="CJ118" s="974"/>
      <c r="CK118" s="1004"/>
      <c r="CL118" s="1005"/>
      <c r="CM118" s="975" t="s">
        <v>464</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439</v>
      </c>
      <c r="DH118" s="1018"/>
      <c r="DI118" s="1018"/>
      <c r="DJ118" s="1018"/>
      <c r="DK118" s="1019"/>
      <c r="DL118" s="1020" t="s">
        <v>439</v>
      </c>
      <c r="DM118" s="1018"/>
      <c r="DN118" s="1018"/>
      <c r="DO118" s="1018"/>
      <c r="DP118" s="1019"/>
      <c r="DQ118" s="1020" t="s">
        <v>440</v>
      </c>
      <c r="DR118" s="1018"/>
      <c r="DS118" s="1018"/>
      <c r="DT118" s="1018"/>
      <c r="DU118" s="1019"/>
      <c r="DV118" s="1021" t="s">
        <v>440</v>
      </c>
      <c r="DW118" s="1022"/>
      <c r="DX118" s="1022"/>
      <c r="DY118" s="1022"/>
      <c r="DZ118" s="1023"/>
    </row>
    <row r="119" spans="1:130" s="248" customFormat="1" ht="26.25" customHeight="1" x14ac:dyDescent="0.15">
      <c r="A119" s="1117" t="s">
        <v>436</v>
      </c>
      <c r="B119" s="1003"/>
      <c r="C119" s="982" t="s">
        <v>437</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v>63725</v>
      </c>
      <c r="AB119" s="951"/>
      <c r="AC119" s="951"/>
      <c r="AD119" s="951"/>
      <c r="AE119" s="952"/>
      <c r="AF119" s="953">
        <v>63779</v>
      </c>
      <c r="AG119" s="951"/>
      <c r="AH119" s="951"/>
      <c r="AI119" s="951"/>
      <c r="AJ119" s="952"/>
      <c r="AK119" s="953">
        <v>63834</v>
      </c>
      <c r="AL119" s="951"/>
      <c r="AM119" s="951"/>
      <c r="AN119" s="951"/>
      <c r="AO119" s="952"/>
      <c r="AP119" s="954">
        <v>0.4</v>
      </c>
      <c r="AQ119" s="955"/>
      <c r="AR119" s="955"/>
      <c r="AS119" s="955"/>
      <c r="AT119" s="956"/>
      <c r="AU119" s="961"/>
      <c r="AV119" s="962"/>
      <c r="AW119" s="962"/>
      <c r="AX119" s="962"/>
      <c r="AY119" s="962"/>
      <c r="AZ119" s="279" t="s">
        <v>188</v>
      </c>
      <c r="BA119" s="279"/>
      <c r="BB119" s="279"/>
      <c r="BC119" s="279"/>
      <c r="BD119" s="279"/>
      <c r="BE119" s="279"/>
      <c r="BF119" s="279"/>
      <c r="BG119" s="279"/>
      <c r="BH119" s="279"/>
      <c r="BI119" s="279"/>
      <c r="BJ119" s="279"/>
      <c r="BK119" s="279"/>
      <c r="BL119" s="279"/>
      <c r="BM119" s="279"/>
      <c r="BN119" s="279"/>
      <c r="BO119" s="1034" t="s">
        <v>465</v>
      </c>
      <c r="BP119" s="1065"/>
      <c r="BQ119" s="1056">
        <v>46602557</v>
      </c>
      <c r="BR119" s="1057"/>
      <c r="BS119" s="1057"/>
      <c r="BT119" s="1057"/>
      <c r="BU119" s="1057"/>
      <c r="BV119" s="1057">
        <v>47676524</v>
      </c>
      <c r="BW119" s="1057"/>
      <c r="BX119" s="1057"/>
      <c r="BY119" s="1057"/>
      <c r="BZ119" s="1057"/>
      <c r="CA119" s="1057">
        <v>46382865</v>
      </c>
      <c r="CB119" s="1057"/>
      <c r="CC119" s="1057"/>
      <c r="CD119" s="1057"/>
      <c r="CE119" s="1057"/>
      <c r="CF119" s="1058"/>
      <c r="CG119" s="1059"/>
      <c r="CH119" s="1059"/>
      <c r="CI119" s="1059"/>
      <c r="CJ119" s="1060"/>
      <c r="CK119" s="1006"/>
      <c r="CL119" s="1007"/>
      <c r="CM119" s="1061" t="s">
        <v>466</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458</v>
      </c>
      <c r="DH119" s="1043"/>
      <c r="DI119" s="1043"/>
      <c r="DJ119" s="1043"/>
      <c r="DK119" s="1044"/>
      <c r="DL119" s="1042" t="s">
        <v>439</v>
      </c>
      <c r="DM119" s="1043"/>
      <c r="DN119" s="1043"/>
      <c r="DO119" s="1043"/>
      <c r="DP119" s="1044"/>
      <c r="DQ119" s="1042" t="s">
        <v>129</v>
      </c>
      <c r="DR119" s="1043"/>
      <c r="DS119" s="1043"/>
      <c r="DT119" s="1043"/>
      <c r="DU119" s="1044"/>
      <c r="DV119" s="1045" t="s">
        <v>129</v>
      </c>
      <c r="DW119" s="1046"/>
      <c r="DX119" s="1046"/>
      <c r="DY119" s="1046"/>
      <c r="DZ119" s="1047"/>
    </row>
    <row r="120" spans="1:130" s="248" customFormat="1" ht="26.25" customHeight="1" x14ac:dyDescent="0.15">
      <c r="A120" s="1118"/>
      <c r="B120" s="1005"/>
      <c r="C120" s="975" t="s">
        <v>442</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129</v>
      </c>
      <c r="AB120" s="1018"/>
      <c r="AC120" s="1018"/>
      <c r="AD120" s="1018"/>
      <c r="AE120" s="1019"/>
      <c r="AF120" s="1020" t="s">
        <v>129</v>
      </c>
      <c r="AG120" s="1018"/>
      <c r="AH120" s="1018"/>
      <c r="AI120" s="1018"/>
      <c r="AJ120" s="1019"/>
      <c r="AK120" s="1020" t="s">
        <v>439</v>
      </c>
      <c r="AL120" s="1018"/>
      <c r="AM120" s="1018"/>
      <c r="AN120" s="1018"/>
      <c r="AO120" s="1019"/>
      <c r="AP120" s="1021" t="s">
        <v>129</v>
      </c>
      <c r="AQ120" s="1022"/>
      <c r="AR120" s="1022"/>
      <c r="AS120" s="1022"/>
      <c r="AT120" s="1023"/>
      <c r="AU120" s="1048" t="s">
        <v>467</v>
      </c>
      <c r="AV120" s="1049"/>
      <c r="AW120" s="1049"/>
      <c r="AX120" s="1049"/>
      <c r="AY120" s="1050"/>
      <c r="AZ120" s="999" t="s">
        <v>468</v>
      </c>
      <c r="BA120" s="948"/>
      <c r="BB120" s="948"/>
      <c r="BC120" s="948"/>
      <c r="BD120" s="948"/>
      <c r="BE120" s="948"/>
      <c r="BF120" s="948"/>
      <c r="BG120" s="948"/>
      <c r="BH120" s="948"/>
      <c r="BI120" s="948"/>
      <c r="BJ120" s="948"/>
      <c r="BK120" s="948"/>
      <c r="BL120" s="948"/>
      <c r="BM120" s="948"/>
      <c r="BN120" s="948"/>
      <c r="BO120" s="948"/>
      <c r="BP120" s="949"/>
      <c r="BQ120" s="985">
        <v>6912535</v>
      </c>
      <c r="BR120" s="986"/>
      <c r="BS120" s="986"/>
      <c r="BT120" s="986"/>
      <c r="BU120" s="986"/>
      <c r="BV120" s="986">
        <v>6915611</v>
      </c>
      <c r="BW120" s="986"/>
      <c r="BX120" s="986"/>
      <c r="BY120" s="986"/>
      <c r="BZ120" s="986"/>
      <c r="CA120" s="986">
        <v>5891871</v>
      </c>
      <c r="CB120" s="986"/>
      <c r="CC120" s="986"/>
      <c r="CD120" s="986"/>
      <c r="CE120" s="986"/>
      <c r="CF120" s="1000">
        <v>32.9</v>
      </c>
      <c r="CG120" s="1001"/>
      <c r="CH120" s="1001"/>
      <c r="CI120" s="1001"/>
      <c r="CJ120" s="1001"/>
      <c r="CK120" s="1066" t="s">
        <v>469</v>
      </c>
      <c r="CL120" s="1067"/>
      <c r="CM120" s="1067"/>
      <c r="CN120" s="1067"/>
      <c r="CO120" s="1068"/>
      <c r="CP120" s="1074" t="s">
        <v>470</v>
      </c>
      <c r="CQ120" s="1075"/>
      <c r="CR120" s="1075"/>
      <c r="CS120" s="1075"/>
      <c r="CT120" s="1075"/>
      <c r="CU120" s="1075"/>
      <c r="CV120" s="1075"/>
      <c r="CW120" s="1075"/>
      <c r="CX120" s="1075"/>
      <c r="CY120" s="1075"/>
      <c r="CZ120" s="1075"/>
      <c r="DA120" s="1075"/>
      <c r="DB120" s="1075"/>
      <c r="DC120" s="1075"/>
      <c r="DD120" s="1075"/>
      <c r="DE120" s="1075"/>
      <c r="DF120" s="1076"/>
      <c r="DG120" s="985">
        <v>3336037</v>
      </c>
      <c r="DH120" s="986"/>
      <c r="DI120" s="986"/>
      <c r="DJ120" s="986"/>
      <c r="DK120" s="986"/>
      <c r="DL120" s="986">
        <v>4171847</v>
      </c>
      <c r="DM120" s="986"/>
      <c r="DN120" s="986"/>
      <c r="DO120" s="986"/>
      <c r="DP120" s="986"/>
      <c r="DQ120" s="986">
        <v>3008374</v>
      </c>
      <c r="DR120" s="986"/>
      <c r="DS120" s="986"/>
      <c r="DT120" s="986"/>
      <c r="DU120" s="986"/>
      <c r="DV120" s="987">
        <v>16.8</v>
      </c>
      <c r="DW120" s="987"/>
      <c r="DX120" s="987"/>
      <c r="DY120" s="987"/>
      <c r="DZ120" s="988"/>
    </row>
    <row r="121" spans="1:130" s="248" customFormat="1" ht="26.25" customHeight="1" x14ac:dyDescent="0.15">
      <c r="A121" s="1118"/>
      <c r="B121" s="1005"/>
      <c r="C121" s="1026" t="s">
        <v>471</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129</v>
      </c>
      <c r="AB121" s="1018"/>
      <c r="AC121" s="1018"/>
      <c r="AD121" s="1018"/>
      <c r="AE121" s="1019"/>
      <c r="AF121" s="1020" t="s">
        <v>129</v>
      </c>
      <c r="AG121" s="1018"/>
      <c r="AH121" s="1018"/>
      <c r="AI121" s="1018"/>
      <c r="AJ121" s="1019"/>
      <c r="AK121" s="1020" t="s">
        <v>458</v>
      </c>
      <c r="AL121" s="1018"/>
      <c r="AM121" s="1018"/>
      <c r="AN121" s="1018"/>
      <c r="AO121" s="1019"/>
      <c r="AP121" s="1021" t="s">
        <v>458</v>
      </c>
      <c r="AQ121" s="1022"/>
      <c r="AR121" s="1022"/>
      <c r="AS121" s="1022"/>
      <c r="AT121" s="1023"/>
      <c r="AU121" s="1051"/>
      <c r="AV121" s="1052"/>
      <c r="AW121" s="1052"/>
      <c r="AX121" s="1052"/>
      <c r="AY121" s="1053"/>
      <c r="AZ121" s="1008" t="s">
        <v>472</v>
      </c>
      <c r="BA121" s="1009"/>
      <c r="BB121" s="1009"/>
      <c r="BC121" s="1009"/>
      <c r="BD121" s="1009"/>
      <c r="BE121" s="1009"/>
      <c r="BF121" s="1009"/>
      <c r="BG121" s="1009"/>
      <c r="BH121" s="1009"/>
      <c r="BI121" s="1009"/>
      <c r="BJ121" s="1009"/>
      <c r="BK121" s="1009"/>
      <c r="BL121" s="1009"/>
      <c r="BM121" s="1009"/>
      <c r="BN121" s="1009"/>
      <c r="BO121" s="1009"/>
      <c r="BP121" s="1010"/>
      <c r="BQ121" s="978">
        <v>6471299</v>
      </c>
      <c r="BR121" s="979"/>
      <c r="BS121" s="979"/>
      <c r="BT121" s="979"/>
      <c r="BU121" s="979"/>
      <c r="BV121" s="979">
        <v>7302944</v>
      </c>
      <c r="BW121" s="979"/>
      <c r="BX121" s="979"/>
      <c r="BY121" s="979"/>
      <c r="BZ121" s="979"/>
      <c r="CA121" s="979">
        <v>6242714</v>
      </c>
      <c r="CB121" s="979"/>
      <c r="CC121" s="979"/>
      <c r="CD121" s="979"/>
      <c r="CE121" s="979"/>
      <c r="CF121" s="973">
        <v>34.9</v>
      </c>
      <c r="CG121" s="974"/>
      <c r="CH121" s="974"/>
      <c r="CI121" s="974"/>
      <c r="CJ121" s="974"/>
      <c r="CK121" s="1069"/>
      <c r="CL121" s="1070"/>
      <c r="CM121" s="1070"/>
      <c r="CN121" s="1070"/>
      <c r="CO121" s="1071"/>
      <c r="CP121" s="1079"/>
      <c r="CQ121" s="1080"/>
      <c r="CR121" s="1080"/>
      <c r="CS121" s="1080"/>
      <c r="CT121" s="1080"/>
      <c r="CU121" s="1080"/>
      <c r="CV121" s="1080"/>
      <c r="CW121" s="1080"/>
      <c r="CX121" s="1080"/>
      <c r="CY121" s="1080"/>
      <c r="CZ121" s="1080"/>
      <c r="DA121" s="1080"/>
      <c r="DB121" s="1080"/>
      <c r="DC121" s="1080"/>
      <c r="DD121" s="1080"/>
      <c r="DE121" s="1080"/>
      <c r="DF121" s="1081"/>
      <c r="DG121" s="978"/>
      <c r="DH121" s="979"/>
      <c r="DI121" s="979"/>
      <c r="DJ121" s="979"/>
      <c r="DK121" s="979"/>
      <c r="DL121" s="979"/>
      <c r="DM121" s="979"/>
      <c r="DN121" s="979"/>
      <c r="DO121" s="979"/>
      <c r="DP121" s="979"/>
      <c r="DQ121" s="979"/>
      <c r="DR121" s="979"/>
      <c r="DS121" s="979"/>
      <c r="DT121" s="979"/>
      <c r="DU121" s="979"/>
      <c r="DV121" s="980"/>
      <c r="DW121" s="980"/>
      <c r="DX121" s="980"/>
      <c r="DY121" s="980"/>
      <c r="DZ121" s="981"/>
    </row>
    <row r="122" spans="1:130" s="248" customFormat="1" ht="26.25" customHeight="1" x14ac:dyDescent="0.15">
      <c r="A122" s="1118"/>
      <c r="B122" s="1005"/>
      <c r="C122" s="975" t="s">
        <v>452</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458</v>
      </c>
      <c r="AB122" s="1018"/>
      <c r="AC122" s="1018"/>
      <c r="AD122" s="1018"/>
      <c r="AE122" s="1019"/>
      <c r="AF122" s="1020" t="s">
        <v>129</v>
      </c>
      <c r="AG122" s="1018"/>
      <c r="AH122" s="1018"/>
      <c r="AI122" s="1018"/>
      <c r="AJ122" s="1019"/>
      <c r="AK122" s="1020" t="s">
        <v>129</v>
      </c>
      <c r="AL122" s="1018"/>
      <c r="AM122" s="1018"/>
      <c r="AN122" s="1018"/>
      <c r="AO122" s="1019"/>
      <c r="AP122" s="1021" t="s">
        <v>129</v>
      </c>
      <c r="AQ122" s="1022"/>
      <c r="AR122" s="1022"/>
      <c r="AS122" s="1022"/>
      <c r="AT122" s="1023"/>
      <c r="AU122" s="1051"/>
      <c r="AV122" s="1052"/>
      <c r="AW122" s="1052"/>
      <c r="AX122" s="1052"/>
      <c r="AY122" s="1053"/>
      <c r="AZ122" s="1033" t="s">
        <v>473</v>
      </c>
      <c r="BA122" s="1024"/>
      <c r="BB122" s="1024"/>
      <c r="BC122" s="1024"/>
      <c r="BD122" s="1024"/>
      <c r="BE122" s="1024"/>
      <c r="BF122" s="1024"/>
      <c r="BG122" s="1024"/>
      <c r="BH122" s="1024"/>
      <c r="BI122" s="1024"/>
      <c r="BJ122" s="1024"/>
      <c r="BK122" s="1024"/>
      <c r="BL122" s="1024"/>
      <c r="BM122" s="1024"/>
      <c r="BN122" s="1024"/>
      <c r="BO122" s="1024"/>
      <c r="BP122" s="1025"/>
      <c r="BQ122" s="1056">
        <v>28558781</v>
      </c>
      <c r="BR122" s="1057"/>
      <c r="BS122" s="1057"/>
      <c r="BT122" s="1057"/>
      <c r="BU122" s="1057"/>
      <c r="BV122" s="1057">
        <v>28658615</v>
      </c>
      <c r="BW122" s="1057"/>
      <c r="BX122" s="1057"/>
      <c r="BY122" s="1057"/>
      <c r="BZ122" s="1057"/>
      <c r="CA122" s="1057">
        <v>28498851</v>
      </c>
      <c r="CB122" s="1057"/>
      <c r="CC122" s="1057"/>
      <c r="CD122" s="1057"/>
      <c r="CE122" s="1057"/>
      <c r="CF122" s="1077">
        <v>159.19999999999999</v>
      </c>
      <c r="CG122" s="1078"/>
      <c r="CH122" s="1078"/>
      <c r="CI122" s="1078"/>
      <c r="CJ122" s="1078"/>
      <c r="CK122" s="1069"/>
      <c r="CL122" s="1070"/>
      <c r="CM122" s="1070"/>
      <c r="CN122" s="1070"/>
      <c r="CO122" s="1071"/>
      <c r="CP122" s="1079"/>
      <c r="CQ122" s="1080"/>
      <c r="CR122" s="1080"/>
      <c r="CS122" s="1080"/>
      <c r="CT122" s="1080"/>
      <c r="CU122" s="1080"/>
      <c r="CV122" s="1080"/>
      <c r="CW122" s="1080"/>
      <c r="CX122" s="1080"/>
      <c r="CY122" s="1080"/>
      <c r="CZ122" s="1080"/>
      <c r="DA122" s="1080"/>
      <c r="DB122" s="1080"/>
      <c r="DC122" s="1080"/>
      <c r="DD122" s="1080"/>
      <c r="DE122" s="1080"/>
      <c r="DF122" s="1081"/>
      <c r="DG122" s="978"/>
      <c r="DH122" s="979"/>
      <c r="DI122" s="979"/>
      <c r="DJ122" s="979"/>
      <c r="DK122" s="979"/>
      <c r="DL122" s="979"/>
      <c r="DM122" s="979"/>
      <c r="DN122" s="979"/>
      <c r="DO122" s="979"/>
      <c r="DP122" s="979"/>
      <c r="DQ122" s="979"/>
      <c r="DR122" s="979"/>
      <c r="DS122" s="979"/>
      <c r="DT122" s="979"/>
      <c r="DU122" s="979"/>
      <c r="DV122" s="980"/>
      <c r="DW122" s="980"/>
      <c r="DX122" s="980"/>
      <c r="DY122" s="980"/>
      <c r="DZ122" s="981"/>
    </row>
    <row r="123" spans="1:130" s="248" customFormat="1" ht="26.25" customHeight="1" x14ac:dyDescent="0.15">
      <c r="A123" s="1118"/>
      <c r="B123" s="1005"/>
      <c r="C123" s="975" t="s">
        <v>459</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458</v>
      </c>
      <c r="AB123" s="1018"/>
      <c r="AC123" s="1018"/>
      <c r="AD123" s="1018"/>
      <c r="AE123" s="1019"/>
      <c r="AF123" s="1020" t="s">
        <v>458</v>
      </c>
      <c r="AG123" s="1018"/>
      <c r="AH123" s="1018"/>
      <c r="AI123" s="1018"/>
      <c r="AJ123" s="1019"/>
      <c r="AK123" s="1020" t="s">
        <v>458</v>
      </c>
      <c r="AL123" s="1018"/>
      <c r="AM123" s="1018"/>
      <c r="AN123" s="1018"/>
      <c r="AO123" s="1019"/>
      <c r="AP123" s="1021" t="s">
        <v>129</v>
      </c>
      <c r="AQ123" s="1022"/>
      <c r="AR123" s="1022"/>
      <c r="AS123" s="1022"/>
      <c r="AT123" s="1023"/>
      <c r="AU123" s="1054"/>
      <c r="AV123" s="1055"/>
      <c r="AW123" s="1055"/>
      <c r="AX123" s="1055"/>
      <c r="AY123" s="1055"/>
      <c r="AZ123" s="279" t="s">
        <v>188</v>
      </c>
      <c r="BA123" s="279"/>
      <c r="BB123" s="279"/>
      <c r="BC123" s="279"/>
      <c r="BD123" s="279"/>
      <c r="BE123" s="279"/>
      <c r="BF123" s="279"/>
      <c r="BG123" s="279"/>
      <c r="BH123" s="279"/>
      <c r="BI123" s="279"/>
      <c r="BJ123" s="279"/>
      <c r="BK123" s="279"/>
      <c r="BL123" s="279"/>
      <c r="BM123" s="279"/>
      <c r="BN123" s="279"/>
      <c r="BO123" s="1034" t="s">
        <v>474</v>
      </c>
      <c r="BP123" s="1065"/>
      <c r="BQ123" s="1124">
        <v>41942615</v>
      </c>
      <c r="BR123" s="1125"/>
      <c r="BS123" s="1125"/>
      <c r="BT123" s="1125"/>
      <c r="BU123" s="1125"/>
      <c r="BV123" s="1125">
        <v>42877170</v>
      </c>
      <c r="BW123" s="1125"/>
      <c r="BX123" s="1125"/>
      <c r="BY123" s="1125"/>
      <c r="BZ123" s="1125"/>
      <c r="CA123" s="1125">
        <v>40633436</v>
      </c>
      <c r="CB123" s="1125"/>
      <c r="CC123" s="1125"/>
      <c r="CD123" s="1125"/>
      <c r="CE123" s="1125"/>
      <c r="CF123" s="1058"/>
      <c r="CG123" s="1059"/>
      <c r="CH123" s="1059"/>
      <c r="CI123" s="1059"/>
      <c r="CJ123" s="1060"/>
      <c r="CK123" s="1069"/>
      <c r="CL123" s="1070"/>
      <c r="CM123" s="1070"/>
      <c r="CN123" s="1070"/>
      <c r="CO123" s="1071"/>
      <c r="CP123" s="1079"/>
      <c r="CQ123" s="1080"/>
      <c r="CR123" s="1080"/>
      <c r="CS123" s="1080"/>
      <c r="CT123" s="1080"/>
      <c r="CU123" s="1080"/>
      <c r="CV123" s="1080"/>
      <c r="CW123" s="1080"/>
      <c r="CX123" s="1080"/>
      <c r="CY123" s="1080"/>
      <c r="CZ123" s="1080"/>
      <c r="DA123" s="1080"/>
      <c r="DB123" s="1080"/>
      <c r="DC123" s="1080"/>
      <c r="DD123" s="1080"/>
      <c r="DE123" s="1080"/>
      <c r="DF123" s="1081"/>
      <c r="DG123" s="1017"/>
      <c r="DH123" s="1018"/>
      <c r="DI123" s="1018"/>
      <c r="DJ123" s="1018"/>
      <c r="DK123" s="1019"/>
      <c r="DL123" s="1020"/>
      <c r="DM123" s="1018"/>
      <c r="DN123" s="1018"/>
      <c r="DO123" s="1018"/>
      <c r="DP123" s="1019"/>
      <c r="DQ123" s="1020"/>
      <c r="DR123" s="1018"/>
      <c r="DS123" s="1018"/>
      <c r="DT123" s="1018"/>
      <c r="DU123" s="1019"/>
      <c r="DV123" s="1021"/>
      <c r="DW123" s="1022"/>
      <c r="DX123" s="1022"/>
      <c r="DY123" s="1022"/>
      <c r="DZ123" s="1023"/>
    </row>
    <row r="124" spans="1:130" s="248" customFormat="1" ht="26.25" customHeight="1" thickBot="1" x14ac:dyDescent="0.2">
      <c r="A124" s="1118"/>
      <c r="B124" s="1005"/>
      <c r="C124" s="975" t="s">
        <v>462</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475</v>
      </c>
      <c r="AB124" s="1018"/>
      <c r="AC124" s="1018"/>
      <c r="AD124" s="1018"/>
      <c r="AE124" s="1019"/>
      <c r="AF124" s="1020" t="s">
        <v>129</v>
      </c>
      <c r="AG124" s="1018"/>
      <c r="AH124" s="1018"/>
      <c r="AI124" s="1018"/>
      <c r="AJ124" s="1019"/>
      <c r="AK124" s="1020" t="s">
        <v>476</v>
      </c>
      <c r="AL124" s="1018"/>
      <c r="AM124" s="1018"/>
      <c r="AN124" s="1018"/>
      <c r="AO124" s="1019"/>
      <c r="AP124" s="1021" t="s">
        <v>477</v>
      </c>
      <c r="AQ124" s="1022"/>
      <c r="AR124" s="1022"/>
      <c r="AS124" s="1022"/>
      <c r="AT124" s="1023"/>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27.1</v>
      </c>
      <c r="BR124" s="1087"/>
      <c r="BS124" s="1087"/>
      <c r="BT124" s="1087"/>
      <c r="BU124" s="1087"/>
      <c r="BV124" s="1087">
        <v>27.8</v>
      </c>
      <c r="BW124" s="1087"/>
      <c r="BX124" s="1087"/>
      <c r="BY124" s="1087"/>
      <c r="BZ124" s="1087"/>
      <c r="CA124" s="1087">
        <v>32.1</v>
      </c>
      <c r="CB124" s="1087"/>
      <c r="CC124" s="1087"/>
      <c r="CD124" s="1087"/>
      <c r="CE124" s="1087"/>
      <c r="CF124" s="1088"/>
      <c r="CG124" s="1089"/>
      <c r="CH124" s="1089"/>
      <c r="CI124" s="1089"/>
      <c r="CJ124" s="1090"/>
      <c r="CK124" s="1072"/>
      <c r="CL124" s="1072"/>
      <c r="CM124" s="1072"/>
      <c r="CN124" s="1072"/>
      <c r="CO124" s="1073"/>
      <c r="CP124" s="1079" t="s">
        <v>479</v>
      </c>
      <c r="CQ124" s="1080"/>
      <c r="CR124" s="1080"/>
      <c r="CS124" s="1080"/>
      <c r="CT124" s="1080"/>
      <c r="CU124" s="1080"/>
      <c r="CV124" s="1080"/>
      <c r="CW124" s="1080"/>
      <c r="CX124" s="1080"/>
      <c r="CY124" s="1080"/>
      <c r="CZ124" s="1080"/>
      <c r="DA124" s="1080"/>
      <c r="DB124" s="1080"/>
      <c r="DC124" s="1080"/>
      <c r="DD124" s="1080"/>
      <c r="DE124" s="1080"/>
      <c r="DF124" s="1081"/>
      <c r="DG124" s="1064" t="s">
        <v>476</v>
      </c>
      <c r="DH124" s="1043"/>
      <c r="DI124" s="1043"/>
      <c r="DJ124" s="1043"/>
      <c r="DK124" s="1044"/>
      <c r="DL124" s="1042" t="s">
        <v>480</v>
      </c>
      <c r="DM124" s="1043"/>
      <c r="DN124" s="1043"/>
      <c r="DO124" s="1043"/>
      <c r="DP124" s="1044"/>
      <c r="DQ124" s="1042" t="s">
        <v>180</v>
      </c>
      <c r="DR124" s="1043"/>
      <c r="DS124" s="1043"/>
      <c r="DT124" s="1043"/>
      <c r="DU124" s="1044"/>
      <c r="DV124" s="1045" t="s">
        <v>480</v>
      </c>
      <c r="DW124" s="1046"/>
      <c r="DX124" s="1046"/>
      <c r="DY124" s="1046"/>
      <c r="DZ124" s="1047"/>
    </row>
    <row r="125" spans="1:130" s="248" customFormat="1" ht="26.25" customHeight="1" x14ac:dyDescent="0.15">
      <c r="A125" s="1118"/>
      <c r="B125" s="1005"/>
      <c r="C125" s="975" t="s">
        <v>464</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476</v>
      </c>
      <c r="AB125" s="1018"/>
      <c r="AC125" s="1018"/>
      <c r="AD125" s="1018"/>
      <c r="AE125" s="1019"/>
      <c r="AF125" s="1020" t="s">
        <v>129</v>
      </c>
      <c r="AG125" s="1018"/>
      <c r="AH125" s="1018"/>
      <c r="AI125" s="1018"/>
      <c r="AJ125" s="1019"/>
      <c r="AK125" s="1020" t="s">
        <v>475</v>
      </c>
      <c r="AL125" s="1018"/>
      <c r="AM125" s="1018"/>
      <c r="AN125" s="1018"/>
      <c r="AO125" s="1019"/>
      <c r="AP125" s="1021" t="s">
        <v>476</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481</v>
      </c>
      <c r="CL125" s="1067"/>
      <c r="CM125" s="1067"/>
      <c r="CN125" s="1067"/>
      <c r="CO125" s="1068"/>
      <c r="CP125" s="999" t="s">
        <v>482</v>
      </c>
      <c r="CQ125" s="948"/>
      <c r="CR125" s="948"/>
      <c r="CS125" s="948"/>
      <c r="CT125" s="948"/>
      <c r="CU125" s="948"/>
      <c r="CV125" s="948"/>
      <c r="CW125" s="948"/>
      <c r="CX125" s="948"/>
      <c r="CY125" s="948"/>
      <c r="CZ125" s="948"/>
      <c r="DA125" s="948"/>
      <c r="DB125" s="948"/>
      <c r="DC125" s="948"/>
      <c r="DD125" s="948"/>
      <c r="DE125" s="948"/>
      <c r="DF125" s="949"/>
      <c r="DG125" s="985" t="s">
        <v>129</v>
      </c>
      <c r="DH125" s="986"/>
      <c r="DI125" s="986"/>
      <c r="DJ125" s="986"/>
      <c r="DK125" s="986"/>
      <c r="DL125" s="986" t="s">
        <v>483</v>
      </c>
      <c r="DM125" s="986"/>
      <c r="DN125" s="986"/>
      <c r="DO125" s="986"/>
      <c r="DP125" s="986"/>
      <c r="DQ125" s="986" t="s">
        <v>129</v>
      </c>
      <c r="DR125" s="986"/>
      <c r="DS125" s="986"/>
      <c r="DT125" s="986"/>
      <c r="DU125" s="986"/>
      <c r="DV125" s="987" t="s">
        <v>484</v>
      </c>
      <c r="DW125" s="987"/>
      <c r="DX125" s="987"/>
      <c r="DY125" s="987"/>
      <c r="DZ125" s="988"/>
    </row>
    <row r="126" spans="1:130" s="248" customFormat="1" ht="26.25" customHeight="1" thickBot="1" x14ac:dyDescent="0.2">
      <c r="A126" s="1118"/>
      <c r="B126" s="1005"/>
      <c r="C126" s="975" t="s">
        <v>466</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485</v>
      </c>
      <c r="AB126" s="1018"/>
      <c r="AC126" s="1018"/>
      <c r="AD126" s="1018"/>
      <c r="AE126" s="1019"/>
      <c r="AF126" s="1020" t="s">
        <v>476</v>
      </c>
      <c r="AG126" s="1018"/>
      <c r="AH126" s="1018"/>
      <c r="AI126" s="1018"/>
      <c r="AJ126" s="1019"/>
      <c r="AK126" s="1020" t="s">
        <v>129</v>
      </c>
      <c r="AL126" s="1018"/>
      <c r="AM126" s="1018"/>
      <c r="AN126" s="1018"/>
      <c r="AO126" s="1019"/>
      <c r="AP126" s="1021" t="s">
        <v>486</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487</v>
      </c>
      <c r="CQ126" s="1009"/>
      <c r="CR126" s="1009"/>
      <c r="CS126" s="1009"/>
      <c r="CT126" s="1009"/>
      <c r="CU126" s="1009"/>
      <c r="CV126" s="1009"/>
      <c r="CW126" s="1009"/>
      <c r="CX126" s="1009"/>
      <c r="CY126" s="1009"/>
      <c r="CZ126" s="1009"/>
      <c r="DA126" s="1009"/>
      <c r="DB126" s="1009"/>
      <c r="DC126" s="1009"/>
      <c r="DD126" s="1009"/>
      <c r="DE126" s="1009"/>
      <c r="DF126" s="1010"/>
      <c r="DG126" s="978" t="s">
        <v>485</v>
      </c>
      <c r="DH126" s="979"/>
      <c r="DI126" s="979"/>
      <c r="DJ126" s="979"/>
      <c r="DK126" s="979"/>
      <c r="DL126" s="979" t="s">
        <v>129</v>
      </c>
      <c r="DM126" s="979"/>
      <c r="DN126" s="979"/>
      <c r="DO126" s="979"/>
      <c r="DP126" s="979"/>
      <c r="DQ126" s="979" t="s">
        <v>476</v>
      </c>
      <c r="DR126" s="979"/>
      <c r="DS126" s="979"/>
      <c r="DT126" s="979"/>
      <c r="DU126" s="979"/>
      <c r="DV126" s="980" t="s">
        <v>488</v>
      </c>
      <c r="DW126" s="980"/>
      <c r="DX126" s="980"/>
      <c r="DY126" s="980"/>
      <c r="DZ126" s="981"/>
    </row>
    <row r="127" spans="1:130" s="248" customFormat="1" ht="26.25" customHeight="1" x14ac:dyDescent="0.15">
      <c r="A127" s="1119"/>
      <c r="B127" s="1007"/>
      <c r="C127" s="1061" t="s">
        <v>489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1335</v>
      </c>
      <c r="AB127" s="1018"/>
      <c r="AC127" s="1018"/>
      <c r="AD127" s="1018"/>
      <c r="AE127" s="1019"/>
      <c r="AF127" s="1020">
        <v>1205</v>
      </c>
      <c r="AG127" s="1018"/>
      <c r="AH127" s="1018"/>
      <c r="AI127" s="1018"/>
      <c r="AJ127" s="1019"/>
      <c r="AK127" s="1020">
        <v>1090</v>
      </c>
      <c r="AL127" s="1018"/>
      <c r="AM127" s="1018"/>
      <c r="AN127" s="1018"/>
      <c r="AO127" s="1019"/>
      <c r="AP127" s="1021">
        <v>0</v>
      </c>
      <c r="AQ127" s="1022"/>
      <c r="AR127" s="1022"/>
      <c r="AS127" s="1022"/>
      <c r="AT127" s="1023"/>
      <c r="AU127" s="284"/>
      <c r="AV127" s="284"/>
      <c r="AW127" s="284"/>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477</v>
      </c>
      <c r="DH127" s="979"/>
      <c r="DI127" s="979"/>
      <c r="DJ127" s="979"/>
      <c r="DK127" s="979"/>
      <c r="DL127" s="979" t="s">
        <v>129</v>
      </c>
      <c r="DM127" s="979"/>
      <c r="DN127" s="979"/>
      <c r="DO127" s="979"/>
      <c r="DP127" s="979"/>
      <c r="DQ127" s="979" t="s">
        <v>488</v>
      </c>
      <c r="DR127" s="979"/>
      <c r="DS127" s="979"/>
      <c r="DT127" s="979"/>
      <c r="DU127" s="979"/>
      <c r="DV127" s="980" t="s">
        <v>129</v>
      </c>
      <c r="DW127" s="980"/>
      <c r="DX127" s="980"/>
      <c r="DY127" s="980"/>
      <c r="DZ127" s="981"/>
    </row>
    <row r="128" spans="1:130" s="248" customFormat="1" ht="26.25" customHeight="1" thickBot="1" x14ac:dyDescent="0.2">
      <c r="A128" s="1102" t="s">
        <v>495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496</v>
      </c>
      <c r="X128" s="1104"/>
      <c r="Y128" s="1104"/>
      <c r="Z128" s="1105"/>
      <c r="AA128" s="1106">
        <v>702061</v>
      </c>
      <c r="AB128" s="1107"/>
      <c r="AC128" s="1107"/>
      <c r="AD128" s="1107"/>
      <c r="AE128" s="1108"/>
      <c r="AF128" s="1109">
        <v>732590</v>
      </c>
      <c r="AG128" s="1107"/>
      <c r="AH128" s="1107"/>
      <c r="AI128" s="1107"/>
      <c r="AJ128" s="1108"/>
      <c r="AK128" s="1109">
        <v>776834</v>
      </c>
      <c r="AL128" s="1107"/>
      <c r="AM128" s="1107"/>
      <c r="AN128" s="1107"/>
      <c r="AO128" s="1108"/>
      <c r="AP128" s="1110"/>
      <c r="AQ128" s="1111"/>
      <c r="AR128" s="1111"/>
      <c r="AS128" s="1111"/>
      <c r="AT128" s="1112"/>
      <c r="AU128" s="284"/>
      <c r="AV128" s="284"/>
      <c r="AW128" s="284"/>
      <c r="AX128" s="947" t="s">
        <v>497</v>
      </c>
      <c r="AY128" s="948"/>
      <c r="AZ128" s="948"/>
      <c r="BA128" s="948"/>
      <c r="BB128" s="948"/>
      <c r="BC128" s="948"/>
      <c r="BD128" s="948"/>
      <c r="BE128" s="949"/>
      <c r="BF128" s="1113" t="s">
        <v>476</v>
      </c>
      <c r="BG128" s="1114"/>
      <c r="BH128" s="1114"/>
      <c r="BI128" s="1114"/>
      <c r="BJ128" s="1114"/>
      <c r="BK128" s="1114"/>
      <c r="BL128" s="1115"/>
      <c r="BM128" s="1113">
        <v>12.48</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129</v>
      </c>
      <c r="DH128" s="1099"/>
      <c r="DI128" s="1099"/>
      <c r="DJ128" s="1099"/>
      <c r="DK128" s="1099"/>
      <c r="DL128" s="1099" t="s">
        <v>476</v>
      </c>
      <c r="DM128" s="1099"/>
      <c r="DN128" s="1099"/>
      <c r="DO128" s="1099"/>
      <c r="DP128" s="1099"/>
      <c r="DQ128" s="1099" t="s">
        <v>476</v>
      </c>
      <c r="DR128" s="1099"/>
      <c r="DS128" s="1099"/>
      <c r="DT128" s="1099"/>
      <c r="DU128" s="1099"/>
      <c r="DV128" s="1100" t="s">
        <v>476</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499</v>
      </c>
      <c r="X129" s="1133"/>
      <c r="Y129" s="1133"/>
      <c r="Z129" s="1134"/>
      <c r="AA129" s="1017">
        <v>19342057</v>
      </c>
      <c r="AB129" s="1018"/>
      <c r="AC129" s="1018"/>
      <c r="AD129" s="1018"/>
      <c r="AE129" s="1019"/>
      <c r="AF129" s="1020">
        <v>19459767</v>
      </c>
      <c r="AG129" s="1018"/>
      <c r="AH129" s="1018"/>
      <c r="AI129" s="1018"/>
      <c r="AJ129" s="1019"/>
      <c r="AK129" s="1020">
        <v>20184415</v>
      </c>
      <c r="AL129" s="1018"/>
      <c r="AM129" s="1018"/>
      <c r="AN129" s="1018"/>
      <c r="AO129" s="1019"/>
      <c r="AP129" s="1135"/>
      <c r="AQ129" s="1136"/>
      <c r="AR129" s="1136"/>
      <c r="AS129" s="1136"/>
      <c r="AT129" s="1137"/>
      <c r="AU129" s="286"/>
      <c r="AV129" s="286"/>
      <c r="AW129" s="286"/>
      <c r="AX129" s="1126" t="s">
        <v>500</v>
      </c>
      <c r="AY129" s="1009"/>
      <c r="AZ129" s="1009"/>
      <c r="BA129" s="1009"/>
      <c r="BB129" s="1009"/>
      <c r="BC129" s="1009"/>
      <c r="BD129" s="1009"/>
      <c r="BE129" s="1010"/>
      <c r="BF129" s="1127" t="s">
        <v>129</v>
      </c>
      <c r="BG129" s="1128"/>
      <c r="BH129" s="1128"/>
      <c r="BI129" s="1128"/>
      <c r="BJ129" s="1128"/>
      <c r="BK129" s="1128"/>
      <c r="BL129" s="1129"/>
      <c r="BM129" s="1127">
        <v>17.48</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2208672</v>
      </c>
      <c r="AB130" s="1018"/>
      <c r="AC130" s="1018"/>
      <c r="AD130" s="1018"/>
      <c r="AE130" s="1019"/>
      <c r="AF130" s="1020">
        <v>2246482</v>
      </c>
      <c r="AG130" s="1018"/>
      <c r="AH130" s="1018"/>
      <c r="AI130" s="1018"/>
      <c r="AJ130" s="1019"/>
      <c r="AK130" s="1020">
        <v>2283676</v>
      </c>
      <c r="AL130" s="1018"/>
      <c r="AM130" s="1018"/>
      <c r="AN130" s="1018"/>
      <c r="AO130" s="1019"/>
      <c r="AP130" s="1135"/>
      <c r="AQ130" s="1136"/>
      <c r="AR130" s="1136"/>
      <c r="AS130" s="1136"/>
      <c r="AT130" s="1137"/>
      <c r="AU130" s="286"/>
      <c r="AV130" s="286"/>
      <c r="AW130" s="286"/>
      <c r="AX130" s="1126" t="s">
        <v>503</v>
      </c>
      <c r="AY130" s="1009"/>
      <c r="AZ130" s="1009"/>
      <c r="BA130" s="1009"/>
      <c r="BB130" s="1009"/>
      <c r="BC130" s="1009"/>
      <c r="BD130" s="1009"/>
      <c r="BE130" s="1010"/>
      <c r="BF130" s="1163">
        <v>4.3</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17133385</v>
      </c>
      <c r="AB131" s="1043"/>
      <c r="AC131" s="1043"/>
      <c r="AD131" s="1043"/>
      <c r="AE131" s="1044"/>
      <c r="AF131" s="1042">
        <v>17213285</v>
      </c>
      <c r="AG131" s="1043"/>
      <c r="AH131" s="1043"/>
      <c r="AI131" s="1043"/>
      <c r="AJ131" s="1044"/>
      <c r="AK131" s="1042">
        <v>17900739</v>
      </c>
      <c r="AL131" s="1043"/>
      <c r="AM131" s="1043"/>
      <c r="AN131" s="1043"/>
      <c r="AO131" s="1044"/>
      <c r="AP131" s="1173"/>
      <c r="AQ131" s="1174"/>
      <c r="AR131" s="1174"/>
      <c r="AS131" s="1174"/>
      <c r="AT131" s="1175"/>
      <c r="AU131" s="286"/>
      <c r="AV131" s="286"/>
      <c r="AW131" s="286"/>
      <c r="AX131" s="1145" t="s">
        <v>505</v>
      </c>
      <c r="AY131" s="1096"/>
      <c r="AZ131" s="1096"/>
      <c r="BA131" s="1096"/>
      <c r="BB131" s="1096"/>
      <c r="BC131" s="1096"/>
      <c r="BD131" s="1096"/>
      <c r="BE131" s="1097"/>
      <c r="BF131" s="1146">
        <v>32.1</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3.2992312959999999</v>
      </c>
      <c r="AB132" s="1159"/>
      <c r="AC132" s="1159"/>
      <c r="AD132" s="1159"/>
      <c r="AE132" s="1160"/>
      <c r="AF132" s="1161">
        <v>5.1280159479999998</v>
      </c>
      <c r="AG132" s="1159"/>
      <c r="AH132" s="1159"/>
      <c r="AI132" s="1159"/>
      <c r="AJ132" s="1160"/>
      <c r="AK132" s="1161">
        <v>4.5614988299999997</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2</v>
      </c>
      <c r="AB133" s="1142"/>
      <c r="AC133" s="1142"/>
      <c r="AD133" s="1142"/>
      <c r="AE133" s="1143"/>
      <c r="AF133" s="1141">
        <v>3.4</v>
      </c>
      <c r="AG133" s="1142"/>
      <c r="AH133" s="1142"/>
      <c r="AI133" s="1142"/>
      <c r="AJ133" s="1143"/>
      <c r="AK133" s="1141">
        <v>4.3</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GXPj2eg6DkwDoAyotX2byvZYvBlowIJi7AeHPro74VLunwe+B50IyeFsWAYdwyoaHky2PpLZ3L8WA73dsknTg==" saltValue="StYV148a8yCQiBfLJfFA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Evmw3gPbbLfpjBT1kzYw4R1hZN8kOqnwxYTW8RNqaEt4JhX/nPr4SB2s56PDLq6w1OIjtrjFy39emIBZ5iedw==" saltValue="vVx4GOwHnDg8s36fwk1x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9JqXDpn4ggQFpzr04qbaY9X+Yk8laW1j7ebTOuUbxQiHpcPL6i/3sSPHs7VJJjyzWlXGwphxJOFX/oiw+0MDQ==" saltValue="6nHCuCUhv3kB8l1fAozG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517</v>
      </c>
      <c r="AL9" s="1179"/>
      <c r="AM9" s="1179"/>
      <c r="AN9" s="1180"/>
      <c r="AO9" s="314">
        <v>6536655</v>
      </c>
      <c r="AP9" s="314">
        <v>59455</v>
      </c>
      <c r="AQ9" s="315">
        <v>61284</v>
      </c>
      <c r="AR9" s="316">
        <v>-3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518</v>
      </c>
      <c r="AL10" s="1179"/>
      <c r="AM10" s="1179"/>
      <c r="AN10" s="1180"/>
      <c r="AO10" s="317">
        <v>140454</v>
      </c>
      <c r="AP10" s="317">
        <v>1278</v>
      </c>
      <c r="AQ10" s="318">
        <v>4056</v>
      </c>
      <c r="AR10" s="319">
        <v>-68.5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519</v>
      </c>
      <c r="AL11" s="1179"/>
      <c r="AM11" s="1179"/>
      <c r="AN11" s="1180"/>
      <c r="AO11" s="317" t="s">
        <v>520</v>
      </c>
      <c r="AP11" s="317" t="s">
        <v>520</v>
      </c>
      <c r="AQ11" s="318">
        <v>604</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520</v>
      </c>
      <c r="AP12" s="317" t="s">
        <v>520</v>
      </c>
      <c r="AQ12" s="318">
        <v>21</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522</v>
      </c>
      <c r="AL13" s="1179"/>
      <c r="AM13" s="1179"/>
      <c r="AN13" s="1180"/>
      <c r="AO13" s="317">
        <v>236135</v>
      </c>
      <c r="AP13" s="317">
        <v>2148</v>
      </c>
      <c r="AQ13" s="318">
        <v>2509</v>
      </c>
      <c r="AR13" s="319">
        <v>-14.4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523</v>
      </c>
      <c r="AL14" s="1179"/>
      <c r="AM14" s="1179"/>
      <c r="AN14" s="1180"/>
      <c r="AO14" s="317">
        <v>245128</v>
      </c>
      <c r="AP14" s="317">
        <v>2230</v>
      </c>
      <c r="AQ14" s="318">
        <v>1157</v>
      </c>
      <c r="AR14" s="319">
        <v>92.7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524</v>
      </c>
      <c r="AL15" s="1185"/>
      <c r="AM15" s="1185"/>
      <c r="AN15" s="1186"/>
      <c r="AO15" s="317">
        <v>-281003</v>
      </c>
      <c r="AP15" s="317">
        <v>-2556</v>
      </c>
      <c r="AQ15" s="318">
        <v>-4228</v>
      </c>
      <c r="AR15" s="319">
        <v>-39.5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188</v>
      </c>
      <c r="AL16" s="1185"/>
      <c r="AM16" s="1185"/>
      <c r="AN16" s="1186"/>
      <c r="AO16" s="317">
        <v>6877369</v>
      </c>
      <c r="AP16" s="317">
        <v>62554</v>
      </c>
      <c r="AQ16" s="318">
        <v>65402</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529</v>
      </c>
      <c r="AL21" s="1188"/>
      <c r="AM21" s="1188"/>
      <c r="AN21" s="1189"/>
      <c r="AO21" s="330">
        <v>6.31</v>
      </c>
      <c r="AP21" s="331">
        <v>6.06</v>
      </c>
      <c r="AQ21" s="332">
        <v>0.25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530</v>
      </c>
      <c r="AL22" s="1188"/>
      <c r="AM22" s="1188"/>
      <c r="AN22" s="1189"/>
      <c r="AO22" s="335">
        <v>100.9</v>
      </c>
      <c r="AP22" s="336">
        <v>99.2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534</v>
      </c>
      <c r="AL32" s="1182"/>
      <c r="AM32" s="1182"/>
      <c r="AN32" s="1183"/>
      <c r="AO32" s="345">
        <v>3446223</v>
      </c>
      <c r="AP32" s="345">
        <v>31346</v>
      </c>
      <c r="AQ32" s="346">
        <v>32044</v>
      </c>
      <c r="AR32" s="347">
        <v>-2.2000000000000002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535</v>
      </c>
      <c r="AL33" s="1182"/>
      <c r="AM33" s="1182"/>
      <c r="AN33" s="1183"/>
      <c r="AO33" s="345" t="s">
        <v>520</v>
      </c>
      <c r="AP33" s="345" t="s">
        <v>520</v>
      </c>
      <c r="AQ33" s="346">
        <v>6</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536</v>
      </c>
      <c r="AL34" s="1182"/>
      <c r="AM34" s="1182"/>
      <c r="AN34" s="1183"/>
      <c r="AO34" s="345" t="s">
        <v>520</v>
      </c>
      <c r="AP34" s="345" t="s">
        <v>520</v>
      </c>
      <c r="AQ34" s="346">
        <v>29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537</v>
      </c>
      <c r="AL35" s="1182"/>
      <c r="AM35" s="1182"/>
      <c r="AN35" s="1183"/>
      <c r="AO35" s="345">
        <v>242954</v>
      </c>
      <c r="AP35" s="345">
        <v>2210</v>
      </c>
      <c r="AQ35" s="346">
        <v>6008</v>
      </c>
      <c r="AR35" s="347">
        <v>-63.2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538</v>
      </c>
      <c r="AL36" s="1182"/>
      <c r="AM36" s="1182"/>
      <c r="AN36" s="1183"/>
      <c r="AO36" s="345">
        <v>122951</v>
      </c>
      <c r="AP36" s="345">
        <v>1118</v>
      </c>
      <c r="AQ36" s="346">
        <v>1138</v>
      </c>
      <c r="AR36" s="347">
        <v>-1.8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539</v>
      </c>
      <c r="AL37" s="1182"/>
      <c r="AM37" s="1182"/>
      <c r="AN37" s="1183"/>
      <c r="AO37" s="345">
        <v>64924</v>
      </c>
      <c r="AP37" s="345">
        <v>591</v>
      </c>
      <c r="AQ37" s="346">
        <v>852</v>
      </c>
      <c r="AR37" s="347">
        <v>-30.6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540</v>
      </c>
      <c r="AL38" s="1191"/>
      <c r="AM38" s="1191"/>
      <c r="AN38" s="1192"/>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541</v>
      </c>
      <c r="AL39" s="1191"/>
      <c r="AM39" s="1191"/>
      <c r="AN39" s="1192"/>
      <c r="AO39" s="345">
        <v>-776834</v>
      </c>
      <c r="AP39" s="345">
        <v>-7066</v>
      </c>
      <c r="AQ39" s="346">
        <v>-6316</v>
      </c>
      <c r="AR39" s="347">
        <v>11.9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542</v>
      </c>
      <c r="AL40" s="1182"/>
      <c r="AM40" s="1182"/>
      <c r="AN40" s="1183"/>
      <c r="AO40" s="345">
        <v>-2283676</v>
      </c>
      <c r="AP40" s="345">
        <v>-20771</v>
      </c>
      <c r="AQ40" s="346">
        <v>-26078</v>
      </c>
      <c r="AR40" s="347">
        <v>-20.399999999999999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300</v>
      </c>
      <c r="AL41" s="1194"/>
      <c r="AM41" s="1194"/>
      <c r="AN41" s="1195"/>
      <c r="AO41" s="345">
        <v>816542</v>
      </c>
      <c r="AP41" s="345">
        <v>7427</v>
      </c>
      <c r="AQ41" s="346">
        <v>7686</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512</v>
      </c>
      <c r="AN49" s="1198" t="s">
        <v>546</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5341517</v>
      </c>
      <c r="AN51" s="367">
        <v>48790</v>
      </c>
      <c r="AO51" s="368">
        <v>20.3</v>
      </c>
      <c r="AP51" s="369">
        <v>40879</v>
      </c>
      <c r="AQ51" s="370">
        <v>-7.7</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3778069</v>
      </c>
      <c r="AN52" s="375">
        <v>34509</v>
      </c>
      <c r="AO52" s="376">
        <v>6.9</v>
      </c>
      <c r="AP52" s="377">
        <v>24087</v>
      </c>
      <c r="AQ52" s="378">
        <v>-7.9</v>
      </c>
      <c r="AR52" s="379">
        <v>14.8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3351012</v>
      </c>
      <c r="AN53" s="367">
        <v>30486</v>
      </c>
      <c r="AO53" s="368">
        <v>-37.5</v>
      </c>
      <c r="AP53" s="369">
        <v>42651</v>
      </c>
      <c r="AQ53" s="370">
        <v>4.3</v>
      </c>
      <c r="AR53" s="371">
        <v>-41.8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2083992</v>
      </c>
      <c r="AN54" s="375">
        <v>18959</v>
      </c>
      <c r="AO54" s="376">
        <v>-45.1</v>
      </c>
      <c r="AP54" s="377">
        <v>22675</v>
      </c>
      <c r="AQ54" s="378">
        <v>-5.9</v>
      </c>
      <c r="AR54" s="379">
        <v>-39.200000000000003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3411910</v>
      </c>
      <c r="AN55" s="367">
        <v>31025</v>
      </c>
      <c r="AO55" s="368">
        <v>1.8</v>
      </c>
      <c r="AP55" s="369">
        <v>43226</v>
      </c>
      <c r="AQ55" s="370">
        <v>1.3</v>
      </c>
      <c r="AR55" s="371">
        <v>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2127564</v>
      </c>
      <c r="AN56" s="375">
        <v>19346</v>
      </c>
      <c r="AO56" s="376">
        <v>2</v>
      </c>
      <c r="AP56" s="377">
        <v>22622</v>
      </c>
      <c r="AQ56" s="378">
        <v>-0.2</v>
      </c>
      <c r="AR56" s="379">
        <v>2.2000000000000002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3153687</v>
      </c>
      <c r="AN57" s="367">
        <v>28682</v>
      </c>
      <c r="AO57" s="368">
        <v>-7.6</v>
      </c>
      <c r="AP57" s="369">
        <v>42836</v>
      </c>
      <c r="AQ57" s="370">
        <v>-0.9</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1711166</v>
      </c>
      <c r="AN58" s="375">
        <v>15563</v>
      </c>
      <c r="AO58" s="376">
        <v>-19.600000000000001</v>
      </c>
      <c r="AP58" s="377">
        <v>22936</v>
      </c>
      <c r="AQ58" s="378">
        <v>1.4</v>
      </c>
      <c r="AR58" s="379">
        <v>-21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3881290</v>
      </c>
      <c r="AN59" s="367">
        <v>35303</v>
      </c>
      <c r="AO59" s="368">
        <v>23.1</v>
      </c>
      <c r="AP59" s="369">
        <v>44161</v>
      </c>
      <c r="AQ59" s="370">
        <v>3.1</v>
      </c>
      <c r="AR59" s="371">
        <v>20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1949051</v>
      </c>
      <c r="AN60" s="375">
        <v>17728</v>
      </c>
      <c r="AO60" s="376">
        <v>13.9</v>
      </c>
      <c r="AP60" s="377">
        <v>23644</v>
      </c>
      <c r="AQ60" s="378">
        <v>3.1</v>
      </c>
      <c r="AR60" s="379">
        <v>10.8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3827883</v>
      </c>
      <c r="AN61" s="382">
        <v>34857</v>
      </c>
      <c r="AO61" s="383">
        <v>0</v>
      </c>
      <c r="AP61" s="384">
        <v>42751</v>
      </c>
      <c r="AQ61" s="385">
        <v>0</v>
      </c>
      <c r="AR61" s="371">
        <v>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2329968</v>
      </c>
      <c r="AN62" s="375">
        <v>21221</v>
      </c>
      <c r="AO62" s="376">
        <v>-8.4</v>
      </c>
      <c r="AP62" s="377">
        <v>23193</v>
      </c>
      <c r="AQ62" s="378">
        <v>-1.9</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zaQ2ufI8EzmC7xgZKV6oaxnfeU6S9ar2+/+oQlTYei6+Jc1D3uhFxTr83bMJyx++wV9O41rOXY0RnEtv1iciQ==" saltValue="DimOsr8n2qnzZ9nJUfMt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k27rdZWJwvHUOuxmC8Klbtsveiu+P2W7irSGBuM7fN5eGjwMCcgun6FZgTUvpL6BRezj0/ZT6VWDab9hYM3idQ==" saltValue="a4sEeyEVfnyRhVOs0GyK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XH17ER0l2MF6sTX0hh5EkmPIPK+0EE5kqvYdZ39ZrdAesdKljhXxw3XVYIDj7lhR5kx4+7HsdmfHDNX6X/Z1w==" saltValue="3dahnPk3q8GGtWz5nNUi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1" t="s">
        <v>3</v>
      </c>
      <c r="D47" s="1201"/>
      <c r="E47" s="1202"/>
      <c r="F47" s="11">
        <v>13.97</v>
      </c>
      <c r="G47" s="12">
        <v>11.56</v>
      </c>
      <c r="H47" s="12">
        <v>13.04</v>
      </c>
      <c r="I47" s="12">
        <v>12.83</v>
      </c>
      <c r="J47" s="13">
        <v>8.66</v>
      </c>
    </row>
    <row r="48" spans="2:10" ht="57.75" customHeight="1" x14ac:dyDescent="0.15">
      <c r="B48" s="14"/>
      <c r="C48" s="1203" t="s">
        <v>4</v>
      </c>
      <c r="D48" s="1203"/>
      <c r="E48" s="1204"/>
      <c r="F48" s="15">
        <v>8.27</v>
      </c>
      <c r="G48" s="16">
        <v>13.7</v>
      </c>
      <c r="H48" s="16">
        <v>10.14</v>
      </c>
      <c r="I48" s="16">
        <v>5.3</v>
      </c>
      <c r="J48" s="17">
        <v>8.41</v>
      </c>
    </row>
    <row r="49" spans="2:10" ht="57.75" customHeight="1" thickBot="1" x14ac:dyDescent="0.2">
      <c r="B49" s="18"/>
      <c r="C49" s="1205" t="s">
        <v>5</v>
      </c>
      <c r="D49" s="1205"/>
      <c r="E49" s="1206"/>
      <c r="F49" s="19" t="s">
        <v>567</v>
      </c>
      <c r="G49" s="20">
        <v>3.29</v>
      </c>
      <c r="H49" s="20" t="s">
        <v>568</v>
      </c>
      <c r="I49" s="20" t="s">
        <v>569</v>
      </c>
      <c r="J49" s="21" t="s">
        <v>570</v>
      </c>
    </row>
    <row r="50" spans="2:10" ht="13.5" customHeight="1" x14ac:dyDescent="0.15"/>
  </sheetData>
  <sheetProtection algorithmName="SHA-512" hashValue="cIUBLdeTrrIp3UUYqYM3Wk7ptRzVtHzuGy5CKocRdBgkZvqZgULGjOoh1Fu5wdOlHwQTVH7i6WP2+FKUjkLRXA==" saltValue="upLi5xeBU54gN0kpzeWb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2022-03-18T07:53:01Z</cp:lastPrinted>
  <dcterms:created xsi:type="dcterms:W3CDTF">2022-02-02T04:23:34Z</dcterms:created>
  <dcterms:modified xsi:type="dcterms:W3CDTF">2022-09-29T04:16:55Z</dcterms:modified>
  <cp:category/>
</cp:coreProperties>
</file>