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5360" windowHeight="7635" tabRatio="85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<sst xmlns="http://schemas.openxmlformats.org/spreadsheetml/2006/main" count="1126" uniqueCount="626">
  <si>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</si>
  <si>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</si>
  <si>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</si>
  <si>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</si>
  <si>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</si>
  <si>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</si>
  <si>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</si>
  <si>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</si>
  <si>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</si>
  <si>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</si>
  <si>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</si>
  <si>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</si>
  <si>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</si>
  <si>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</si>
  <si>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</si>
  <si>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</si>
  <si>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</si>
  <si>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</si>
  <si>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</si>
  <si>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</si>
  <si>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</si>
  <si>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</si>
  <si>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</si>
  <si>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</si>
  <si>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</si>
  <si>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</si>
  <si>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</si>
  <si>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</si>
  <si>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</si>
  <si>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</si>
  <si>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</si>
  <si>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</si>
  <si>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</si>
  <si>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</si>
  <si>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</si>
  <si>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</si>
  <si>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</si>
  <si>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</si>
  <si>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</si>
  <si>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</si>
  <si>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</si>
  <si>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</si>
  <si>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</si>
  <si>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</si>
  <si>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</si>
  <si>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</si>
  <si>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</si>
  <si>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</si>
  <si>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</si>
  <si>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</si>
  <si>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</si>
  <si>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</si>
  <si>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</si>
  <si>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</si>
  <si>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</si>
  <si>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</si>
  <si>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</si>
  <si>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</si>
  <si>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</si>
  <si>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</si>
  <si>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</si>
  <si>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</si>
  <si>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</si>
  <si>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</si>
  <si>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</si>
  <si>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</si>
  <si>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</si>
  <si>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</si>
  <si>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</si>
  <si>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</si>
  <si>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</si>
  <si>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</si>
  <si>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</si>
  <si>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</si>
  <si>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</si>
  <si>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</si>
  <si>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</si>
  <si>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</si>
  <si>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</si>
  <si>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</si>
  <si>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</si>
  <si>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</si>
  <si>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</si>
  <si>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</si>
  <si>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</si>
  <si>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</si>
  <si>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</si>
  <si>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</si>
  <si>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</si>
  <si>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</si>
  <si>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</si>
  <si>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</si>
  <si>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</si>
  <si>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</si>
  <si>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</si>
  <si>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</si>
  <si>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</si>
  <si>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鴨川市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</si>
  <si>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</si>
  <si>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</si>
  <si>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</si>
  <si>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</si>
  <si>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</si>
  <si>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</si>
  <si>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</si>
  <si>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</si>
  <si>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</si>
  <si>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</si>
  <si>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</si>
  <si>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</si>
  <si>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</si>
  <si>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</si>
  <si>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</si>
  <si>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</si>
  <si>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</si>
  <si>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</si>
  <si>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</si>
  <si>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</si>
  <si>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</si>
  <si>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</si>
  <si>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</si>
  <si>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</si>
  <si>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</si>
  <si>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</si>
  <si>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</si>
  <si>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</si>
  <si>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</si>
  <si>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</si>
  <si>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</si>
  <si>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</si>
  <si>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</si>
  <si>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</si>
  <si>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</si>
  <si>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</si>
  <si>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</si>
  <si>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</si>
  <si>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</si>
  <si>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</si>
  <si>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</si>
  <si>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</si>
  <si>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</si>
  <si>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</si>
  <si>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</si>
  <si>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</si>
  <si>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</si>
  <si>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</si>
  <si>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</si>
  <si>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</si>
  <si>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</si>
  <si>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</si>
  <si>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</si>
  <si>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</si>
  <si>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</si>
  <si>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</si>
  <si>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</si>
  <si>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</si>
  <si>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</si>
  <si>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</si>
  <si>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</si>
  <si>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</si>
  <si>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</si>
  <si>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</si>
  <si>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</si>
  <si>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</si>
  <si>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</si>
  <si>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</si>
  <si>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</si>
  <si>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</si>
  <si>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</si>
  <si>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</si>
  <si>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</si>
  <si>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</si>
  <si>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</si>
  <si>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</si>
  <si>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</si>
  <si>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</si>
  <si>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</si>
  <si>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</si>
  <si>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</si>
  <si>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</si>
  <si>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</si>
  <si>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</si>
  <si>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</si>
  <si>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</si>
  <si>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</si>
  <si>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</si>
  <si>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</si>
  <si>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</si>
  <si>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</si>
  <si>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</si>
  <si>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</si>
  <si>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</si>
  <si>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</si>
  <si>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</si>
  <si>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</si>
  <si>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</si>
  <si>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</si>
  <si>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</si>
  <si>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</si>
  <si>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</si>
  <si>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</si>
  <si>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</si>
  <si>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</si>
  <si>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</si>
  <si>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</si>
  <si>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</si>
  <si>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</si>
  <si>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</si>
  <si>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</si>
  <si>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</si>
  <si>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</si>
  <si>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</si>
  <si>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千葉県鴨川市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</si>
  <si>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</si>
  <si>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</si>
  <si>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</si>
  <si>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</si>
  <si>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</si>
  <si>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</si>
  <si>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</si>
  <si>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</si>
  <si>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</si>
  <si>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</si>
  <si>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</si>
  <si>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</si>
  <si>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</si>
  <si>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</si>
  <si>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</si>
  <si>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</si>
  <si>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</si>
  <si>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</si>
  <si>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</si>
  <si>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</si>
  <si>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</si>
  <si>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</si>
  <si>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</si>
  <si>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</si>
  <si>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</si>
  <si>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</si>
  <si>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</si>
  <si>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</si>
  <si>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</si>
  <si>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</si>
  <si>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</si>
  <si>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</si>
  <si>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</si>
  <si>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</si>
  <si>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</si>
  <si>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</si>
  <si>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</si>
  <si>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</si>
  <si>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</si>
  <si>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</si>
  <si>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</si>
  <si>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</si>
  <si>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</si>
  <si>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</si>
  <si>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</si>
  <si>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</si>
  <si>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</si>
  <si>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</si>
  <si>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</si>
  <si>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</si>
  <si>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</si>
  <si>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</si>
  <si>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</si>
  <si>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</si>
  <si>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</si>
  <si>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</si>
  <si>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</si>
  <si>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</si>
  <si>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</si>
  <si>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</si>
  <si>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</si>
  <si>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</si>
  <si>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</si>
  <si>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</si>
  <si>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</si>
  <si>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</si>
  <si>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</si>
  <si>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</si>
  <si>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</si>
  <si>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</si>
  <si>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</si>
  <si>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</si>
  <si>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</si>
  <si>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</si>
  <si>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</si>
  <si>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</si>
  <si>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</si>
  <si>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</si>
  <si>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</si>
  <si>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</si>
  <si>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</si>
  <si>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</si>
  <si>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</si>
  <si>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</si>
  <si>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</si>
  <si>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</si>
  <si>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</si>
  <si>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</si>
  <si>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</si>
  <si>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</si>
  <si>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</si>
  <si>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</si>
  <si>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</si>
  <si>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</si>
  <si>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</si>
  <si>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</si>
  <si>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</si>
  <si>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</si>
  <si>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</si>
  <si>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</si>
  <si>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</si>
  <si>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</si>
  <si>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</si>
  <si>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</si>
  <si>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</si>
  <si>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</si>
  <si>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</si>
  <si>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</si>
  <si>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</si>
  <si>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</si>
  <si>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</si>
  <si>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</si>
  <si>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</si>
  <si>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</si>
  <si>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</si>
  <si>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</si>
  <si>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</si>
  <si>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</si>
  <si>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</si>
  <si>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</si>
  <si>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</si>
  <si>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</si>
  <si>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</si>
  <si>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</si>
  <si>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</si>
  <si>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</si>
  <si>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</si>
  <si>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</si>
  <si>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</si>
  <si>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</si>
  <si>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</si>
  <si>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</si>
  <si>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</si>
  <si>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</si>
  <si>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</si>
  <si>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</si>
  <si>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</si>
  <si>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</si>
  <si>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</si>
  <si>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</si>
  <si>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</si>
  <si>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</si>
  <si>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</si>
  <si>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</si>
  <si>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</si>
  <si>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</si>
  <si>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</si>
  <si>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</si>
  <si>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</si>
  <si>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</si>
  <si>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</si>
  <si>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</si>
  <si>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</si>
  <si>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千葉県鴨川市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</si>
  <si>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</si>
  <si>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</si>
  <si>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</si>
  <si>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</si>
  <si>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</si>
  <si>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</si>
  <si>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</si>
  <si>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</si>
  <si>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</si>
  <si>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</si>
  <si>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</si>
  <si>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</si>
  <si>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</si>
  <si>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</si>
  <si>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</si>
  <si>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</si>
  <si>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</si>
  <si>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</si>
  <si>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</si>
  <si>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</si>
  <si>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</si>
  <si>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</si>
  <si>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</si>
  <si>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</si>
  <si>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</si>
  <si>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</si>
  <si>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</si>
  <si>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</si>
  <si>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</si>
  <si>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</si>
  <si>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</si>
  <si>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</si>
  <si>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</si>
  <si>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</si>
  <si>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</si>
  <si>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</si>
  <si>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</si>
  <si>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</si>
  <si>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</si>
  <si>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</si>
  <si>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</si>
  <si>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</si>
  <si>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</si>
  <si>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</si>
  <si>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</si>
  <si>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</si>
  <si>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</si>
  <si>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</si>
  <si>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</si>
  <si>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</si>
  <si>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</si>
  <si>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</si>
  <si>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</si>
  <si>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</si>
  <si>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</si>
  <si>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</si>
  <si>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</si>
  <si>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</si>
  <si>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</si>
  <si>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</si>
  <si>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</si>
  <si>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</si>
  <si>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</si>
  <si>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</si>
  <si>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</si>
  <si>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</si>
  <si>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</si>
  <si>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</si>
  <si>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</si>
  <si>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</si>
  <si>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</si>
  <si>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</si>
  <si>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</si>
  <si>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</si>
  <si>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</si>
  <si>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</si>
  <si>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</si>
  <si>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</si>
  <si>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</si>
  <si>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</si>
  <si>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</si>
  <si>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</si>
  <si>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</si>
  <si>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</si>
  <si>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</si>
  <si>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</si>
  <si>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</si>
  <si>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</si>
  <si>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</si>
  <si>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</si>
  <si>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</si>
  <si>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</si>
  <si>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</si>
  <si>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</si>
  <si>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</si>
  <si>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</si>
  <si>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</si>
  <si>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</si>
  <si>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</si>
  <si>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</si>
  <si>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</si>
  <si>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</si>
  <si>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</si>
  <si>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</si>
  <si>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</si>
  <si>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</si>
  <si>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</si>
  <si>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</si>
  <si>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</si>
  <si>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</si>
  <si>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</si>
  <si>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</si>
  <si>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</si>
  <si>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</si>
  <si>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</si>
  <si>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</si>
  <si>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</si>
  <si>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</si>
  <si>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</si>
  <si>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</si>
  <si>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</si>
  <si>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</si>
  <si>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</si>
  <si>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</si>
  <si>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</si>
  <si>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</si>
  <si>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</si>
  <si>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</si>
  <si>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</si>
  <si>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</si>
  <si>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</si>
  <si>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</si>
  <si>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</si>
  <si>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</si>
  <si>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</si>
  <si>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</si>
  <si>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</si>
  <si>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</si>
  <si>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</si>
  <si>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</si>
  <si>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</si>
  <si>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</si>
  <si>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</si>
  <si>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</si>
  <si>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</si>
  <si>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</si>
  <si>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</si>
  <si>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</si>
  <si>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</si>
  <si>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</si>
  <si>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</si>
  <si>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</si>
  <si>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</si>
  <si>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</si>
  <si>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</si>
  <si>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</si>
  <si>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</si>
  <si>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</si>
  <si>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</si>
  <si>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</si>
  <si>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</si>
  <si>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</si>
  <si>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</si>
  <si>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</si>
  <si>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</si>
  <si>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</si>
  <si>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</si>
  <si>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</si>
  <si>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</si>
  <si>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</si>
  <si>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</si>
  <si>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</si>
  <si>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</si>
  <si>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</si>
  <si>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</si>
  <si>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</si>
  <si>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</si>
  <si>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</si>
  <si>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</si>
  <si>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</si>
  <si>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</si>
  <si>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</si>
  <si>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</si>
  <si>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</si>
  <si>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</si>
  <si>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</si>
  <si>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</si>
  <si>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</si>
  <si>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</si>
  <si>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</si>
  <si>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</si>
  <si>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</si>
  <si>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</si>
  <si>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</si>
  <si>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</si>
  <si>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</si>
  <si>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</si>
  <si>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</si>
  <si>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</si>
  <si>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4.49</t>
  </si>
  <si>
    <t>▲ 4.99</t>
  </si>
  <si>
    <t>▲ 3.86</t>
  </si>
  <si>
    <t>▲ 6.13</t>
  </si>
  <si>
    <t>水道事業会計</t>
  </si>
  <si>
    <t>一般会計</t>
  </si>
  <si>
    <t>病院事業会計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</si>
  <si>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</si>
  <si>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</si>
  <si>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</si>
  <si>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</si>
  <si>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</si>
  <si>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</si>
  <si>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</si>
  <si>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</si>
  <si>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</si>
  <si>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</si>
  <si>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</si>
  <si>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</si>
  <si>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</si>
  <si>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安房郡市広域市町村圏事務組合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</si>
  <si>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</si>
  <si>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</si>
  <si>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</si>
  <si>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</si>
  <si>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</si>
  <si>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</si>
  <si>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南房総広域水道企業団（水道用水供給事業会計）</t>
  </si>
  <si>
    <t>-</t>
    <phoneticPr fontId="2"/>
  </si>
  <si>
    <t>-</t>
    <phoneticPr fontId="2"/>
  </si>
  <si>
    <t>鴨川市開発公社</t>
  </si>
  <si>
    <t>鴨川マリン開発</t>
  </si>
  <si>
    <t>鴨川観光プラットフォーム</t>
  </si>
  <si>
    <t>-</t>
    <phoneticPr fontId="2"/>
  </si>
  <si>
    <t>-</t>
    <phoneticPr fontId="2"/>
  </si>
  <si>
    <t>-</t>
    <phoneticPr fontId="2"/>
  </si>
  <si>
    <t>-</t>
    <phoneticPr fontId="2"/>
  </si>
  <si>
    <t>地域振興基金</t>
    <rPh sb="0" eb="2">
      <t>チイキ</t>
    </rPh>
    <rPh sb="2" eb="4">
      <t>シンコウ</t>
    </rPh>
    <rPh sb="4" eb="6">
      <t>キキン</t>
    </rPh>
    <phoneticPr fontId="11"/>
  </si>
  <si>
    <t>ふるさぽーと基金</t>
    <rPh sb="6" eb="8">
      <t>キキン</t>
    </rPh>
    <phoneticPr fontId="11"/>
  </si>
  <si>
    <t>教育振興基金</t>
    <rPh sb="0" eb="2">
      <t>キョウイク</t>
    </rPh>
    <rPh sb="2" eb="4">
      <t>シンコウ</t>
    </rPh>
    <rPh sb="4" eb="6">
      <t>キキン</t>
    </rPh>
    <phoneticPr fontId="11"/>
  </si>
  <si>
    <t>三日月基金</t>
    <rPh sb="0" eb="3">
      <t>ミカヅキ</t>
    </rPh>
    <rPh sb="3" eb="5">
      <t>キキン</t>
    </rPh>
    <phoneticPr fontId="11"/>
  </si>
  <si>
    <t>まちづくり支援基金</t>
    <rPh sb="5" eb="7">
      <t>シエン</t>
    </rPh>
    <rPh sb="7" eb="9">
      <t>キキン</t>
    </rPh>
    <phoneticPr fontId="11"/>
  </si>
  <si>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</si>
  <si>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</si>
  <si>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</si>
  <si>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</si>
  <si>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</si>
  <si>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</si>
  <si>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</si>
  <si>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</si>
  <si>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</si>
  <si>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</si>
  <si>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</si>
  <si>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</si>
  <si>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</si>
  <si>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</si>
  <si>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</si>
  <si>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</si>
  <si>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将来負担比率は105.1％、実質公債費比率は11.0％と、類似団体と比較すると共に高い水準にある。実質公債費比率は平成29年度から平成30年度にかけて増加しているが、これは平成26年度に発行した大規模事業に係る地方債や臨時財政対策債の据置期間終了に伴い元金償還額が増えたこと等によるものである。
　財政状況が厳しい中、公共施設の更新等にあたっては起債の活用が見込まれるが、過度な将来負担とならないよう十分配慮しながら、これまで以上に公債費の適正化に取り組むとともに、計画的に施設の老朽化対策を進めていく。</t>
    <phoneticPr fontId="5"/>
  </si>
  <si>
    <t>　将来負担比率は、平成30年度を最終年度とする鴨川市開発公社からの太海多目的公益用地買戻しに係る債務負担の減等があり一時的に減少に転じたものの、普通交付税の合併算定替が令和元年度で終了したこと、国保病院の建替えなどを実施したことから、当面は高い水準で推移することが予想される。
　また、有形固定資産減価償却率が58.9％と類似団体平均値とほぼ同水準であることを踏まえると、将来的に他団体と同水準の施設更新費用の発生が予想される。その財源としては起債の活用が見込まれるが、将来負担比率は類似団体内平均値との比較において依然として高い水準にあるため、過度な将来負担とならないよう十分に配慮するとともに、これまで以上に公債費の適正化や計画的な施設老朽化対策に取り組む予定である。</t>
    <rPh sb="58" eb="61">
      <t>イチジテキ</t>
    </rPh>
    <rPh sb="62" eb="64">
      <t>ゲンショウ</t>
    </rPh>
    <rPh sb="65" eb="66">
      <t>テン</t>
    </rPh>
    <rPh sb="90" eb="92">
      <t>シュウリョウ</t>
    </rPh>
    <rPh sb="97" eb="99">
      <t>コクホ</t>
    </rPh>
    <rPh sb="99" eb="101">
      <t>ビョウイン</t>
    </rPh>
    <rPh sb="102" eb="104">
      <t>タテカ</t>
    </rPh>
    <rPh sb="108" eb="110">
      <t>ジッシ</t>
    </rPh>
    <rPh sb="117" eb="119">
      <t>トウメン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</si>
</sst>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0076-4D1F-BD1C-7B443884F5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72088</c:v>
                </c:pt>
                <c:pt idx="1">
                  <c:v>57198</c:v>
                </c:pt>
                <c:pt idx="2">
                  <c:v>53470</c:v>
                </c:pt>
                <c:pt idx="3">
                  <c:v>50936</c:v>
                </c:pt>
                <c:pt idx="4">
                  <c:v>50247</c:v>
                </c:pt>
              </c:numCache>
            </c:numRef>
          </c:val>
          <c:smooth val="0"/>
          <c:extLst>
            <c:ext xmlns:c16="http://schemas.microsoft.com/office/drawing/2014/chart" uri="{C3380CC4-5D6E-409C-BE32-E72D297353CC}">
              <c16:uniqueId val="{00000001-0076-4D1F-BD1C-7B443884F5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6.09</c:v>
                </c:pt>
                <c:pt idx="1">
                  <c:v>5.99</c:v>
                </c:pt>
                <c:pt idx="2">
                  <c:v>4.5</c:v>
                </c:pt>
                <c:pt idx="3">
                  <c:v>4.62</c:v>
                </c:pt>
                <c:pt idx="4">
                  <c:v>5.26</c:v>
                </c:pt>
              </c:numCache>
            </c:numRef>
          </c:val>
          <c:extLst>
            <c:ext xmlns:c16="http://schemas.microsoft.com/office/drawing/2014/chart" uri="{C3380CC4-5D6E-409C-BE32-E72D297353CC}">
              <c16:uniqueId val="{00000000-32EF-492E-B731-046E9ED31C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24.64</c:v>
                </c:pt>
                <c:pt idx="1">
                  <c:v>21.41</c:v>
                </c:pt>
                <c:pt idx="2">
                  <c:v>18.579999999999998</c:v>
                </c:pt>
                <c:pt idx="3">
                  <c:v>14.09</c:v>
                </c:pt>
                <c:pt idx="4">
                  <c:v>7.61</c:v>
                </c:pt>
              </c:numCache>
            </c:numRef>
          </c:val>
          <c:extLst>
            <c:ext xmlns:c16="http://schemas.microsoft.com/office/drawing/2014/chart" uri="{C3380CC4-5D6E-409C-BE32-E72D297353CC}">
              <c16:uniqueId val="{00000001-32EF-492E-B731-046E9ED31C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1.46</c:v>
                </c:pt>
                <c:pt idx="1">
                  <c:v>-4.49</c:v>
                </c:pt>
                <c:pt idx="2">
                  <c:v>-4.99</c:v>
                </c:pt>
                <c:pt idx="3">
                  <c:v>-3.86</c:v>
                </c:pt>
                <c:pt idx="4">
                  <c:v>-6.13</c:v>
                </c:pt>
              </c:numCache>
            </c:numRef>
          </c:val>
          <c:smooth val="0"/>
          <c:extLst>
            <c:ext xmlns:c16="http://schemas.microsoft.com/office/drawing/2014/chart" uri="{C3380CC4-5D6E-409C-BE32-E72D297353CC}">
              <c16:uniqueId val="{00000002-32EF-492E-B731-046E9ED31C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6C3-4521-9074-1EF8241EE7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C3-4521-9074-1EF8241EE7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C3-4521-9074-1EF8241EE7B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6C3-4521-9074-1EF8241EE7B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56C3-4521-9074-1EF8241EE7B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1.45</c:v>
                </c:pt>
                <c:pt idx="2">
                  <c:v>#N/A</c:v>
                </c:pt>
                <c:pt idx="3">
                  <c:v>1.4</c:v>
                </c:pt>
                <c:pt idx="4">
                  <c:v>#N/A</c:v>
                </c:pt>
                <c:pt idx="5">
                  <c:v>2.79</c:v>
                </c:pt>
                <c:pt idx="6">
                  <c:v>#N/A</c:v>
                </c:pt>
                <c:pt idx="7">
                  <c:v>0.73</c:v>
                </c:pt>
                <c:pt idx="8">
                  <c:v>#N/A</c:v>
                </c:pt>
                <c:pt idx="9">
                  <c:v>0.82</c:v>
                </c:pt>
              </c:numCache>
            </c:numRef>
          </c:val>
          <c:extLst>
            <c:ext xmlns:c16="http://schemas.microsoft.com/office/drawing/2014/chart" uri="{C3380CC4-5D6E-409C-BE32-E72D297353CC}">
              <c16:uniqueId val="{00000005-56C3-4521-9074-1EF8241EE7B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1.07</c:v>
                </c:pt>
                <c:pt idx="2">
                  <c:v>#N/A</c:v>
                </c:pt>
                <c:pt idx="3">
                  <c:v>1.4</c:v>
                </c:pt>
                <c:pt idx="4">
                  <c:v>#N/A</c:v>
                </c:pt>
                <c:pt idx="5">
                  <c:v>1.1100000000000001</c:v>
                </c:pt>
                <c:pt idx="6">
                  <c:v>#N/A</c:v>
                </c:pt>
                <c:pt idx="7">
                  <c:v>1.2</c:v>
                </c:pt>
                <c:pt idx="8">
                  <c:v>#N/A</c:v>
                </c:pt>
                <c:pt idx="9">
                  <c:v>1.59</c:v>
                </c:pt>
              </c:numCache>
            </c:numRef>
          </c:val>
          <c:extLst>
            <c:ext xmlns:c16="http://schemas.microsoft.com/office/drawing/2014/chart" uri="{C3380CC4-5D6E-409C-BE32-E72D297353CC}">
              <c16:uniqueId val="{00000006-56C3-4521-9074-1EF8241EE7B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2.31</c:v>
                </c:pt>
                <c:pt idx="2">
                  <c:v>#N/A</c:v>
                </c:pt>
                <c:pt idx="3">
                  <c:v>2.4900000000000002</c:v>
                </c:pt>
                <c:pt idx="4">
                  <c:v>#N/A</c:v>
                </c:pt>
                <c:pt idx="5">
                  <c:v>1.92</c:v>
                </c:pt>
                <c:pt idx="6">
                  <c:v>#N/A</c:v>
                </c:pt>
                <c:pt idx="7">
                  <c:v>2.41</c:v>
                </c:pt>
                <c:pt idx="8">
                  <c:v>#N/A</c:v>
                </c:pt>
                <c:pt idx="9">
                  <c:v>2.77</c:v>
                </c:pt>
              </c:numCache>
            </c:numRef>
          </c:val>
          <c:extLst>
            <c:ext xmlns:c16="http://schemas.microsoft.com/office/drawing/2014/chart" uri="{C3380CC4-5D6E-409C-BE32-E72D297353CC}">
              <c16:uniqueId val="{00000007-56C3-4521-9074-1EF8241EE7B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6.08</c:v>
                </c:pt>
                <c:pt idx="2">
                  <c:v>#N/A</c:v>
                </c:pt>
                <c:pt idx="3">
                  <c:v>5.99</c:v>
                </c:pt>
                <c:pt idx="4">
                  <c:v>#N/A</c:v>
                </c:pt>
                <c:pt idx="5">
                  <c:v>4.49</c:v>
                </c:pt>
                <c:pt idx="6">
                  <c:v>#N/A</c:v>
                </c:pt>
                <c:pt idx="7">
                  <c:v>4.62</c:v>
                </c:pt>
                <c:pt idx="8">
                  <c:v>#N/A</c:v>
                </c:pt>
                <c:pt idx="9">
                  <c:v>5.26</c:v>
                </c:pt>
              </c:numCache>
            </c:numRef>
          </c:val>
          <c:extLst>
            <c:ext xmlns:c16="http://schemas.microsoft.com/office/drawing/2014/chart" uri="{C3380CC4-5D6E-409C-BE32-E72D297353CC}">
              <c16:uniqueId val="{00000008-56C3-4521-9074-1EF8241EE7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7.32</c:v>
                </c:pt>
                <c:pt idx="2">
                  <c:v>#N/A</c:v>
                </c:pt>
                <c:pt idx="3">
                  <c:v>11.3</c:v>
                </c:pt>
                <c:pt idx="4">
                  <c:v>#N/A</c:v>
                </c:pt>
                <c:pt idx="5">
                  <c:v>14.69</c:v>
                </c:pt>
                <c:pt idx="6">
                  <c:v>#N/A</c:v>
                </c:pt>
                <c:pt idx="7">
                  <c:v>14.4</c:v>
                </c:pt>
                <c:pt idx="8">
                  <c:v>#N/A</c:v>
                </c:pt>
                <c:pt idx="9">
                  <c:v>14.57</c:v>
                </c:pt>
              </c:numCache>
            </c:numRef>
          </c:val>
          <c:extLst>
            <c:ext xmlns:c16="http://schemas.microsoft.com/office/drawing/2014/chart" uri="{C3380CC4-5D6E-409C-BE32-E72D297353CC}">
              <c16:uniqueId val="{00000009-56C3-4521-9074-1EF8241EE7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1419</c:v>
                </c:pt>
                <c:pt idx="5">
                  <c:v>1280</c:v>
                </c:pt>
                <c:pt idx="8">
                  <c:v>1255</c:v>
                </c:pt>
                <c:pt idx="11">
                  <c:v>1281</c:v>
                </c:pt>
                <c:pt idx="14">
                  <c:v>1262</c:v>
                </c:pt>
              </c:numCache>
            </c:numRef>
          </c:val>
          <c:extLst>
            <c:ext xmlns:c16="http://schemas.microsoft.com/office/drawing/2014/chart" uri="{C3380CC4-5D6E-409C-BE32-E72D297353CC}">
              <c16:uniqueId val="{00000000-7986-489D-AD86-21697928BD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86-489D-AD86-21697928BD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364</c:v>
                </c:pt>
                <c:pt idx="3">
                  <c:v>358</c:v>
                </c:pt>
                <c:pt idx="6">
                  <c:v>352</c:v>
                </c:pt>
                <c:pt idx="9">
                  <c:v>345</c:v>
                </c:pt>
                <c:pt idx="12">
                  <c:v>0</c:v>
                </c:pt>
              </c:numCache>
            </c:numRef>
          </c:val>
          <c:extLst>
            <c:ext xmlns:c16="http://schemas.microsoft.com/office/drawing/2014/chart" uri="{C3380CC4-5D6E-409C-BE32-E72D297353CC}">
              <c16:uniqueId val="{00000002-7986-489D-AD86-21697928BD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64</c:v>
                </c:pt>
                <c:pt idx="3">
                  <c:v>63</c:v>
                </c:pt>
                <c:pt idx="6">
                  <c:v>67</c:v>
                </c:pt>
                <c:pt idx="9">
                  <c:v>70</c:v>
                </c:pt>
                <c:pt idx="12">
                  <c:v>77</c:v>
                </c:pt>
              </c:numCache>
            </c:numRef>
          </c:val>
          <c:extLst>
            <c:ext xmlns:c16="http://schemas.microsoft.com/office/drawing/2014/chart" uri="{C3380CC4-5D6E-409C-BE32-E72D297353CC}">
              <c16:uniqueId val="{00000003-7986-489D-AD86-21697928BD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c:v>
                </c:pt>
                <c:pt idx="3">
                  <c:v>72</c:v>
                </c:pt>
                <c:pt idx="6">
                  <c:v>74</c:v>
                </c:pt>
                <c:pt idx="9">
                  <c:v>45</c:v>
                </c:pt>
                <c:pt idx="12">
                  <c:v>36</c:v>
                </c:pt>
              </c:numCache>
            </c:numRef>
          </c:val>
          <c:extLst>
            <c:ext xmlns:c16="http://schemas.microsoft.com/office/drawing/2014/chart" uri="{C3380CC4-5D6E-409C-BE32-E72D297353CC}">
              <c16:uniqueId val="{00000004-7986-489D-AD86-21697928BD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86-489D-AD86-21697928BD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86-489D-AD86-21697928BD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1877</c:v>
                </c:pt>
                <c:pt idx="3">
                  <c:v>1661</c:v>
                </c:pt>
                <c:pt idx="6">
                  <c:v>1700</c:v>
                </c:pt>
                <c:pt idx="9">
                  <c:v>1840</c:v>
                </c:pt>
                <c:pt idx="12">
                  <c:v>1910</c:v>
                </c:pt>
              </c:numCache>
            </c:numRef>
          </c:val>
          <c:extLst>
            <c:ext xmlns:c16="http://schemas.microsoft.com/office/drawing/2014/chart" uri="{C3380CC4-5D6E-409C-BE32-E72D297353CC}">
              <c16:uniqueId val="{00000007-7986-489D-AD86-21697928BD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894</c:v>
                </c:pt>
                <c:pt idx="2">
                  <c:v>#N/A</c:v>
                </c:pt>
                <c:pt idx="3">
                  <c:v>#N/A</c:v>
                </c:pt>
                <c:pt idx="4">
                  <c:v>874</c:v>
                </c:pt>
                <c:pt idx="5">
                  <c:v>#N/A</c:v>
                </c:pt>
                <c:pt idx="6">
                  <c:v>#N/A</c:v>
                </c:pt>
                <c:pt idx="7">
                  <c:v>938</c:v>
                </c:pt>
                <c:pt idx="8">
                  <c:v>#N/A</c:v>
                </c:pt>
                <c:pt idx="9">
                  <c:v>#N/A</c:v>
                </c:pt>
                <c:pt idx="10">
                  <c:v>1019</c:v>
                </c:pt>
                <c:pt idx="11">
                  <c:v>#N/A</c:v>
                </c:pt>
                <c:pt idx="12">
                  <c:v>#N/A</c:v>
                </c:pt>
                <c:pt idx="13">
                  <c:v>761</c:v>
                </c:pt>
                <c:pt idx="14">
                  <c:v>#N/A</c:v>
                </c:pt>
              </c:numCache>
            </c:numRef>
          </c:val>
          <c:smooth val="0"/>
          <c:extLst>
            <c:ext xmlns:c16="http://schemas.microsoft.com/office/drawing/2014/chart" uri="{C3380CC4-5D6E-409C-BE32-E72D297353CC}">
              <c16:uniqueId val="{00000008-7986-489D-AD86-21697928BD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14241</c:v>
                </c:pt>
                <c:pt idx="5">
                  <c:v>14067</c:v>
                </c:pt>
                <c:pt idx="8">
                  <c:v>13724</c:v>
                </c:pt>
                <c:pt idx="11">
                  <c:v>13584</c:v>
                </c:pt>
                <c:pt idx="14">
                  <c:v>13141</c:v>
                </c:pt>
              </c:numCache>
            </c:numRef>
          </c:val>
          <c:extLst>
            <c:ext xmlns:c16="http://schemas.microsoft.com/office/drawing/2014/chart" uri="{C3380CC4-5D6E-409C-BE32-E72D297353CC}">
              <c16:uniqueId val="{00000000-1FAB-4CAB-95CB-6B3F358DCE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93</c:v>
                </c:pt>
                <c:pt idx="5">
                  <c:v>81</c:v>
                </c:pt>
                <c:pt idx="8">
                  <c:v>68</c:v>
                </c:pt>
                <c:pt idx="11">
                  <c:v>55</c:v>
                </c:pt>
                <c:pt idx="14">
                  <c:v>44</c:v>
                </c:pt>
              </c:numCache>
            </c:numRef>
          </c:val>
          <c:extLst>
            <c:ext xmlns:c16="http://schemas.microsoft.com/office/drawing/2014/chart" uri="{C3380CC4-5D6E-409C-BE32-E72D297353CC}">
              <c16:uniqueId val="{00000001-1FAB-4CAB-95CB-6B3F358DCE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3891</c:v>
                </c:pt>
                <c:pt idx="5">
                  <c:v>3624</c:v>
                </c:pt>
                <c:pt idx="8">
                  <c:v>3429</c:v>
                </c:pt>
                <c:pt idx="11">
                  <c:v>3067</c:v>
                </c:pt>
                <c:pt idx="14">
                  <c:v>2449</c:v>
                </c:pt>
              </c:numCache>
            </c:numRef>
          </c:val>
          <c:extLst>
            <c:ext xmlns:c16="http://schemas.microsoft.com/office/drawing/2014/chart" uri="{C3380CC4-5D6E-409C-BE32-E72D297353CC}">
              <c16:uniqueId val="{00000002-1FAB-4CAB-95CB-6B3F358DCE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AB-4CAB-95CB-6B3F358DCE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AB-4CAB-95CB-6B3F358DCE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162</c:v>
                </c:pt>
                <c:pt idx="3">
                  <c:v>117</c:v>
                </c:pt>
                <c:pt idx="6">
                  <c:v>72</c:v>
                </c:pt>
                <c:pt idx="9">
                  <c:v>30</c:v>
                </c:pt>
                <c:pt idx="12">
                  <c:v>23</c:v>
                </c:pt>
              </c:numCache>
            </c:numRef>
          </c:val>
          <c:extLst>
            <c:ext xmlns:c16="http://schemas.microsoft.com/office/drawing/2014/chart" uri="{C3380CC4-5D6E-409C-BE32-E72D297353CC}">
              <c16:uniqueId val="{00000005-1FAB-4CAB-95CB-6B3F358DCE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5060</c:v>
                </c:pt>
                <c:pt idx="3">
                  <c:v>4813</c:v>
                </c:pt>
                <c:pt idx="6">
                  <c:v>4677</c:v>
                </c:pt>
                <c:pt idx="9">
                  <c:v>4523</c:v>
                </c:pt>
                <c:pt idx="12">
                  <c:v>4415</c:v>
                </c:pt>
              </c:numCache>
            </c:numRef>
          </c:val>
          <c:extLst>
            <c:ext xmlns:c16="http://schemas.microsoft.com/office/drawing/2014/chart" uri="{C3380CC4-5D6E-409C-BE32-E72D297353CC}">
              <c16:uniqueId val="{00000006-1FAB-4CAB-95CB-6B3F358DCE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737</c:v>
                </c:pt>
                <c:pt idx="3">
                  <c:v>810</c:v>
                </c:pt>
                <c:pt idx="6">
                  <c:v>796</c:v>
                </c:pt>
                <c:pt idx="9">
                  <c:v>809</c:v>
                </c:pt>
                <c:pt idx="12">
                  <c:v>755</c:v>
                </c:pt>
              </c:numCache>
            </c:numRef>
          </c:val>
          <c:extLst>
            <c:ext xmlns:c16="http://schemas.microsoft.com/office/drawing/2014/chart" uri="{C3380CC4-5D6E-409C-BE32-E72D297353CC}">
              <c16:uniqueId val="{00000007-1FAB-4CAB-95CB-6B3F358DCE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76</c:v>
                </c:pt>
                <c:pt idx="3">
                  <c:v>91</c:v>
                </c:pt>
                <c:pt idx="6">
                  <c:v>86</c:v>
                </c:pt>
                <c:pt idx="9">
                  <c:v>102</c:v>
                </c:pt>
                <c:pt idx="12">
                  <c:v>33</c:v>
                </c:pt>
              </c:numCache>
            </c:numRef>
          </c:val>
          <c:extLst>
            <c:ext xmlns:c16="http://schemas.microsoft.com/office/drawing/2014/chart" uri="{C3380CC4-5D6E-409C-BE32-E72D297353CC}">
              <c16:uniqueId val="{00000008-1FAB-4CAB-95CB-6B3F358DCE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1023</c:v>
                </c:pt>
                <c:pt idx="3">
                  <c:v>682</c:v>
                </c:pt>
                <c:pt idx="6">
                  <c:v>345</c:v>
                </c:pt>
                <c:pt idx="9">
                  <c:v>0</c:v>
                </c:pt>
                <c:pt idx="12">
                  <c:v>0</c:v>
                </c:pt>
              </c:numCache>
            </c:numRef>
          </c:val>
          <c:extLst>
            <c:ext xmlns:c16="http://schemas.microsoft.com/office/drawing/2014/chart" uri="{C3380CC4-5D6E-409C-BE32-E72D297353CC}">
              <c16:uniqueId val="{00000009-1FAB-4CAB-95CB-6B3F358DCE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20194</c:v>
                </c:pt>
                <c:pt idx="3">
                  <c:v>19960</c:v>
                </c:pt>
                <c:pt idx="6">
                  <c:v>19774</c:v>
                </c:pt>
                <c:pt idx="9">
                  <c:v>19321</c:v>
                </c:pt>
                <c:pt idx="12">
                  <c:v>18961</c:v>
                </c:pt>
              </c:numCache>
            </c:numRef>
          </c:val>
          <c:extLst>
            <c:ext xmlns:c16="http://schemas.microsoft.com/office/drawing/2014/chart" uri="{C3380CC4-5D6E-409C-BE32-E72D297353CC}">
              <c16:uniqueId val="{0000000A-1FAB-4CAB-95CB-6B3F358DCE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9027</c:v>
                </c:pt>
                <c:pt idx="2">
                  <c:v>#N/A</c:v>
                </c:pt>
                <c:pt idx="3">
                  <c:v>#N/A</c:v>
                </c:pt>
                <c:pt idx="4">
                  <c:v>8701</c:v>
                </c:pt>
                <c:pt idx="5">
                  <c:v>#N/A</c:v>
                </c:pt>
                <c:pt idx="6">
                  <c:v>#N/A</c:v>
                </c:pt>
                <c:pt idx="7">
                  <c:v>8529</c:v>
                </c:pt>
                <c:pt idx="8">
                  <c:v>#N/A</c:v>
                </c:pt>
                <c:pt idx="9">
                  <c:v>#N/A</c:v>
                </c:pt>
                <c:pt idx="10">
                  <c:v>8079</c:v>
                </c:pt>
                <c:pt idx="11">
                  <c:v>#N/A</c:v>
                </c:pt>
                <c:pt idx="12">
                  <c:v>#N/A</c:v>
                </c:pt>
                <c:pt idx="13">
                  <c:v>8553</c:v>
                </c:pt>
                <c:pt idx="14">
                  <c:v>#N/A</c:v>
                </c:pt>
              </c:numCache>
            </c:numRef>
          </c:val>
          <c:smooth val="0"/>
          <c:extLst>
            <c:ext xmlns:c16="http://schemas.microsoft.com/office/drawing/2014/chart" uri="{C3380CC4-5D6E-409C-BE32-E72D297353CC}">
              <c16:uniqueId val="{0000000B-1FAB-4CAB-95CB-6B3F358DCE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1732</c:v>
                </c:pt>
                <c:pt idx="1">
                  <c:v>1343</c:v>
                </c:pt>
                <c:pt idx="2">
                  <c:v>714</c:v>
                </c:pt>
              </c:numCache>
            </c:numRef>
          </c:val>
          <c:extLst>
            <c:ext xmlns:c16="http://schemas.microsoft.com/office/drawing/2014/chart" uri="{C3380CC4-5D6E-409C-BE32-E72D297353CC}">
              <c16:uniqueId val="{00000000-647B-4431-A1E4-01916206D5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300</c:v>
                </c:pt>
                <c:pt idx="1">
                  <c:v>200</c:v>
                </c:pt>
                <c:pt idx="2">
                  <c:v>101</c:v>
                </c:pt>
              </c:numCache>
            </c:numRef>
          </c:val>
          <c:extLst>
            <c:ext xmlns:c16="http://schemas.microsoft.com/office/drawing/2014/chart" uri="{C3380CC4-5D6E-409C-BE32-E72D297353CC}">
              <c16:uniqueId val="{00000001-647B-4431-A1E4-01916206D5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2302</c:v>
                </c:pt>
                <c:pt idx="1">
                  <c:v>2288</c:v>
                </c:pt>
                <c:pt idx="2">
                  <c:v>2331</c:v>
                </c:pt>
              </c:numCache>
            </c:numRef>
          </c:val>
          <c:extLst>
            <c:ext xmlns:c16="http://schemas.microsoft.com/office/drawing/2014/chart" uri="{C3380CC4-5D6E-409C-BE32-E72D297353CC}">
              <c16:uniqueId val="{00000002-647B-4431-A1E4-01916206D5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{3412BBF4-F707-4FC0-A168-12D3A1584F66}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F89-4199-9D7E-4EAEFCA5D6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{D0DFA270-9D90-4253-8307-C7C0300332E1}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89-4199-9D7E-4EAEFCA5D6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{6E3647FC-10CA-4418-815F-3091E655C97C}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89-4199-9D7E-4EAEFCA5D6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{1CF4FA3A-BB82-4ED1-BB1F-75EDF201813A}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89-4199-9D7E-4EAEFCA5D6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{E0FDB31C-FFD9-4AC2-BD34-40BACE99703B}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89-4199-9D7E-4EAEFCA5D61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{50ACB0A9-0E62-4514-89D8-CF8623EA4823}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F89-4199-9D7E-4EAEFCA5D61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{9486197D-DDF4-4B39-A6AF-00EE7D021E2F}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F89-4199-9D7E-4EAEFCA5D61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{A1540A4D-251D-4753-BD8C-B6F657C2D461}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F89-4199-9D7E-4EAEFCA5D61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{096A2900-B006-4C52-BEC5-776166EB53B5}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F89-4199-9D7E-4EAEFCA5D6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51.6</c:v>
                </c:pt>
                <c:pt idx="8">
                  <c:v>53.4</c:v>
                </c:pt>
                <c:pt idx="16">
                  <c:v>55.6</c:v>
                </c:pt>
                <c:pt idx="24">
                  <c:v>57.4</c:v>
                </c:pt>
                <c:pt idx="32">
                  <c:v>58.9</c:v>
                </c:pt>
              </c:numCache>
            </c:numRef>
          </c:xVal>
          <c:yVal>
            <c:numRef>
              <c:f>公会計指標分析・財政指標組合せ分析表!$BP$51:$DC$51</c:f>
              <c:numCache>
                <c:formatCode>#,##0.0;"▲ "#,##0.0</c:formatCode>
                <c:ptCount val="40"/>
                <c:pt idx="0">
                  <c:v>106</c:v>
                </c:pt>
                <c:pt idx="8">
                  <c:v>105</c:v>
                </c:pt>
                <c:pt idx="16">
                  <c:v>105.4</c:v>
                </c:pt>
                <c:pt idx="24">
                  <c:v>97.7</c:v>
                </c:pt>
                <c:pt idx="32">
                  <c:v>105.1</c:v>
                </c:pt>
              </c:numCache>
            </c:numRef>
          </c:yVal>
          <c:smooth val="0"/>
          <c:extLst>
            <c:ext xmlns:c16="http://schemas.microsoft.com/office/drawing/2014/chart" uri="{C3380CC4-5D6E-409C-BE32-E72D297353CC}">
              <c16:uniqueId val="{00000009-AF89-4199-9D7E-4EAEFCA5D6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{61D33E78-CD15-4788-A7CF-765207612940}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F89-4199-9D7E-4EAEFCA5D6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{7C1F81BF-7103-4609-A046-27175D340FFB}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89-4199-9D7E-4EAEFCA5D6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{09B75951-F9D0-40F7-B9BB-732A07BEC339}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89-4199-9D7E-4EAEFCA5D6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{B05A6A3C-705D-4BCA-BCCE-ED68051012CA}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89-4199-9D7E-4EAEFCA5D6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{61934F4F-47AC-4470-A366-569F75DCBE82}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89-4199-9D7E-4EAEFCA5D61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{BEB1A1F4-17EA-4E40-8EFA-57D49ADBCC41}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F89-4199-9D7E-4EAEFCA5D61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{E16F9DF3-C357-43F0-89FD-7F592735D0C9}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F89-4199-9D7E-4EAEFCA5D61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{1EB61E1E-8E35-42F5-984A-E6F20BD674BC}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F89-4199-9D7E-4EAEFCA5D61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{62DD697F-B21C-4C7E-BCB0-C4E0827204CC}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F89-4199-9D7E-4EAEFCA5D6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AF89-4199-9D7E-4EAEFCA5D618}"/>
            </c:ext>
          </c:extLst>
        </c:ser>
        <c:dLbls>
          <c:showLegendKey val="0"/>
          <c:showVal val="1"/>
          <c:showCatName val="0"/>
          <c:showSerName val="0"/>
          <c:showPercent val="0"/>
          <c:showBubbleSize val="0"/>
        </c:dLbls>
        <c:axId val="46179840"/>
        <c:axId val="46181760"/>
      </c:scatterChart>
      <c:valAx>
        <c:axId val="46179840"/>
        <c:scaling>
          <c:orientation val="minMax"/>
          <c:max val="63"/>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6"/>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7.614303513853965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{5E26196C-1520-4F70-A553-7E1E598112C6}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3B8-4B9F-89E7-51EED1EC11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{AFA780CB-045E-4CD5-A864-035E041AACD7}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B8-4B9F-89E7-51EED1EC11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{5F6470F1-61EA-4EE4-A5E4-66D075599EB5}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B8-4B9F-89E7-51EED1EC11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{8ADD699F-71DA-48B9-8FA5-6618F85635BA}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B8-4B9F-89E7-51EED1EC11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{4ABD75B6-4624-4780-9418-616AD350C8CE}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B8-4B9F-89E7-51EED1EC1141}"/>
                </c:ext>
              </c:extLst>
            </c:dLbl>
            <c:dLbl>
              <c:idx val="8"/>
              <c:layout>
                <c:manualLayout>
                  <c:x val="-1.8235628084250059E-2"/>
                  <c:y val="-4.86902590370482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{CFD65DD6-B823-420D-BC2C-A57F2D3D7A4C}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3B8-4B9F-89E7-51EED1EC114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{EA631C2E-F5E5-4C70-8A4F-578828733AA9}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3B8-4B9F-89E7-51EED1EC1141}"/>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{0FF1095F-DD82-4A7F-80BD-74583FE6B390}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3B8-4B9F-89E7-51EED1EC114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{B6071D57-6BBF-4913-BB69-E0A401F46E54}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3B8-4B9F-89E7-51EED1EC11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10.5</c:v>
                </c:pt>
                <c:pt idx="16">
                  <c:v>10.8</c:v>
                </c:pt>
                <c:pt idx="24">
                  <c:v>11.4</c:v>
                </c:pt>
                <c:pt idx="32">
                  <c:v>11</c:v>
                </c:pt>
              </c:numCache>
            </c:numRef>
          </c:xVal>
          <c:yVal>
            <c:numRef>
              <c:f>公会計指標分析・財政指標組合せ分析表!$BP$73:$DC$73</c:f>
              <c:numCache>
                <c:formatCode>#,##0.0;"▲ "#,##0.0</c:formatCode>
                <c:ptCount val="40"/>
                <c:pt idx="0">
                  <c:v>106</c:v>
                </c:pt>
                <c:pt idx="8">
                  <c:v>105</c:v>
                </c:pt>
                <c:pt idx="16">
                  <c:v>105.4</c:v>
                </c:pt>
                <c:pt idx="24">
                  <c:v>97.7</c:v>
                </c:pt>
                <c:pt idx="32">
                  <c:v>105.1</c:v>
                </c:pt>
              </c:numCache>
            </c:numRef>
          </c:yVal>
          <c:smooth val="0"/>
          <c:extLst>
            <c:ext xmlns:c16="http://schemas.microsoft.com/office/drawing/2014/chart" uri="{C3380CC4-5D6E-409C-BE32-E72D297353CC}">
              <c16:uniqueId val="{00000009-F3B8-4B9F-89E7-51EED1EC11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{B52B2FDA-0C45-496F-BC97-E1926E2768E9}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3B8-4B9F-89E7-51EED1EC11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{769E14A7-AE6B-447F-BB12-217ED882EA7D}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B8-4B9F-89E7-51EED1EC11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{C142BE11-6B1B-4A91-81AC-926A20ACBE22}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B8-4B9F-89E7-51EED1EC11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{4042EC57-DDA4-4AA2-835E-B6D3F45A56DE}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B8-4B9F-89E7-51EED1EC11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{82612A6B-ABC0-4485-8E7A-D1CCD58993B4}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B8-4B9F-89E7-51EED1EC114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{34E5E705-E2AE-4952-A95D-B6645634E809}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3B8-4B9F-89E7-51EED1EC114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{19FD11E8-F9A9-4DFC-B882-BF97F5D5DFC8}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3B8-4B9F-89E7-51EED1EC1141}"/>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{EE6ECEFF-643E-43FA-8D27-12DE882F1C2E}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3B8-4B9F-89E7-51EED1EC114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{889EC3BD-8EF1-4C64-8AAF-1320CEE840D5}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3B8-4B9F-89E7-51EED1EC11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F3B8-4B9F-89E7-51EED1EC1141}"/>
            </c:ext>
          </c:extLst>
        </c:ser>
        <c:dLbls>
          <c:showLegendKey val="0"/>
          <c:showVal val="1"/>
          <c:showCatName val="0"/>
          <c:showSerName val="0"/>
          <c:showPercent val="0"/>
          <c:showBubbleSize val="0"/>
        </c:dLbls>
        <c:axId val="84219776"/>
        <c:axId val="84234240"/>
      </c:scatterChart>
      <c:valAx>
        <c:axId val="84219776"/>
        <c:scaling>
          <c:orientation val="minMax"/>
          <c:max val="11.6"/>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6"/>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令和元年度決算において、太海多目的用地取得事業終了による公債費に準ずる債務負担の減を主な要因とし、実質公債費比率の分子は減となった。</a:t>
          </a:r>
        </a:p>
        <a:p>
          <a:r>
            <a:rPr kumimoji="1" lang="ja-JP" altLang="en-US" sz="1400">
              <a:latin typeface="ＭＳ ゴシック" pitchFamily="49" charset="-128"/>
              <a:ea typeface="ＭＳ ゴシック" pitchFamily="49" charset="-128"/>
            </a:rPr>
            <a:t>　一方で、分母の標準財政規模も普通交付税の減等により減少したものの、実質公債費比率は</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％となり前年度比で</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今後も地方債を発行する際に、地方交付税で措置されるものを優先するなど、実質公債費比率の増を招かぬよう努めていく。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満期一括償還の借入れは行っていないため、残高は無い。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令和元年度の将来負担比率算定における分子は、地方債の現在高等の減があったものの、財政調整基金等の充当可能財源の減を主な要因として、増加した。</a:t>
          </a:r>
        </a:p>
        <a:p>
          <a:r>
            <a:rPr kumimoji="1" lang="ja-JP" altLang="en-US" sz="1400">
              <a:latin typeface="ＭＳ ゴシック" pitchFamily="49" charset="-128"/>
              <a:ea typeface="ＭＳ ゴシック" pitchFamily="49" charset="-128"/>
            </a:rPr>
            <a:t>　また、分母を構成する標準財政規模は普通交付税の減等により減少したため、将来負担比率は前年度比</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105.1</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今後も財政調整基金等の適切な確保を図り、地方債を発行する際には地方交付税で措置されるものを優先するなど、将来負担比率の減少に努めていく。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千葉県鴨川市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特定目的基金ではふるさと納税に係る積立を主な理由として増傾向にあるが、一般財源不足による財政調整基金の取崩しにより、基金全体では減少している。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確保、歳出削減に取り組み、一定規模の財政調整基金を確保するよう努める。また、特定目的基金については主に寄付金を積み立てており、一部を除き増加を見込むことが難しいため、限られた残高を使途に応じて適切に活用し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①地域振興基金：地域住民の連帯の強化及び地域振興に資すること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②ふるさぽーと基金：市民福祉の向上と地域の活性化に資すること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③教育振興基金：将来を担う子どもたちの教育に係る諸施策を促進し、広く教育の振興とその充実を図ること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④三日月基金：高齢者福祉の増進、子どもたちの教育振興等、広く地域福祉の充実やまちづくりに資すること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⑤まちづくり支援基金：市内の市民活動団体及び自治組織等が自主的かつ主体的に取り組むまちづくりの支援</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①基金運用益と取崩の差額分の増となっている。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②寄付額が前年度の約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倍となり、取崩額を積立額が上回ったことによる増となっている。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③看護師等修学資金の貸付や図書購入、青年海外派遣事業等に活用したため。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④陸上競技場天然芝改修工事に活用したため。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⑤市民活動に対する補助金の原資として、活用したため。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①基金の運用により積立を行いつつ、使途に応じ活用する。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②ふるさと納税の推進を図り、積立を行いつつ、積極的に活用する。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③使途に合致する事業の原資として、適切に活用する。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④使途に合致する事業の原資として、適切に活用する。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⑤使途に合致する事業の原資として、適切に活用する。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公債費等の義務的経費等の増加により歳出規模が大きくなる一方で、それを補うだけの歳入を確保できていないため。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取崩しを抑えられるよう歳出を削減し、想定外の支出等に備え、標準財政規模の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財源不足を補うべく、市債の償還財源として取崩しを行ったため。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本市では満期一括償還方式での借入れを行っていないため、現在積み上がっている基金は運用をしつつ、市債の償還財源として活用することとしている。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32,673
32,013
191.14
17,135,440
16,362,451
494,164
9,388,287
18,960,972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％であり、類似団体内平均値とほぼ同水準にある。しかしながら、中には耐用年数を超過している施設もあり、こうした施設の老朽化対策が今後の課題である。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今後は、策定済みの公共施設等総合管理計画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に従い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施設の統廃合、適正配置を進めるとともに、必要施設の更新、長寿命化に取り組んでいく。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4593844"/>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43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459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48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9" name="楕円 78"/>
        <xdr:cNvSpPr/>
      </xdr:nvSpPr>
      <xdr:spPr>
        <a:xfrm>
          <a:off x="4711700" y="49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21353</xdr:rowOff>
    </xdr:from>
    <xdr:ext cx="405111" cy="259045"/>
    <xdr:sp macro="" textlink="">
      <xdr:nvSpPr>
        <xdr:cNvPr id="80" name="有形固定資産減価償却率該当値テキスト"/>
        <xdr:cNvSpPr txBox="1"/>
      </xdr:nvSpPr>
      <xdr:spPr>
        <a:xfrm>
          <a:off x="4813300" y="482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137541</xdr:rowOff>
    </xdr:from>
    <xdr:to>
      <xdr:col>19</xdr:col>
      <xdr:colOff>187325</xdr:colOff>
      <xdr:row>29</xdr:row>
      <xdr:rowOff>67691</xdr:rowOff>
    </xdr:to>
    <xdr:sp macro="" textlink="">
      <xdr:nvSpPr>
        <xdr:cNvPr id="81" name="楕円 80"/>
        <xdr:cNvSpPr/>
      </xdr:nvSpPr>
      <xdr:spPr>
        <a:xfrm>
          <a:off x="4000500" y="49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16891</xdr:rowOff>
    </xdr:from>
    <xdr:to>
      <xdr:col>23</xdr:col>
      <xdr:colOff>85725</xdr:colOff>
      <xdr:row>29</xdr:row>
      <xdr:rowOff>49276</xdr:rowOff>
    </xdr:to>
    <xdr:cxnSp macro="">
      <xdr:nvCxnSpPr>
        <xdr:cNvPr id="82" name="直線コネクタ 81"/>
        <xdr:cNvCxnSpPr/>
      </xdr:nvCxnSpPr>
      <xdr:spPr>
        <a:xfrm>
          <a:off x="4051300" y="4988941"/>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98679</xdr:rowOff>
    </xdr:from>
    <xdr:to>
      <xdr:col>15</xdr:col>
      <xdr:colOff>187325</xdr:colOff>
      <xdr:row>29</xdr:row>
      <xdr:rowOff>28829</xdr:rowOff>
    </xdr:to>
    <xdr:sp macro="" textlink="">
      <xdr:nvSpPr>
        <xdr:cNvPr id="83" name="楕円 82"/>
        <xdr:cNvSpPr/>
      </xdr:nvSpPr>
      <xdr:spPr>
        <a:xfrm>
          <a:off x="3238500" y="48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149479</xdr:rowOff>
    </xdr:from>
    <xdr:to>
      <xdr:col>19</xdr:col>
      <xdr:colOff>136525</xdr:colOff>
      <xdr:row>29</xdr:row>
      <xdr:rowOff>16891</xdr:rowOff>
    </xdr:to>
    <xdr:cxnSp macro="">
      <xdr:nvCxnSpPr>
        <xdr:cNvPr id="84" name="直線コネクタ 83"/>
        <xdr:cNvCxnSpPr/>
      </xdr:nvCxnSpPr>
      <xdr:spPr>
        <a:xfrm>
          <a:off x="3289300" y="495007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51181</xdr:rowOff>
    </xdr:from>
    <xdr:to>
      <xdr:col>11</xdr:col>
      <xdr:colOff>187325</xdr:colOff>
      <xdr:row>28</xdr:row>
      <xdr:rowOff>152781</xdr:rowOff>
    </xdr:to>
    <xdr:sp macro="" textlink="">
      <xdr:nvSpPr>
        <xdr:cNvPr id="85" name="楕円 84"/>
        <xdr:cNvSpPr/>
      </xdr:nvSpPr>
      <xdr:spPr>
        <a:xfrm>
          <a:off x="2476500" y="48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101981</xdr:rowOff>
    </xdr:from>
    <xdr:to>
      <xdr:col>15</xdr:col>
      <xdr:colOff>136525</xdr:colOff>
      <xdr:row>28</xdr:row>
      <xdr:rowOff>149479</xdr:rowOff>
    </xdr:to>
    <xdr:cxnSp macro="">
      <xdr:nvCxnSpPr>
        <xdr:cNvPr id="86" name="直線コネクタ 85"/>
        <xdr:cNvCxnSpPr/>
      </xdr:nvCxnSpPr>
      <xdr:spPr>
        <a:xfrm>
          <a:off x="2527300" y="4902581"/>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12319</xdr:rowOff>
    </xdr:from>
    <xdr:to>
      <xdr:col>7</xdr:col>
      <xdr:colOff>187325</xdr:colOff>
      <xdr:row>28</xdr:row>
      <xdr:rowOff>113919</xdr:rowOff>
    </xdr:to>
    <xdr:sp macro="" textlink="">
      <xdr:nvSpPr>
        <xdr:cNvPr id="87" name="楕円 86"/>
        <xdr:cNvSpPr/>
      </xdr:nvSpPr>
      <xdr:spPr>
        <a:xfrm>
          <a:off x="1714500" y="48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63119</xdr:rowOff>
    </xdr:from>
    <xdr:to>
      <xdr:col>11</xdr:col>
      <xdr:colOff>136525</xdr:colOff>
      <xdr:row>28</xdr:row>
      <xdr:rowOff>101981</xdr:rowOff>
    </xdr:to>
    <xdr:cxnSp macro="">
      <xdr:nvCxnSpPr>
        <xdr:cNvPr id="88" name="直線コネクタ 87"/>
        <xdr:cNvCxnSpPr/>
      </xdr:nvCxnSpPr>
      <xdr:spPr>
        <a:xfrm>
          <a:off x="1765300" y="486371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10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92" name="n_4aveValue有形固定資産減価償却率"/>
        <xdr:cNvSpPr txBox="1"/>
      </xdr:nvSpPr>
      <xdr:spPr>
        <a:xfrm>
          <a:off x="1562744" y="49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84218</xdr:rowOff>
    </xdr:from>
    <xdr:ext cx="405111" cy="259045"/>
    <xdr:sp macro="" textlink="">
      <xdr:nvSpPr>
        <xdr:cNvPr id="93" name="n_1mainValue有形固定資産減価償却率"/>
        <xdr:cNvSpPr txBox="1"/>
      </xdr:nvSpPr>
      <xdr:spPr>
        <a:xfrm>
          <a:off x="3836044" y="4713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45356</xdr:rowOff>
    </xdr:from>
    <xdr:ext cx="405111" cy="259045"/>
    <xdr:sp macro="" textlink="">
      <xdr:nvSpPr>
        <xdr:cNvPr id="94" name="n_2mainValue有形固定資産減価償却率"/>
        <xdr:cNvSpPr txBox="1"/>
      </xdr:nvSpPr>
      <xdr:spPr>
        <a:xfrm>
          <a:off x="3086744" y="4674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169308</xdr:rowOff>
    </xdr:from>
    <xdr:ext cx="405111" cy="259045"/>
    <xdr:sp macro="" textlink="">
      <xdr:nvSpPr>
        <xdr:cNvPr id="95" name="n_3mainValue有形固定資産減価償却率"/>
        <xdr:cNvSpPr txBox="1"/>
      </xdr:nvSpPr>
      <xdr:spPr>
        <a:xfrm>
          <a:off x="2324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130446</xdr:rowOff>
    </xdr:from>
    <xdr:ext cx="405111" cy="259045"/>
    <xdr:sp macro="" textlink="">
      <xdr:nvSpPr>
        <xdr:cNvPr id="96" name="n_4mainValue有形固定資産減価償却率"/>
        <xdr:cNvSpPr txBox="1"/>
      </xdr:nvSpPr>
      <xdr:spPr>
        <a:xfrm>
          <a:off x="1562744" y="458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[ 1,114.1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充当可能財源である基金残高の減少等に伴い、前年度と比較して大幅に増加し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なった。これは、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類似団体平均値と比べ、高い水準にある。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財政状況が厳しい中、公共施設等の更新にあたっては、今後も起債の活用が見込まれるが、過度な将来負担とならないよう、これまで以上に将来負担額、業務収入及び支出の適正化に取り組んでいく。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4690177"/>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5975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597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44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46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026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0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98104</xdr:rowOff>
    </xdr:from>
    <xdr:to>
      <xdr:col>76</xdr:col>
      <xdr:colOff>73025</xdr:colOff>
      <xdr:row>33</xdr:row>
      <xdr:rowOff>28254</xdr:rowOff>
    </xdr:to>
    <xdr:sp macro="" textlink="">
      <xdr:nvSpPr>
        <xdr:cNvPr id="143" name="楕円 142"/>
        <xdr:cNvSpPr/>
      </xdr:nvSpPr>
      <xdr:spPr>
        <a:xfrm>
          <a:off x="14744700" y="55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76531</xdr:rowOff>
    </xdr:from>
    <xdr:ext cx="560923" cy="259045"/>
    <xdr:sp macro="" textlink="">
      <xdr:nvSpPr>
        <xdr:cNvPr id="144" name="債務償還比率該当値テキスト"/>
        <xdr:cNvSpPr txBox="1"/>
      </xdr:nvSpPr>
      <xdr:spPr>
        <a:xfrm>
          <a:off x="14846300" y="55629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16849</xdr:rowOff>
    </xdr:from>
    <xdr:to>
      <xdr:col>72</xdr:col>
      <xdr:colOff>123825</xdr:colOff>
      <xdr:row>31</xdr:row>
      <xdr:rowOff>118449</xdr:rowOff>
    </xdr:to>
    <xdr:sp macro="" textlink="">
      <xdr:nvSpPr>
        <xdr:cNvPr id="145" name="楕円 144"/>
        <xdr:cNvSpPr/>
      </xdr:nvSpPr>
      <xdr:spPr>
        <a:xfrm>
          <a:off x="14033500" y="53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67649</xdr:rowOff>
    </xdr:from>
    <xdr:to>
      <xdr:col>76</xdr:col>
      <xdr:colOff>22225</xdr:colOff>
      <xdr:row>32</xdr:row>
      <xdr:rowOff>148904</xdr:rowOff>
    </xdr:to>
    <xdr:cxnSp macro="">
      <xdr:nvCxnSpPr>
        <xdr:cNvPr id="146" name="直線コネクタ 145"/>
        <xdr:cNvCxnSpPr/>
      </xdr:nvCxnSpPr>
      <xdr:spPr>
        <a:xfrm>
          <a:off x="14084300" y="5382599"/>
          <a:ext cx="711200" cy="2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107527</xdr:rowOff>
    </xdr:from>
    <xdr:to>
      <xdr:col>68</xdr:col>
      <xdr:colOff>123825</xdr:colOff>
      <xdr:row>32</xdr:row>
      <xdr:rowOff>37677</xdr:rowOff>
    </xdr:to>
    <xdr:sp macro="" textlink="">
      <xdr:nvSpPr>
        <xdr:cNvPr id="147" name="楕円 146"/>
        <xdr:cNvSpPr/>
      </xdr:nvSpPr>
      <xdr:spPr>
        <a:xfrm>
          <a:off x="13271500" y="54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67649</xdr:rowOff>
    </xdr:from>
    <xdr:to>
      <xdr:col>72</xdr:col>
      <xdr:colOff>73025</xdr:colOff>
      <xdr:row>31</xdr:row>
      <xdr:rowOff>158327</xdr:rowOff>
    </xdr:to>
    <xdr:cxnSp macro="">
      <xdr:nvCxnSpPr>
        <xdr:cNvPr id="148" name="直線コネクタ 147"/>
        <xdr:cNvCxnSpPr/>
      </xdr:nvCxnSpPr>
      <xdr:spPr>
        <a:xfrm flipV="1">
          <a:off x="13322300" y="5382599"/>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42345</xdr:rowOff>
    </xdr:from>
    <xdr:to>
      <xdr:col>64</xdr:col>
      <xdr:colOff>123825</xdr:colOff>
      <xdr:row>31</xdr:row>
      <xdr:rowOff>143945</xdr:rowOff>
    </xdr:to>
    <xdr:sp macro="" textlink="">
      <xdr:nvSpPr>
        <xdr:cNvPr id="149" name="楕円 148"/>
        <xdr:cNvSpPr/>
      </xdr:nvSpPr>
      <xdr:spPr>
        <a:xfrm>
          <a:off x="12509500" y="53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93145</xdr:rowOff>
    </xdr:from>
    <xdr:to>
      <xdr:col>68</xdr:col>
      <xdr:colOff>73025</xdr:colOff>
      <xdr:row>31</xdr:row>
      <xdr:rowOff>158327</xdr:rowOff>
    </xdr:to>
    <xdr:cxnSp macro="">
      <xdr:nvCxnSpPr>
        <xdr:cNvPr id="150" name="直線コネクタ 149"/>
        <xdr:cNvCxnSpPr/>
      </xdr:nvCxnSpPr>
      <xdr:spPr>
        <a:xfrm>
          <a:off x="12560300" y="5408095"/>
          <a:ext cx="762000" cy="6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74797</xdr:rowOff>
    </xdr:from>
    <xdr:to>
      <xdr:col>60</xdr:col>
      <xdr:colOff>123825</xdr:colOff>
      <xdr:row>31</xdr:row>
      <xdr:rowOff>4947</xdr:rowOff>
    </xdr:to>
    <xdr:sp macro="" textlink="">
      <xdr:nvSpPr>
        <xdr:cNvPr id="151" name="楕円 150"/>
        <xdr:cNvSpPr/>
      </xdr:nvSpPr>
      <xdr:spPr>
        <a:xfrm>
          <a:off x="11747500" y="521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125597</xdr:rowOff>
    </xdr:from>
    <xdr:to>
      <xdr:col>64</xdr:col>
      <xdr:colOff>73025</xdr:colOff>
      <xdr:row>31</xdr:row>
      <xdr:rowOff>93145</xdr:rowOff>
    </xdr:to>
    <xdr:cxnSp macro="">
      <xdr:nvCxnSpPr>
        <xdr:cNvPr id="152" name="直線コネクタ 151"/>
        <xdr:cNvCxnSpPr/>
      </xdr:nvCxnSpPr>
      <xdr:spPr>
        <a:xfrm>
          <a:off x="11798300" y="5269097"/>
          <a:ext cx="762000" cy="13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11563427" y="485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109576</xdr:rowOff>
    </xdr:from>
    <xdr:ext cx="469744" cy="259045"/>
    <xdr:sp macro="" textlink="">
      <xdr:nvSpPr>
        <xdr:cNvPr id="157" name="n_1mainValue債務償還比率"/>
        <xdr:cNvSpPr txBox="1"/>
      </xdr:nvSpPr>
      <xdr:spPr>
        <a:xfrm>
          <a:off x="13836727" y="54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28804</xdr:rowOff>
    </xdr:from>
    <xdr:ext cx="469744" cy="259045"/>
    <xdr:sp macro="" textlink="">
      <xdr:nvSpPr>
        <xdr:cNvPr id="158" name="n_2mainValue債務償還比率"/>
        <xdr:cNvSpPr txBox="1"/>
      </xdr:nvSpPr>
      <xdr:spPr>
        <a:xfrm>
          <a:off x="13087427" y="551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135072</xdr:rowOff>
    </xdr:from>
    <xdr:ext cx="469744" cy="259045"/>
    <xdr:sp macro="" textlink="">
      <xdr:nvSpPr>
        <xdr:cNvPr id="159" name="n_3mainValue債務償還比率"/>
        <xdr:cNvSpPr txBox="1"/>
      </xdr:nvSpPr>
      <xdr:spPr>
        <a:xfrm>
          <a:off x="12325427" y="545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167524</xdr:rowOff>
    </xdr:from>
    <xdr:ext cx="469744" cy="259045"/>
    <xdr:sp macro="" textlink="">
      <xdr:nvSpPr>
        <xdr:cNvPr id="160" name="n_4mainValue債務償還比率"/>
        <xdr:cNvSpPr txBox="1"/>
      </xdr:nvSpPr>
      <xdr:spPr>
        <a:xfrm>
          <a:off x="11563427" y="531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32,673
32,013
191.14
17,135,440
16,362,451
494,164
9,388,287
18,960,972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54791</xdr:rowOff>
    </xdr:from>
    <xdr:to>
      <xdr:col>24</xdr:col>
      <xdr:colOff>114300</xdr:colOff>
      <xdr:row>38</xdr:row>
      <xdr:rowOff>156391</xdr:rowOff>
    </xdr:to>
    <xdr:sp macro="" textlink="">
      <xdr:nvSpPr>
        <xdr:cNvPr id="74" name="楕円 73"/>
        <xdr:cNvSpPr/>
      </xdr:nvSpPr>
      <xdr:spPr>
        <a:xfrm>
          <a:off x="4584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77669</xdr:rowOff>
    </xdr:from>
    <xdr:ext cx="405111" cy="259045"/>
    <xdr:sp macro="" textlink="">
      <xdr:nvSpPr>
        <xdr:cNvPr id="75" name="【道路】&#10;有形固定資産減価償却率該当値テキスト"/>
        <xdr:cNvSpPr txBox="1"/>
      </xdr:nvSpPr>
      <xdr:spPr>
        <a:xfrm>
          <a:off x="4673600" y="642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54791</xdr:rowOff>
    </xdr:from>
    <xdr:to>
      <xdr:col>20</xdr:col>
      <xdr:colOff>38100</xdr:colOff>
      <xdr:row>38</xdr:row>
      <xdr:rowOff>156391</xdr:rowOff>
    </xdr:to>
    <xdr:sp macro="" textlink="">
      <xdr:nvSpPr>
        <xdr:cNvPr id="76" name="楕円 75"/>
        <xdr:cNvSpPr/>
      </xdr:nvSpPr>
      <xdr:spPr>
        <a:xfrm>
          <a:off x="3746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105591</xdr:rowOff>
    </xdr:from>
    <xdr:to>
      <xdr:col>24</xdr:col>
      <xdr:colOff>63500</xdr:colOff>
      <xdr:row>38</xdr:row>
      <xdr:rowOff>105591</xdr:rowOff>
    </xdr:to>
    <xdr:cxnSp macro="">
      <xdr:nvCxnSpPr>
        <xdr:cNvPr id="77" name="直線コネクタ 76"/>
        <xdr:cNvCxnSpPr/>
      </xdr:nvCxnSpPr>
      <xdr:spPr>
        <a:xfrm>
          <a:off x="3797300" y="66206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28666</xdr:rowOff>
    </xdr:from>
    <xdr:to>
      <xdr:col>15</xdr:col>
      <xdr:colOff>101600</xdr:colOff>
      <xdr:row>38</xdr:row>
      <xdr:rowOff>130266</xdr:rowOff>
    </xdr:to>
    <xdr:sp macro="" textlink="">
      <xdr:nvSpPr>
        <xdr:cNvPr id="78" name="楕円 77"/>
        <xdr:cNvSpPr/>
      </xdr:nvSpPr>
      <xdr:spPr>
        <a:xfrm>
          <a:off x="2857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79466</xdr:rowOff>
    </xdr:from>
    <xdr:to>
      <xdr:col>19</xdr:col>
      <xdr:colOff>177800</xdr:colOff>
      <xdr:row>38</xdr:row>
      <xdr:rowOff>105591</xdr:rowOff>
    </xdr:to>
    <xdr:cxnSp macro="">
      <xdr:nvCxnSpPr>
        <xdr:cNvPr id="79" name="直線コネクタ 78"/>
        <xdr:cNvCxnSpPr/>
      </xdr:nvCxnSpPr>
      <xdr:spPr>
        <a:xfrm>
          <a:off x="2908300" y="65945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165826</xdr:rowOff>
    </xdr:from>
    <xdr:to>
      <xdr:col>10</xdr:col>
      <xdr:colOff>165100</xdr:colOff>
      <xdr:row>38</xdr:row>
      <xdr:rowOff>95976</xdr:rowOff>
    </xdr:to>
    <xdr:sp macro="" textlink="">
      <xdr:nvSpPr>
        <xdr:cNvPr id="80" name="楕円 79"/>
        <xdr:cNvSpPr/>
      </xdr:nvSpPr>
      <xdr:spPr>
        <a:xfrm>
          <a:off x="1968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45176</xdr:rowOff>
    </xdr:from>
    <xdr:to>
      <xdr:col>15</xdr:col>
      <xdr:colOff>50800</xdr:colOff>
      <xdr:row>38</xdr:row>
      <xdr:rowOff>79466</xdr:rowOff>
    </xdr:to>
    <xdr:cxnSp macro="">
      <xdr:nvCxnSpPr>
        <xdr:cNvPr id="81" name="直線コネクタ 80"/>
        <xdr:cNvCxnSpPr/>
      </xdr:nvCxnSpPr>
      <xdr:spPr>
        <a:xfrm>
          <a:off x="2019300" y="65602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134801</xdr:rowOff>
    </xdr:from>
    <xdr:to>
      <xdr:col>6</xdr:col>
      <xdr:colOff>38100</xdr:colOff>
      <xdr:row>38</xdr:row>
      <xdr:rowOff>64951</xdr:rowOff>
    </xdr:to>
    <xdr:sp macro="" textlink="">
      <xdr:nvSpPr>
        <xdr:cNvPr id="82" name="楕円 81"/>
        <xdr:cNvSpPr/>
      </xdr:nvSpPr>
      <xdr:spPr>
        <a:xfrm>
          <a:off x="1079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xdr:rowOff>
    </xdr:from>
    <xdr:to>
      <xdr:col>10</xdr:col>
      <xdr:colOff>114300</xdr:colOff>
      <xdr:row>38</xdr:row>
      <xdr:rowOff>45176</xdr:rowOff>
    </xdr:to>
    <xdr:cxnSp macro="">
      <xdr:nvCxnSpPr>
        <xdr:cNvPr id="83" name="直線コネクタ 82"/>
        <xdr:cNvCxnSpPr/>
      </xdr:nvCxnSpPr>
      <xdr:spPr>
        <a:xfrm>
          <a:off x="1130300" y="65292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1469</xdr:rowOff>
    </xdr:from>
    <xdr:ext cx="405111" cy="259045"/>
    <xdr:sp macro="" textlink="">
      <xdr:nvSpPr>
        <xdr:cNvPr id="88" name="n_1mainValue【道路】&#10;有形固定資産減価償却率"/>
        <xdr:cNvSpPr txBox="1"/>
      </xdr:nvSpPr>
      <xdr:spPr>
        <a:xfrm>
          <a:off x="35820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146793</xdr:rowOff>
    </xdr:from>
    <xdr:ext cx="405111" cy="259045"/>
    <xdr:sp macro="" textlink="">
      <xdr:nvSpPr>
        <xdr:cNvPr id="89" name="n_2mainValue【道路】&#10;有形固定資産減価償却率"/>
        <xdr:cNvSpPr txBox="1"/>
      </xdr:nvSpPr>
      <xdr:spPr>
        <a:xfrm>
          <a:off x="2705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112503</xdr:rowOff>
    </xdr:from>
    <xdr:ext cx="405111" cy="259045"/>
    <xdr:sp macro="" textlink="">
      <xdr:nvSpPr>
        <xdr:cNvPr id="90" name="n_3mainValue【道路】&#10;有形固定資産減価償却率"/>
        <xdr:cNvSpPr txBox="1"/>
      </xdr:nvSpPr>
      <xdr:spPr>
        <a:xfrm>
          <a:off x="1816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56078</xdr:rowOff>
    </xdr:from>
    <xdr:ext cx="405111" cy="259045"/>
    <xdr:sp macro="" textlink="">
      <xdr:nvSpPr>
        <xdr:cNvPr id="91" name="n_4mainValue【道路】&#10;有形固定資産減価償却率"/>
        <xdr:cNvSpPr txBox="1"/>
      </xdr:nvSpPr>
      <xdr:spPr>
        <a:xfrm>
          <a:off x="927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34242</xdr:rowOff>
    </xdr:from>
    <xdr:to>
      <xdr:col>55</xdr:col>
      <xdr:colOff>50800</xdr:colOff>
      <xdr:row>40</xdr:row>
      <xdr:rowOff>135842</xdr:rowOff>
    </xdr:to>
    <xdr:sp macro="" textlink="">
      <xdr:nvSpPr>
        <xdr:cNvPr id="129" name="楕円 128"/>
        <xdr:cNvSpPr/>
      </xdr:nvSpPr>
      <xdr:spPr>
        <a:xfrm>
          <a:off x="10426700" y="68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12669</xdr:rowOff>
    </xdr:from>
    <xdr:ext cx="534377" cy="259045"/>
    <xdr:sp macro="" textlink="">
      <xdr:nvSpPr>
        <xdr:cNvPr id="130" name="【道路】&#10;一人当たり延長該当値テキスト"/>
        <xdr:cNvSpPr txBox="1"/>
      </xdr:nvSpPr>
      <xdr:spPr>
        <a:xfrm>
          <a:off x="10515600" y="687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36930</xdr:rowOff>
    </xdr:from>
    <xdr:to>
      <xdr:col>50</xdr:col>
      <xdr:colOff>165100</xdr:colOff>
      <xdr:row>40</xdr:row>
      <xdr:rowOff>138530</xdr:rowOff>
    </xdr:to>
    <xdr:sp macro="" textlink="">
      <xdr:nvSpPr>
        <xdr:cNvPr id="131" name="楕円 130"/>
        <xdr:cNvSpPr/>
      </xdr:nvSpPr>
      <xdr:spPr>
        <a:xfrm>
          <a:off x="9588500" y="68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85042</xdr:rowOff>
    </xdr:from>
    <xdr:to>
      <xdr:col>55</xdr:col>
      <xdr:colOff>0</xdr:colOff>
      <xdr:row>40</xdr:row>
      <xdr:rowOff>87730</xdr:rowOff>
    </xdr:to>
    <xdr:cxnSp macro="">
      <xdr:nvCxnSpPr>
        <xdr:cNvPr id="132" name="直線コネクタ 131"/>
        <xdr:cNvCxnSpPr/>
      </xdr:nvCxnSpPr>
      <xdr:spPr>
        <a:xfrm flipV="1">
          <a:off x="9639300" y="6943042"/>
          <a:ext cx="8382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39756</xdr:rowOff>
    </xdr:from>
    <xdr:to>
      <xdr:col>46</xdr:col>
      <xdr:colOff>38100</xdr:colOff>
      <xdr:row>40</xdr:row>
      <xdr:rowOff>141356</xdr:rowOff>
    </xdr:to>
    <xdr:sp macro="" textlink="">
      <xdr:nvSpPr>
        <xdr:cNvPr id="133" name="楕円 132"/>
        <xdr:cNvSpPr/>
      </xdr:nvSpPr>
      <xdr:spPr>
        <a:xfrm>
          <a:off x="8699500" y="68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87730</xdr:rowOff>
    </xdr:from>
    <xdr:to>
      <xdr:col>50</xdr:col>
      <xdr:colOff>114300</xdr:colOff>
      <xdr:row>40</xdr:row>
      <xdr:rowOff>90556</xdr:rowOff>
    </xdr:to>
    <xdr:cxnSp macro="">
      <xdr:nvCxnSpPr>
        <xdr:cNvPr id="134" name="直線コネクタ 133"/>
        <xdr:cNvCxnSpPr/>
      </xdr:nvCxnSpPr>
      <xdr:spPr>
        <a:xfrm flipV="1">
          <a:off x="8750300" y="6945730"/>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42710</xdr:rowOff>
    </xdr:from>
    <xdr:to>
      <xdr:col>41</xdr:col>
      <xdr:colOff>101600</xdr:colOff>
      <xdr:row>40</xdr:row>
      <xdr:rowOff>144310</xdr:rowOff>
    </xdr:to>
    <xdr:sp macro="" textlink="">
      <xdr:nvSpPr>
        <xdr:cNvPr id="135" name="楕円 134"/>
        <xdr:cNvSpPr/>
      </xdr:nvSpPr>
      <xdr:spPr>
        <a:xfrm>
          <a:off x="7810500" y="69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90556</xdr:rowOff>
    </xdr:from>
    <xdr:to>
      <xdr:col>45</xdr:col>
      <xdr:colOff>177800</xdr:colOff>
      <xdr:row>40</xdr:row>
      <xdr:rowOff>93510</xdr:rowOff>
    </xdr:to>
    <xdr:cxnSp macro="">
      <xdr:nvCxnSpPr>
        <xdr:cNvPr id="136" name="直線コネクタ 135"/>
        <xdr:cNvCxnSpPr/>
      </xdr:nvCxnSpPr>
      <xdr:spPr>
        <a:xfrm flipV="1">
          <a:off x="7861300" y="6948556"/>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45553</xdr:rowOff>
    </xdr:from>
    <xdr:to>
      <xdr:col>36</xdr:col>
      <xdr:colOff>165100</xdr:colOff>
      <xdr:row>40</xdr:row>
      <xdr:rowOff>147153</xdr:rowOff>
    </xdr:to>
    <xdr:sp macro="" textlink="">
      <xdr:nvSpPr>
        <xdr:cNvPr id="137" name="楕円 136"/>
        <xdr:cNvSpPr/>
      </xdr:nvSpPr>
      <xdr:spPr>
        <a:xfrm>
          <a:off x="6921500" y="690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93510</xdr:rowOff>
    </xdr:from>
    <xdr:to>
      <xdr:col>41</xdr:col>
      <xdr:colOff>50800</xdr:colOff>
      <xdr:row>40</xdr:row>
      <xdr:rowOff>96353</xdr:rowOff>
    </xdr:to>
    <xdr:cxnSp macro="">
      <xdr:nvCxnSpPr>
        <xdr:cNvPr id="138" name="直線コネクタ 137"/>
        <xdr:cNvCxnSpPr/>
      </xdr:nvCxnSpPr>
      <xdr:spPr>
        <a:xfrm flipV="1">
          <a:off x="6972300" y="6951510"/>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129657</xdr:rowOff>
    </xdr:from>
    <xdr:ext cx="534377" cy="259045"/>
    <xdr:sp macro="" textlink="">
      <xdr:nvSpPr>
        <xdr:cNvPr id="143" name="n_1mainValue【道路】&#10;一人当たり延長"/>
        <xdr:cNvSpPr txBox="1"/>
      </xdr:nvSpPr>
      <xdr:spPr>
        <a:xfrm>
          <a:off x="9359411" y="698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157883</xdr:rowOff>
    </xdr:from>
    <xdr:ext cx="534377" cy="259045"/>
    <xdr:sp macro="" textlink="">
      <xdr:nvSpPr>
        <xdr:cNvPr id="144" name="n_2mainValue【道路】&#10;一人当たり延長"/>
        <xdr:cNvSpPr txBox="1"/>
      </xdr:nvSpPr>
      <xdr:spPr>
        <a:xfrm>
          <a:off x="8483111" y="667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135437</xdr:rowOff>
    </xdr:from>
    <xdr:ext cx="534377" cy="259045"/>
    <xdr:sp macro="" textlink="">
      <xdr:nvSpPr>
        <xdr:cNvPr id="145" name="n_3mainValue【道路】&#10;一人当たり延長"/>
        <xdr:cNvSpPr txBox="1"/>
      </xdr:nvSpPr>
      <xdr:spPr>
        <a:xfrm>
          <a:off x="7594111" y="69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163680</xdr:rowOff>
    </xdr:from>
    <xdr:ext cx="534377" cy="259045"/>
    <xdr:sp macro="" textlink="">
      <xdr:nvSpPr>
        <xdr:cNvPr id="146" name="n_4mainValue【道路】&#10;一人当たり延長"/>
        <xdr:cNvSpPr txBox="1"/>
      </xdr:nvSpPr>
      <xdr:spPr>
        <a:xfrm>
          <a:off x="6705111" y="667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78740</xdr:rowOff>
    </xdr:from>
    <xdr:to>
      <xdr:col>24</xdr:col>
      <xdr:colOff>114300</xdr:colOff>
      <xdr:row>63</xdr:row>
      <xdr:rowOff>8890</xdr:rowOff>
    </xdr:to>
    <xdr:sp macro="" textlink="">
      <xdr:nvSpPr>
        <xdr:cNvPr id="186" name="楕円 185"/>
        <xdr:cNvSpPr/>
      </xdr:nvSpPr>
      <xdr:spPr>
        <a:xfrm>
          <a:off x="4584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57167</xdr:rowOff>
    </xdr:from>
    <xdr:ext cx="405111" cy="259045"/>
    <xdr:sp macro="" textlink="">
      <xdr:nvSpPr>
        <xdr:cNvPr id="187" name="【橋りょう・トンネル】&#10;有形固定資産減価償却率該当値テキスト"/>
        <xdr:cNvSpPr txBox="1"/>
      </xdr:nvSpPr>
      <xdr:spPr>
        <a:xfrm>
          <a:off x="4673600"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48260</xdr:rowOff>
    </xdr:from>
    <xdr:to>
      <xdr:col>20</xdr:col>
      <xdr:colOff>38100</xdr:colOff>
      <xdr:row>62</xdr:row>
      <xdr:rowOff>149860</xdr:rowOff>
    </xdr:to>
    <xdr:sp macro="" textlink="">
      <xdr:nvSpPr>
        <xdr:cNvPr id="188" name="楕円 187"/>
        <xdr:cNvSpPr/>
      </xdr:nvSpPr>
      <xdr:spPr>
        <a:xfrm>
          <a:off x="3746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99060</xdr:rowOff>
    </xdr:from>
    <xdr:to>
      <xdr:col>24</xdr:col>
      <xdr:colOff>63500</xdr:colOff>
      <xdr:row>62</xdr:row>
      <xdr:rowOff>129540</xdr:rowOff>
    </xdr:to>
    <xdr:cxnSp macro="">
      <xdr:nvCxnSpPr>
        <xdr:cNvPr id="189" name="直線コネクタ 188"/>
        <xdr:cNvCxnSpPr/>
      </xdr:nvCxnSpPr>
      <xdr:spPr>
        <a:xfrm>
          <a:off x="3797300" y="10728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29210</xdr:rowOff>
    </xdr:from>
    <xdr:to>
      <xdr:col>15</xdr:col>
      <xdr:colOff>101600</xdr:colOff>
      <xdr:row>62</xdr:row>
      <xdr:rowOff>130810</xdr:rowOff>
    </xdr:to>
    <xdr:sp macro="" textlink="">
      <xdr:nvSpPr>
        <xdr:cNvPr id="190" name="楕円 189"/>
        <xdr:cNvSpPr/>
      </xdr:nvSpPr>
      <xdr:spPr>
        <a:xfrm>
          <a:off x="2857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80010</xdr:rowOff>
    </xdr:from>
    <xdr:to>
      <xdr:col>19</xdr:col>
      <xdr:colOff>177800</xdr:colOff>
      <xdr:row>62</xdr:row>
      <xdr:rowOff>99060</xdr:rowOff>
    </xdr:to>
    <xdr:cxnSp macro="">
      <xdr:nvCxnSpPr>
        <xdr:cNvPr id="191" name="直線コネクタ 190"/>
        <xdr:cNvCxnSpPr/>
      </xdr:nvCxnSpPr>
      <xdr:spPr>
        <a:xfrm>
          <a:off x="2908300" y="107099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57785</xdr:rowOff>
    </xdr:from>
    <xdr:to>
      <xdr:col>10</xdr:col>
      <xdr:colOff>165100</xdr:colOff>
      <xdr:row>62</xdr:row>
      <xdr:rowOff>159385</xdr:rowOff>
    </xdr:to>
    <xdr:sp macro="" textlink="">
      <xdr:nvSpPr>
        <xdr:cNvPr id="192" name="楕円 191"/>
        <xdr:cNvSpPr/>
      </xdr:nvSpPr>
      <xdr:spPr>
        <a:xfrm>
          <a:off x="1968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80010</xdr:rowOff>
    </xdr:from>
    <xdr:to>
      <xdr:col>15</xdr:col>
      <xdr:colOff>50800</xdr:colOff>
      <xdr:row>62</xdr:row>
      <xdr:rowOff>108585</xdr:rowOff>
    </xdr:to>
    <xdr:cxnSp macro="">
      <xdr:nvCxnSpPr>
        <xdr:cNvPr id="193" name="直線コネクタ 192"/>
        <xdr:cNvCxnSpPr/>
      </xdr:nvCxnSpPr>
      <xdr:spPr>
        <a:xfrm flipV="1">
          <a:off x="2019300" y="107099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67310</xdr:rowOff>
    </xdr:from>
    <xdr:to>
      <xdr:col>6</xdr:col>
      <xdr:colOff>38100</xdr:colOff>
      <xdr:row>62</xdr:row>
      <xdr:rowOff>168910</xdr:rowOff>
    </xdr:to>
    <xdr:sp macro="" textlink="">
      <xdr:nvSpPr>
        <xdr:cNvPr id="194" name="楕円 193"/>
        <xdr:cNvSpPr/>
      </xdr:nvSpPr>
      <xdr:spPr>
        <a:xfrm>
          <a:off x="107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108585</xdr:rowOff>
    </xdr:from>
    <xdr:to>
      <xdr:col>10</xdr:col>
      <xdr:colOff>114300</xdr:colOff>
      <xdr:row>62</xdr:row>
      <xdr:rowOff>118110</xdr:rowOff>
    </xdr:to>
    <xdr:cxnSp macro="">
      <xdr:nvCxnSpPr>
        <xdr:cNvPr id="195" name="直線コネクタ 194"/>
        <xdr:cNvCxnSpPr/>
      </xdr:nvCxnSpPr>
      <xdr:spPr>
        <a:xfrm flipV="1">
          <a:off x="1130300" y="107384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140987</xdr:rowOff>
    </xdr:from>
    <xdr:ext cx="405111" cy="259045"/>
    <xdr:sp macro="" textlink="">
      <xdr:nvSpPr>
        <xdr:cNvPr id="200" name="n_1mainValue【橋りょう・トンネル】&#10;有形固定資産減価償却率"/>
        <xdr:cNvSpPr txBox="1"/>
      </xdr:nvSpPr>
      <xdr:spPr>
        <a:xfrm>
          <a:off x="35820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121937</xdr:rowOff>
    </xdr:from>
    <xdr:ext cx="405111" cy="259045"/>
    <xdr:sp macro="" textlink="">
      <xdr:nvSpPr>
        <xdr:cNvPr id="201" name="n_2mainValue【橋りょう・トンネル】&#10;有形固定資産減価償却率"/>
        <xdr:cNvSpPr txBox="1"/>
      </xdr:nvSpPr>
      <xdr:spPr>
        <a:xfrm>
          <a:off x="2705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150512</xdr:rowOff>
    </xdr:from>
    <xdr:ext cx="405111" cy="259045"/>
    <xdr:sp macro="" textlink="">
      <xdr:nvSpPr>
        <xdr:cNvPr id="202" name="n_3mainValue【橋りょう・トンネル】&#10;有形固定資産減価償却率"/>
        <xdr:cNvSpPr txBox="1"/>
      </xdr:nvSpPr>
      <xdr:spPr>
        <a:xfrm>
          <a:off x="1816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160037</xdr:rowOff>
    </xdr:from>
    <xdr:ext cx="405111" cy="259045"/>
    <xdr:sp macro="" textlink="">
      <xdr:nvSpPr>
        <xdr:cNvPr id="203" name="n_4mainValue【橋りょう・トンネル】&#10;有形固定資産減価償却率"/>
        <xdr:cNvSpPr txBox="1"/>
      </xdr:nvSpPr>
      <xdr:spPr>
        <a:xfrm>
          <a:off x="927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124186</xdr:rowOff>
    </xdr:from>
    <xdr:to>
      <xdr:col>55</xdr:col>
      <xdr:colOff>50800</xdr:colOff>
      <xdr:row>63</xdr:row>
      <xdr:rowOff>54336</xdr:rowOff>
    </xdr:to>
    <xdr:sp macro="" textlink="">
      <xdr:nvSpPr>
        <xdr:cNvPr id="241" name="楕円 240"/>
        <xdr:cNvSpPr/>
      </xdr:nvSpPr>
      <xdr:spPr>
        <a:xfrm>
          <a:off x="10426700" y="10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102613</xdr:rowOff>
    </xdr:from>
    <xdr:ext cx="599010" cy="259045"/>
    <xdr:sp macro="" textlink="">
      <xdr:nvSpPr>
        <xdr:cNvPr id="242" name="【橋りょう・トンネル】&#10;一人当たり有形固定資産（償却資産）額該当値テキスト"/>
        <xdr:cNvSpPr txBox="1"/>
      </xdr:nvSpPr>
      <xdr:spPr>
        <a:xfrm>
          <a:off x="10515600" y="1073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126502</xdr:rowOff>
    </xdr:from>
    <xdr:to>
      <xdr:col>50</xdr:col>
      <xdr:colOff>165100</xdr:colOff>
      <xdr:row>63</xdr:row>
      <xdr:rowOff>56652</xdr:rowOff>
    </xdr:to>
    <xdr:sp macro="" textlink="">
      <xdr:nvSpPr>
        <xdr:cNvPr id="243" name="楕円 242"/>
        <xdr:cNvSpPr/>
      </xdr:nvSpPr>
      <xdr:spPr>
        <a:xfrm>
          <a:off x="9588500" y="10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3536</xdr:rowOff>
    </xdr:from>
    <xdr:to>
      <xdr:col>55</xdr:col>
      <xdr:colOff>0</xdr:colOff>
      <xdr:row>63</xdr:row>
      <xdr:rowOff>5852</xdr:rowOff>
    </xdr:to>
    <xdr:cxnSp macro="">
      <xdr:nvCxnSpPr>
        <xdr:cNvPr id="244" name="直線コネクタ 243"/>
        <xdr:cNvCxnSpPr/>
      </xdr:nvCxnSpPr>
      <xdr:spPr>
        <a:xfrm flipV="1">
          <a:off x="9639300" y="10804886"/>
          <a:ext cx="8382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130452</xdr:rowOff>
    </xdr:from>
    <xdr:to>
      <xdr:col>46</xdr:col>
      <xdr:colOff>38100</xdr:colOff>
      <xdr:row>63</xdr:row>
      <xdr:rowOff>60602</xdr:rowOff>
    </xdr:to>
    <xdr:sp macro="" textlink="">
      <xdr:nvSpPr>
        <xdr:cNvPr id="245" name="楕円 244"/>
        <xdr:cNvSpPr/>
      </xdr:nvSpPr>
      <xdr:spPr>
        <a:xfrm>
          <a:off x="8699500" y="107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5852</xdr:rowOff>
    </xdr:from>
    <xdr:to>
      <xdr:col>50</xdr:col>
      <xdr:colOff>114300</xdr:colOff>
      <xdr:row>63</xdr:row>
      <xdr:rowOff>9802</xdr:rowOff>
    </xdr:to>
    <xdr:cxnSp macro="">
      <xdr:nvCxnSpPr>
        <xdr:cNvPr id="246" name="直線コネクタ 245"/>
        <xdr:cNvCxnSpPr/>
      </xdr:nvCxnSpPr>
      <xdr:spPr>
        <a:xfrm flipV="1">
          <a:off x="8750300" y="10807202"/>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147330</xdr:rowOff>
    </xdr:from>
    <xdr:to>
      <xdr:col>41</xdr:col>
      <xdr:colOff>101600</xdr:colOff>
      <xdr:row>63</xdr:row>
      <xdr:rowOff>77480</xdr:rowOff>
    </xdr:to>
    <xdr:sp macro="" textlink="">
      <xdr:nvSpPr>
        <xdr:cNvPr id="247" name="楕円 246"/>
        <xdr:cNvSpPr/>
      </xdr:nvSpPr>
      <xdr:spPr>
        <a:xfrm>
          <a:off x="7810500" y="10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9802</xdr:rowOff>
    </xdr:from>
    <xdr:to>
      <xdr:col>45</xdr:col>
      <xdr:colOff>177800</xdr:colOff>
      <xdr:row>63</xdr:row>
      <xdr:rowOff>26680</xdr:rowOff>
    </xdr:to>
    <xdr:cxnSp macro="">
      <xdr:nvCxnSpPr>
        <xdr:cNvPr id="248" name="直線コネクタ 247"/>
        <xdr:cNvCxnSpPr/>
      </xdr:nvCxnSpPr>
      <xdr:spPr>
        <a:xfrm flipV="1">
          <a:off x="7861300" y="10811152"/>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153974</xdr:rowOff>
    </xdr:from>
    <xdr:to>
      <xdr:col>36</xdr:col>
      <xdr:colOff>165100</xdr:colOff>
      <xdr:row>63</xdr:row>
      <xdr:rowOff>84124</xdr:rowOff>
    </xdr:to>
    <xdr:sp macro="" textlink="">
      <xdr:nvSpPr>
        <xdr:cNvPr id="249" name="楕円 248"/>
        <xdr:cNvSpPr/>
      </xdr:nvSpPr>
      <xdr:spPr>
        <a:xfrm>
          <a:off x="6921500" y="107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26680</xdr:rowOff>
    </xdr:from>
    <xdr:to>
      <xdr:col>41</xdr:col>
      <xdr:colOff>50800</xdr:colOff>
      <xdr:row>63</xdr:row>
      <xdr:rowOff>33324</xdr:rowOff>
    </xdr:to>
    <xdr:cxnSp macro="">
      <xdr:nvCxnSpPr>
        <xdr:cNvPr id="250" name="直線コネクタ 249"/>
        <xdr:cNvCxnSpPr/>
      </xdr:nvCxnSpPr>
      <xdr:spPr>
        <a:xfrm flipV="1">
          <a:off x="6972300" y="10828030"/>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47779</xdr:rowOff>
    </xdr:from>
    <xdr:ext cx="599010" cy="259045"/>
    <xdr:sp macro="" textlink="">
      <xdr:nvSpPr>
        <xdr:cNvPr id="255" name="n_1mainValue【橋りょう・トンネル】&#10;一人当たり有形固定資産（償却資産）額"/>
        <xdr:cNvSpPr txBox="1"/>
      </xdr:nvSpPr>
      <xdr:spPr>
        <a:xfrm>
          <a:off x="9327095" y="1084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51729</xdr:rowOff>
    </xdr:from>
    <xdr:ext cx="599010" cy="259045"/>
    <xdr:sp macro="" textlink="">
      <xdr:nvSpPr>
        <xdr:cNvPr id="256" name="n_2mainValue【橋りょう・トンネル】&#10;一人当たり有形固定資産（償却資産）額"/>
        <xdr:cNvSpPr txBox="1"/>
      </xdr:nvSpPr>
      <xdr:spPr>
        <a:xfrm>
          <a:off x="8450795" y="1085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68607</xdr:rowOff>
    </xdr:from>
    <xdr:ext cx="599010" cy="259045"/>
    <xdr:sp macro="" textlink="">
      <xdr:nvSpPr>
        <xdr:cNvPr id="257" name="n_3mainValue【橋りょう・トンネル】&#10;一人当たり有形固定資産（償却資産）額"/>
        <xdr:cNvSpPr txBox="1"/>
      </xdr:nvSpPr>
      <xdr:spPr>
        <a:xfrm>
          <a:off x="7561795" y="108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75251</xdr:rowOff>
    </xdr:from>
    <xdr:ext cx="599010" cy="259045"/>
    <xdr:sp macro="" textlink="">
      <xdr:nvSpPr>
        <xdr:cNvPr id="258" name="n_4mainValue【橋りょう・トンネル】&#10;一人当たり有形固定資産（償却資産）額"/>
        <xdr:cNvSpPr txBox="1"/>
      </xdr:nvSpPr>
      <xdr:spPr>
        <a:xfrm>
          <a:off x="6672795" y="1087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48261</xdr:rowOff>
    </xdr:from>
    <xdr:to>
      <xdr:col>24</xdr:col>
      <xdr:colOff>114300</xdr:colOff>
      <xdr:row>85</xdr:row>
      <xdr:rowOff>149861</xdr:rowOff>
    </xdr:to>
    <xdr:sp macro="" textlink="">
      <xdr:nvSpPr>
        <xdr:cNvPr id="299" name="楕円 298"/>
        <xdr:cNvSpPr/>
      </xdr:nvSpPr>
      <xdr:spPr>
        <a:xfrm>
          <a:off x="4584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26688</xdr:rowOff>
    </xdr:from>
    <xdr:ext cx="405111" cy="259045"/>
    <xdr:sp macro="" textlink="">
      <xdr:nvSpPr>
        <xdr:cNvPr id="300" name="【公営住宅】&#10;有形固定資産減価償却率該当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36830</xdr:rowOff>
    </xdr:from>
    <xdr:to>
      <xdr:col>20</xdr:col>
      <xdr:colOff>38100</xdr:colOff>
      <xdr:row>85</xdr:row>
      <xdr:rowOff>138430</xdr:rowOff>
    </xdr:to>
    <xdr:sp macro="" textlink="">
      <xdr:nvSpPr>
        <xdr:cNvPr id="301" name="楕円 300"/>
        <xdr:cNvSpPr/>
      </xdr:nvSpPr>
      <xdr:spPr>
        <a:xfrm>
          <a:off x="3746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87630</xdr:rowOff>
    </xdr:from>
    <xdr:to>
      <xdr:col>24</xdr:col>
      <xdr:colOff>63500</xdr:colOff>
      <xdr:row>85</xdr:row>
      <xdr:rowOff>99061</xdr:rowOff>
    </xdr:to>
    <xdr:cxnSp macro="">
      <xdr:nvCxnSpPr>
        <xdr:cNvPr id="302" name="直線コネクタ 301"/>
        <xdr:cNvCxnSpPr/>
      </xdr:nvCxnSpPr>
      <xdr:spPr>
        <a:xfrm>
          <a:off x="3797300" y="146608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21589</xdr:rowOff>
    </xdr:from>
    <xdr:to>
      <xdr:col>15</xdr:col>
      <xdr:colOff>101600</xdr:colOff>
      <xdr:row>85</xdr:row>
      <xdr:rowOff>123189</xdr:rowOff>
    </xdr:to>
    <xdr:sp macro="" textlink="">
      <xdr:nvSpPr>
        <xdr:cNvPr id="303" name="楕円 302"/>
        <xdr:cNvSpPr/>
      </xdr:nvSpPr>
      <xdr:spPr>
        <a:xfrm>
          <a:off x="2857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72389</xdr:rowOff>
    </xdr:from>
    <xdr:to>
      <xdr:col>19</xdr:col>
      <xdr:colOff>177800</xdr:colOff>
      <xdr:row>85</xdr:row>
      <xdr:rowOff>87630</xdr:rowOff>
    </xdr:to>
    <xdr:cxnSp macro="">
      <xdr:nvCxnSpPr>
        <xdr:cNvPr id="304" name="直線コネクタ 303"/>
        <xdr:cNvCxnSpPr/>
      </xdr:nvCxnSpPr>
      <xdr:spPr>
        <a:xfrm>
          <a:off x="2908300" y="14645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33020</xdr:rowOff>
    </xdr:from>
    <xdr:to>
      <xdr:col>10</xdr:col>
      <xdr:colOff>165100</xdr:colOff>
      <xdr:row>85</xdr:row>
      <xdr:rowOff>134620</xdr:rowOff>
    </xdr:to>
    <xdr:sp macro="" textlink="">
      <xdr:nvSpPr>
        <xdr:cNvPr id="305" name="楕円 304"/>
        <xdr:cNvSpPr/>
      </xdr:nvSpPr>
      <xdr:spPr>
        <a:xfrm>
          <a:off x="196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85</xdr:row>
      <xdr:rowOff>83820</xdr:rowOff>
    </xdr:to>
    <xdr:cxnSp macro="">
      <xdr:nvCxnSpPr>
        <xdr:cNvPr id="306" name="直線コネクタ 305"/>
        <xdr:cNvCxnSpPr/>
      </xdr:nvCxnSpPr>
      <xdr:spPr>
        <a:xfrm flipV="1">
          <a:off x="2019300" y="146456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23495</xdr:rowOff>
    </xdr:from>
    <xdr:to>
      <xdr:col>6</xdr:col>
      <xdr:colOff>38100</xdr:colOff>
      <xdr:row>85</xdr:row>
      <xdr:rowOff>125095</xdr:rowOff>
    </xdr:to>
    <xdr:sp macro="" textlink="">
      <xdr:nvSpPr>
        <xdr:cNvPr id="307" name="楕円 306"/>
        <xdr:cNvSpPr/>
      </xdr:nvSpPr>
      <xdr:spPr>
        <a:xfrm>
          <a:off x="1079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74295</xdr:rowOff>
    </xdr:from>
    <xdr:to>
      <xdr:col>10</xdr:col>
      <xdr:colOff>114300</xdr:colOff>
      <xdr:row>85</xdr:row>
      <xdr:rowOff>83820</xdr:rowOff>
    </xdr:to>
    <xdr:cxnSp macro="">
      <xdr:nvCxnSpPr>
        <xdr:cNvPr id="308" name="直線コネクタ 307"/>
        <xdr:cNvCxnSpPr/>
      </xdr:nvCxnSpPr>
      <xdr:spPr>
        <a:xfrm>
          <a:off x="1130300" y="14647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129557</xdr:rowOff>
    </xdr:from>
    <xdr:ext cx="405111" cy="259045"/>
    <xdr:sp macro="" textlink="">
      <xdr:nvSpPr>
        <xdr:cNvPr id="313" name="n_1mainValue【公営住宅】&#10;有形固定資産減価償却率"/>
        <xdr:cNvSpPr txBox="1"/>
      </xdr:nvSpPr>
      <xdr:spPr>
        <a:xfrm>
          <a:off x="35820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314" name="n_2mainValue【公営住宅】&#10;有形固定資産減価償却率"/>
        <xdr:cNvSpPr txBox="1"/>
      </xdr:nvSpPr>
      <xdr:spPr>
        <a:xfrm>
          <a:off x="2705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125747</xdr:rowOff>
    </xdr:from>
    <xdr:ext cx="405111" cy="259045"/>
    <xdr:sp macro="" textlink="">
      <xdr:nvSpPr>
        <xdr:cNvPr id="315" name="n_3mainValue【公営住宅】&#10;有形固定資産減価償却率"/>
        <xdr:cNvSpPr txBox="1"/>
      </xdr:nvSpPr>
      <xdr:spPr>
        <a:xfrm>
          <a:off x="1816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116222</xdr:rowOff>
    </xdr:from>
    <xdr:ext cx="405111" cy="259045"/>
    <xdr:sp macro="" textlink="">
      <xdr:nvSpPr>
        <xdr:cNvPr id="316" name="n_4mainValue【公営住宅】&#10;有形固定資産減価償却率"/>
        <xdr:cNvSpPr txBox="1"/>
      </xdr:nvSpPr>
      <xdr:spPr>
        <a:xfrm>
          <a:off x="9277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140736</xdr:rowOff>
    </xdr:from>
    <xdr:to>
      <xdr:col>55</xdr:col>
      <xdr:colOff>50800</xdr:colOff>
      <xdr:row>86</xdr:row>
      <xdr:rowOff>70886</xdr:rowOff>
    </xdr:to>
    <xdr:sp macro="" textlink="">
      <xdr:nvSpPr>
        <xdr:cNvPr id="354" name="楕円 353"/>
        <xdr:cNvSpPr/>
      </xdr:nvSpPr>
      <xdr:spPr>
        <a:xfrm>
          <a:off x="10426700" y="147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140919</xdr:rowOff>
    </xdr:from>
    <xdr:to>
      <xdr:col>50</xdr:col>
      <xdr:colOff>165100</xdr:colOff>
      <xdr:row>86</xdr:row>
      <xdr:rowOff>71069</xdr:rowOff>
    </xdr:to>
    <xdr:sp macro="" textlink="">
      <xdr:nvSpPr>
        <xdr:cNvPr id="356" name="楕円 355"/>
        <xdr:cNvSpPr/>
      </xdr:nvSpPr>
      <xdr:spPr>
        <a:xfrm>
          <a:off x="9588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20086</xdr:rowOff>
    </xdr:from>
    <xdr:to>
      <xdr:col>55</xdr:col>
      <xdr:colOff>0</xdr:colOff>
      <xdr:row>86</xdr:row>
      <xdr:rowOff>20269</xdr:rowOff>
    </xdr:to>
    <xdr:cxnSp macro="">
      <xdr:nvCxnSpPr>
        <xdr:cNvPr id="357" name="直線コネクタ 356"/>
        <xdr:cNvCxnSpPr/>
      </xdr:nvCxnSpPr>
      <xdr:spPr>
        <a:xfrm flipV="1">
          <a:off x="9639300" y="14764786"/>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141148</xdr:rowOff>
    </xdr:from>
    <xdr:to>
      <xdr:col>46</xdr:col>
      <xdr:colOff>38100</xdr:colOff>
      <xdr:row>86</xdr:row>
      <xdr:rowOff>71298</xdr:rowOff>
    </xdr:to>
    <xdr:sp macro="" textlink="">
      <xdr:nvSpPr>
        <xdr:cNvPr id="358" name="楕円 357"/>
        <xdr:cNvSpPr/>
      </xdr:nvSpPr>
      <xdr:spPr>
        <a:xfrm>
          <a:off x="8699500" y="147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20269</xdr:rowOff>
    </xdr:from>
    <xdr:to>
      <xdr:col>50</xdr:col>
      <xdr:colOff>114300</xdr:colOff>
      <xdr:row>86</xdr:row>
      <xdr:rowOff>20498</xdr:rowOff>
    </xdr:to>
    <xdr:cxnSp macro="">
      <xdr:nvCxnSpPr>
        <xdr:cNvPr id="359" name="直線コネクタ 358"/>
        <xdr:cNvCxnSpPr/>
      </xdr:nvCxnSpPr>
      <xdr:spPr>
        <a:xfrm flipV="1">
          <a:off x="8750300" y="1476496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139822</xdr:rowOff>
    </xdr:from>
    <xdr:to>
      <xdr:col>41</xdr:col>
      <xdr:colOff>101600</xdr:colOff>
      <xdr:row>86</xdr:row>
      <xdr:rowOff>69972</xdr:rowOff>
    </xdr:to>
    <xdr:sp macro="" textlink="">
      <xdr:nvSpPr>
        <xdr:cNvPr id="360" name="楕円 359"/>
        <xdr:cNvSpPr/>
      </xdr:nvSpPr>
      <xdr:spPr>
        <a:xfrm>
          <a:off x="7810500" y="147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19172</xdr:rowOff>
    </xdr:from>
    <xdr:to>
      <xdr:col>45</xdr:col>
      <xdr:colOff>177800</xdr:colOff>
      <xdr:row>86</xdr:row>
      <xdr:rowOff>20498</xdr:rowOff>
    </xdr:to>
    <xdr:cxnSp macro="">
      <xdr:nvCxnSpPr>
        <xdr:cNvPr id="361" name="直線コネクタ 360"/>
        <xdr:cNvCxnSpPr/>
      </xdr:nvCxnSpPr>
      <xdr:spPr>
        <a:xfrm>
          <a:off x="7861300" y="1476387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140097</xdr:rowOff>
    </xdr:from>
    <xdr:to>
      <xdr:col>36</xdr:col>
      <xdr:colOff>165100</xdr:colOff>
      <xdr:row>86</xdr:row>
      <xdr:rowOff>70247</xdr:rowOff>
    </xdr:to>
    <xdr:sp macro="" textlink="">
      <xdr:nvSpPr>
        <xdr:cNvPr id="362" name="楕円 361"/>
        <xdr:cNvSpPr/>
      </xdr:nvSpPr>
      <xdr:spPr>
        <a:xfrm>
          <a:off x="6921500" y="1471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19172</xdr:rowOff>
    </xdr:from>
    <xdr:to>
      <xdr:col>41</xdr:col>
      <xdr:colOff>50800</xdr:colOff>
      <xdr:row>86</xdr:row>
      <xdr:rowOff>19447</xdr:rowOff>
    </xdr:to>
    <xdr:cxnSp macro="">
      <xdr:nvCxnSpPr>
        <xdr:cNvPr id="363" name="直線コネクタ 362"/>
        <xdr:cNvCxnSpPr/>
      </xdr:nvCxnSpPr>
      <xdr:spPr>
        <a:xfrm flipV="1">
          <a:off x="6972300" y="14763872"/>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62196</xdr:rowOff>
    </xdr:from>
    <xdr:ext cx="469744" cy="259045"/>
    <xdr:sp macro="" textlink="">
      <xdr:nvSpPr>
        <xdr:cNvPr id="368" name="n_1mainValue【公営住宅】&#10;一人当たり面積"/>
        <xdr:cNvSpPr txBox="1"/>
      </xdr:nvSpPr>
      <xdr:spPr>
        <a:xfrm>
          <a:off x="93917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62425</xdr:rowOff>
    </xdr:from>
    <xdr:ext cx="469744" cy="259045"/>
    <xdr:sp macro="" textlink="">
      <xdr:nvSpPr>
        <xdr:cNvPr id="369" name="n_2mainValue【公営住宅】&#10;一人当たり面積"/>
        <xdr:cNvSpPr txBox="1"/>
      </xdr:nvSpPr>
      <xdr:spPr>
        <a:xfrm>
          <a:off x="8515427" y="1480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61099</xdr:rowOff>
    </xdr:from>
    <xdr:ext cx="469744" cy="259045"/>
    <xdr:sp macro="" textlink="">
      <xdr:nvSpPr>
        <xdr:cNvPr id="370" name="n_3mainValue【公営住宅】&#10;一人当たり面積"/>
        <xdr:cNvSpPr txBox="1"/>
      </xdr:nvSpPr>
      <xdr:spPr>
        <a:xfrm>
          <a:off x="7626427" y="1480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61374</xdr:rowOff>
    </xdr:from>
    <xdr:ext cx="469744" cy="259045"/>
    <xdr:sp macro="" textlink="">
      <xdr:nvSpPr>
        <xdr:cNvPr id="371" name="n_4mainValue【公営住宅】&#10;一人当たり面積"/>
        <xdr:cNvSpPr txBox="1"/>
      </xdr:nvSpPr>
      <xdr:spPr>
        <a:xfrm>
          <a:off x="6737427" y="1480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2" name="【港湾・漁港】&#10;有形固定資産減価償却率平均値テキスト"/>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169092</xdr:rowOff>
    </xdr:from>
    <xdr:to>
      <xdr:col>24</xdr:col>
      <xdr:colOff>114300</xdr:colOff>
      <xdr:row>105</xdr:row>
      <xdr:rowOff>99242</xdr:rowOff>
    </xdr:to>
    <xdr:sp macro="" textlink="">
      <xdr:nvSpPr>
        <xdr:cNvPr id="413" name="楕円 412"/>
        <xdr:cNvSpPr/>
      </xdr:nvSpPr>
      <xdr:spPr>
        <a:xfrm>
          <a:off x="4584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147519</xdr:rowOff>
    </xdr:from>
    <xdr:ext cx="405111" cy="259045"/>
    <xdr:sp macro="" textlink="">
      <xdr:nvSpPr>
        <xdr:cNvPr id="414" name="【港湾・漁港】&#10;有形固定資産減価償却率該当値テキスト"/>
        <xdr:cNvSpPr txBox="1"/>
      </xdr:nvSpPr>
      <xdr:spPr>
        <a:xfrm>
          <a:off x="4673600"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138068</xdr:rowOff>
    </xdr:from>
    <xdr:to>
      <xdr:col>20</xdr:col>
      <xdr:colOff>38100</xdr:colOff>
      <xdr:row>105</xdr:row>
      <xdr:rowOff>68218</xdr:rowOff>
    </xdr:to>
    <xdr:sp macro="" textlink="">
      <xdr:nvSpPr>
        <xdr:cNvPr id="415" name="楕円 414"/>
        <xdr:cNvSpPr/>
      </xdr:nvSpPr>
      <xdr:spPr>
        <a:xfrm>
          <a:off x="3746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17418</xdr:rowOff>
    </xdr:from>
    <xdr:to>
      <xdr:col>24</xdr:col>
      <xdr:colOff>63500</xdr:colOff>
      <xdr:row>105</xdr:row>
      <xdr:rowOff>48442</xdr:rowOff>
    </xdr:to>
    <xdr:cxnSp macro="">
      <xdr:nvCxnSpPr>
        <xdr:cNvPr id="416" name="直線コネクタ 415"/>
        <xdr:cNvCxnSpPr/>
      </xdr:nvCxnSpPr>
      <xdr:spPr>
        <a:xfrm>
          <a:off x="3797300" y="1801966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107043</xdr:rowOff>
    </xdr:from>
    <xdr:to>
      <xdr:col>15</xdr:col>
      <xdr:colOff>101600</xdr:colOff>
      <xdr:row>105</xdr:row>
      <xdr:rowOff>37193</xdr:rowOff>
    </xdr:to>
    <xdr:sp macro="" textlink="">
      <xdr:nvSpPr>
        <xdr:cNvPr id="417" name="楕円 416"/>
        <xdr:cNvSpPr/>
      </xdr:nvSpPr>
      <xdr:spPr>
        <a:xfrm>
          <a:off x="2857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157843</xdr:rowOff>
    </xdr:from>
    <xdr:to>
      <xdr:col>19</xdr:col>
      <xdr:colOff>177800</xdr:colOff>
      <xdr:row>105</xdr:row>
      <xdr:rowOff>17418</xdr:rowOff>
    </xdr:to>
    <xdr:cxnSp macro="">
      <xdr:nvCxnSpPr>
        <xdr:cNvPr id="418" name="直線コネクタ 417"/>
        <xdr:cNvCxnSpPr/>
      </xdr:nvCxnSpPr>
      <xdr:spPr>
        <a:xfrm>
          <a:off x="2908300" y="179886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19" name="楕円 418"/>
        <xdr:cNvSpPr/>
      </xdr:nvSpPr>
      <xdr:spPr>
        <a:xfrm>
          <a:off x="1968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125186</xdr:rowOff>
    </xdr:from>
    <xdr:to>
      <xdr:col>15</xdr:col>
      <xdr:colOff>50800</xdr:colOff>
      <xdr:row>104</xdr:row>
      <xdr:rowOff>157843</xdr:rowOff>
    </xdr:to>
    <xdr:cxnSp macro="">
      <xdr:nvCxnSpPr>
        <xdr:cNvPr id="420" name="直線コネクタ 419"/>
        <xdr:cNvCxnSpPr/>
      </xdr:nvCxnSpPr>
      <xdr:spPr>
        <a:xfrm>
          <a:off x="2019300" y="17955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21" name="楕円 420"/>
        <xdr:cNvSpPr/>
      </xdr:nvSpPr>
      <xdr:spPr>
        <a:xfrm>
          <a:off x="1079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95794</xdr:rowOff>
    </xdr:from>
    <xdr:to>
      <xdr:col>10</xdr:col>
      <xdr:colOff>114300</xdr:colOff>
      <xdr:row>104</xdr:row>
      <xdr:rowOff>125186</xdr:rowOff>
    </xdr:to>
    <xdr:cxnSp macro="">
      <xdr:nvCxnSpPr>
        <xdr:cNvPr id="422" name="直線コネクタ 421"/>
        <xdr:cNvCxnSpPr/>
      </xdr:nvCxnSpPr>
      <xdr:spPr>
        <a:xfrm>
          <a:off x="1130300" y="179265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23" name="n_1aveValue【港湾・漁港】&#10;有形固定資産減価償却率"/>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24" name="n_2aveValue【港湾・漁港】&#10;有形固定資産減価償却率"/>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5" name="n_3aveValue【港湾・漁港】&#10;有形固定資産減価償却率"/>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26" name="n_4aveValue【港湾・漁港】&#10;有形固定資産減価償却率"/>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59345</xdr:rowOff>
    </xdr:from>
    <xdr:ext cx="405111" cy="259045"/>
    <xdr:sp macro="" textlink="">
      <xdr:nvSpPr>
        <xdr:cNvPr id="427" name="n_1mainValue【港湾・漁港】&#10;有形固定資産減価償却率"/>
        <xdr:cNvSpPr txBox="1"/>
      </xdr:nvSpPr>
      <xdr:spPr>
        <a:xfrm>
          <a:off x="3582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28320</xdr:rowOff>
    </xdr:from>
    <xdr:ext cx="405111" cy="259045"/>
    <xdr:sp macro="" textlink="">
      <xdr:nvSpPr>
        <xdr:cNvPr id="428" name="n_2mainValue【港湾・漁港】&#10;有形固定資産減価償却率"/>
        <xdr:cNvSpPr txBox="1"/>
      </xdr:nvSpPr>
      <xdr:spPr>
        <a:xfrm>
          <a:off x="2705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21063</xdr:rowOff>
    </xdr:from>
    <xdr:ext cx="405111" cy="259045"/>
    <xdr:sp macro="" textlink="">
      <xdr:nvSpPr>
        <xdr:cNvPr id="429" name="n_3mainValue【港湾・漁港】&#10;有形固定資産減価償却率"/>
        <xdr:cNvSpPr txBox="1"/>
      </xdr:nvSpPr>
      <xdr:spPr>
        <a:xfrm>
          <a:off x="1816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30" name="n_4mainValue【港湾・漁港】&#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156476</xdr:rowOff>
    </xdr:from>
    <xdr:to>
      <xdr:col>55</xdr:col>
      <xdr:colOff>50800</xdr:colOff>
      <xdr:row>108</xdr:row>
      <xdr:rowOff>86626</xdr:rowOff>
    </xdr:to>
    <xdr:sp macro="" textlink="">
      <xdr:nvSpPr>
        <xdr:cNvPr id="468" name="楕円 467"/>
        <xdr:cNvSpPr/>
      </xdr:nvSpPr>
      <xdr:spPr>
        <a:xfrm>
          <a:off x="10426700" y="185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71403</xdr:rowOff>
    </xdr:from>
    <xdr:ext cx="534377" cy="259045"/>
    <xdr:sp macro="" textlink="">
      <xdr:nvSpPr>
        <xdr:cNvPr id="469" name="【港湾・漁港】&#10;一人当たり有形固定資産（償却資産）額該当値テキスト"/>
        <xdr:cNvSpPr txBox="1"/>
      </xdr:nvSpPr>
      <xdr:spPr>
        <a:xfrm>
          <a:off x="10515600" y="184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156970</xdr:rowOff>
    </xdr:from>
    <xdr:to>
      <xdr:col>50</xdr:col>
      <xdr:colOff>165100</xdr:colOff>
      <xdr:row>108</xdr:row>
      <xdr:rowOff>87120</xdr:rowOff>
    </xdr:to>
    <xdr:sp macro="" textlink="">
      <xdr:nvSpPr>
        <xdr:cNvPr id="470" name="楕円 469"/>
        <xdr:cNvSpPr/>
      </xdr:nvSpPr>
      <xdr:spPr>
        <a:xfrm>
          <a:off x="9588500" y="185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35826</xdr:rowOff>
    </xdr:from>
    <xdr:to>
      <xdr:col>55</xdr:col>
      <xdr:colOff>0</xdr:colOff>
      <xdr:row>108</xdr:row>
      <xdr:rowOff>36320</xdr:rowOff>
    </xdr:to>
    <xdr:cxnSp macro="">
      <xdr:nvCxnSpPr>
        <xdr:cNvPr id="471" name="直線コネクタ 470"/>
        <xdr:cNvCxnSpPr/>
      </xdr:nvCxnSpPr>
      <xdr:spPr>
        <a:xfrm flipV="1">
          <a:off x="9639300" y="18552426"/>
          <a:ext cx="8382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157545</xdr:rowOff>
    </xdr:from>
    <xdr:to>
      <xdr:col>46</xdr:col>
      <xdr:colOff>38100</xdr:colOff>
      <xdr:row>108</xdr:row>
      <xdr:rowOff>87695</xdr:rowOff>
    </xdr:to>
    <xdr:sp macro="" textlink="">
      <xdr:nvSpPr>
        <xdr:cNvPr id="472" name="楕円 471"/>
        <xdr:cNvSpPr/>
      </xdr:nvSpPr>
      <xdr:spPr>
        <a:xfrm>
          <a:off x="8699500" y="185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36320</xdr:rowOff>
    </xdr:from>
    <xdr:to>
      <xdr:col>50</xdr:col>
      <xdr:colOff>114300</xdr:colOff>
      <xdr:row>108</xdr:row>
      <xdr:rowOff>36895</xdr:rowOff>
    </xdr:to>
    <xdr:cxnSp macro="">
      <xdr:nvCxnSpPr>
        <xdr:cNvPr id="473" name="直線コネクタ 472"/>
        <xdr:cNvCxnSpPr/>
      </xdr:nvCxnSpPr>
      <xdr:spPr>
        <a:xfrm flipV="1">
          <a:off x="8750300" y="18552920"/>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158034</xdr:rowOff>
    </xdr:from>
    <xdr:to>
      <xdr:col>41</xdr:col>
      <xdr:colOff>101600</xdr:colOff>
      <xdr:row>108</xdr:row>
      <xdr:rowOff>88184</xdr:rowOff>
    </xdr:to>
    <xdr:sp macro="" textlink="">
      <xdr:nvSpPr>
        <xdr:cNvPr id="474" name="楕円 473"/>
        <xdr:cNvSpPr/>
      </xdr:nvSpPr>
      <xdr:spPr>
        <a:xfrm>
          <a:off x="7810500" y="185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36895</xdr:rowOff>
    </xdr:from>
    <xdr:to>
      <xdr:col>45</xdr:col>
      <xdr:colOff>177800</xdr:colOff>
      <xdr:row>108</xdr:row>
      <xdr:rowOff>37384</xdr:rowOff>
    </xdr:to>
    <xdr:cxnSp macro="">
      <xdr:nvCxnSpPr>
        <xdr:cNvPr id="475" name="直線コネクタ 474"/>
        <xdr:cNvCxnSpPr/>
      </xdr:nvCxnSpPr>
      <xdr:spPr>
        <a:xfrm flipV="1">
          <a:off x="7861300" y="18553495"/>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158663</xdr:rowOff>
    </xdr:from>
    <xdr:to>
      <xdr:col>36</xdr:col>
      <xdr:colOff>165100</xdr:colOff>
      <xdr:row>108</xdr:row>
      <xdr:rowOff>88813</xdr:rowOff>
    </xdr:to>
    <xdr:sp macro="" textlink="">
      <xdr:nvSpPr>
        <xdr:cNvPr id="476" name="楕円 475"/>
        <xdr:cNvSpPr/>
      </xdr:nvSpPr>
      <xdr:spPr>
        <a:xfrm>
          <a:off x="6921500" y="185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37384</xdr:rowOff>
    </xdr:from>
    <xdr:to>
      <xdr:col>41</xdr:col>
      <xdr:colOff>50800</xdr:colOff>
      <xdr:row>108</xdr:row>
      <xdr:rowOff>38013</xdr:rowOff>
    </xdr:to>
    <xdr:cxnSp macro="">
      <xdr:nvCxnSpPr>
        <xdr:cNvPr id="477" name="直線コネクタ 476"/>
        <xdr:cNvCxnSpPr/>
      </xdr:nvCxnSpPr>
      <xdr:spPr>
        <a:xfrm flipV="1">
          <a:off x="6972300" y="18553984"/>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1" name="n_4aveValue【港湾・漁港】&#10;一人当たり有形固定資産（償却資産）額"/>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78247</xdr:rowOff>
    </xdr:from>
    <xdr:ext cx="534377" cy="259045"/>
    <xdr:sp macro="" textlink="">
      <xdr:nvSpPr>
        <xdr:cNvPr id="482" name="n_1mainValue【港湾・漁港】&#10;一人当たり有形固定資産（償却資産）額"/>
        <xdr:cNvSpPr txBox="1"/>
      </xdr:nvSpPr>
      <xdr:spPr>
        <a:xfrm>
          <a:off x="9359411" y="185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78822</xdr:rowOff>
    </xdr:from>
    <xdr:ext cx="534377" cy="259045"/>
    <xdr:sp macro="" textlink="">
      <xdr:nvSpPr>
        <xdr:cNvPr id="483" name="n_2mainValue【港湾・漁港】&#10;一人当たり有形固定資産（償却資産）額"/>
        <xdr:cNvSpPr txBox="1"/>
      </xdr:nvSpPr>
      <xdr:spPr>
        <a:xfrm>
          <a:off x="8483111" y="185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79311</xdr:rowOff>
    </xdr:from>
    <xdr:ext cx="534377" cy="259045"/>
    <xdr:sp macro="" textlink="">
      <xdr:nvSpPr>
        <xdr:cNvPr id="484" name="n_3mainValue【港湾・漁港】&#10;一人当たり有形固定資産（償却資産）額"/>
        <xdr:cNvSpPr txBox="1"/>
      </xdr:nvSpPr>
      <xdr:spPr>
        <a:xfrm>
          <a:off x="7594111" y="185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79940</xdr:rowOff>
    </xdr:from>
    <xdr:ext cx="534377" cy="259045"/>
    <xdr:sp macro="" textlink="">
      <xdr:nvSpPr>
        <xdr:cNvPr id="485" name="n_4mainValue【港湾・漁港】&#10;一人当たり有形固定資産（償却資産）額"/>
        <xdr:cNvSpPr txBox="1"/>
      </xdr:nvSpPr>
      <xdr:spPr>
        <a:xfrm>
          <a:off x="6705111" y="1859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15"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78740</xdr:rowOff>
    </xdr:from>
    <xdr:to>
      <xdr:col>85</xdr:col>
      <xdr:colOff>177800</xdr:colOff>
      <xdr:row>37</xdr:row>
      <xdr:rowOff>8890</xdr:rowOff>
    </xdr:to>
    <xdr:sp macro="" textlink="">
      <xdr:nvSpPr>
        <xdr:cNvPr id="526" name="楕円 525"/>
        <xdr:cNvSpPr/>
      </xdr:nvSpPr>
      <xdr:spPr>
        <a:xfrm>
          <a:off x="16268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101617</xdr:rowOff>
    </xdr:from>
    <xdr:ext cx="405111" cy="259045"/>
    <xdr:sp macro="" textlink="">
      <xdr:nvSpPr>
        <xdr:cNvPr id="527" name="【認定こども園・幼稚園・保育所】&#10;有形固定資産減価償却率該当値テキスト"/>
        <xdr:cNvSpPr txBox="1"/>
      </xdr:nvSpPr>
      <xdr:spPr>
        <a:xfrm>
          <a:off x="16357600"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12065</xdr:rowOff>
    </xdr:from>
    <xdr:to>
      <xdr:col>81</xdr:col>
      <xdr:colOff>101600</xdr:colOff>
      <xdr:row>36</xdr:row>
      <xdr:rowOff>113665</xdr:rowOff>
    </xdr:to>
    <xdr:sp macro="" textlink="">
      <xdr:nvSpPr>
        <xdr:cNvPr id="528" name="楕円 527"/>
        <xdr:cNvSpPr/>
      </xdr:nvSpPr>
      <xdr:spPr>
        <a:xfrm>
          <a:off x="15430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62865</xdr:rowOff>
    </xdr:from>
    <xdr:to>
      <xdr:col>85</xdr:col>
      <xdr:colOff>127000</xdr:colOff>
      <xdr:row>36</xdr:row>
      <xdr:rowOff>129540</xdr:rowOff>
    </xdr:to>
    <xdr:cxnSp macro="">
      <xdr:nvCxnSpPr>
        <xdr:cNvPr id="529" name="直線コネクタ 528"/>
        <xdr:cNvCxnSpPr/>
      </xdr:nvCxnSpPr>
      <xdr:spPr>
        <a:xfrm>
          <a:off x="15481300" y="623506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27305</xdr:rowOff>
    </xdr:from>
    <xdr:to>
      <xdr:col>76</xdr:col>
      <xdr:colOff>165100</xdr:colOff>
      <xdr:row>36</xdr:row>
      <xdr:rowOff>128905</xdr:rowOff>
    </xdr:to>
    <xdr:sp macro="" textlink="">
      <xdr:nvSpPr>
        <xdr:cNvPr id="530" name="楕円 529"/>
        <xdr:cNvSpPr/>
      </xdr:nvSpPr>
      <xdr:spPr>
        <a:xfrm>
          <a:off x="14541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62865</xdr:rowOff>
    </xdr:from>
    <xdr:to>
      <xdr:col>81</xdr:col>
      <xdr:colOff>50800</xdr:colOff>
      <xdr:row>36</xdr:row>
      <xdr:rowOff>78105</xdr:rowOff>
    </xdr:to>
    <xdr:cxnSp macro="">
      <xdr:nvCxnSpPr>
        <xdr:cNvPr id="531" name="直線コネクタ 530"/>
        <xdr:cNvCxnSpPr/>
      </xdr:nvCxnSpPr>
      <xdr:spPr>
        <a:xfrm flipV="1">
          <a:off x="14592300" y="62350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532" name="楕円 531"/>
        <xdr:cNvSpPr/>
      </xdr:nvSpPr>
      <xdr:spPr>
        <a:xfrm>
          <a:off x="13652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70485</xdr:rowOff>
    </xdr:from>
    <xdr:to>
      <xdr:col>76</xdr:col>
      <xdr:colOff>114300</xdr:colOff>
      <xdr:row>36</xdr:row>
      <xdr:rowOff>78105</xdr:rowOff>
    </xdr:to>
    <xdr:cxnSp macro="">
      <xdr:nvCxnSpPr>
        <xdr:cNvPr id="533" name="直線コネクタ 532"/>
        <xdr:cNvCxnSpPr/>
      </xdr:nvCxnSpPr>
      <xdr:spPr>
        <a:xfrm>
          <a:off x="13703300" y="62426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133985</xdr:rowOff>
    </xdr:from>
    <xdr:to>
      <xdr:col>67</xdr:col>
      <xdr:colOff>101600</xdr:colOff>
      <xdr:row>36</xdr:row>
      <xdr:rowOff>64135</xdr:rowOff>
    </xdr:to>
    <xdr:sp macro="" textlink="">
      <xdr:nvSpPr>
        <xdr:cNvPr id="534" name="楕円 533"/>
        <xdr:cNvSpPr/>
      </xdr:nvSpPr>
      <xdr:spPr>
        <a:xfrm>
          <a:off x="12763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13335</xdr:rowOff>
    </xdr:from>
    <xdr:to>
      <xdr:col>71</xdr:col>
      <xdr:colOff>177800</xdr:colOff>
      <xdr:row>36</xdr:row>
      <xdr:rowOff>70485</xdr:rowOff>
    </xdr:to>
    <xdr:cxnSp macro="">
      <xdr:nvCxnSpPr>
        <xdr:cNvPr id="535" name="直線コネクタ 534"/>
        <xdr:cNvCxnSpPr/>
      </xdr:nvCxnSpPr>
      <xdr:spPr>
        <a:xfrm>
          <a:off x="12814300" y="61855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36"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7"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8"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539"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130192</xdr:rowOff>
    </xdr:from>
    <xdr:ext cx="405111" cy="259045"/>
    <xdr:sp macro="" textlink="">
      <xdr:nvSpPr>
        <xdr:cNvPr id="540" name="n_1mainValue【認定こども園・幼稚園・保育所】&#10;有形固定資産減価償却率"/>
        <xdr:cNvSpPr txBox="1"/>
      </xdr:nvSpPr>
      <xdr:spPr>
        <a:xfrm>
          <a:off x="152660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145432</xdr:rowOff>
    </xdr:from>
    <xdr:ext cx="405111" cy="259045"/>
    <xdr:sp macro="" textlink="">
      <xdr:nvSpPr>
        <xdr:cNvPr id="541" name="n_2mainValue【認定こども園・幼稚園・保育所】&#10;有形固定資産減価償却率"/>
        <xdr:cNvSpPr txBox="1"/>
      </xdr:nvSpPr>
      <xdr:spPr>
        <a:xfrm>
          <a:off x="14389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137812</xdr:rowOff>
    </xdr:from>
    <xdr:ext cx="405111" cy="259045"/>
    <xdr:sp macro="" textlink="">
      <xdr:nvSpPr>
        <xdr:cNvPr id="542" name="n_3mainValue【認定こども園・幼稚園・保育所】&#10;有形固定資産減価償却率"/>
        <xdr:cNvSpPr txBox="1"/>
      </xdr:nvSpPr>
      <xdr:spPr>
        <a:xfrm>
          <a:off x="13500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80662</xdr:rowOff>
    </xdr:from>
    <xdr:ext cx="405111" cy="259045"/>
    <xdr:sp macro="" textlink="">
      <xdr:nvSpPr>
        <xdr:cNvPr id="543" name="n_4mainValue【認定こども園・幼稚園・保育所】&#10;有形固定資産減価償却率"/>
        <xdr:cNvSpPr txBox="1"/>
      </xdr:nvSpPr>
      <xdr:spPr>
        <a:xfrm>
          <a:off x="12611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70"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61976</xdr:rowOff>
    </xdr:from>
    <xdr:to>
      <xdr:col>116</xdr:col>
      <xdr:colOff>114300</xdr:colOff>
      <xdr:row>37</xdr:row>
      <xdr:rowOff>163576</xdr:rowOff>
    </xdr:to>
    <xdr:sp macro="" textlink="">
      <xdr:nvSpPr>
        <xdr:cNvPr id="581" name="楕円 580"/>
        <xdr:cNvSpPr/>
      </xdr:nvSpPr>
      <xdr:spPr>
        <a:xfrm>
          <a:off x="221107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84853</xdr:rowOff>
    </xdr:from>
    <xdr:ext cx="469744" cy="259045"/>
    <xdr:sp macro="" textlink="">
      <xdr:nvSpPr>
        <xdr:cNvPr id="582" name="【認定こども園・幼稚園・保育所】&#10;一人当たり面積該当値テキスト"/>
        <xdr:cNvSpPr txBox="1"/>
      </xdr:nvSpPr>
      <xdr:spPr>
        <a:xfrm>
          <a:off x="22199600"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xdr:rowOff>
    </xdr:from>
    <xdr:to>
      <xdr:col>112</xdr:col>
      <xdr:colOff>38100</xdr:colOff>
      <xdr:row>37</xdr:row>
      <xdr:rowOff>115570</xdr:rowOff>
    </xdr:to>
    <xdr:sp macro="" textlink="">
      <xdr:nvSpPr>
        <xdr:cNvPr id="583" name="楕円 582"/>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64770</xdr:rowOff>
    </xdr:from>
    <xdr:to>
      <xdr:col>116</xdr:col>
      <xdr:colOff>63500</xdr:colOff>
      <xdr:row>37</xdr:row>
      <xdr:rowOff>112776</xdr:rowOff>
    </xdr:to>
    <xdr:cxnSp macro="">
      <xdr:nvCxnSpPr>
        <xdr:cNvPr id="584" name="直線コネクタ 583"/>
        <xdr:cNvCxnSpPr/>
      </xdr:nvCxnSpPr>
      <xdr:spPr>
        <a:xfrm>
          <a:off x="21323300" y="640842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585" name="楕円 584"/>
        <xdr:cNvSpPr/>
      </xdr:nvSpPr>
      <xdr:spPr>
        <a:xfrm>
          <a:off x="2038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37</xdr:row>
      <xdr:rowOff>64770</xdr:rowOff>
    </xdr:to>
    <xdr:cxnSp macro="">
      <xdr:nvCxnSpPr>
        <xdr:cNvPr id="586" name="直線コネクタ 585"/>
        <xdr:cNvCxnSpPr/>
      </xdr:nvCxnSpPr>
      <xdr:spPr>
        <a:xfrm>
          <a:off x="20434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587" name="楕円 586"/>
        <xdr:cNvSpPr/>
      </xdr:nvSpPr>
      <xdr:spPr>
        <a:xfrm>
          <a:off x="19494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41910</xdr:rowOff>
    </xdr:from>
    <xdr:to>
      <xdr:col>107</xdr:col>
      <xdr:colOff>50800</xdr:colOff>
      <xdr:row>37</xdr:row>
      <xdr:rowOff>101346</xdr:rowOff>
    </xdr:to>
    <xdr:cxnSp macro="">
      <xdr:nvCxnSpPr>
        <xdr:cNvPr id="588" name="直線コネクタ 587"/>
        <xdr:cNvCxnSpPr/>
      </xdr:nvCxnSpPr>
      <xdr:spPr>
        <a:xfrm flipV="1">
          <a:off x="19545300" y="63855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59690</xdr:rowOff>
    </xdr:from>
    <xdr:to>
      <xdr:col>98</xdr:col>
      <xdr:colOff>38100</xdr:colOff>
      <xdr:row>37</xdr:row>
      <xdr:rowOff>161290</xdr:rowOff>
    </xdr:to>
    <xdr:sp macro="" textlink="">
      <xdr:nvSpPr>
        <xdr:cNvPr id="589" name="楕円 588"/>
        <xdr:cNvSpPr/>
      </xdr:nvSpPr>
      <xdr:spPr>
        <a:xfrm>
          <a:off x="18605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101346</xdr:rowOff>
    </xdr:from>
    <xdr:to>
      <xdr:col>102</xdr:col>
      <xdr:colOff>114300</xdr:colOff>
      <xdr:row>37</xdr:row>
      <xdr:rowOff>110490</xdr:rowOff>
    </xdr:to>
    <xdr:cxnSp macro="">
      <xdr:nvCxnSpPr>
        <xdr:cNvPr id="590" name="直線コネクタ 589"/>
        <xdr:cNvCxnSpPr/>
      </xdr:nvCxnSpPr>
      <xdr:spPr>
        <a:xfrm flipV="1">
          <a:off x="18656300" y="6444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9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92"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93"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94"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132097</xdr:rowOff>
    </xdr:from>
    <xdr:ext cx="469744" cy="259045"/>
    <xdr:sp macro="" textlink="">
      <xdr:nvSpPr>
        <xdr:cNvPr id="595" name="n_1main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109237</xdr:rowOff>
    </xdr:from>
    <xdr:ext cx="469744" cy="259045"/>
    <xdr:sp macro="" textlink="">
      <xdr:nvSpPr>
        <xdr:cNvPr id="596" name="n_2mainValue【認定こども園・幼稚園・保育所】&#10;一人当たり面積"/>
        <xdr:cNvSpPr txBox="1"/>
      </xdr:nvSpPr>
      <xdr:spPr>
        <a:xfrm>
          <a:off x="20199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597" name="n_3main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598" name="n_4mainValue【認定こども園・幼稚園・保育所】&#10;一人当たり面積"/>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28"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33020</xdr:rowOff>
    </xdr:from>
    <xdr:to>
      <xdr:col>85</xdr:col>
      <xdr:colOff>177800</xdr:colOff>
      <xdr:row>57</xdr:row>
      <xdr:rowOff>134620</xdr:rowOff>
    </xdr:to>
    <xdr:sp macro="" textlink="">
      <xdr:nvSpPr>
        <xdr:cNvPr id="639" name="楕円 638"/>
        <xdr:cNvSpPr/>
      </xdr:nvSpPr>
      <xdr:spPr>
        <a:xfrm>
          <a:off x="16268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119397</xdr:rowOff>
    </xdr:from>
    <xdr:ext cx="405111" cy="259045"/>
    <xdr:sp macro="" textlink="">
      <xdr:nvSpPr>
        <xdr:cNvPr id="640" name="【学校施設】&#10;有形固定資産減価償却率該当値テキスト"/>
        <xdr:cNvSpPr txBox="1"/>
      </xdr:nvSpPr>
      <xdr:spPr>
        <a:xfrm>
          <a:off x="16357600" y="972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xdr:rowOff>
    </xdr:from>
    <xdr:to>
      <xdr:col>81</xdr:col>
      <xdr:colOff>101600</xdr:colOff>
      <xdr:row>57</xdr:row>
      <xdr:rowOff>117475</xdr:rowOff>
    </xdr:to>
    <xdr:sp macro="" textlink="">
      <xdr:nvSpPr>
        <xdr:cNvPr id="641" name="楕円 640"/>
        <xdr:cNvSpPr/>
      </xdr:nvSpPr>
      <xdr:spPr>
        <a:xfrm>
          <a:off x="15430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66675</xdr:rowOff>
    </xdr:from>
    <xdr:to>
      <xdr:col>85</xdr:col>
      <xdr:colOff>127000</xdr:colOff>
      <xdr:row>57</xdr:row>
      <xdr:rowOff>83820</xdr:rowOff>
    </xdr:to>
    <xdr:cxnSp macro="">
      <xdr:nvCxnSpPr>
        <xdr:cNvPr id="642" name="直線コネクタ 641"/>
        <xdr:cNvCxnSpPr/>
      </xdr:nvCxnSpPr>
      <xdr:spPr>
        <a:xfrm>
          <a:off x="15481300" y="98393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135890</xdr:rowOff>
    </xdr:from>
    <xdr:to>
      <xdr:col>76</xdr:col>
      <xdr:colOff>165100</xdr:colOff>
      <xdr:row>57</xdr:row>
      <xdr:rowOff>66040</xdr:rowOff>
    </xdr:to>
    <xdr:sp macro="" textlink="">
      <xdr:nvSpPr>
        <xdr:cNvPr id="643" name="楕円 642"/>
        <xdr:cNvSpPr/>
      </xdr:nvSpPr>
      <xdr:spPr>
        <a:xfrm>
          <a:off x="14541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xdr:rowOff>
    </xdr:from>
    <xdr:to>
      <xdr:col>81</xdr:col>
      <xdr:colOff>50800</xdr:colOff>
      <xdr:row>57</xdr:row>
      <xdr:rowOff>66675</xdr:rowOff>
    </xdr:to>
    <xdr:cxnSp macro="">
      <xdr:nvCxnSpPr>
        <xdr:cNvPr id="644" name="直線コネクタ 643"/>
        <xdr:cNvCxnSpPr/>
      </xdr:nvCxnSpPr>
      <xdr:spPr>
        <a:xfrm>
          <a:off x="14592300" y="97878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53975</xdr:rowOff>
    </xdr:from>
    <xdr:to>
      <xdr:col>72</xdr:col>
      <xdr:colOff>38100</xdr:colOff>
      <xdr:row>56</xdr:row>
      <xdr:rowOff>155575</xdr:rowOff>
    </xdr:to>
    <xdr:sp macro="" textlink="">
      <xdr:nvSpPr>
        <xdr:cNvPr id="645" name="楕円 644"/>
        <xdr:cNvSpPr/>
      </xdr:nvSpPr>
      <xdr:spPr>
        <a:xfrm>
          <a:off x="13652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104775</xdr:rowOff>
    </xdr:from>
    <xdr:to>
      <xdr:col>76</xdr:col>
      <xdr:colOff>114300</xdr:colOff>
      <xdr:row>57</xdr:row>
      <xdr:rowOff>15240</xdr:rowOff>
    </xdr:to>
    <xdr:cxnSp macro="">
      <xdr:nvCxnSpPr>
        <xdr:cNvPr id="646" name="直線コネクタ 645"/>
        <xdr:cNvCxnSpPr/>
      </xdr:nvCxnSpPr>
      <xdr:spPr>
        <a:xfrm>
          <a:off x="13703300" y="97059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8255</xdr:rowOff>
    </xdr:from>
    <xdr:to>
      <xdr:col>67</xdr:col>
      <xdr:colOff>101600</xdr:colOff>
      <xdr:row>56</xdr:row>
      <xdr:rowOff>109855</xdr:rowOff>
    </xdr:to>
    <xdr:sp macro="" textlink="">
      <xdr:nvSpPr>
        <xdr:cNvPr id="647" name="楕円 646"/>
        <xdr:cNvSpPr/>
      </xdr:nvSpPr>
      <xdr:spPr>
        <a:xfrm>
          <a:off x="127635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59055</xdr:rowOff>
    </xdr:from>
    <xdr:to>
      <xdr:col>71</xdr:col>
      <xdr:colOff>177800</xdr:colOff>
      <xdr:row>56</xdr:row>
      <xdr:rowOff>104775</xdr:rowOff>
    </xdr:to>
    <xdr:cxnSp macro="">
      <xdr:nvCxnSpPr>
        <xdr:cNvPr id="648" name="直線コネクタ 647"/>
        <xdr:cNvCxnSpPr/>
      </xdr:nvCxnSpPr>
      <xdr:spPr>
        <a:xfrm>
          <a:off x="12814300" y="96602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49"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650"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651"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652" name="n_4aveValue【学校施設】&#10;有形固定資産減価償却率"/>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134002</xdr:rowOff>
    </xdr:from>
    <xdr:ext cx="405111" cy="259045"/>
    <xdr:sp macro="" textlink="">
      <xdr:nvSpPr>
        <xdr:cNvPr id="653" name="n_1mainValue【学校施設】&#10;有形固定資産減価償却率"/>
        <xdr:cNvSpPr txBox="1"/>
      </xdr:nvSpPr>
      <xdr:spPr>
        <a:xfrm>
          <a:off x="152660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82567</xdr:rowOff>
    </xdr:from>
    <xdr:ext cx="405111" cy="259045"/>
    <xdr:sp macro="" textlink="">
      <xdr:nvSpPr>
        <xdr:cNvPr id="654" name="n_2mainValue【学校施設】&#10;有形固定資産減価償却率"/>
        <xdr:cNvSpPr txBox="1"/>
      </xdr:nvSpPr>
      <xdr:spPr>
        <a:xfrm>
          <a:off x="14389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652</xdr:rowOff>
    </xdr:from>
    <xdr:ext cx="405111" cy="259045"/>
    <xdr:sp macro="" textlink="">
      <xdr:nvSpPr>
        <xdr:cNvPr id="655" name="n_3mainValue【学校施設】&#10;有形固定資産減価償却率"/>
        <xdr:cNvSpPr txBox="1"/>
      </xdr:nvSpPr>
      <xdr:spPr>
        <a:xfrm>
          <a:off x="135007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126382</xdr:rowOff>
    </xdr:from>
    <xdr:ext cx="405111" cy="259045"/>
    <xdr:sp macro="" textlink="">
      <xdr:nvSpPr>
        <xdr:cNvPr id="656" name="n_4mainValue【学校施設】&#10;有形固定資産減価償却率"/>
        <xdr:cNvSpPr txBox="1"/>
      </xdr:nvSpPr>
      <xdr:spPr>
        <a:xfrm>
          <a:off x="12611744"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85"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27686</xdr:rowOff>
    </xdr:from>
    <xdr:to>
      <xdr:col>116</xdr:col>
      <xdr:colOff>114300</xdr:colOff>
      <xdr:row>56</xdr:row>
      <xdr:rowOff>129286</xdr:rowOff>
    </xdr:to>
    <xdr:sp macro="" textlink="">
      <xdr:nvSpPr>
        <xdr:cNvPr id="696" name="楕円 695"/>
        <xdr:cNvSpPr/>
      </xdr:nvSpPr>
      <xdr:spPr>
        <a:xfrm>
          <a:off x="22110700" y="96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152163</xdr:rowOff>
    </xdr:from>
    <xdr:ext cx="469744" cy="259045"/>
    <xdr:sp macro="" textlink="">
      <xdr:nvSpPr>
        <xdr:cNvPr id="697" name="【学校施設】&#10;一人当たり面積該当値テキスト"/>
        <xdr:cNvSpPr txBox="1"/>
      </xdr:nvSpPr>
      <xdr:spPr>
        <a:xfrm>
          <a:off x="22199600" y="958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18542</xdr:rowOff>
    </xdr:from>
    <xdr:to>
      <xdr:col>112</xdr:col>
      <xdr:colOff>38100</xdr:colOff>
      <xdr:row>56</xdr:row>
      <xdr:rowOff>120142</xdr:rowOff>
    </xdr:to>
    <xdr:sp macro="" textlink="">
      <xdr:nvSpPr>
        <xdr:cNvPr id="698" name="楕円 697"/>
        <xdr:cNvSpPr/>
      </xdr:nvSpPr>
      <xdr:spPr>
        <a:xfrm>
          <a:off x="21272500" y="96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69342</xdr:rowOff>
    </xdr:from>
    <xdr:to>
      <xdr:col>116</xdr:col>
      <xdr:colOff>63500</xdr:colOff>
      <xdr:row>56</xdr:row>
      <xdr:rowOff>78486</xdr:rowOff>
    </xdr:to>
    <xdr:cxnSp macro="">
      <xdr:nvCxnSpPr>
        <xdr:cNvPr id="699" name="直線コネクタ 698"/>
        <xdr:cNvCxnSpPr/>
      </xdr:nvCxnSpPr>
      <xdr:spPr>
        <a:xfrm>
          <a:off x="21323300" y="967054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38354</xdr:rowOff>
    </xdr:from>
    <xdr:to>
      <xdr:col>107</xdr:col>
      <xdr:colOff>101600</xdr:colOff>
      <xdr:row>56</xdr:row>
      <xdr:rowOff>139954</xdr:rowOff>
    </xdr:to>
    <xdr:sp macro="" textlink="">
      <xdr:nvSpPr>
        <xdr:cNvPr id="700" name="楕円 699"/>
        <xdr:cNvSpPr/>
      </xdr:nvSpPr>
      <xdr:spPr>
        <a:xfrm>
          <a:off x="203835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69342</xdr:rowOff>
    </xdr:from>
    <xdr:to>
      <xdr:col>111</xdr:col>
      <xdr:colOff>177800</xdr:colOff>
      <xdr:row>56</xdr:row>
      <xdr:rowOff>89154</xdr:rowOff>
    </xdr:to>
    <xdr:cxnSp macro="">
      <xdr:nvCxnSpPr>
        <xdr:cNvPr id="701" name="直線コネクタ 700"/>
        <xdr:cNvCxnSpPr/>
      </xdr:nvCxnSpPr>
      <xdr:spPr>
        <a:xfrm flipV="1">
          <a:off x="20434300" y="967054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53975</xdr:rowOff>
    </xdr:from>
    <xdr:to>
      <xdr:col>102</xdr:col>
      <xdr:colOff>165100</xdr:colOff>
      <xdr:row>56</xdr:row>
      <xdr:rowOff>155575</xdr:rowOff>
    </xdr:to>
    <xdr:sp macro="" textlink="">
      <xdr:nvSpPr>
        <xdr:cNvPr id="702" name="楕円 701"/>
        <xdr:cNvSpPr/>
      </xdr:nvSpPr>
      <xdr:spPr>
        <a:xfrm>
          <a:off x="19494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89154</xdr:rowOff>
    </xdr:from>
    <xdr:to>
      <xdr:col>107</xdr:col>
      <xdr:colOff>50800</xdr:colOff>
      <xdr:row>56</xdr:row>
      <xdr:rowOff>104775</xdr:rowOff>
    </xdr:to>
    <xdr:cxnSp macro="">
      <xdr:nvCxnSpPr>
        <xdr:cNvPr id="703" name="直線コネクタ 702"/>
        <xdr:cNvCxnSpPr/>
      </xdr:nvCxnSpPr>
      <xdr:spPr>
        <a:xfrm flipV="1">
          <a:off x="19545300" y="969035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72263</xdr:rowOff>
    </xdr:from>
    <xdr:to>
      <xdr:col>98</xdr:col>
      <xdr:colOff>38100</xdr:colOff>
      <xdr:row>57</xdr:row>
      <xdr:rowOff>2413</xdr:rowOff>
    </xdr:to>
    <xdr:sp macro="" textlink="">
      <xdr:nvSpPr>
        <xdr:cNvPr id="704" name="楕円 703"/>
        <xdr:cNvSpPr/>
      </xdr:nvSpPr>
      <xdr:spPr>
        <a:xfrm>
          <a:off x="18605500" y="96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104775</xdr:rowOff>
    </xdr:from>
    <xdr:to>
      <xdr:col>102</xdr:col>
      <xdr:colOff>114300</xdr:colOff>
      <xdr:row>56</xdr:row>
      <xdr:rowOff>123063</xdr:rowOff>
    </xdr:to>
    <xdr:cxnSp macro="">
      <xdr:nvCxnSpPr>
        <xdr:cNvPr id="705" name="直線コネクタ 704"/>
        <xdr:cNvCxnSpPr/>
      </xdr:nvCxnSpPr>
      <xdr:spPr>
        <a:xfrm flipV="1">
          <a:off x="18656300" y="970597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706"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707"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708"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709"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136669</xdr:rowOff>
    </xdr:from>
    <xdr:ext cx="469744" cy="259045"/>
    <xdr:sp macro="" textlink="">
      <xdr:nvSpPr>
        <xdr:cNvPr id="710" name="n_1mainValue【学校施設】&#10;一人当たり面積"/>
        <xdr:cNvSpPr txBox="1"/>
      </xdr:nvSpPr>
      <xdr:spPr>
        <a:xfrm>
          <a:off x="21075727" y="939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156481</xdr:rowOff>
    </xdr:from>
    <xdr:ext cx="469744" cy="259045"/>
    <xdr:sp macro="" textlink="">
      <xdr:nvSpPr>
        <xdr:cNvPr id="711" name="n_2mainValue【学校施設】&#10;一人当たり面積"/>
        <xdr:cNvSpPr txBox="1"/>
      </xdr:nvSpPr>
      <xdr:spPr>
        <a:xfrm>
          <a:off x="20199427" y="941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652</xdr:rowOff>
    </xdr:from>
    <xdr:ext cx="469744" cy="259045"/>
    <xdr:sp macro="" textlink="">
      <xdr:nvSpPr>
        <xdr:cNvPr id="712" name="n_3mainValue【学校施設】&#10;一人当たり面積"/>
        <xdr:cNvSpPr txBox="1"/>
      </xdr:nvSpPr>
      <xdr:spPr>
        <a:xfrm>
          <a:off x="19310427" y="943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18940</xdr:rowOff>
    </xdr:from>
    <xdr:ext cx="469744" cy="259045"/>
    <xdr:sp macro="" textlink="">
      <xdr:nvSpPr>
        <xdr:cNvPr id="713" name="n_4mainValue【学校施設】&#10;一人当たり面積"/>
        <xdr:cNvSpPr txBox="1"/>
      </xdr:nvSpPr>
      <xdr:spPr>
        <a:xfrm>
          <a:off x="18421427" y="94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22134</xdr:rowOff>
    </xdr:from>
    <xdr:to>
      <xdr:col>85</xdr:col>
      <xdr:colOff>177800</xdr:colOff>
      <xdr:row>106</xdr:row>
      <xdr:rowOff>123734</xdr:rowOff>
    </xdr:to>
    <xdr:sp macro="" textlink="">
      <xdr:nvSpPr>
        <xdr:cNvPr id="771" name="楕円 770"/>
        <xdr:cNvSpPr/>
      </xdr:nvSpPr>
      <xdr:spPr>
        <a:xfrm>
          <a:off x="16268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561</xdr:rowOff>
    </xdr:from>
    <xdr:ext cx="405111" cy="259045"/>
    <xdr:sp macro="" textlink="">
      <xdr:nvSpPr>
        <xdr:cNvPr id="772" name="【公民館】&#10;有形固定資産減価償却率該当値テキスト"/>
        <xdr:cNvSpPr txBox="1"/>
      </xdr:nvSpPr>
      <xdr:spPr>
        <a:xfrm>
          <a:off x="16357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159294</xdr:rowOff>
    </xdr:from>
    <xdr:to>
      <xdr:col>81</xdr:col>
      <xdr:colOff>101600</xdr:colOff>
      <xdr:row>106</xdr:row>
      <xdr:rowOff>89444</xdr:rowOff>
    </xdr:to>
    <xdr:sp macro="" textlink="">
      <xdr:nvSpPr>
        <xdr:cNvPr id="773" name="楕円 772"/>
        <xdr:cNvSpPr/>
      </xdr:nvSpPr>
      <xdr:spPr>
        <a:xfrm>
          <a:off x="15430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38644</xdr:rowOff>
    </xdr:from>
    <xdr:to>
      <xdr:col>85</xdr:col>
      <xdr:colOff>127000</xdr:colOff>
      <xdr:row>106</xdr:row>
      <xdr:rowOff>72934</xdr:rowOff>
    </xdr:to>
    <xdr:cxnSp macro="">
      <xdr:nvCxnSpPr>
        <xdr:cNvPr id="774" name="直線コネクタ 773"/>
        <xdr:cNvCxnSpPr/>
      </xdr:nvCxnSpPr>
      <xdr:spPr>
        <a:xfrm>
          <a:off x="15481300" y="182123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775" name="楕円 774"/>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38644</xdr:rowOff>
    </xdr:to>
    <xdr:cxnSp macro="">
      <xdr:nvCxnSpPr>
        <xdr:cNvPr id="776" name="直線コネクタ 775"/>
        <xdr:cNvCxnSpPr/>
      </xdr:nvCxnSpPr>
      <xdr:spPr>
        <a:xfrm>
          <a:off x="14592300" y="181813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44994</xdr:rowOff>
    </xdr:from>
    <xdr:to>
      <xdr:col>72</xdr:col>
      <xdr:colOff>38100</xdr:colOff>
      <xdr:row>105</xdr:row>
      <xdr:rowOff>146594</xdr:rowOff>
    </xdr:to>
    <xdr:sp macro="" textlink="">
      <xdr:nvSpPr>
        <xdr:cNvPr id="777" name="楕円 776"/>
        <xdr:cNvSpPr/>
      </xdr:nvSpPr>
      <xdr:spPr>
        <a:xfrm>
          <a:off x="13652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95794</xdr:rowOff>
    </xdr:from>
    <xdr:to>
      <xdr:col>76</xdr:col>
      <xdr:colOff>114300</xdr:colOff>
      <xdr:row>106</xdr:row>
      <xdr:rowOff>7620</xdr:rowOff>
    </xdr:to>
    <xdr:cxnSp macro="">
      <xdr:nvCxnSpPr>
        <xdr:cNvPr id="778" name="直線コネクタ 777"/>
        <xdr:cNvCxnSpPr/>
      </xdr:nvCxnSpPr>
      <xdr:spPr>
        <a:xfrm>
          <a:off x="13703300" y="1809804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xdr:rowOff>
    </xdr:from>
    <xdr:to>
      <xdr:col>67</xdr:col>
      <xdr:colOff>101600</xdr:colOff>
      <xdr:row>105</xdr:row>
      <xdr:rowOff>117202</xdr:rowOff>
    </xdr:to>
    <xdr:sp macro="" textlink="">
      <xdr:nvSpPr>
        <xdr:cNvPr id="779" name="楕円 778"/>
        <xdr:cNvSpPr/>
      </xdr:nvSpPr>
      <xdr:spPr>
        <a:xfrm>
          <a:off x="12763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66402</xdr:rowOff>
    </xdr:from>
    <xdr:to>
      <xdr:col>71</xdr:col>
      <xdr:colOff>177800</xdr:colOff>
      <xdr:row>105</xdr:row>
      <xdr:rowOff>95794</xdr:rowOff>
    </xdr:to>
    <xdr:cxnSp macro="">
      <xdr:nvCxnSpPr>
        <xdr:cNvPr id="780" name="直線コネクタ 779"/>
        <xdr:cNvCxnSpPr/>
      </xdr:nvCxnSpPr>
      <xdr:spPr>
        <a:xfrm>
          <a:off x="12814300" y="1806865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83" name="n_3ave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784" name="n_4aveValue【公民館】&#10;有形固定資産減価償却率"/>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80571</xdr:rowOff>
    </xdr:from>
    <xdr:ext cx="405111" cy="259045"/>
    <xdr:sp macro="" textlink="">
      <xdr:nvSpPr>
        <xdr:cNvPr id="785" name="n_1mainValue【公民館】&#10;有形固定資産減価償却率"/>
        <xdr:cNvSpPr txBox="1"/>
      </xdr:nvSpPr>
      <xdr:spPr>
        <a:xfrm>
          <a:off x="152660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49547</xdr:rowOff>
    </xdr:from>
    <xdr:ext cx="405111" cy="259045"/>
    <xdr:sp macro="" textlink="">
      <xdr:nvSpPr>
        <xdr:cNvPr id="786" name="n_2mainValue【公民館】&#10;有形固定資産減価償却率"/>
        <xdr:cNvSpPr txBox="1"/>
      </xdr:nvSpPr>
      <xdr:spPr>
        <a:xfrm>
          <a:off x="14389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163121</xdr:rowOff>
    </xdr:from>
    <xdr:ext cx="405111" cy="259045"/>
    <xdr:sp macro="" textlink="">
      <xdr:nvSpPr>
        <xdr:cNvPr id="787" name="n_3mainValue【公民館】&#10;有形固定資産減価償却率"/>
        <xdr:cNvSpPr txBox="1"/>
      </xdr:nvSpPr>
      <xdr:spPr>
        <a:xfrm>
          <a:off x="13500744" y="1782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133729</xdr:rowOff>
    </xdr:from>
    <xdr:ext cx="405111" cy="259045"/>
    <xdr:sp macro="" textlink="">
      <xdr:nvSpPr>
        <xdr:cNvPr id="788" name="n_4mainValue【公民館】&#10;有形固定資産減価償却率"/>
        <xdr:cNvSpPr txBox="1"/>
      </xdr:nvSpPr>
      <xdr:spPr>
        <a:xfrm>
          <a:off x="12611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30" name="楕円 829"/>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127925</xdr:rowOff>
    </xdr:from>
    <xdr:ext cx="469744" cy="259045"/>
    <xdr:sp macro="" textlink="">
      <xdr:nvSpPr>
        <xdr:cNvPr id="831" name="【公民館】&#10;一人当たり面積該当値テキスト"/>
        <xdr:cNvSpPr txBox="1"/>
      </xdr:nvSpPr>
      <xdr:spPr>
        <a:xfrm>
          <a:off x="22199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832" name="楕円 831"/>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32113</xdr:rowOff>
    </xdr:to>
    <xdr:cxnSp macro="">
      <xdr:nvCxnSpPr>
        <xdr:cNvPr id="833" name="直線コネクタ 832"/>
        <xdr:cNvCxnSpPr/>
      </xdr:nvCxnSpPr>
      <xdr:spPr>
        <a:xfrm flipV="1">
          <a:off x="21323300" y="183739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157662</xdr:rowOff>
    </xdr:from>
    <xdr:to>
      <xdr:col>107</xdr:col>
      <xdr:colOff>101600</xdr:colOff>
      <xdr:row>107</xdr:row>
      <xdr:rowOff>87812</xdr:rowOff>
    </xdr:to>
    <xdr:sp macro="" textlink="">
      <xdr:nvSpPr>
        <xdr:cNvPr id="834" name="楕円 833"/>
        <xdr:cNvSpPr/>
      </xdr:nvSpPr>
      <xdr:spPr>
        <a:xfrm>
          <a:off x="2038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37012</xdr:rowOff>
    </xdr:to>
    <xdr:cxnSp macro="">
      <xdr:nvCxnSpPr>
        <xdr:cNvPr id="835" name="直線コネクタ 834"/>
        <xdr:cNvCxnSpPr/>
      </xdr:nvCxnSpPr>
      <xdr:spPr>
        <a:xfrm flipV="1">
          <a:off x="20434300" y="183772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110308</xdr:rowOff>
    </xdr:from>
    <xdr:to>
      <xdr:col>102</xdr:col>
      <xdr:colOff>165100</xdr:colOff>
      <xdr:row>108</xdr:row>
      <xdr:rowOff>40458</xdr:rowOff>
    </xdr:to>
    <xdr:sp macro="" textlink="">
      <xdr:nvSpPr>
        <xdr:cNvPr id="836" name="楕円 835"/>
        <xdr:cNvSpPr/>
      </xdr:nvSpPr>
      <xdr:spPr>
        <a:xfrm>
          <a:off x="19494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37012</xdr:rowOff>
    </xdr:from>
    <xdr:to>
      <xdr:col>107</xdr:col>
      <xdr:colOff>50800</xdr:colOff>
      <xdr:row>107</xdr:row>
      <xdr:rowOff>161108</xdr:rowOff>
    </xdr:to>
    <xdr:cxnSp macro="">
      <xdr:nvCxnSpPr>
        <xdr:cNvPr id="837" name="直線コネクタ 836"/>
        <xdr:cNvCxnSpPr/>
      </xdr:nvCxnSpPr>
      <xdr:spPr>
        <a:xfrm flipV="1">
          <a:off x="19545300" y="1838216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113574</xdr:rowOff>
    </xdr:from>
    <xdr:to>
      <xdr:col>98</xdr:col>
      <xdr:colOff>38100</xdr:colOff>
      <xdr:row>108</xdr:row>
      <xdr:rowOff>43724</xdr:rowOff>
    </xdr:to>
    <xdr:sp macro="" textlink="">
      <xdr:nvSpPr>
        <xdr:cNvPr id="838" name="楕円 837"/>
        <xdr:cNvSpPr/>
      </xdr:nvSpPr>
      <xdr:spPr>
        <a:xfrm>
          <a:off x="18605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161108</xdr:rowOff>
    </xdr:from>
    <xdr:to>
      <xdr:col>102</xdr:col>
      <xdr:colOff>114300</xdr:colOff>
      <xdr:row>107</xdr:row>
      <xdr:rowOff>164374</xdr:rowOff>
    </xdr:to>
    <xdr:cxnSp macro="">
      <xdr:nvCxnSpPr>
        <xdr:cNvPr id="839" name="直線コネクタ 838"/>
        <xdr:cNvCxnSpPr/>
      </xdr:nvCxnSpPr>
      <xdr:spPr>
        <a:xfrm flipV="1">
          <a:off x="18656300" y="185062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1"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2"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3"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844" name="n_1mainValue【公民館】&#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78939</xdr:rowOff>
    </xdr:from>
    <xdr:ext cx="469744" cy="259045"/>
    <xdr:sp macro="" textlink="">
      <xdr:nvSpPr>
        <xdr:cNvPr id="845" name="n_2mainValue【公民館】&#10;一人当たり面積"/>
        <xdr:cNvSpPr txBox="1"/>
      </xdr:nvSpPr>
      <xdr:spPr>
        <a:xfrm>
          <a:off x="20199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31585</xdr:rowOff>
    </xdr:from>
    <xdr:ext cx="469744" cy="259045"/>
    <xdr:sp macro="" textlink="">
      <xdr:nvSpPr>
        <xdr:cNvPr id="846" name="n_3mainValue【公民館】&#10;一人当たり面積"/>
        <xdr:cNvSpPr txBox="1"/>
      </xdr:nvSpPr>
      <xdr:spPr>
        <a:xfrm>
          <a:off x="19310427" y="1854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34851</xdr:rowOff>
    </xdr:from>
    <xdr:ext cx="469744" cy="259045"/>
    <xdr:sp macro="" textlink="">
      <xdr:nvSpPr>
        <xdr:cNvPr id="847" name="n_4mainValue【公民館】&#10;一人当たり面積"/>
        <xdr:cNvSpPr txBox="1"/>
      </xdr:nvSpPr>
      <xdr:spPr>
        <a:xfrm>
          <a:off x="184214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施設類型別減価償却率では、類似団体平均値と比較し、学校施設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が低い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割合となっている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年度に竣工した鴨川中学校をはじめ、近年行ってきた学校統廃合や耐震化事業に伴う校舎等の新増築、大規模改修によるものである。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一方、学校施設の一人当たり面積は類似団体平均値と比べて高くなっている。これについては、施設の統廃合後、跡地施設の整理が進んでいないことによるものである。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、橋りょう・トンネルにおいては類似団体平均値より高い水準にあることから、鴨川市公共施設等総合管理計画に基づく長寿命化計画を策定し、計画的に修繕を進めているところである。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32,673
32,013
191.14
17,135,440
16,362,451
494,164
9,388,287
18,960,972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7620</xdr:rowOff>
    </xdr:from>
    <xdr:to>
      <xdr:col>24</xdr:col>
      <xdr:colOff>114300</xdr:colOff>
      <xdr:row>37</xdr:row>
      <xdr:rowOff>109220</xdr:rowOff>
    </xdr:to>
    <xdr:sp macro="" textlink="">
      <xdr:nvSpPr>
        <xdr:cNvPr id="72" name="楕円 71"/>
        <xdr:cNvSpPr/>
      </xdr:nvSpPr>
      <xdr:spPr>
        <a:xfrm>
          <a:off x="45847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157497</xdr:rowOff>
    </xdr:from>
    <xdr:ext cx="405111" cy="259045"/>
    <xdr:sp macro="" textlink="">
      <xdr:nvSpPr>
        <xdr:cNvPr id="73" name="【図書館】&#10;有形固定資産減価償却率該当値テキスト"/>
        <xdr:cNvSpPr txBox="1"/>
      </xdr:nvSpPr>
      <xdr:spPr>
        <a:xfrm>
          <a:off x="4673600" y="632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146050</xdr:rowOff>
    </xdr:from>
    <xdr:to>
      <xdr:col>20</xdr:col>
      <xdr:colOff>38100</xdr:colOff>
      <xdr:row>37</xdr:row>
      <xdr:rowOff>76200</xdr:rowOff>
    </xdr:to>
    <xdr:sp macro="" textlink="">
      <xdr:nvSpPr>
        <xdr:cNvPr id="74" name="楕円 73"/>
        <xdr:cNvSpPr/>
      </xdr:nvSpPr>
      <xdr:spPr>
        <a:xfrm>
          <a:off x="3746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25400</xdr:rowOff>
    </xdr:from>
    <xdr:to>
      <xdr:col>24</xdr:col>
      <xdr:colOff>63500</xdr:colOff>
      <xdr:row>37</xdr:row>
      <xdr:rowOff>58420</xdr:rowOff>
    </xdr:to>
    <xdr:cxnSp macro="">
      <xdr:nvCxnSpPr>
        <xdr:cNvPr id="75" name="直線コネクタ 74"/>
        <xdr:cNvCxnSpPr/>
      </xdr:nvCxnSpPr>
      <xdr:spPr>
        <a:xfrm>
          <a:off x="3797300" y="636905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111760</xdr:rowOff>
    </xdr:from>
    <xdr:to>
      <xdr:col>15</xdr:col>
      <xdr:colOff>101600</xdr:colOff>
      <xdr:row>37</xdr:row>
      <xdr:rowOff>41910</xdr:rowOff>
    </xdr:to>
    <xdr:sp macro="" textlink="">
      <xdr:nvSpPr>
        <xdr:cNvPr id="76" name="楕円 75"/>
        <xdr:cNvSpPr/>
      </xdr:nvSpPr>
      <xdr:spPr>
        <a:xfrm>
          <a:off x="2857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162560</xdr:rowOff>
    </xdr:from>
    <xdr:to>
      <xdr:col>19</xdr:col>
      <xdr:colOff>177800</xdr:colOff>
      <xdr:row>37</xdr:row>
      <xdr:rowOff>25400</xdr:rowOff>
    </xdr:to>
    <xdr:cxnSp macro="">
      <xdr:nvCxnSpPr>
        <xdr:cNvPr id="77" name="直線コネクタ 76"/>
        <xdr:cNvCxnSpPr/>
      </xdr:nvCxnSpPr>
      <xdr:spPr>
        <a:xfrm>
          <a:off x="2908300" y="6334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16510</xdr:rowOff>
    </xdr:from>
    <xdr:to>
      <xdr:col>10</xdr:col>
      <xdr:colOff>165100</xdr:colOff>
      <xdr:row>37</xdr:row>
      <xdr:rowOff>118110</xdr:rowOff>
    </xdr:to>
    <xdr:sp macro="" textlink="">
      <xdr:nvSpPr>
        <xdr:cNvPr id="78" name="楕円 77"/>
        <xdr:cNvSpPr/>
      </xdr:nvSpPr>
      <xdr:spPr>
        <a:xfrm>
          <a:off x="1968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162560</xdr:rowOff>
    </xdr:from>
    <xdr:to>
      <xdr:col>15</xdr:col>
      <xdr:colOff>50800</xdr:colOff>
      <xdr:row>37</xdr:row>
      <xdr:rowOff>67310</xdr:rowOff>
    </xdr:to>
    <xdr:cxnSp macro="">
      <xdr:nvCxnSpPr>
        <xdr:cNvPr id="79" name="直線コネクタ 78"/>
        <xdr:cNvCxnSpPr/>
      </xdr:nvCxnSpPr>
      <xdr:spPr>
        <a:xfrm flipV="1">
          <a:off x="2019300" y="6334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80" name="楕円 79"/>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37</xdr:row>
      <xdr:rowOff>67310</xdr:rowOff>
    </xdr:to>
    <xdr:cxnSp macro="">
      <xdr:nvCxnSpPr>
        <xdr:cNvPr id="81" name="直線コネクタ 80"/>
        <xdr:cNvCxnSpPr/>
      </xdr:nvCxnSpPr>
      <xdr:spPr>
        <a:xfrm>
          <a:off x="1130300" y="638556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67327</xdr:rowOff>
    </xdr:from>
    <xdr:ext cx="405111" cy="259045"/>
    <xdr:sp macro="" textlink="">
      <xdr:nvSpPr>
        <xdr:cNvPr id="86" name="n_1mainValue【図書館】&#10;有形固定資産減価償却率"/>
        <xdr:cNvSpPr txBox="1"/>
      </xdr:nvSpPr>
      <xdr:spPr>
        <a:xfrm>
          <a:off x="35820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33037</xdr:rowOff>
    </xdr:from>
    <xdr:ext cx="405111" cy="259045"/>
    <xdr:sp macro="" textlink="">
      <xdr:nvSpPr>
        <xdr:cNvPr id="87" name="n_2mainValue【図書館】&#10;有形固定資産減価償却率"/>
        <xdr:cNvSpPr txBox="1"/>
      </xdr:nvSpPr>
      <xdr:spPr>
        <a:xfrm>
          <a:off x="2705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109237</xdr:rowOff>
    </xdr:from>
    <xdr:ext cx="405111" cy="259045"/>
    <xdr:sp macro="" textlink="">
      <xdr:nvSpPr>
        <xdr:cNvPr id="88" name="n_3mainValue【図書館】&#10;有形固定資産減価償却率"/>
        <xdr:cNvSpPr txBox="1"/>
      </xdr:nvSpPr>
      <xdr:spPr>
        <a:xfrm>
          <a:off x="18167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9" name="n_4mainValue【図書館】&#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33020</xdr:rowOff>
    </xdr:from>
    <xdr:to>
      <xdr:col>55</xdr:col>
      <xdr:colOff>50800</xdr:colOff>
      <xdr:row>41</xdr:row>
      <xdr:rowOff>134620</xdr:rowOff>
    </xdr:to>
    <xdr:sp macro="" textlink="">
      <xdr:nvSpPr>
        <xdr:cNvPr id="129" name="楕円 128"/>
        <xdr:cNvSpPr/>
      </xdr:nvSpPr>
      <xdr:spPr>
        <a:xfrm>
          <a:off x="10426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119397</xdr:rowOff>
    </xdr:from>
    <xdr:ext cx="469744" cy="259045"/>
    <xdr:sp macro="" textlink="">
      <xdr:nvSpPr>
        <xdr:cNvPr id="130" name="【図書館】&#10;一人当たり面積該当値テキスト"/>
        <xdr:cNvSpPr txBox="1"/>
      </xdr:nvSpPr>
      <xdr:spPr>
        <a:xfrm>
          <a:off x="10515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33020</xdr:rowOff>
    </xdr:from>
    <xdr:to>
      <xdr:col>50</xdr:col>
      <xdr:colOff>165100</xdr:colOff>
      <xdr:row>41</xdr:row>
      <xdr:rowOff>134620</xdr:rowOff>
    </xdr:to>
    <xdr:sp macro="" textlink="">
      <xdr:nvSpPr>
        <xdr:cNvPr id="131" name="楕円 130"/>
        <xdr:cNvSpPr/>
      </xdr:nvSpPr>
      <xdr:spPr>
        <a:xfrm>
          <a:off x="9588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83820</xdr:rowOff>
    </xdr:from>
    <xdr:to>
      <xdr:col>55</xdr:col>
      <xdr:colOff>0</xdr:colOff>
      <xdr:row>41</xdr:row>
      <xdr:rowOff>83820</xdr:rowOff>
    </xdr:to>
    <xdr:cxnSp macro="">
      <xdr:nvCxnSpPr>
        <xdr:cNvPr id="132" name="直線コネクタ 131"/>
        <xdr:cNvCxnSpPr/>
      </xdr:nvCxnSpPr>
      <xdr:spPr>
        <a:xfrm>
          <a:off x="9639300" y="711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36830</xdr:rowOff>
    </xdr:from>
    <xdr:to>
      <xdr:col>46</xdr:col>
      <xdr:colOff>38100</xdr:colOff>
      <xdr:row>41</xdr:row>
      <xdr:rowOff>138430</xdr:rowOff>
    </xdr:to>
    <xdr:sp macro="" textlink="">
      <xdr:nvSpPr>
        <xdr:cNvPr id="133" name="楕円 132"/>
        <xdr:cNvSpPr/>
      </xdr:nvSpPr>
      <xdr:spPr>
        <a:xfrm>
          <a:off x="8699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83820</xdr:rowOff>
    </xdr:from>
    <xdr:to>
      <xdr:col>50</xdr:col>
      <xdr:colOff>114300</xdr:colOff>
      <xdr:row>41</xdr:row>
      <xdr:rowOff>87630</xdr:rowOff>
    </xdr:to>
    <xdr:cxnSp macro="">
      <xdr:nvCxnSpPr>
        <xdr:cNvPr id="134" name="直線コネクタ 133"/>
        <xdr:cNvCxnSpPr/>
      </xdr:nvCxnSpPr>
      <xdr:spPr>
        <a:xfrm flipV="1">
          <a:off x="8750300" y="711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35" name="楕円 134"/>
        <xdr:cNvSpPr/>
      </xdr:nvSpPr>
      <xdr:spPr>
        <a:xfrm>
          <a:off x="781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87630</xdr:rowOff>
    </xdr:from>
    <xdr:to>
      <xdr:col>45</xdr:col>
      <xdr:colOff>177800</xdr:colOff>
      <xdr:row>41</xdr:row>
      <xdr:rowOff>87630</xdr:rowOff>
    </xdr:to>
    <xdr:cxnSp macro="">
      <xdr:nvCxnSpPr>
        <xdr:cNvPr id="136" name="直線コネクタ 135"/>
        <xdr:cNvCxnSpPr/>
      </xdr:nvCxnSpPr>
      <xdr:spPr>
        <a:xfrm>
          <a:off x="7861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40640</xdr:rowOff>
    </xdr:from>
    <xdr:to>
      <xdr:col>36</xdr:col>
      <xdr:colOff>165100</xdr:colOff>
      <xdr:row>41</xdr:row>
      <xdr:rowOff>142240</xdr:rowOff>
    </xdr:to>
    <xdr:sp macro="" textlink="">
      <xdr:nvSpPr>
        <xdr:cNvPr id="137" name="楕円 136"/>
        <xdr:cNvSpPr/>
      </xdr:nvSpPr>
      <xdr:spPr>
        <a:xfrm>
          <a:off x="6921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87630</xdr:rowOff>
    </xdr:from>
    <xdr:to>
      <xdr:col>41</xdr:col>
      <xdr:colOff>50800</xdr:colOff>
      <xdr:row>41</xdr:row>
      <xdr:rowOff>91440</xdr:rowOff>
    </xdr:to>
    <xdr:cxnSp macro="">
      <xdr:nvCxnSpPr>
        <xdr:cNvPr id="138" name="直線コネクタ 137"/>
        <xdr:cNvCxnSpPr/>
      </xdr:nvCxnSpPr>
      <xdr:spPr>
        <a:xfrm flipV="1">
          <a:off x="6972300" y="711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125747</xdr:rowOff>
    </xdr:from>
    <xdr:ext cx="469744" cy="259045"/>
    <xdr:sp macro="" textlink="">
      <xdr:nvSpPr>
        <xdr:cNvPr id="143" name="n_1mainValue【図書館】&#10;一人当たり面積"/>
        <xdr:cNvSpPr txBox="1"/>
      </xdr:nvSpPr>
      <xdr:spPr>
        <a:xfrm>
          <a:off x="93917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129557</xdr:rowOff>
    </xdr:from>
    <xdr:ext cx="469744" cy="259045"/>
    <xdr:sp macro="" textlink="">
      <xdr:nvSpPr>
        <xdr:cNvPr id="144" name="n_2mainValue【図書館】&#10;一人当たり面積"/>
        <xdr:cNvSpPr txBox="1"/>
      </xdr:nvSpPr>
      <xdr:spPr>
        <a:xfrm>
          <a:off x="8515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129557</xdr:rowOff>
    </xdr:from>
    <xdr:ext cx="469744" cy="259045"/>
    <xdr:sp macro="" textlink="">
      <xdr:nvSpPr>
        <xdr:cNvPr id="145" name="n_3mainValue【図書館】&#10;一人当たり面積"/>
        <xdr:cNvSpPr txBox="1"/>
      </xdr:nvSpPr>
      <xdr:spPr>
        <a:xfrm>
          <a:off x="7626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133367</xdr:rowOff>
    </xdr:from>
    <xdr:ext cx="469744" cy="259045"/>
    <xdr:sp macro="" textlink="">
      <xdr:nvSpPr>
        <xdr:cNvPr id="146" name="n_4mainValue【図書館】&#10;一人当たり面積"/>
        <xdr:cNvSpPr txBox="1"/>
      </xdr:nvSpPr>
      <xdr:spPr>
        <a:xfrm>
          <a:off x="6737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87" name="楕円 186"/>
        <xdr:cNvSpPr/>
      </xdr:nvSpPr>
      <xdr:spPr>
        <a:xfrm>
          <a:off x="4584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188" name="【体育館・プール】&#10;有形固定資産減価償却率該当値テキスト"/>
        <xdr:cNvSpPr txBox="1"/>
      </xdr:nvSpPr>
      <xdr:spPr>
        <a:xfrm>
          <a:off x="4673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xdr:rowOff>
    </xdr:from>
    <xdr:to>
      <xdr:col>20</xdr:col>
      <xdr:colOff>38100</xdr:colOff>
      <xdr:row>59</xdr:row>
      <xdr:rowOff>113665</xdr:rowOff>
    </xdr:to>
    <xdr:sp macro="" textlink="">
      <xdr:nvSpPr>
        <xdr:cNvPr id="189" name="楕円 188"/>
        <xdr:cNvSpPr/>
      </xdr:nvSpPr>
      <xdr:spPr>
        <a:xfrm>
          <a:off x="3746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62865</xdr:rowOff>
    </xdr:from>
    <xdr:to>
      <xdr:col>24</xdr:col>
      <xdr:colOff>63500</xdr:colOff>
      <xdr:row>59</xdr:row>
      <xdr:rowOff>95250</xdr:rowOff>
    </xdr:to>
    <xdr:cxnSp macro="">
      <xdr:nvCxnSpPr>
        <xdr:cNvPr id="190" name="直線コネクタ 189"/>
        <xdr:cNvCxnSpPr/>
      </xdr:nvCxnSpPr>
      <xdr:spPr>
        <a:xfrm>
          <a:off x="3797300" y="101784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191" name="楕円 190"/>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62865</xdr:rowOff>
    </xdr:to>
    <xdr:cxnSp macro="">
      <xdr:nvCxnSpPr>
        <xdr:cNvPr id="192" name="直線コネクタ 191"/>
        <xdr:cNvCxnSpPr/>
      </xdr:nvCxnSpPr>
      <xdr:spPr>
        <a:xfrm>
          <a:off x="2908300" y="101384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93" name="楕円 192"/>
        <xdr:cNvSpPr/>
      </xdr:nvSpPr>
      <xdr:spPr>
        <a:xfrm>
          <a:off x="1968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152400</xdr:rowOff>
    </xdr:from>
    <xdr:to>
      <xdr:col>15</xdr:col>
      <xdr:colOff>50800</xdr:colOff>
      <xdr:row>59</xdr:row>
      <xdr:rowOff>22860</xdr:rowOff>
    </xdr:to>
    <xdr:cxnSp macro="">
      <xdr:nvCxnSpPr>
        <xdr:cNvPr id="194" name="直線コネクタ 193"/>
        <xdr:cNvCxnSpPr/>
      </xdr:nvCxnSpPr>
      <xdr:spPr>
        <a:xfrm>
          <a:off x="2019300" y="10096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59690</xdr:rowOff>
    </xdr:from>
    <xdr:to>
      <xdr:col>6</xdr:col>
      <xdr:colOff>38100</xdr:colOff>
      <xdr:row>58</xdr:row>
      <xdr:rowOff>161290</xdr:rowOff>
    </xdr:to>
    <xdr:sp macro="" textlink="">
      <xdr:nvSpPr>
        <xdr:cNvPr id="195" name="楕円 194"/>
        <xdr:cNvSpPr/>
      </xdr:nvSpPr>
      <xdr:spPr>
        <a:xfrm>
          <a:off x="1079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110490</xdr:rowOff>
    </xdr:from>
    <xdr:to>
      <xdr:col>10</xdr:col>
      <xdr:colOff>114300</xdr:colOff>
      <xdr:row>58</xdr:row>
      <xdr:rowOff>152400</xdr:rowOff>
    </xdr:to>
    <xdr:cxnSp macro="">
      <xdr:nvCxnSpPr>
        <xdr:cNvPr id="196" name="直線コネクタ 195"/>
        <xdr:cNvCxnSpPr/>
      </xdr:nvCxnSpPr>
      <xdr:spPr>
        <a:xfrm>
          <a:off x="1130300" y="10054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130192</xdr:rowOff>
    </xdr:from>
    <xdr:ext cx="405111" cy="259045"/>
    <xdr:sp macro="" textlink="">
      <xdr:nvSpPr>
        <xdr:cNvPr id="201" name="n_1main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202" name="n_2mainValue【体育館・プー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203" name="n_3mainValue【体育館・プール】&#10;有形固定資産減価償却率"/>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6367</xdr:rowOff>
    </xdr:from>
    <xdr:ext cx="405111" cy="259045"/>
    <xdr:sp macro="" textlink="">
      <xdr:nvSpPr>
        <xdr:cNvPr id="204" name="n_4mainValue【体育館・プール】&#10;有形固定資産減価償却率"/>
        <xdr:cNvSpPr txBox="1"/>
      </xdr:nvSpPr>
      <xdr:spPr>
        <a:xfrm>
          <a:off x="927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51613</xdr:rowOff>
    </xdr:from>
    <xdr:to>
      <xdr:col>55</xdr:col>
      <xdr:colOff>50800</xdr:colOff>
      <xdr:row>63</xdr:row>
      <xdr:rowOff>153213</xdr:rowOff>
    </xdr:to>
    <xdr:sp macro="" textlink="">
      <xdr:nvSpPr>
        <xdr:cNvPr id="242" name="楕円 241"/>
        <xdr:cNvSpPr/>
      </xdr:nvSpPr>
      <xdr:spPr>
        <a:xfrm>
          <a:off x="10426700" y="108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137990</xdr:rowOff>
    </xdr:from>
    <xdr:ext cx="469744" cy="259045"/>
    <xdr:sp macro="" textlink="">
      <xdr:nvSpPr>
        <xdr:cNvPr id="243" name="【体育館・プール】&#10;一人当たり面積該当値テキスト"/>
        <xdr:cNvSpPr txBox="1"/>
      </xdr:nvSpPr>
      <xdr:spPr>
        <a:xfrm>
          <a:off x="10515600" y="1076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52527</xdr:rowOff>
    </xdr:from>
    <xdr:to>
      <xdr:col>50</xdr:col>
      <xdr:colOff>165100</xdr:colOff>
      <xdr:row>63</xdr:row>
      <xdr:rowOff>154127</xdr:rowOff>
    </xdr:to>
    <xdr:sp macro="" textlink="">
      <xdr:nvSpPr>
        <xdr:cNvPr id="244" name="楕円 243"/>
        <xdr:cNvSpPr/>
      </xdr:nvSpPr>
      <xdr:spPr>
        <a:xfrm>
          <a:off x="9588500" y="1085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102413</xdr:rowOff>
    </xdr:from>
    <xdr:to>
      <xdr:col>55</xdr:col>
      <xdr:colOff>0</xdr:colOff>
      <xdr:row>63</xdr:row>
      <xdr:rowOff>103327</xdr:rowOff>
    </xdr:to>
    <xdr:cxnSp macro="">
      <xdr:nvCxnSpPr>
        <xdr:cNvPr id="245" name="直線コネクタ 244"/>
        <xdr:cNvCxnSpPr/>
      </xdr:nvCxnSpPr>
      <xdr:spPr>
        <a:xfrm flipV="1">
          <a:off x="9639300" y="1090376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53442</xdr:rowOff>
    </xdr:from>
    <xdr:to>
      <xdr:col>46</xdr:col>
      <xdr:colOff>38100</xdr:colOff>
      <xdr:row>63</xdr:row>
      <xdr:rowOff>155042</xdr:rowOff>
    </xdr:to>
    <xdr:sp macro="" textlink="">
      <xdr:nvSpPr>
        <xdr:cNvPr id="246" name="楕円 245"/>
        <xdr:cNvSpPr/>
      </xdr:nvSpPr>
      <xdr:spPr>
        <a:xfrm>
          <a:off x="8699500" y="108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103327</xdr:rowOff>
    </xdr:from>
    <xdr:to>
      <xdr:col>50</xdr:col>
      <xdr:colOff>114300</xdr:colOff>
      <xdr:row>63</xdr:row>
      <xdr:rowOff>104242</xdr:rowOff>
    </xdr:to>
    <xdr:cxnSp macro="">
      <xdr:nvCxnSpPr>
        <xdr:cNvPr id="247" name="直線コネクタ 246"/>
        <xdr:cNvCxnSpPr/>
      </xdr:nvCxnSpPr>
      <xdr:spPr>
        <a:xfrm flipV="1">
          <a:off x="8750300" y="109046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54356</xdr:rowOff>
    </xdr:from>
    <xdr:to>
      <xdr:col>41</xdr:col>
      <xdr:colOff>101600</xdr:colOff>
      <xdr:row>63</xdr:row>
      <xdr:rowOff>155956</xdr:rowOff>
    </xdr:to>
    <xdr:sp macro="" textlink="">
      <xdr:nvSpPr>
        <xdr:cNvPr id="248" name="楕円 247"/>
        <xdr:cNvSpPr/>
      </xdr:nvSpPr>
      <xdr:spPr>
        <a:xfrm>
          <a:off x="7810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104242</xdr:rowOff>
    </xdr:from>
    <xdr:to>
      <xdr:col>45</xdr:col>
      <xdr:colOff>177800</xdr:colOff>
      <xdr:row>63</xdr:row>
      <xdr:rowOff>105156</xdr:rowOff>
    </xdr:to>
    <xdr:cxnSp macro="">
      <xdr:nvCxnSpPr>
        <xdr:cNvPr id="249" name="直線コネクタ 248"/>
        <xdr:cNvCxnSpPr/>
      </xdr:nvCxnSpPr>
      <xdr:spPr>
        <a:xfrm flipV="1">
          <a:off x="7861300" y="1090559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55270</xdr:rowOff>
    </xdr:from>
    <xdr:to>
      <xdr:col>36</xdr:col>
      <xdr:colOff>165100</xdr:colOff>
      <xdr:row>63</xdr:row>
      <xdr:rowOff>156870</xdr:rowOff>
    </xdr:to>
    <xdr:sp macro="" textlink="">
      <xdr:nvSpPr>
        <xdr:cNvPr id="250" name="楕円 249"/>
        <xdr:cNvSpPr/>
      </xdr:nvSpPr>
      <xdr:spPr>
        <a:xfrm>
          <a:off x="6921500" y="10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105156</xdr:rowOff>
    </xdr:from>
    <xdr:to>
      <xdr:col>41</xdr:col>
      <xdr:colOff>50800</xdr:colOff>
      <xdr:row>63</xdr:row>
      <xdr:rowOff>106070</xdr:rowOff>
    </xdr:to>
    <xdr:cxnSp macro="">
      <xdr:nvCxnSpPr>
        <xdr:cNvPr id="251" name="直線コネクタ 250"/>
        <xdr:cNvCxnSpPr/>
      </xdr:nvCxnSpPr>
      <xdr:spPr>
        <a:xfrm flipV="1">
          <a:off x="6972300" y="1090650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145254</xdr:rowOff>
    </xdr:from>
    <xdr:ext cx="469744" cy="259045"/>
    <xdr:sp macro="" textlink="">
      <xdr:nvSpPr>
        <xdr:cNvPr id="256" name="n_1mainValue【体育館・プール】&#10;一人当たり面積"/>
        <xdr:cNvSpPr txBox="1"/>
      </xdr:nvSpPr>
      <xdr:spPr>
        <a:xfrm>
          <a:off x="93917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146169</xdr:rowOff>
    </xdr:from>
    <xdr:ext cx="469744" cy="259045"/>
    <xdr:sp macro="" textlink="">
      <xdr:nvSpPr>
        <xdr:cNvPr id="257" name="n_2mainValue【体育館・プール】&#10;一人当たり面積"/>
        <xdr:cNvSpPr txBox="1"/>
      </xdr:nvSpPr>
      <xdr:spPr>
        <a:xfrm>
          <a:off x="8515427" y="1094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147083</xdr:rowOff>
    </xdr:from>
    <xdr:ext cx="469744" cy="259045"/>
    <xdr:sp macro="" textlink="">
      <xdr:nvSpPr>
        <xdr:cNvPr id="258" name="n_3mainValue【体育館・プール】&#10;一人当たり面積"/>
        <xdr:cNvSpPr txBox="1"/>
      </xdr:nvSpPr>
      <xdr:spPr>
        <a:xfrm>
          <a:off x="76264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147997</xdr:rowOff>
    </xdr:from>
    <xdr:ext cx="469744" cy="259045"/>
    <xdr:sp macro="" textlink="">
      <xdr:nvSpPr>
        <xdr:cNvPr id="259" name="n_4mainValue【体育館・プール】&#10;一人当たり面積"/>
        <xdr:cNvSpPr txBox="1"/>
      </xdr:nvSpPr>
      <xdr:spPr>
        <a:xfrm>
          <a:off x="6737427" y="1094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300" name="楕円 299"/>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301" name="【福祉施設】&#10;有形固定資産減価償却率該当値テキスト"/>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57786</xdr:rowOff>
    </xdr:from>
    <xdr:to>
      <xdr:col>20</xdr:col>
      <xdr:colOff>38100</xdr:colOff>
      <xdr:row>82</xdr:row>
      <xdr:rowOff>159386</xdr:rowOff>
    </xdr:to>
    <xdr:sp macro="" textlink="">
      <xdr:nvSpPr>
        <xdr:cNvPr id="302" name="楕円 301"/>
        <xdr:cNvSpPr/>
      </xdr:nvSpPr>
      <xdr:spPr>
        <a:xfrm>
          <a:off x="3746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108586</xdr:rowOff>
    </xdr:from>
    <xdr:to>
      <xdr:col>24</xdr:col>
      <xdr:colOff>63500</xdr:colOff>
      <xdr:row>82</xdr:row>
      <xdr:rowOff>158114</xdr:rowOff>
    </xdr:to>
    <xdr:cxnSp macro="">
      <xdr:nvCxnSpPr>
        <xdr:cNvPr id="303" name="直線コネクタ 302"/>
        <xdr:cNvCxnSpPr/>
      </xdr:nvCxnSpPr>
      <xdr:spPr>
        <a:xfrm>
          <a:off x="3797300" y="141674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04" name="楕円 303"/>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108586</xdr:rowOff>
    </xdr:to>
    <xdr:cxnSp macro="">
      <xdr:nvCxnSpPr>
        <xdr:cNvPr id="305" name="直線コネクタ 304"/>
        <xdr:cNvCxnSpPr/>
      </xdr:nvCxnSpPr>
      <xdr:spPr>
        <a:xfrm>
          <a:off x="2908300" y="141312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306" name="楕円 305"/>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72389</xdr:rowOff>
    </xdr:to>
    <xdr:cxnSp macro="">
      <xdr:nvCxnSpPr>
        <xdr:cNvPr id="307" name="直線コネクタ 306"/>
        <xdr:cNvCxnSpPr/>
      </xdr:nvCxnSpPr>
      <xdr:spPr>
        <a:xfrm>
          <a:off x="2019300" y="1409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124461</xdr:rowOff>
    </xdr:from>
    <xdr:to>
      <xdr:col>6</xdr:col>
      <xdr:colOff>38100</xdr:colOff>
      <xdr:row>82</xdr:row>
      <xdr:rowOff>54611</xdr:rowOff>
    </xdr:to>
    <xdr:sp macro="" textlink="">
      <xdr:nvSpPr>
        <xdr:cNvPr id="308" name="楕円 307"/>
        <xdr:cNvSpPr/>
      </xdr:nvSpPr>
      <xdr:spPr>
        <a:xfrm>
          <a:off x="107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3811</xdr:rowOff>
    </xdr:from>
    <xdr:to>
      <xdr:col>10</xdr:col>
      <xdr:colOff>114300</xdr:colOff>
      <xdr:row>82</xdr:row>
      <xdr:rowOff>38100</xdr:rowOff>
    </xdr:to>
    <xdr:cxnSp macro="">
      <xdr:nvCxnSpPr>
        <xdr:cNvPr id="309" name="直線コネクタ 308"/>
        <xdr:cNvCxnSpPr/>
      </xdr:nvCxnSpPr>
      <xdr:spPr>
        <a:xfrm>
          <a:off x="1130300" y="14062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150513</xdr:rowOff>
    </xdr:from>
    <xdr:ext cx="405111" cy="259045"/>
    <xdr:sp macro="" textlink="">
      <xdr:nvSpPr>
        <xdr:cNvPr id="314" name="n_1mainValue【福祉施設】&#10;有形固定資産減価償却率"/>
        <xdr:cNvSpPr txBox="1"/>
      </xdr:nvSpPr>
      <xdr:spPr>
        <a:xfrm>
          <a:off x="35820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5" name="n_2main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316" name="n_3mainValue【福祉施設】&#10;有形固定資産減価償却率"/>
        <xdr:cNvSpPr txBox="1"/>
      </xdr:nvSpPr>
      <xdr:spPr>
        <a:xfrm>
          <a:off x="1816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45738</xdr:rowOff>
    </xdr:from>
    <xdr:ext cx="405111" cy="259045"/>
    <xdr:sp macro="" textlink="">
      <xdr:nvSpPr>
        <xdr:cNvPr id="317" name="n_4mainValue【福祉施設】&#10;有形固定資産減価償却率"/>
        <xdr:cNvSpPr txBox="1"/>
      </xdr:nvSpPr>
      <xdr:spPr>
        <a:xfrm>
          <a:off x="927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30480</xdr:rowOff>
    </xdr:from>
    <xdr:to>
      <xdr:col>55</xdr:col>
      <xdr:colOff>50800</xdr:colOff>
      <xdr:row>86</xdr:row>
      <xdr:rowOff>132080</xdr:rowOff>
    </xdr:to>
    <xdr:sp macro="" textlink="">
      <xdr:nvSpPr>
        <xdr:cNvPr id="357" name="楕円 356"/>
        <xdr:cNvSpPr/>
      </xdr:nvSpPr>
      <xdr:spPr>
        <a:xfrm>
          <a:off x="104267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116857</xdr:rowOff>
    </xdr:from>
    <xdr:ext cx="469744" cy="259045"/>
    <xdr:sp macro="" textlink="">
      <xdr:nvSpPr>
        <xdr:cNvPr id="358" name="【福祉施設】&#10;一人当たり面積該当値テキスト"/>
        <xdr:cNvSpPr txBox="1"/>
      </xdr:nvSpPr>
      <xdr:spPr>
        <a:xfrm>
          <a:off x="10515600" y="1469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30480</xdr:rowOff>
    </xdr:from>
    <xdr:to>
      <xdr:col>50</xdr:col>
      <xdr:colOff>165100</xdr:colOff>
      <xdr:row>86</xdr:row>
      <xdr:rowOff>132080</xdr:rowOff>
    </xdr:to>
    <xdr:sp macro="" textlink="">
      <xdr:nvSpPr>
        <xdr:cNvPr id="359" name="楕円 358"/>
        <xdr:cNvSpPr/>
      </xdr:nvSpPr>
      <xdr:spPr>
        <a:xfrm>
          <a:off x="95885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81280</xdr:rowOff>
    </xdr:from>
    <xdr:to>
      <xdr:col>55</xdr:col>
      <xdr:colOff>0</xdr:colOff>
      <xdr:row>86</xdr:row>
      <xdr:rowOff>81280</xdr:rowOff>
    </xdr:to>
    <xdr:cxnSp macro="">
      <xdr:nvCxnSpPr>
        <xdr:cNvPr id="360" name="直線コネクタ 359"/>
        <xdr:cNvCxnSpPr/>
      </xdr:nvCxnSpPr>
      <xdr:spPr>
        <a:xfrm>
          <a:off x="9639300" y="14825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30480</xdr:rowOff>
    </xdr:from>
    <xdr:to>
      <xdr:col>46</xdr:col>
      <xdr:colOff>38100</xdr:colOff>
      <xdr:row>86</xdr:row>
      <xdr:rowOff>132080</xdr:rowOff>
    </xdr:to>
    <xdr:sp macro="" textlink="">
      <xdr:nvSpPr>
        <xdr:cNvPr id="361" name="楕円 360"/>
        <xdr:cNvSpPr/>
      </xdr:nvSpPr>
      <xdr:spPr>
        <a:xfrm>
          <a:off x="86995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81280</xdr:rowOff>
    </xdr:from>
    <xdr:to>
      <xdr:col>50</xdr:col>
      <xdr:colOff>114300</xdr:colOff>
      <xdr:row>86</xdr:row>
      <xdr:rowOff>81280</xdr:rowOff>
    </xdr:to>
    <xdr:cxnSp macro="">
      <xdr:nvCxnSpPr>
        <xdr:cNvPr id="362" name="直線コネクタ 361"/>
        <xdr:cNvCxnSpPr/>
      </xdr:nvCxnSpPr>
      <xdr:spPr>
        <a:xfrm>
          <a:off x="8750300" y="1482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31750</xdr:rowOff>
    </xdr:from>
    <xdr:to>
      <xdr:col>41</xdr:col>
      <xdr:colOff>101600</xdr:colOff>
      <xdr:row>86</xdr:row>
      <xdr:rowOff>133350</xdr:rowOff>
    </xdr:to>
    <xdr:sp macro="" textlink="">
      <xdr:nvSpPr>
        <xdr:cNvPr id="363" name="楕円 362"/>
        <xdr:cNvSpPr/>
      </xdr:nvSpPr>
      <xdr:spPr>
        <a:xfrm>
          <a:off x="7810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81280</xdr:rowOff>
    </xdr:from>
    <xdr:to>
      <xdr:col>45</xdr:col>
      <xdr:colOff>177800</xdr:colOff>
      <xdr:row>86</xdr:row>
      <xdr:rowOff>82550</xdr:rowOff>
    </xdr:to>
    <xdr:cxnSp macro="">
      <xdr:nvCxnSpPr>
        <xdr:cNvPr id="364" name="直線コネクタ 363"/>
        <xdr:cNvCxnSpPr/>
      </xdr:nvCxnSpPr>
      <xdr:spPr>
        <a:xfrm flipV="1">
          <a:off x="7861300" y="148259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31750</xdr:rowOff>
    </xdr:from>
    <xdr:to>
      <xdr:col>36</xdr:col>
      <xdr:colOff>165100</xdr:colOff>
      <xdr:row>86</xdr:row>
      <xdr:rowOff>133350</xdr:rowOff>
    </xdr:to>
    <xdr:sp macro="" textlink="">
      <xdr:nvSpPr>
        <xdr:cNvPr id="365" name="楕円 364"/>
        <xdr:cNvSpPr/>
      </xdr:nvSpPr>
      <xdr:spPr>
        <a:xfrm>
          <a:off x="6921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82550</xdr:rowOff>
    </xdr:from>
    <xdr:to>
      <xdr:col>41</xdr:col>
      <xdr:colOff>50800</xdr:colOff>
      <xdr:row>86</xdr:row>
      <xdr:rowOff>82550</xdr:rowOff>
    </xdr:to>
    <xdr:cxnSp macro="">
      <xdr:nvCxnSpPr>
        <xdr:cNvPr id="366" name="直線コネクタ 365"/>
        <xdr:cNvCxnSpPr/>
      </xdr:nvCxnSpPr>
      <xdr:spPr>
        <a:xfrm>
          <a:off x="6972300" y="1482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123207</xdr:rowOff>
    </xdr:from>
    <xdr:ext cx="469744" cy="259045"/>
    <xdr:sp macro="" textlink="">
      <xdr:nvSpPr>
        <xdr:cNvPr id="371" name="n_1mainValue【福祉施設】&#10;一人当たり面積"/>
        <xdr:cNvSpPr txBox="1"/>
      </xdr:nvSpPr>
      <xdr:spPr>
        <a:xfrm>
          <a:off x="9391727" y="148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123207</xdr:rowOff>
    </xdr:from>
    <xdr:ext cx="469744" cy="259045"/>
    <xdr:sp macro="" textlink="">
      <xdr:nvSpPr>
        <xdr:cNvPr id="372" name="n_2mainValue【福祉施設】&#10;一人当たり面積"/>
        <xdr:cNvSpPr txBox="1"/>
      </xdr:nvSpPr>
      <xdr:spPr>
        <a:xfrm>
          <a:off x="8515427" y="148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124477</xdr:rowOff>
    </xdr:from>
    <xdr:ext cx="469744" cy="259045"/>
    <xdr:sp macro="" textlink="">
      <xdr:nvSpPr>
        <xdr:cNvPr id="373" name="n_3mainValue【福祉施設】&#10;一人当たり面積"/>
        <xdr:cNvSpPr txBox="1"/>
      </xdr:nvSpPr>
      <xdr:spPr>
        <a:xfrm>
          <a:off x="7626427" y="148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124477</xdr:rowOff>
    </xdr:from>
    <xdr:ext cx="469744" cy="259045"/>
    <xdr:sp macro="" textlink="">
      <xdr:nvSpPr>
        <xdr:cNvPr id="374" name="n_4mainValue【福祉施設】&#10;一人当たり面積"/>
        <xdr:cNvSpPr txBox="1"/>
      </xdr:nvSpPr>
      <xdr:spPr>
        <a:xfrm>
          <a:off x="6737427" y="148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19050</xdr:rowOff>
    </xdr:from>
    <xdr:to>
      <xdr:col>24</xdr:col>
      <xdr:colOff>114300</xdr:colOff>
      <xdr:row>107</xdr:row>
      <xdr:rowOff>120650</xdr:rowOff>
    </xdr:to>
    <xdr:sp macro="" textlink="">
      <xdr:nvSpPr>
        <xdr:cNvPr id="414" name="楕円 413"/>
        <xdr:cNvSpPr/>
      </xdr:nvSpPr>
      <xdr:spPr>
        <a:xfrm>
          <a:off x="4584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105427</xdr:rowOff>
    </xdr:from>
    <xdr:ext cx="469744" cy="259045"/>
    <xdr:sp macro="" textlink="">
      <xdr:nvSpPr>
        <xdr:cNvPr id="415" name="【市民会館】&#10;有形固定資産減価償却率該当値テキスト"/>
        <xdr:cNvSpPr txBox="1"/>
      </xdr:nvSpPr>
      <xdr:spPr>
        <a:xfrm>
          <a:off x="4673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19050</xdr:rowOff>
    </xdr:from>
    <xdr:to>
      <xdr:col>20</xdr:col>
      <xdr:colOff>38100</xdr:colOff>
      <xdr:row>107</xdr:row>
      <xdr:rowOff>120650</xdr:rowOff>
    </xdr:to>
    <xdr:sp macro="" textlink="">
      <xdr:nvSpPr>
        <xdr:cNvPr id="416" name="楕円 415"/>
        <xdr:cNvSpPr/>
      </xdr:nvSpPr>
      <xdr:spPr>
        <a:xfrm>
          <a:off x="3746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69850</xdr:rowOff>
    </xdr:from>
    <xdr:to>
      <xdr:col>24</xdr:col>
      <xdr:colOff>63500</xdr:colOff>
      <xdr:row>107</xdr:row>
      <xdr:rowOff>69850</xdr:rowOff>
    </xdr:to>
    <xdr:cxnSp macro="">
      <xdr:nvCxnSpPr>
        <xdr:cNvPr id="417" name="直線コネクタ 416"/>
        <xdr:cNvCxnSpPr/>
      </xdr:nvCxnSpPr>
      <xdr:spPr>
        <a:xfrm>
          <a:off x="3797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19050</xdr:rowOff>
    </xdr:from>
    <xdr:to>
      <xdr:col>15</xdr:col>
      <xdr:colOff>101600</xdr:colOff>
      <xdr:row>107</xdr:row>
      <xdr:rowOff>120650</xdr:rowOff>
    </xdr:to>
    <xdr:sp macro="" textlink="">
      <xdr:nvSpPr>
        <xdr:cNvPr id="418" name="楕円 417"/>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69850</xdr:rowOff>
    </xdr:from>
    <xdr:to>
      <xdr:col>19</xdr:col>
      <xdr:colOff>177800</xdr:colOff>
      <xdr:row>107</xdr:row>
      <xdr:rowOff>69850</xdr:rowOff>
    </xdr:to>
    <xdr:cxnSp macro="">
      <xdr:nvCxnSpPr>
        <xdr:cNvPr id="419" name="直線コネクタ 418"/>
        <xdr:cNvCxnSpPr/>
      </xdr:nvCxnSpPr>
      <xdr:spPr>
        <a:xfrm>
          <a:off x="2908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420" name="楕円 419"/>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69850</xdr:rowOff>
    </xdr:from>
    <xdr:to>
      <xdr:col>15</xdr:col>
      <xdr:colOff>50800</xdr:colOff>
      <xdr:row>107</xdr:row>
      <xdr:rowOff>69850</xdr:rowOff>
    </xdr:to>
    <xdr:cxnSp macro="">
      <xdr:nvCxnSpPr>
        <xdr:cNvPr id="421" name="直線コネクタ 420"/>
        <xdr:cNvCxnSpPr/>
      </xdr:nvCxnSpPr>
      <xdr:spPr>
        <a:xfrm>
          <a:off x="2019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22" name="楕円 421"/>
        <xdr:cNvSpPr/>
      </xdr:nvSpPr>
      <xdr:spPr>
        <a:xfrm>
          <a:off x="1079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69850</xdr:rowOff>
    </xdr:from>
    <xdr:to>
      <xdr:col>10</xdr:col>
      <xdr:colOff>114300</xdr:colOff>
      <xdr:row>107</xdr:row>
      <xdr:rowOff>69850</xdr:rowOff>
    </xdr:to>
    <xdr:cxnSp macro="">
      <xdr:nvCxnSpPr>
        <xdr:cNvPr id="423" name="直線コネクタ 422"/>
        <xdr:cNvCxnSpPr/>
      </xdr:nvCxnSpPr>
      <xdr:spPr>
        <a:xfrm>
          <a:off x="1130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107</xdr:row>
      <xdr:rowOff>111777</xdr:rowOff>
    </xdr:from>
    <xdr:ext cx="469744" cy="259045"/>
    <xdr:sp macro="" textlink="">
      <xdr:nvSpPr>
        <xdr:cNvPr id="428" name="n_1mainValue【市民会館】&#10;有形固定資産減価償却率"/>
        <xdr:cNvSpPr txBox="1"/>
      </xdr:nvSpPr>
      <xdr:spPr>
        <a:xfrm>
          <a:off x="3549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107</xdr:row>
      <xdr:rowOff>111777</xdr:rowOff>
    </xdr:from>
    <xdr:ext cx="469744" cy="259045"/>
    <xdr:sp macro="" textlink="">
      <xdr:nvSpPr>
        <xdr:cNvPr id="429" name="n_2mainValue【市民会館】&#10;有形固定資産減価償却率"/>
        <xdr:cNvSpPr txBox="1"/>
      </xdr:nvSpPr>
      <xdr:spPr>
        <a:xfrm>
          <a:off x="2673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30" name="n_3mainValue【市民会館】&#10;有形固定資産減価償却率"/>
        <xdr:cNvSpPr txBox="1"/>
      </xdr:nvSpPr>
      <xdr:spPr>
        <a:xfrm>
          <a:off x="1784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107</xdr:row>
      <xdr:rowOff>111777</xdr:rowOff>
    </xdr:from>
    <xdr:ext cx="469744" cy="259045"/>
    <xdr:sp macro="" textlink="">
      <xdr:nvSpPr>
        <xdr:cNvPr id="431" name="n_4mainValue【市民会館】&#10;有形固定資産減価償却率"/>
        <xdr:cNvSpPr txBox="1"/>
      </xdr:nvSpPr>
      <xdr:spPr>
        <a:xfrm>
          <a:off x="895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60"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141605</xdr:rowOff>
    </xdr:from>
    <xdr:to>
      <xdr:col>55</xdr:col>
      <xdr:colOff>50800</xdr:colOff>
      <xdr:row>108</xdr:row>
      <xdr:rowOff>71755</xdr:rowOff>
    </xdr:to>
    <xdr:sp macro="" textlink="">
      <xdr:nvSpPr>
        <xdr:cNvPr id="471" name="楕円 470"/>
        <xdr:cNvSpPr/>
      </xdr:nvSpPr>
      <xdr:spPr>
        <a:xfrm>
          <a:off x="104267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56532</xdr:rowOff>
    </xdr:from>
    <xdr:ext cx="469744" cy="259045"/>
    <xdr:sp macro="" textlink="">
      <xdr:nvSpPr>
        <xdr:cNvPr id="472" name="【市民会館】&#10;一人当たり面積該当値テキスト"/>
        <xdr:cNvSpPr txBox="1"/>
      </xdr:nvSpPr>
      <xdr:spPr>
        <a:xfrm>
          <a:off x="10515600" y="184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143511</xdr:rowOff>
    </xdr:from>
    <xdr:to>
      <xdr:col>50</xdr:col>
      <xdr:colOff>165100</xdr:colOff>
      <xdr:row>108</xdr:row>
      <xdr:rowOff>73661</xdr:rowOff>
    </xdr:to>
    <xdr:sp macro="" textlink="">
      <xdr:nvSpPr>
        <xdr:cNvPr id="473" name="楕円 472"/>
        <xdr:cNvSpPr/>
      </xdr:nvSpPr>
      <xdr:spPr>
        <a:xfrm>
          <a:off x="9588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20955</xdr:rowOff>
    </xdr:from>
    <xdr:to>
      <xdr:col>55</xdr:col>
      <xdr:colOff>0</xdr:colOff>
      <xdr:row>108</xdr:row>
      <xdr:rowOff>22861</xdr:rowOff>
    </xdr:to>
    <xdr:cxnSp macro="">
      <xdr:nvCxnSpPr>
        <xdr:cNvPr id="474" name="直線コネクタ 473"/>
        <xdr:cNvCxnSpPr/>
      </xdr:nvCxnSpPr>
      <xdr:spPr>
        <a:xfrm flipV="1">
          <a:off x="9639300" y="185375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145414</xdr:rowOff>
    </xdr:from>
    <xdr:to>
      <xdr:col>46</xdr:col>
      <xdr:colOff>38100</xdr:colOff>
      <xdr:row>108</xdr:row>
      <xdr:rowOff>75564</xdr:rowOff>
    </xdr:to>
    <xdr:sp macro="" textlink="">
      <xdr:nvSpPr>
        <xdr:cNvPr id="475" name="楕円 474"/>
        <xdr:cNvSpPr/>
      </xdr:nvSpPr>
      <xdr:spPr>
        <a:xfrm>
          <a:off x="8699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22861</xdr:rowOff>
    </xdr:from>
    <xdr:to>
      <xdr:col>50</xdr:col>
      <xdr:colOff>114300</xdr:colOff>
      <xdr:row>108</xdr:row>
      <xdr:rowOff>24764</xdr:rowOff>
    </xdr:to>
    <xdr:cxnSp macro="">
      <xdr:nvCxnSpPr>
        <xdr:cNvPr id="476" name="直線コネクタ 475"/>
        <xdr:cNvCxnSpPr/>
      </xdr:nvCxnSpPr>
      <xdr:spPr>
        <a:xfrm flipV="1">
          <a:off x="8750300" y="18539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147320</xdr:rowOff>
    </xdr:from>
    <xdr:to>
      <xdr:col>41</xdr:col>
      <xdr:colOff>101600</xdr:colOff>
      <xdr:row>108</xdr:row>
      <xdr:rowOff>77470</xdr:rowOff>
    </xdr:to>
    <xdr:sp macro="" textlink="">
      <xdr:nvSpPr>
        <xdr:cNvPr id="477" name="楕円 476"/>
        <xdr:cNvSpPr/>
      </xdr:nvSpPr>
      <xdr:spPr>
        <a:xfrm>
          <a:off x="7810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24764</xdr:rowOff>
    </xdr:from>
    <xdr:to>
      <xdr:col>45</xdr:col>
      <xdr:colOff>177800</xdr:colOff>
      <xdr:row>108</xdr:row>
      <xdr:rowOff>26670</xdr:rowOff>
    </xdr:to>
    <xdr:cxnSp macro="">
      <xdr:nvCxnSpPr>
        <xdr:cNvPr id="478" name="直線コネクタ 477"/>
        <xdr:cNvCxnSpPr/>
      </xdr:nvCxnSpPr>
      <xdr:spPr>
        <a:xfrm flipV="1">
          <a:off x="7861300" y="1854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149225</xdr:rowOff>
    </xdr:from>
    <xdr:to>
      <xdr:col>36</xdr:col>
      <xdr:colOff>165100</xdr:colOff>
      <xdr:row>108</xdr:row>
      <xdr:rowOff>79375</xdr:rowOff>
    </xdr:to>
    <xdr:sp macro="" textlink="">
      <xdr:nvSpPr>
        <xdr:cNvPr id="479" name="楕円 478"/>
        <xdr:cNvSpPr/>
      </xdr:nvSpPr>
      <xdr:spPr>
        <a:xfrm>
          <a:off x="6921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26670</xdr:rowOff>
    </xdr:from>
    <xdr:to>
      <xdr:col>41</xdr:col>
      <xdr:colOff>50800</xdr:colOff>
      <xdr:row>108</xdr:row>
      <xdr:rowOff>28575</xdr:rowOff>
    </xdr:to>
    <xdr:cxnSp macro="">
      <xdr:nvCxnSpPr>
        <xdr:cNvPr id="480" name="直線コネクタ 479"/>
        <xdr:cNvCxnSpPr/>
      </xdr:nvCxnSpPr>
      <xdr:spPr>
        <a:xfrm flipV="1">
          <a:off x="6972300" y="1854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81"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82"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83"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84"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64788</xdr:rowOff>
    </xdr:from>
    <xdr:ext cx="469744" cy="259045"/>
    <xdr:sp macro="" textlink="">
      <xdr:nvSpPr>
        <xdr:cNvPr id="485" name="n_1mainValue【市民会館】&#10;一人当たり面積"/>
        <xdr:cNvSpPr txBox="1"/>
      </xdr:nvSpPr>
      <xdr:spPr>
        <a:xfrm>
          <a:off x="9391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66691</xdr:rowOff>
    </xdr:from>
    <xdr:ext cx="469744" cy="259045"/>
    <xdr:sp macro="" textlink="">
      <xdr:nvSpPr>
        <xdr:cNvPr id="486" name="n_2mainValue【市民会館】&#10;一人当たり面積"/>
        <xdr:cNvSpPr txBox="1"/>
      </xdr:nvSpPr>
      <xdr:spPr>
        <a:xfrm>
          <a:off x="85154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68597</xdr:rowOff>
    </xdr:from>
    <xdr:ext cx="469744" cy="259045"/>
    <xdr:sp macro="" textlink="">
      <xdr:nvSpPr>
        <xdr:cNvPr id="487" name="n_3mainValue【市民会館】&#10;一人当たり面積"/>
        <xdr:cNvSpPr txBox="1"/>
      </xdr:nvSpPr>
      <xdr:spPr>
        <a:xfrm>
          <a:off x="7626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70502</xdr:rowOff>
    </xdr:from>
    <xdr:ext cx="469744" cy="259045"/>
    <xdr:sp macro="" textlink="">
      <xdr:nvSpPr>
        <xdr:cNvPr id="488" name="n_4mainValue【市民会館】&#10;一人当たり面積"/>
        <xdr:cNvSpPr txBox="1"/>
      </xdr:nvSpPr>
      <xdr:spPr>
        <a:xfrm>
          <a:off x="6737427"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18"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529" name="楕円 528"/>
        <xdr:cNvSpPr/>
      </xdr:nvSpPr>
      <xdr:spPr>
        <a:xfrm>
          <a:off x="16268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121937</xdr:rowOff>
    </xdr:from>
    <xdr:ext cx="405111" cy="259045"/>
    <xdr:sp macro="" textlink="">
      <xdr:nvSpPr>
        <xdr:cNvPr id="530" name="【一般廃棄物処理施設】&#10;有形固定資産減価償却率該当値テキスト"/>
        <xdr:cNvSpPr txBox="1"/>
      </xdr:nvSpPr>
      <xdr:spPr>
        <a:xfrm>
          <a:off x="16357600"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109220</xdr:rowOff>
    </xdr:from>
    <xdr:to>
      <xdr:col>81</xdr:col>
      <xdr:colOff>101600</xdr:colOff>
      <xdr:row>38</xdr:row>
      <xdr:rowOff>39370</xdr:rowOff>
    </xdr:to>
    <xdr:sp macro="" textlink="">
      <xdr:nvSpPr>
        <xdr:cNvPr id="531" name="楕円 530"/>
        <xdr:cNvSpPr/>
      </xdr:nvSpPr>
      <xdr:spPr>
        <a:xfrm>
          <a:off x="15430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160020</xdr:rowOff>
    </xdr:from>
    <xdr:to>
      <xdr:col>85</xdr:col>
      <xdr:colOff>127000</xdr:colOff>
      <xdr:row>38</xdr:row>
      <xdr:rowOff>22860</xdr:rowOff>
    </xdr:to>
    <xdr:cxnSp macro="">
      <xdr:nvCxnSpPr>
        <xdr:cNvPr id="532" name="直線コネクタ 531"/>
        <xdr:cNvCxnSpPr/>
      </xdr:nvCxnSpPr>
      <xdr:spPr>
        <a:xfrm>
          <a:off x="15481300" y="65036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33" name="楕円 532"/>
        <xdr:cNvSpPr/>
      </xdr:nvSpPr>
      <xdr:spPr>
        <a:xfrm>
          <a:off x="14541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108585</xdr:rowOff>
    </xdr:from>
    <xdr:to>
      <xdr:col>81</xdr:col>
      <xdr:colOff>50800</xdr:colOff>
      <xdr:row>37</xdr:row>
      <xdr:rowOff>160020</xdr:rowOff>
    </xdr:to>
    <xdr:cxnSp macro="">
      <xdr:nvCxnSpPr>
        <xdr:cNvPr id="534" name="直線コネクタ 533"/>
        <xdr:cNvCxnSpPr/>
      </xdr:nvCxnSpPr>
      <xdr:spPr>
        <a:xfrm>
          <a:off x="14592300" y="64522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168275</xdr:rowOff>
    </xdr:from>
    <xdr:to>
      <xdr:col>72</xdr:col>
      <xdr:colOff>38100</xdr:colOff>
      <xdr:row>35</xdr:row>
      <xdr:rowOff>98425</xdr:rowOff>
    </xdr:to>
    <xdr:sp macro="" textlink="">
      <xdr:nvSpPr>
        <xdr:cNvPr id="535" name="楕円 534"/>
        <xdr:cNvSpPr/>
      </xdr:nvSpPr>
      <xdr:spPr>
        <a:xfrm>
          <a:off x="13652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47625</xdr:rowOff>
    </xdr:from>
    <xdr:to>
      <xdr:col>76</xdr:col>
      <xdr:colOff>114300</xdr:colOff>
      <xdr:row>37</xdr:row>
      <xdr:rowOff>108585</xdr:rowOff>
    </xdr:to>
    <xdr:cxnSp macro="">
      <xdr:nvCxnSpPr>
        <xdr:cNvPr id="536" name="直線コネクタ 535"/>
        <xdr:cNvCxnSpPr/>
      </xdr:nvCxnSpPr>
      <xdr:spPr>
        <a:xfrm>
          <a:off x="13703300" y="6048375"/>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120650</xdr:rowOff>
    </xdr:from>
    <xdr:to>
      <xdr:col>67</xdr:col>
      <xdr:colOff>101600</xdr:colOff>
      <xdr:row>35</xdr:row>
      <xdr:rowOff>50800</xdr:rowOff>
    </xdr:to>
    <xdr:sp macro="" textlink="">
      <xdr:nvSpPr>
        <xdr:cNvPr id="537" name="楕円 536"/>
        <xdr:cNvSpPr/>
      </xdr:nvSpPr>
      <xdr:spPr>
        <a:xfrm>
          <a:off x="12763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0</xdr:rowOff>
    </xdr:from>
    <xdr:to>
      <xdr:col>71</xdr:col>
      <xdr:colOff>177800</xdr:colOff>
      <xdr:row>35</xdr:row>
      <xdr:rowOff>47625</xdr:rowOff>
    </xdr:to>
    <xdr:cxnSp macro="">
      <xdr:nvCxnSpPr>
        <xdr:cNvPr id="538" name="直線コネクタ 537"/>
        <xdr:cNvCxnSpPr/>
      </xdr:nvCxnSpPr>
      <xdr:spPr>
        <a:xfrm>
          <a:off x="12814300" y="60007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39"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41"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42"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30497</xdr:rowOff>
    </xdr:from>
    <xdr:ext cx="405111" cy="259045"/>
    <xdr:sp macro="" textlink="">
      <xdr:nvSpPr>
        <xdr:cNvPr id="543" name="n_1mainValue【一般廃棄物処理施設】&#10;有形固定資産減価償却率"/>
        <xdr:cNvSpPr txBox="1"/>
      </xdr:nvSpPr>
      <xdr:spPr>
        <a:xfrm>
          <a:off x="15266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44" name="n_2mainValue【一般廃棄物処理施設】&#10;有形固定資産減価償却率"/>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114952</xdr:rowOff>
    </xdr:from>
    <xdr:ext cx="405111" cy="259045"/>
    <xdr:sp macro="" textlink="">
      <xdr:nvSpPr>
        <xdr:cNvPr id="545" name="n_3mainValue【一般廃棄物処理施設】&#10;有形固定資産減価償却率"/>
        <xdr:cNvSpPr txBox="1"/>
      </xdr:nvSpPr>
      <xdr:spPr>
        <a:xfrm>
          <a:off x="135007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67327</xdr:rowOff>
    </xdr:from>
    <xdr:ext cx="405111" cy="259045"/>
    <xdr:sp macro="" textlink="">
      <xdr:nvSpPr>
        <xdr:cNvPr id="546" name="n_4mainValue【一般廃棄物処理施設】&#10;有形固定資産減価償却率"/>
        <xdr:cNvSpPr txBox="1"/>
      </xdr:nvSpPr>
      <xdr:spPr>
        <a:xfrm>
          <a:off x="12611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73"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8" name="フローチャート: 判断 577"/>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130467</xdr:rowOff>
    </xdr:from>
    <xdr:to>
      <xdr:col>116</xdr:col>
      <xdr:colOff>114300</xdr:colOff>
      <xdr:row>41</xdr:row>
      <xdr:rowOff>60617</xdr:rowOff>
    </xdr:to>
    <xdr:sp macro="" textlink="">
      <xdr:nvSpPr>
        <xdr:cNvPr id="584" name="楕円 583"/>
        <xdr:cNvSpPr/>
      </xdr:nvSpPr>
      <xdr:spPr>
        <a:xfrm>
          <a:off x="22110700" y="69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45394</xdr:rowOff>
    </xdr:from>
    <xdr:ext cx="534377" cy="259045"/>
    <xdr:sp macro="" textlink="">
      <xdr:nvSpPr>
        <xdr:cNvPr id="585" name="【一般廃棄物処理施設】&#10;一人当たり有形固定資産（償却資産）額該当値テキスト"/>
        <xdr:cNvSpPr txBox="1"/>
      </xdr:nvSpPr>
      <xdr:spPr>
        <a:xfrm>
          <a:off x="22199600" y="690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132390</xdr:rowOff>
    </xdr:from>
    <xdr:to>
      <xdr:col>112</xdr:col>
      <xdr:colOff>38100</xdr:colOff>
      <xdr:row>41</xdr:row>
      <xdr:rowOff>62540</xdr:rowOff>
    </xdr:to>
    <xdr:sp macro="" textlink="">
      <xdr:nvSpPr>
        <xdr:cNvPr id="586" name="楕円 585"/>
        <xdr:cNvSpPr/>
      </xdr:nvSpPr>
      <xdr:spPr>
        <a:xfrm>
          <a:off x="21272500" y="699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9817</xdr:rowOff>
    </xdr:from>
    <xdr:to>
      <xdr:col>116</xdr:col>
      <xdr:colOff>63500</xdr:colOff>
      <xdr:row>41</xdr:row>
      <xdr:rowOff>11740</xdr:rowOff>
    </xdr:to>
    <xdr:cxnSp macro="">
      <xdr:nvCxnSpPr>
        <xdr:cNvPr id="587" name="直線コネクタ 586"/>
        <xdr:cNvCxnSpPr/>
      </xdr:nvCxnSpPr>
      <xdr:spPr>
        <a:xfrm flipV="1">
          <a:off x="21323300" y="7039267"/>
          <a:ext cx="8382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134735</xdr:rowOff>
    </xdr:from>
    <xdr:to>
      <xdr:col>107</xdr:col>
      <xdr:colOff>101600</xdr:colOff>
      <xdr:row>41</xdr:row>
      <xdr:rowOff>64885</xdr:rowOff>
    </xdr:to>
    <xdr:sp macro="" textlink="">
      <xdr:nvSpPr>
        <xdr:cNvPr id="588" name="楕円 587"/>
        <xdr:cNvSpPr/>
      </xdr:nvSpPr>
      <xdr:spPr>
        <a:xfrm>
          <a:off x="20383500" y="69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11740</xdr:rowOff>
    </xdr:from>
    <xdr:to>
      <xdr:col>111</xdr:col>
      <xdr:colOff>177800</xdr:colOff>
      <xdr:row>41</xdr:row>
      <xdr:rowOff>14085</xdr:rowOff>
    </xdr:to>
    <xdr:cxnSp macro="">
      <xdr:nvCxnSpPr>
        <xdr:cNvPr id="589" name="直線コネクタ 588"/>
        <xdr:cNvCxnSpPr/>
      </xdr:nvCxnSpPr>
      <xdr:spPr>
        <a:xfrm flipV="1">
          <a:off x="20434300" y="7041190"/>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141083</xdr:rowOff>
    </xdr:from>
    <xdr:to>
      <xdr:col>102</xdr:col>
      <xdr:colOff>165100</xdr:colOff>
      <xdr:row>41</xdr:row>
      <xdr:rowOff>71233</xdr:rowOff>
    </xdr:to>
    <xdr:sp macro="" textlink="">
      <xdr:nvSpPr>
        <xdr:cNvPr id="590" name="楕円 589"/>
        <xdr:cNvSpPr/>
      </xdr:nvSpPr>
      <xdr:spPr>
        <a:xfrm>
          <a:off x="19494500" y="69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14085</xdr:rowOff>
    </xdr:from>
    <xdr:to>
      <xdr:col>107</xdr:col>
      <xdr:colOff>50800</xdr:colOff>
      <xdr:row>41</xdr:row>
      <xdr:rowOff>20433</xdr:rowOff>
    </xdr:to>
    <xdr:cxnSp macro="">
      <xdr:nvCxnSpPr>
        <xdr:cNvPr id="591" name="直線コネクタ 590"/>
        <xdr:cNvCxnSpPr/>
      </xdr:nvCxnSpPr>
      <xdr:spPr>
        <a:xfrm flipV="1">
          <a:off x="19545300" y="7043535"/>
          <a:ext cx="889000" cy="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143277</xdr:rowOff>
    </xdr:from>
    <xdr:to>
      <xdr:col>98</xdr:col>
      <xdr:colOff>38100</xdr:colOff>
      <xdr:row>41</xdr:row>
      <xdr:rowOff>73427</xdr:rowOff>
    </xdr:to>
    <xdr:sp macro="" textlink="">
      <xdr:nvSpPr>
        <xdr:cNvPr id="592" name="楕円 591"/>
        <xdr:cNvSpPr/>
      </xdr:nvSpPr>
      <xdr:spPr>
        <a:xfrm>
          <a:off x="18605500" y="70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20433</xdr:rowOff>
    </xdr:from>
    <xdr:to>
      <xdr:col>102</xdr:col>
      <xdr:colOff>114300</xdr:colOff>
      <xdr:row>41</xdr:row>
      <xdr:rowOff>22627</xdr:rowOff>
    </xdr:to>
    <xdr:cxnSp macro="">
      <xdr:nvCxnSpPr>
        <xdr:cNvPr id="593" name="直線コネクタ 592"/>
        <xdr:cNvCxnSpPr/>
      </xdr:nvCxnSpPr>
      <xdr:spPr>
        <a:xfrm flipV="1">
          <a:off x="18656300" y="7049883"/>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94"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96"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97"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53667</xdr:rowOff>
    </xdr:from>
    <xdr:ext cx="534377" cy="259045"/>
    <xdr:sp macro="" textlink="">
      <xdr:nvSpPr>
        <xdr:cNvPr id="598" name="n_1mainValue【一般廃棄物処理施設】&#10;一人当たり有形固定資産（償却資産）額"/>
        <xdr:cNvSpPr txBox="1"/>
      </xdr:nvSpPr>
      <xdr:spPr>
        <a:xfrm>
          <a:off x="21043411" y="70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56012</xdr:rowOff>
    </xdr:from>
    <xdr:ext cx="534377" cy="259045"/>
    <xdr:sp macro="" textlink="">
      <xdr:nvSpPr>
        <xdr:cNvPr id="599" name="n_2mainValue【一般廃棄物処理施設】&#10;一人当たり有形固定資産（償却資産）額"/>
        <xdr:cNvSpPr txBox="1"/>
      </xdr:nvSpPr>
      <xdr:spPr>
        <a:xfrm>
          <a:off x="20167111" y="708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62360</xdr:rowOff>
    </xdr:from>
    <xdr:ext cx="534377" cy="259045"/>
    <xdr:sp macro="" textlink="">
      <xdr:nvSpPr>
        <xdr:cNvPr id="600" name="n_3mainValue【一般廃棄物処理施設】&#10;一人当たり有形固定資産（償却資産）額"/>
        <xdr:cNvSpPr txBox="1"/>
      </xdr:nvSpPr>
      <xdr:spPr>
        <a:xfrm>
          <a:off x="19278111" y="709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64554</xdr:rowOff>
    </xdr:from>
    <xdr:ext cx="534377" cy="259045"/>
    <xdr:sp macro="" textlink="">
      <xdr:nvSpPr>
        <xdr:cNvPr id="601" name="n_4mainValue【一般廃棄物処理施設】&#10;一人当たり有形固定資産（償却資産）額"/>
        <xdr:cNvSpPr txBox="1"/>
      </xdr:nvSpPr>
      <xdr:spPr>
        <a:xfrm>
          <a:off x="18389111" y="709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3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7" name="フローチャート: 判断 63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43" name="楕円 642"/>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76217</xdr:rowOff>
    </xdr:from>
    <xdr:ext cx="405111" cy="259045"/>
    <xdr:sp macro="" textlink="">
      <xdr:nvSpPr>
        <xdr:cNvPr id="644" name="【保健センター・保健所】&#10;有形固定資産減価償却率該当値テキスト"/>
        <xdr:cNvSpPr txBox="1"/>
      </xdr:nvSpPr>
      <xdr:spPr>
        <a:xfrm>
          <a:off x="163576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645" name="楕円 644"/>
        <xdr:cNvSpPr/>
      </xdr:nvSpPr>
      <xdr:spPr>
        <a:xfrm>
          <a:off x="15430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112667</xdr:rowOff>
    </xdr:from>
    <xdr:to>
      <xdr:col>85</xdr:col>
      <xdr:colOff>127000</xdr:colOff>
      <xdr:row>59</xdr:row>
      <xdr:rowOff>148590</xdr:rowOff>
    </xdr:to>
    <xdr:cxnSp macro="">
      <xdr:nvCxnSpPr>
        <xdr:cNvPr id="646" name="直線コネクタ 645"/>
        <xdr:cNvCxnSpPr/>
      </xdr:nvCxnSpPr>
      <xdr:spPr>
        <a:xfrm>
          <a:off x="15481300" y="102282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27577</xdr:rowOff>
    </xdr:from>
    <xdr:to>
      <xdr:col>76</xdr:col>
      <xdr:colOff>165100</xdr:colOff>
      <xdr:row>59</xdr:row>
      <xdr:rowOff>129177</xdr:rowOff>
    </xdr:to>
    <xdr:sp macro="" textlink="">
      <xdr:nvSpPr>
        <xdr:cNvPr id="647" name="楕円 646"/>
        <xdr:cNvSpPr/>
      </xdr:nvSpPr>
      <xdr:spPr>
        <a:xfrm>
          <a:off x="14541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78377</xdr:rowOff>
    </xdr:from>
    <xdr:to>
      <xdr:col>81</xdr:col>
      <xdr:colOff>50800</xdr:colOff>
      <xdr:row>59</xdr:row>
      <xdr:rowOff>112667</xdr:rowOff>
    </xdr:to>
    <xdr:cxnSp macro="">
      <xdr:nvCxnSpPr>
        <xdr:cNvPr id="648" name="直線コネクタ 647"/>
        <xdr:cNvCxnSpPr/>
      </xdr:nvCxnSpPr>
      <xdr:spPr>
        <a:xfrm>
          <a:off x="14592300" y="101939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169635</xdr:rowOff>
    </xdr:from>
    <xdr:to>
      <xdr:col>72</xdr:col>
      <xdr:colOff>38100</xdr:colOff>
      <xdr:row>59</xdr:row>
      <xdr:rowOff>99785</xdr:rowOff>
    </xdr:to>
    <xdr:sp macro="" textlink="">
      <xdr:nvSpPr>
        <xdr:cNvPr id="649" name="楕円 648"/>
        <xdr:cNvSpPr/>
      </xdr:nvSpPr>
      <xdr:spPr>
        <a:xfrm>
          <a:off x="13652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48985</xdr:rowOff>
    </xdr:from>
    <xdr:to>
      <xdr:col>76</xdr:col>
      <xdr:colOff>114300</xdr:colOff>
      <xdr:row>59</xdr:row>
      <xdr:rowOff>78377</xdr:rowOff>
    </xdr:to>
    <xdr:cxnSp macro="">
      <xdr:nvCxnSpPr>
        <xdr:cNvPr id="650" name="直線コネクタ 649"/>
        <xdr:cNvCxnSpPr/>
      </xdr:nvCxnSpPr>
      <xdr:spPr>
        <a:xfrm>
          <a:off x="13703300" y="1016453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133713</xdr:rowOff>
    </xdr:from>
    <xdr:to>
      <xdr:col>67</xdr:col>
      <xdr:colOff>101600</xdr:colOff>
      <xdr:row>59</xdr:row>
      <xdr:rowOff>63863</xdr:rowOff>
    </xdr:to>
    <xdr:sp macro="" textlink="">
      <xdr:nvSpPr>
        <xdr:cNvPr id="651" name="楕円 650"/>
        <xdr:cNvSpPr/>
      </xdr:nvSpPr>
      <xdr:spPr>
        <a:xfrm>
          <a:off x="12763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13063</xdr:rowOff>
    </xdr:from>
    <xdr:to>
      <xdr:col>71</xdr:col>
      <xdr:colOff>177800</xdr:colOff>
      <xdr:row>59</xdr:row>
      <xdr:rowOff>48985</xdr:rowOff>
    </xdr:to>
    <xdr:cxnSp macro="">
      <xdr:nvCxnSpPr>
        <xdr:cNvPr id="652" name="直線コネクタ 651"/>
        <xdr:cNvCxnSpPr/>
      </xdr:nvCxnSpPr>
      <xdr:spPr>
        <a:xfrm>
          <a:off x="12814300" y="1012861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53"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54"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55"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56"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8544</xdr:rowOff>
    </xdr:from>
    <xdr:ext cx="405111" cy="259045"/>
    <xdr:sp macro="" textlink="">
      <xdr:nvSpPr>
        <xdr:cNvPr id="657" name="n_1mainValue【保健センター・保健所】&#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120304</xdr:rowOff>
    </xdr:from>
    <xdr:ext cx="405111" cy="259045"/>
    <xdr:sp macro="" textlink="">
      <xdr:nvSpPr>
        <xdr:cNvPr id="658" name="n_2mainValue【保健センター・保健所】&#10;有形固定資産減価償却率"/>
        <xdr:cNvSpPr txBox="1"/>
      </xdr:nvSpPr>
      <xdr:spPr>
        <a:xfrm>
          <a:off x="14389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116312</xdr:rowOff>
    </xdr:from>
    <xdr:ext cx="405111" cy="259045"/>
    <xdr:sp macro="" textlink="">
      <xdr:nvSpPr>
        <xdr:cNvPr id="659" name="n_3mainValue【保健センター・保健所】&#10;有形固定資産減価償却率"/>
        <xdr:cNvSpPr txBox="1"/>
      </xdr:nvSpPr>
      <xdr:spPr>
        <a:xfrm>
          <a:off x="13500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60" name="n_4main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84" name="直線コネクタ 683"/>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6" name="直線コネクタ 68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8" name="直線コネクタ 68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89"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90" name="フローチャート: 判断 689"/>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91" name="フローチャート: 判断 690"/>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92" name="フローチャート: 判断 691"/>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3" name="フローチャート: 判断 692"/>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94" name="フローチャート: 判断 693"/>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128270</xdr:rowOff>
    </xdr:from>
    <xdr:to>
      <xdr:col>116</xdr:col>
      <xdr:colOff>114300</xdr:colOff>
      <xdr:row>62</xdr:row>
      <xdr:rowOff>58420</xdr:rowOff>
    </xdr:to>
    <xdr:sp macro="" textlink="">
      <xdr:nvSpPr>
        <xdr:cNvPr id="700" name="楕円 699"/>
        <xdr:cNvSpPr/>
      </xdr:nvSpPr>
      <xdr:spPr>
        <a:xfrm>
          <a:off x="22110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151147</xdr:rowOff>
    </xdr:from>
    <xdr:ext cx="469744" cy="259045"/>
    <xdr:sp macro="" textlink="">
      <xdr:nvSpPr>
        <xdr:cNvPr id="701" name="【保健センター・保健所】&#10;一人当たり面積該当値テキスト"/>
        <xdr:cNvSpPr txBox="1"/>
      </xdr:nvSpPr>
      <xdr:spPr>
        <a:xfrm>
          <a:off x="221996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135890</xdr:rowOff>
    </xdr:from>
    <xdr:to>
      <xdr:col>112</xdr:col>
      <xdr:colOff>38100</xdr:colOff>
      <xdr:row>62</xdr:row>
      <xdr:rowOff>66040</xdr:rowOff>
    </xdr:to>
    <xdr:sp macro="" textlink="">
      <xdr:nvSpPr>
        <xdr:cNvPr id="702" name="楕円 701"/>
        <xdr:cNvSpPr/>
      </xdr:nvSpPr>
      <xdr:spPr>
        <a:xfrm>
          <a:off x="2127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xdr:rowOff>
    </xdr:from>
    <xdr:to>
      <xdr:col>116</xdr:col>
      <xdr:colOff>63500</xdr:colOff>
      <xdr:row>62</xdr:row>
      <xdr:rowOff>15240</xdr:rowOff>
    </xdr:to>
    <xdr:cxnSp macro="">
      <xdr:nvCxnSpPr>
        <xdr:cNvPr id="703" name="直線コネクタ 702"/>
        <xdr:cNvCxnSpPr/>
      </xdr:nvCxnSpPr>
      <xdr:spPr>
        <a:xfrm flipV="1">
          <a:off x="21323300" y="10637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704" name="楕円 703"/>
        <xdr:cNvSpPr/>
      </xdr:nvSpPr>
      <xdr:spPr>
        <a:xfrm>
          <a:off x="20383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xdr:rowOff>
    </xdr:from>
    <xdr:to>
      <xdr:col>111</xdr:col>
      <xdr:colOff>177800</xdr:colOff>
      <xdr:row>62</xdr:row>
      <xdr:rowOff>19050</xdr:rowOff>
    </xdr:to>
    <xdr:cxnSp macro="">
      <xdr:nvCxnSpPr>
        <xdr:cNvPr id="705" name="直線コネクタ 704"/>
        <xdr:cNvCxnSpPr/>
      </xdr:nvCxnSpPr>
      <xdr:spPr>
        <a:xfrm flipV="1">
          <a:off x="20434300" y="1064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706" name="楕円 705"/>
        <xdr:cNvSpPr/>
      </xdr:nvSpPr>
      <xdr:spPr>
        <a:xfrm>
          <a:off x="19494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26670</xdr:rowOff>
    </xdr:to>
    <xdr:cxnSp macro="">
      <xdr:nvCxnSpPr>
        <xdr:cNvPr id="707" name="直線コネクタ 706"/>
        <xdr:cNvCxnSpPr/>
      </xdr:nvCxnSpPr>
      <xdr:spPr>
        <a:xfrm flipV="1">
          <a:off x="19545300" y="1064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151130</xdr:rowOff>
    </xdr:from>
    <xdr:to>
      <xdr:col>98</xdr:col>
      <xdr:colOff>38100</xdr:colOff>
      <xdr:row>62</xdr:row>
      <xdr:rowOff>81280</xdr:rowOff>
    </xdr:to>
    <xdr:sp macro="" textlink="">
      <xdr:nvSpPr>
        <xdr:cNvPr id="708" name="楕円 707"/>
        <xdr:cNvSpPr/>
      </xdr:nvSpPr>
      <xdr:spPr>
        <a:xfrm>
          <a:off x="18605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26670</xdr:rowOff>
    </xdr:from>
    <xdr:to>
      <xdr:col>102</xdr:col>
      <xdr:colOff>114300</xdr:colOff>
      <xdr:row>62</xdr:row>
      <xdr:rowOff>30480</xdr:rowOff>
    </xdr:to>
    <xdr:cxnSp macro="">
      <xdr:nvCxnSpPr>
        <xdr:cNvPr id="709" name="直線コネクタ 708"/>
        <xdr:cNvCxnSpPr/>
      </xdr:nvCxnSpPr>
      <xdr:spPr>
        <a:xfrm flipV="1">
          <a:off x="18656300" y="1065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710"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711"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12"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713" name="n_4ave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82567</xdr:rowOff>
    </xdr:from>
    <xdr:ext cx="469744" cy="259045"/>
    <xdr:sp macro="" textlink="">
      <xdr:nvSpPr>
        <xdr:cNvPr id="714" name="n_1main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715" name="n_2mainValue【保健センター・保健所】&#10;一人当たり面積"/>
        <xdr:cNvSpPr txBox="1"/>
      </xdr:nvSpPr>
      <xdr:spPr>
        <a:xfrm>
          <a:off x="20199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716" name="n_3mainValue【保健センター・保健所】&#10;一人当たり面積"/>
        <xdr:cNvSpPr txBox="1"/>
      </xdr:nvSpPr>
      <xdr:spPr>
        <a:xfrm>
          <a:off x="19310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97807</xdr:rowOff>
    </xdr:from>
    <xdr:ext cx="469744" cy="259045"/>
    <xdr:sp macro="" textlink="">
      <xdr:nvSpPr>
        <xdr:cNvPr id="717" name="n_4mainValue【保健センター・保健所】&#10;一人当たり面積"/>
        <xdr:cNvSpPr txBox="1"/>
      </xdr:nvSpPr>
      <xdr:spPr>
        <a:xfrm>
          <a:off x="18421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43" name="直線コネクタ 74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7" name="直線コネクタ 74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48"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9" name="フローチャート: 判断 74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0" name="フローチャート: 判断 74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51" name="フローチャート: 判断 75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52" name="フローチャート: 判断 75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53" name="フローチャート: 判断 752"/>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75474</xdr:rowOff>
    </xdr:from>
    <xdr:to>
      <xdr:col>85</xdr:col>
      <xdr:colOff>177800</xdr:colOff>
      <xdr:row>82</xdr:row>
      <xdr:rowOff>5624</xdr:rowOff>
    </xdr:to>
    <xdr:sp macro="" textlink="">
      <xdr:nvSpPr>
        <xdr:cNvPr id="759" name="楕円 758"/>
        <xdr:cNvSpPr/>
      </xdr:nvSpPr>
      <xdr:spPr>
        <a:xfrm>
          <a:off x="162687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98351</xdr:rowOff>
    </xdr:from>
    <xdr:ext cx="405111" cy="259045"/>
    <xdr:sp macro="" textlink="">
      <xdr:nvSpPr>
        <xdr:cNvPr id="760" name="【消防施設】&#10;有形固定資産減価償却率該当値テキスト"/>
        <xdr:cNvSpPr txBox="1"/>
      </xdr:nvSpPr>
      <xdr:spPr>
        <a:xfrm>
          <a:off x="16357600" y="1381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41184</xdr:rowOff>
    </xdr:from>
    <xdr:to>
      <xdr:col>81</xdr:col>
      <xdr:colOff>101600</xdr:colOff>
      <xdr:row>81</xdr:row>
      <xdr:rowOff>142784</xdr:rowOff>
    </xdr:to>
    <xdr:sp macro="" textlink="">
      <xdr:nvSpPr>
        <xdr:cNvPr id="761" name="楕円 760"/>
        <xdr:cNvSpPr/>
      </xdr:nvSpPr>
      <xdr:spPr>
        <a:xfrm>
          <a:off x="15430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91984</xdr:rowOff>
    </xdr:from>
    <xdr:to>
      <xdr:col>85</xdr:col>
      <xdr:colOff>127000</xdr:colOff>
      <xdr:row>81</xdr:row>
      <xdr:rowOff>126274</xdr:rowOff>
    </xdr:to>
    <xdr:cxnSp macro="">
      <xdr:nvCxnSpPr>
        <xdr:cNvPr id="762" name="直線コネクタ 761"/>
        <xdr:cNvCxnSpPr/>
      </xdr:nvCxnSpPr>
      <xdr:spPr>
        <a:xfrm>
          <a:off x="15481300" y="139794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42818</xdr:rowOff>
    </xdr:from>
    <xdr:to>
      <xdr:col>76</xdr:col>
      <xdr:colOff>165100</xdr:colOff>
      <xdr:row>81</xdr:row>
      <xdr:rowOff>144418</xdr:rowOff>
    </xdr:to>
    <xdr:sp macro="" textlink="">
      <xdr:nvSpPr>
        <xdr:cNvPr id="763" name="楕円 762"/>
        <xdr:cNvSpPr/>
      </xdr:nvSpPr>
      <xdr:spPr>
        <a:xfrm>
          <a:off x="14541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81</xdr:row>
      <xdr:rowOff>93618</xdr:rowOff>
    </xdr:to>
    <xdr:cxnSp macro="">
      <xdr:nvCxnSpPr>
        <xdr:cNvPr id="764" name="直線コネクタ 763"/>
        <xdr:cNvCxnSpPr/>
      </xdr:nvCxnSpPr>
      <xdr:spPr>
        <a:xfrm flipV="1">
          <a:off x="14592300" y="139794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78739</xdr:rowOff>
    </xdr:from>
    <xdr:to>
      <xdr:col>72</xdr:col>
      <xdr:colOff>38100</xdr:colOff>
      <xdr:row>82</xdr:row>
      <xdr:rowOff>8889</xdr:rowOff>
    </xdr:to>
    <xdr:sp macro="" textlink="">
      <xdr:nvSpPr>
        <xdr:cNvPr id="765" name="楕円 764"/>
        <xdr:cNvSpPr/>
      </xdr:nvSpPr>
      <xdr:spPr>
        <a:xfrm>
          <a:off x="13652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93618</xdr:rowOff>
    </xdr:from>
    <xdr:to>
      <xdr:col>76</xdr:col>
      <xdr:colOff>114300</xdr:colOff>
      <xdr:row>81</xdr:row>
      <xdr:rowOff>129539</xdr:rowOff>
    </xdr:to>
    <xdr:cxnSp macro="">
      <xdr:nvCxnSpPr>
        <xdr:cNvPr id="766" name="直線コネクタ 765"/>
        <xdr:cNvCxnSpPr/>
      </xdr:nvCxnSpPr>
      <xdr:spPr>
        <a:xfrm flipV="1">
          <a:off x="13703300" y="139810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50981</xdr:rowOff>
    </xdr:from>
    <xdr:to>
      <xdr:col>67</xdr:col>
      <xdr:colOff>101600</xdr:colOff>
      <xdr:row>82</xdr:row>
      <xdr:rowOff>152581</xdr:rowOff>
    </xdr:to>
    <xdr:sp macro="" textlink="">
      <xdr:nvSpPr>
        <xdr:cNvPr id="767" name="楕円 766"/>
        <xdr:cNvSpPr/>
      </xdr:nvSpPr>
      <xdr:spPr>
        <a:xfrm>
          <a:off x="12763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129539</xdr:rowOff>
    </xdr:from>
    <xdr:to>
      <xdr:col>71</xdr:col>
      <xdr:colOff>177800</xdr:colOff>
      <xdr:row>82</xdr:row>
      <xdr:rowOff>101781</xdr:rowOff>
    </xdr:to>
    <xdr:cxnSp macro="">
      <xdr:nvCxnSpPr>
        <xdr:cNvPr id="768" name="直線コネクタ 767"/>
        <xdr:cNvCxnSpPr/>
      </xdr:nvCxnSpPr>
      <xdr:spPr>
        <a:xfrm flipV="1">
          <a:off x="12814300" y="14016989"/>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69"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70"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71"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72"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159311</xdr:rowOff>
    </xdr:from>
    <xdr:ext cx="405111" cy="259045"/>
    <xdr:sp macro="" textlink="">
      <xdr:nvSpPr>
        <xdr:cNvPr id="773" name="n_1mainValue【消防施設】&#10;有形固定資産減価償却率"/>
        <xdr:cNvSpPr txBox="1"/>
      </xdr:nvSpPr>
      <xdr:spPr>
        <a:xfrm>
          <a:off x="15266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160945</xdr:rowOff>
    </xdr:from>
    <xdr:ext cx="405111" cy="259045"/>
    <xdr:sp macro="" textlink="">
      <xdr:nvSpPr>
        <xdr:cNvPr id="774" name="n_2mainValue【消防施設】&#10;有形固定資産減価償却率"/>
        <xdr:cNvSpPr txBox="1"/>
      </xdr:nvSpPr>
      <xdr:spPr>
        <a:xfrm>
          <a:off x="14389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775" name="n_3mainValue【消防施設】&#10;有形固定資産減価償却率"/>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143708</xdr:rowOff>
    </xdr:from>
    <xdr:ext cx="405111" cy="259045"/>
    <xdr:sp macro="" textlink="">
      <xdr:nvSpPr>
        <xdr:cNvPr id="776" name="n_4mainValue【消防施設】&#10;有形固定資産減価償却率"/>
        <xdr:cNvSpPr txBox="1"/>
      </xdr:nvSpPr>
      <xdr:spPr>
        <a:xfrm>
          <a:off x="12611744"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8" name="直線コネクタ 797"/>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9"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800" name="直線コネクタ 799"/>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801"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802" name="直線コネクタ 801"/>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803"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4" name="フローチャート: 判断 80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805" name="フローチャート: 判断 804"/>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6" name="フローチャート: 判断 80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7" name="フローチャート: 判断 806"/>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808" name="フローチャート: 判断 807"/>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53594</xdr:rowOff>
    </xdr:from>
    <xdr:to>
      <xdr:col>116</xdr:col>
      <xdr:colOff>114300</xdr:colOff>
      <xdr:row>85</xdr:row>
      <xdr:rowOff>155194</xdr:rowOff>
    </xdr:to>
    <xdr:sp macro="" textlink="">
      <xdr:nvSpPr>
        <xdr:cNvPr id="814" name="楕円 813"/>
        <xdr:cNvSpPr/>
      </xdr:nvSpPr>
      <xdr:spPr>
        <a:xfrm>
          <a:off x="22110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815"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54508</xdr:rowOff>
    </xdr:from>
    <xdr:to>
      <xdr:col>112</xdr:col>
      <xdr:colOff>38100</xdr:colOff>
      <xdr:row>85</xdr:row>
      <xdr:rowOff>156108</xdr:rowOff>
    </xdr:to>
    <xdr:sp macro="" textlink="">
      <xdr:nvSpPr>
        <xdr:cNvPr id="816" name="楕円 815"/>
        <xdr:cNvSpPr/>
      </xdr:nvSpPr>
      <xdr:spPr>
        <a:xfrm>
          <a:off x="21272500" y="146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104394</xdr:rowOff>
    </xdr:from>
    <xdr:to>
      <xdr:col>116</xdr:col>
      <xdr:colOff>63500</xdr:colOff>
      <xdr:row>85</xdr:row>
      <xdr:rowOff>105308</xdr:rowOff>
    </xdr:to>
    <xdr:cxnSp macro="">
      <xdr:nvCxnSpPr>
        <xdr:cNvPr id="817" name="直線コネクタ 816"/>
        <xdr:cNvCxnSpPr/>
      </xdr:nvCxnSpPr>
      <xdr:spPr>
        <a:xfrm flipV="1">
          <a:off x="21323300" y="1467764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55423</xdr:rowOff>
    </xdr:from>
    <xdr:to>
      <xdr:col>107</xdr:col>
      <xdr:colOff>101600</xdr:colOff>
      <xdr:row>85</xdr:row>
      <xdr:rowOff>157023</xdr:rowOff>
    </xdr:to>
    <xdr:sp macro="" textlink="">
      <xdr:nvSpPr>
        <xdr:cNvPr id="818" name="楕円 817"/>
        <xdr:cNvSpPr/>
      </xdr:nvSpPr>
      <xdr:spPr>
        <a:xfrm>
          <a:off x="203835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105308</xdr:rowOff>
    </xdr:from>
    <xdr:to>
      <xdr:col>111</xdr:col>
      <xdr:colOff>177800</xdr:colOff>
      <xdr:row>85</xdr:row>
      <xdr:rowOff>106223</xdr:rowOff>
    </xdr:to>
    <xdr:cxnSp macro="">
      <xdr:nvCxnSpPr>
        <xdr:cNvPr id="819" name="直線コネクタ 818"/>
        <xdr:cNvCxnSpPr/>
      </xdr:nvCxnSpPr>
      <xdr:spPr>
        <a:xfrm flipV="1">
          <a:off x="20434300" y="1467855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57252</xdr:rowOff>
    </xdr:from>
    <xdr:to>
      <xdr:col>102</xdr:col>
      <xdr:colOff>165100</xdr:colOff>
      <xdr:row>85</xdr:row>
      <xdr:rowOff>158852</xdr:rowOff>
    </xdr:to>
    <xdr:sp macro="" textlink="">
      <xdr:nvSpPr>
        <xdr:cNvPr id="820" name="楕円 819"/>
        <xdr:cNvSpPr/>
      </xdr:nvSpPr>
      <xdr:spPr>
        <a:xfrm>
          <a:off x="19494500" y="146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106223</xdr:rowOff>
    </xdr:from>
    <xdr:to>
      <xdr:col>107</xdr:col>
      <xdr:colOff>50800</xdr:colOff>
      <xdr:row>85</xdr:row>
      <xdr:rowOff>108052</xdr:rowOff>
    </xdr:to>
    <xdr:cxnSp macro="">
      <xdr:nvCxnSpPr>
        <xdr:cNvPr id="821" name="直線コネクタ 820"/>
        <xdr:cNvCxnSpPr/>
      </xdr:nvCxnSpPr>
      <xdr:spPr>
        <a:xfrm flipV="1">
          <a:off x="19545300" y="1467947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59995</xdr:rowOff>
    </xdr:from>
    <xdr:to>
      <xdr:col>98</xdr:col>
      <xdr:colOff>38100</xdr:colOff>
      <xdr:row>85</xdr:row>
      <xdr:rowOff>161595</xdr:rowOff>
    </xdr:to>
    <xdr:sp macro="" textlink="">
      <xdr:nvSpPr>
        <xdr:cNvPr id="822" name="楕円 821"/>
        <xdr:cNvSpPr/>
      </xdr:nvSpPr>
      <xdr:spPr>
        <a:xfrm>
          <a:off x="18605500" y="146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108052</xdr:rowOff>
    </xdr:from>
    <xdr:to>
      <xdr:col>102</xdr:col>
      <xdr:colOff>114300</xdr:colOff>
      <xdr:row>85</xdr:row>
      <xdr:rowOff>110795</xdr:rowOff>
    </xdr:to>
    <xdr:cxnSp macro="">
      <xdr:nvCxnSpPr>
        <xdr:cNvPr id="823" name="直線コネクタ 822"/>
        <xdr:cNvCxnSpPr/>
      </xdr:nvCxnSpPr>
      <xdr:spPr>
        <a:xfrm flipV="1">
          <a:off x="18656300" y="1468130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24"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25"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26"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27"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147235</xdr:rowOff>
    </xdr:from>
    <xdr:ext cx="469744" cy="259045"/>
    <xdr:sp macro="" textlink="">
      <xdr:nvSpPr>
        <xdr:cNvPr id="828" name="n_1mainValue【消防施設】&#10;一人当たり面積"/>
        <xdr:cNvSpPr txBox="1"/>
      </xdr:nvSpPr>
      <xdr:spPr>
        <a:xfrm>
          <a:off x="21075727" y="147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148150</xdr:rowOff>
    </xdr:from>
    <xdr:ext cx="469744" cy="259045"/>
    <xdr:sp macro="" textlink="">
      <xdr:nvSpPr>
        <xdr:cNvPr id="829" name="n_2mainValue【消防施設】&#10;一人当たり面積"/>
        <xdr:cNvSpPr txBox="1"/>
      </xdr:nvSpPr>
      <xdr:spPr>
        <a:xfrm>
          <a:off x="20199427" y="1472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149979</xdr:rowOff>
    </xdr:from>
    <xdr:ext cx="469744" cy="259045"/>
    <xdr:sp macro="" textlink="">
      <xdr:nvSpPr>
        <xdr:cNvPr id="830" name="n_3mainValue【消防施設】&#10;一人当たり面積"/>
        <xdr:cNvSpPr txBox="1"/>
      </xdr:nvSpPr>
      <xdr:spPr>
        <a:xfrm>
          <a:off x="19310427" y="1472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152722</xdr:rowOff>
    </xdr:from>
    <xdr:ext cx="469744" cy="259045"/>
    <xdr:sp macro="" textlink="">
      <xdr:nvSpPr>
        <xdr:cNvPr id="831" name="n_4mainValue【消防施設】&#10;一人当たり面積"/>
        <xdr:cNvSpPr txBox="1"/>
      </xdr:nvSpPr>
      <xdr:spPr>
        <a:xfrm>
          <a:off x="18421427" y="147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7" name="直線コネクタ 856"/>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9" name="直線コネクタ 8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0"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1" name="直線コネクタ 860"/>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6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63" name="フローチャート: 判断 86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65" name="フローチャート: 判断 86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6" name="フローチャート: 判断 865"/>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67" name="フローチャート: 判断 866"/>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41729</xdr:rowOff>
    </xdr:from>
    <xdr:to>
      <xdr:col>85</xdr:col>
      <xdr:colOff>177800</xdr:colOff>
      <xdr:row>105</xdr:row>
      <xdr:rowOff>143329</xdr:rowOff>
    </xdr:to>
    <xdr:sp macro="" textlink="">
      <xdr:nvSpPr>
        <xdr:cNvPr id="873" name="楕円 872"/>
        <xdr:cNvSpPr/>
      </xdr:nvSpPr>
      <xdr:spPr>
        <a:xfrm>
          <a:off x="162687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20156</xdr:rowOff>
    </xdr:from>
    <xdr:ext cx="405111" cy="259045"/>
    <xdr:sp macro="" textlink="">
      <xdr:nvSpPr>
        <xdr:cNvPr id="874" name="【庁舎】&#10;有形固定資産減価償却率該当値テキスト"/>
        <xdr:cNvSpPr txBox="1"/>
      </xdr:nvSpPr>
      <xdr:spPr>
        <a:xfrm>
          <a:off x="16357600"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875" name="楕円 874"/>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92529</xdr:rowOff>
    </xdr:to>
    <xdr:cxnSp macro="">
      <xdr:nvCxnSpPr>
        <xdr:cNvPr id="876" name="直線コネクタ 875"/>
        <xdr:cNvCxnSpPr/>
      </xdr:nvCxnSpPr>
      <xdr:spPr>
        <a:xfrm>
          <a:off x="15481300" y="1805558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136434</xdr:rowOff>
    </xdr:from>
    <xdr:to>
      <xdr:col>76</xdr:col>
      <xdr:colOff>165100</xdr:colOff>
      <xdr:row>105</xdr:row>
      <xdr:rowOff>66584</xdr:rowOff>
    </xdr:to>
    <xdr:sp macro="" textlink="">
      <xdr:nvSpPr>
        <xdr:cNvPr id="877" name="楕円 876"/>
        <xdr:cNvSpPr/>
      </xdr:nvSpPr>
      <xdr:spPr>
        <a:xfrm>
          <a:off x="14541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xdr:rowOff>
    </xdr:from>
    <xdr:to>
      <xdr:col>81</xdr:col>
      <xdr:colOff>50800</xdr:colOff>
      <xdr:row>105</xdr:row>
      <xdr:rowOff>53339</xdr:rowOff>
    </xdr:to>
    <xdr:cxnSp macro="">
      <xdr:nvCxnSpPr>
        <xdr:cNvPr id="878" name="直線コネクタ 877"/>
        <xdr:cNvCxnSpPr/>
      </xdr:nvCxnSpPr>
      <xdr:spPr>
        <a:xfrm>
          <a:off x="14592300" y="180180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79" name="楕円 878"/>
        <xdr:cNvSpPr/>
      </xdr:nvSpPr>
      <xdr:spPr>
        <a:xfrm>
          <a:off x="13652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148045</xdr:rowOff>
    </xdr:from>
    <xdr:to>
      <xdr:col>76</xdr:col>
      <xdr:colOff>114300</xdr:colOff>
      <xdr:row>105</xdr:row>
      <xdr:rowOff>15784</xdr:rowOff>
    </xdr:to>
    <xdr:cxnSp macro="">
      <xdr:nvCxnSpPr>
        <xdr:cNvPr id="880" name="直線コネクタ 879"/>
        <xdr:cNvCxnSpPr/>
      </xdr:nvCxnSpPr>
      <xdr:spPr>
        <a:xfrm>
          <a:off x="13703300" y="179788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62956</xdr:rowOff>
    </xdr:from>
    <xdr:to>
      <xdr:col>67</xdr:col>
      <xdr:colOff>101600</xdr:colOff>
      <xdr:row>104</xdr:row>
      <xdr:rowOff>164556</xdr:rowOff>
    </xdr:to>
    <xdr:sp macro="" textlink="">
      <xdr:nvSpPr>
        <xdr:cNvPr id="881" name="楕円 880"/>
        <xdr:cNvSpPr/>
      </xdr:nvSpPr>
      <xdr:spPr>
        <a:xfrm>
          <a:off x="12763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113756</xdr:rowOff>
    </xdr:from>
    <xdr:to>
      <xdr:col>71</xdr:col>
      <xdr:colOff>177800</xdr:colOff>
      <xdr:row>104</xdr:row>
      <xdr:rowOff>148045</xdr:rowOff>
    </xdr:to>
    <xdr:cxnSp macro="">
      <xdr:nvCxnSpPr>
        <xdr:cNvPr id="882" name="直線コネクタ 881"/>
        <xdr:cNvCxnSpPr/>
      </xdr:nvCxnSpPr>
      <xdr:spPr>
        <a:xfrm>
          <a:off x="12814300" y="179445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84"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85"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886"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887" name="n_1mainValue【庁舎】&#10;有形固定資産減価償却率"/>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57711</xdr:rowOff>
    </xdr:from>
    <xdr:ext cx="405111" cy="259045"/>
    <xdr:sp macro="" textlink="">
      <xdr:nvSpPr>
        <xdr:cNvPr id="888" name="n_2mainValue【庁舎】&#10;有形固定資産減価償却率"/>
        <xdr:cNvSpPr txBox="1"/>
      </xdr:nvSpPr>
      <xdr:spPr>
        <a:xfrm>
          <a:off x="14389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889" name="n_3main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9633</xdr:rowOff>
    </xdr:from>
    <xdr:ext cx="405111" cy="259045"/>
    <xdr:sp macro="" textlink="">
      <xdr:nvSpPr>
        <xdr:cNvPr id="890" name="n_4mainValue【庁舎】&#10;有形固定資産減価償却率"/>
        <xdr:cNvSpPr txBox="1"/>
      </xdr:nvSpPr>
      <xdr:spPr>
        <a:xfrm>
          <a:off x="12611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6" name="直線コネクタ 91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8" name="直線コネクタ 91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20" name="直線コネクタ 91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921"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22" name="フローチャート: 判断 92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23" name="フローチャート: 判断 92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24" name="フローチャート: 判断 92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26" name="フローチャート: 判断 925"/>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35198</xdr:rowOff>
    </xdr:from>
    <xdr:to>
      <xdr:col>116</xdr:col>
      <xdr:colOff>114300</xdr:colOff>
      <xdr:row>106</xdr:row>
      <xdr:rowOff>136798</xdr:rowOff>
    </xdr:to>
    <xdr:sp macro="" textlink="">
      <xdr:nvSpPr>
        <xdr:cNvPr id="932" name="楕円 931"/>
        <xdr:cNvSpPr/>
      </xdr:nvSpPr>
      <xdr:spPr>
        <a:xfrm>
          <a:off x="22110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13625</xdr:rowOff>
    </xdr:from>
    <xdr:ext cx="469744" cy="259045"/>
    <xdr:sp macro="" textlink="">
      <xdr:nvSpPr>
        <xdr:cNvPr id="933" name="【庁舎】&#10;一人当たり面積該当値テキスト"/>
        <xdr:cNvSpPr txBox="1"/>
      </xdr:nvSpPr>
      <xdr:spPr>
        <a:xfrm>
          <a:off x="22199600"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41729</xdr:rowOff>
    </xdr:from>
    <xdr:to>
      <xdr:col>112</xdr:col>
      <xdr:colOff>38100</xdr:colOff>
      <xdr:row>106</xdr:row>
      <xdr:rowOff>143329</xdr:rowOff>
    </xdr:to>
    <xdr:sp macro="" textlink="">
      <xdr:nvSpPr>
        <xdr:cNvPr id="934" name="楕円 933"/>
        <xdr:cNvSpPr/>
      </xdr:nvSpPr>
      <xdr:spPr>
        <a:xfrm>
          <a:off x="2127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85998</xdr:rowOff>
    </xdr:from>
    <xdr:to>
      <xdr:col>116</xdr:col>
      <xdr:colOff>63500</xdr:colOff>
      <xdr:row>106</xdr:row>
      <xdr:rowOff>92529</xdr:rowOff>
    </xdr:to>
    <xdr:cxnSp macro="">
      <xdr:nvCxnSpPr>
        <xdr:cNvPr id="935" name="直線コネクタ 934"/>
        <xdr:cNvCxnSpPr/>
      </xdr:nvCxnSpPr>
      <xdr:spPr>
        <a:xfrm flipV="1">
          <a:off x="21323300" y="182596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36" name="楕円 935"/>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92529</xdr:rowOff>
    </xdr:from>
    <xdr:to>
      <xdr:col>111</xdr:col>
      <xdr:colOff>177800</xdr:colOff>
      <xdr:row>106</xdr:row>
      <xdr:rowOff>99061</xdr:rowOff>
    </xdr:to>
    <xdr:cxnSp macro="">
      <xdr:nvCxnSpPr>
        <xdr:cNvPr id="937" name="直線コネクタ 936"/>
        <xdr:cNvCxnSpPr/>
      </xdr:nvCxnSpPr>
      <xdr:spPr>
        <a:xfrm flipV="1">
          <a:off x="20434300" y="182662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53158</xdr:rowOff>
    </xdr:from>
    <xdr:to>
      <xdr:col>102</xdr:col>
      <xdr:colOff>165100</xdr:colOff>
      <xdr:row>106</xdr:row>
      <xdr:rowOff>154758</xdr:rowOff>
    </xdr:to>
    <xdr:sp macro="" textlink="">
      <xdr:nvSpPr>
        <xdr:cNvPr id="938" name="楕円 937"/>
        <xdr:cNvSpPr/>
      </xdr:nvSpPr>
      <xdr:spPr>
        <a:xfrm>
          <a:off x="19494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103958</xdr:rowOff>
    </xdr:to>
    <xdr:cxnSp macro="">
      <xdr:nvCxnSpPr>
        <xdr:cNvPr id="939" name="直線コネクタ 938"/>
        <xdr:cNvCxnSpPr/>
      </xdr:nvCxnSpPr>
      <xdr:spPr>
        <a:xfrm flipV="1">
          <a:off x="19545300" y="1827276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59689</xdr:rowOff>
    </xdr:from>
    <xdr:to>
      <xdr:col>98</xdr:col>
      <xdr:colOff>38100</xdr:colOff>
      <xdr:row>106</xdr:row>
      <xdr:rowOff>161289</xdr:rowOff>
    </xdr:to>
    <xdr:sp macro="" textlink="">
      <xdr:nvSpPr>
        <xdr:cNvPr id="940" name="楕円 939"/>
        <xdr:cNvSpPr/>
      </xdr:nvSpPr>
      <xdr:spPr>
        <a:xfrm>
          <a:off x="18605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103958</xdr:rowOff>
    </xdr:from>
    <xdr:to>
      <xdr:col>102</xdr:col>
      <xdr:colOff>114300</xdr:colOff>
      <xdr:row>106</xdr:row>
      <xdr:rowOff>110489</xdr:rowOff>
    </xdr:to>
    <xdr:cxnSp macro="">
      <xdr:nvCxnSpPr>
        <xdr:cNvPr id="941" name="直線コネクタ 940"/>
        <xdr:cNvCxnSpPr/>
      </xdr:nvCxnSpPr>
      <xdr:spPr>
        <a:xfrm flipV="1">
          <a:off x="18656300" y="1827765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942"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943"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4"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945"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134456</xdr:rowOff>
    </xdr:from>
    <xdr:ext cx="469744" cy="259045"/>
    <xdr:sp macro="" textlink="">
      <xdr:nvSpPr>
        <xdr:cNvPr id="946" name="n_1mainValue【庁舎】&#10;一人当たり面積"/>
        <xdr:cNvSpPr txBox="1"/>
      </xdr:nvSpPr>
      <xdr:spPr>
        <a:xfrm>
          <a:off x="21075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947" name="n_2main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145885</xdr:rowOff>
    </xdr:from>
    <xdr:ext cx="469744" cy="259045"/>
    <xdr:sp macro="" textlink="">
      <xdr:nvSpPr>
        <xdr:cNvPr id="948" name="n_3mainValue【庁舎】&#10;一人当たり面積"/>
        <xdr:cNvSpPr txBox="1"/>
      </xdr:nvSpPr>
      <xdr:spPr>
        <a:xfrm>
          <a:off x="193104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152416</xdr:rowOff>
    </xdr:from>
    <xdr:ext cx="469744" cy="259045"/>
    <xdr:sp macro="" textlink="">
      <xdr:nvSpPr>
        <xdr:cNvPr id="949" name="n_4mainValue【庁舎】&#10;一人当たり面積"/>
        <xdr:cNvSpPr txBox="1"/>
      </xdr:nvSpPr>
      <xdr:spPr>
        <a:xfrm>
          <a:off x="18421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施設類型別減価償却率では、類似団体平均値と比較し、福祉施設や市民会館が高い水準となっている。特に、市民会館は取得後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年が経過し、耐震性能の確保も難しいことなどから、平成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年度をもって休館と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ている。当面は可能な限り、他の現有施設や地域の施設等を代用する。</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当初は現施設に代わる多目的施設を建設する予定であったが、他施設の老朽化対策を含む既存事業の優先度を見直した結果、多目的施設の建設を見送ることとなり、市民会館に係る今後の方針は未定である。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また、清掃センターの老朽化が進んでいることから、同様の状況にある周辺６市１町で新たな焼却施設を建設することとしており、その施設が稼働するまでの間は外部拠出を行うこととしている。併せて、一般廃棄物の中継施設を整備する。し尿処理施設についても老朽化が進んでおり、新施設の整備が必要な状況にあ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32,673
32,013
191.14
17,135,440
16,362,451
494,164
9,388,287
18,960,972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令和元年度決算における財政力指数は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となり、前年度と同様の数値となった。今後も市税収入の減少、高齢化による社会保障経費の増を主な要因とした基準財政需要額の増加が見込まれ、指数の低下が予測される。この状況に対応するため、平成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月に策定した「強い鴨川づくりに向けた財政等適正化基本方針」に基づき、市税の徴収強化や基金の債券運用等の拡充等に取り組み、財政基盤の安定化に努めるものとする。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xdr:cNvCxnSpPr/>
      </xdr:nvCxnSpPr>
      <xdr:spPr>
        <a:xfrm flipV="1">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116417</xdr:rowOff>
    </xdr:to>
    <xdr:cxnSp macro="">
      <xdr:nvCxnSpPr>
        <xdr:cNvPr id="78" name="直線コネクタ 77"/>
        <xdr:cNvCxnSpPr/>
      </xdr:nvCxnSpPr>
      <xdr:spPr>
        <a:xfrm>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令和元年度決算における経常収支比率は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％となり、前年度決算数値と比べて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％の増となった。この要因として、扶助費や公債費等の増等が挙げられる。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本市の経常収支比率は、類似団体、全国平均及び千葉県平均と比較すると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％程度高い数値となっているため、人件費が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％と両比率が高い水準にあることを考慮し、今後も歳出全般にわたる経費の削減等に取り組み、経常経費の縮減を図る一方で、徴収強化などにより市税等経常一般財源の確保に努めるものとする。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33201</xdr:rowOff>
    </xdr:from>
    <xdr:to>
      <xdr:col>23</xdr:col>
      <xdr:colOff>133350</xdr:colOff>
      <xdr:row>61</xdr:row>
      <xdr:rowOff>143510</xdr:rowOff>
    </xdr:to>
    <xdr:cxnSp macro="">
      <xdr:nvCxnSpPr>
        <xdr:cNvPr id="134" name="直線コネクタ 133"/>
        <xdr:cNvCxnSpPr/>
      </xdr:nvCxnSpPr>
      <xdr:spPr>
        <a:xfrm>
          <a:off x="4114800" y="10491651"/>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33201</xdr:rowOff>
    </xdr:from>
    <xdr:to>
      <xdr:col>19</xdr:col>
      <xdr:colOff>133350</xdr:colOff>
      <xdr:row>61</xdr:row>
      <xdr:rowOff>46990</xdr:rowOff>
    </xdr:to>
    <xdr:cxnSp macro="">
      <xdr:nvCxnSpPr>
        <xdr:cNvPr id="137" name="直線コネクタ 136"/>
        <xdr:cNvCxnSpPr/>
      </xdr:nvCxnSpPr>
      <xdr:spPr>
        <a:xfrm flipV="1">
          <a:off x="3225800" y="1049165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118473</xdr:rowOff>
    </xdr:from>
    <xdr:to>
      <xdr:col>15</xdr:col>
      <xdr:colOff>82550</xdr:colOff>
      <xdr:row>61</xdr:row>
      <xdr:rowOff>46990</xdr:rowOff>
    </xdr:to>
    <xdr:cxnSp macro="">
      <xdr:nvCxnSpPr>
        <xdr:cNvPr id="140" name="直線コネクタ 139"/>
        <xdr:cNvCxnSpPr/>
      </xdr:nvCxnSpPr>
      <xdr:spPr>
        <a:xfrm>
          <a:off x="2336800" y="1040547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169273</xdr:rowOff>
    </xdr:from>
    <xdr:to>
      <xdr:col>11</xdr:col>
      <xdr:colOff>31750</xdr:colOff>
      <xdr:row>60</xdr:row>
      <xdr:rowOff>118473</xdr:rowOff>
    </xdr:to>
    <xdr:cxnSp macro="">
      <xdr:nvCxnSpPr>
        <xdr:cNvPr id="143" name="直線コネクタ 142"/>
        <xdr:cNvCxnSpPr/>
      </xdr:nvCxnSpPr>
      <xdr:spPr>
        <a:xfrm>
          <a:off x="1447800" y="102848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3" name="楕円 152"/>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64787</xdr:rowOff>
    </xdr:from>
    <xdr:ext cx="762000" cy="259045"/>
    <xdr:sp macro="" textlink="">
      <xdr:nvSpPr>
        <xdr:cNvPr id="154" name="財政構造の弾力性該当値テキスト"/>
        <xdr:cNvSpPr txBox="1"/>
      </xdr:nvSpPr>
      <xdr:spPr>
        <a:xfrm>
          <a:off x="5041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153851</xdr:rowOff>
    </xdr:from>
    <xdr:to>
      <xdr:col>19</xdr:col>
      <xdr:colOff>184150</xdr:colOff>
      <xdr:row>61</xdr:row>
      <xdr:rowOff>84001</xdr:rowOff>
    </xdr:to>
    <xdr:sp macro="" textlink="">
      <xdr:nvSpPr>
        <xdr:cNvPr id="155" name="楕円 154"/>
        <xdr:cNvSpPr/>
      </xdr:nvSpPr>
      <xdr:spPr>
        <a:xfrm>
          <a:off x="4064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68778</xdr:rowOff>
    </xdr:from>
    <xdr:ext cx="736600" cy="259045"/>
    <xdr:sp macro="" textlink="">
      <xdr:nvSpPr>
        <xdr:cNvPr id="156" name="テキスト ボックス 155"/>
        <xdr:cNvSpPr txBox="1"/>
      </xdr:nvSpPr>
      <xdr:spPr>
        <a:xfrm>
          <a:off x="3733800" y="1052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7" name="楕円 156"/>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82567</xdr:rowOff>
    </xdr:from>
    <xdr:ext cx="762000" cy="259045"/>
    <xdr:sp macro="" textlink="">
      <xdr:nvSpPr>
        <xdr:cNvPr id="158" name="テキスト ボックス 157"/>
        <xdr:cNvSpPr txBox="1"/>
      </xdr:nvSpPr>
      <xdr:spPr>
        <a:xfrm>
          <a:off x="2844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67673</xdr:rowOff>
    </xdr:from>
    <xdr:to>
      <xdr:col>11</xdr:col>
      <xdr:colOff>82550</xdr:colOff>
      <xdr:row>60</xdr:row>
      <xdr:rowOff>169273</xdr:rowOff>
    </xdr:to>
    <xdr:sp macro="" textlink="">
      <xdr:nvSpPr>
        <xdr:cNvPr id="159" name="楕円 158"/>
        <xdr:cNvSpPr/>
      </xdr:nvSpPr>
      <xdr:spPr>
        <a:xfrm>
          <a:off x="2286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60" name="テキスト ボックス 159"/>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118473</xdr:rowOff>
    </xdr:from>
    <xdr:to>
      <xdr:col>7</xdr:col>
      <xdr:colOff>31750</xdr:colOff>
      <xdr:row>60</xdr:row>
      <xdr:rowOff>48623</xdr:rowOff>
    </xdr:to>
    <xdr:sp macro="" textlink="">
      <xdr:nvSpPr>
        <xdr:cNvPr id="161" name="楕円 160"/>
        <xdr:cNvSpPr/>
      </xdr:nvSpPr>
      <xdr:spPr>
        <a:xfrm>
          <a:off x="1397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33400</xdr:rowOff>
    </xdr:from>
    <xdr:ext cx="762000" cy="259045"/>
    <xdr:sp macro="" textlink="">
      <xdr:nvSpPr>
        <xdr:cNvPr id="162" name="テキスト ボックス 161"/>
        <xdr:cNvSpPr txBox="1"/>
      </xdr:nvSpPr>
      <xdr:spPr>
        <a:xfrm>
          <a:off x="1066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令和元年度決算における人件費、物件費及び維持補修費の合計額の人口１人当たりの金額は、類似団体の平均値より約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円低い数値となっているが、全国平均や千葉県平均と比較するとそれぞれ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円程度高い数値となっている。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この主な要因は人件費によるものであり、具体的にはごみ焼却施設やし尿処理施設、幼稚園、保育園、認定こども園等の施設運営を直営で行っているため、人口規模に比して職員数が多いことが挙げられる。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今後は、業務の民間委託の拡大や施設の統廃合などで人件費のコスト縮減を図る取組を行っていく必要がある。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159387</xdr:rowOff>
    </xdr:from>
    <xdr:to>
      <xdr:col>23</xdr:col>
      <xdr:colOff>133350</xdr:colOff>
      <xdr:row>82</xdr:row>
      <xdr:rowOff>48552</xdr:rowOff>
    </xdr:to>
    <xdr:cxnSp macro="">
      <xdr:nvCxnSpPr>
        <xdr:cNvPr id="197" name="直線コネクタ 196"/>
        <xdr:cNvCxnSpPr/>
      </xdr:nvCxnSpPr>
      <xdr:spPr>
        <a:xfrm>
          <a:off x="4114800" y="14046837"/>
          <a:ext cx="838200" cy="6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152192</xdr:rowOff>
    </xdr:from>
    <xdr:to>
      <xdr:col>19</xdr:col>
      <xdr:colOff>133350</xdr:colOff>
      <xdr:row>81</xdr:row>
      <xdr:rowOff>159387</xdr:rowOff>
    </xdr:to>
    <xdr:cxnSp macro="">
      <xdr:nvCxnSpPr>
        <xdr:cNvPr id="200" name="直線コネクタ 199"/>
        <xdr:cNvCxnSpPr/>
      </xdr:nvCxnSpPr>
      <xdr:spPr>
        <a:xfrm>
          <a:off x="3225800" y="14039642"/>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152192</xdr:rowOff>
    </xdr:from>
    <xdr:to>
      <xdr:col>15</xdr:col>
      <xdr:colOff>82550</xdr:colOff>
      <xdr:row>81</xdr:row>
      <xdr:rowOff>157251</xdr:rowOff>
    </xdr:to>
    <xdr:cxnSp macro="">
      <xdr:nvCxnSpPr>
        <xdr:cNvPr id="203" name="直線コネクタ 202"/>
        <xdr:cNvCxnSpPr/>
      </xdr:nvCxnSpPr>
      <xdr:spPr>
        <a:xfrm flipV="1">
          <a:off x="2336800" y="14039642"/>
          <a:ext cx="8890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148299</xdr:rowOff>
    </xdr:from>
    <xdr:to>
      <xdr:col>11</xdr:col>
      <xdr:colOff>31750</xdr:colOff>
      <xdr:row>81</xdr:row>
      <xdr:rowOff>157251</xdr:rowOff>
    </xdr:to>
    <xdr:cxnSp macro="">
      <xdr:nvCxnSpPr>
        <xdr:cNvPr id="206" name="直線コネクタ 205"/>
        <xdr:cNvCxnSpPr/>
      </xdr:nvCxnSpPr>
      <xdr:spPr>
        <a:xfrm>
          <a:off x="1447800" y="14035749"/>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169202</xdr:rowOff>
    </xdr:from>
    <xdr:to>
      <xdr:col>23</xdr:col>
      <xdr:colOff>184150</xdr:colOff>
      <xdr:row>82</xdr:row>
      <xdr:rowOff>99352</xdr:rowOff>
    </xdr:to>
    <xdr:sp macro="" textlink="">
      <xdr:nvSpPr>
        <xdr:cNvPr id="216" name="楕円 215"/>
        <xdr:cNvSpPr/>
      </xdr:nvSpPr>
      <xdr:spPr>
        <a:xfrm>
          <a:off x="4902200" y="1405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14279</xdr:rowOff>
    </xdr:from>
    <xdr:ext cx="762000" cy="259045"/>
    <xdr:sp macro="" textlink="">
      <xdr:nvSpPr>
        <xdr:cNvPr id="217" name="人件費・物件費等の状況該当値テキスト"/>
        <xdr:cNvSpPr txBox="1"/>
      </xdr:nvSpPr>
      <xdr:spPr>
        <a:xfrm>
          <a:off x="5041900" y="1390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108587</xdr:rowOff>
    </xdr:from>
    <xdr:to>
      <xdr:col>19</xdr:col>
      <xdr:colOff>184150</xdr:colOff>
      <xdr:row>82</xdr:row>
      <xdr:rowOff>38737</xdr:rowOff>
    </xdr:to>
    <xdr:sp macro="" textlink="">
      <xdr:nvSpPr>
        <xdr:cNvPr id="218" name="楕円 217"/>
        <xdr:cNvSpPr/>
      </xdr:nvSpPr>
      <xdr:spPr>
        <a:xfrm>
          <a:off x="4064000" y="139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48914</xdr:rowOff>
    </xdr:from>
    <xdr:ext cx="736600" cy="259045"/>
    <xdr:sp macro="" textlink="">
      <xdr:nvSpPr>
        <xdr:cNvPr id="219" name="テキスト ボックス 218"/>
        <xdr:cNvSpPr txBox="1"/>
      </xdr:nvSpPr>
      <xdr:spPr>
        <a:xfrm>
          <a:off x="3733800" y="13764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101392</xdr:rowOff>
    </xdr:from>
    <xdr:to>
      <xdr:col>15</xdr:col>
      <xdr:colOff>133350</xdr:colOff>
      <xdr:row>82</xdr:row>
      <xdr:rowOff>31542</xdr:rowOff>
    </xdr:to>
    <xdr:sp macro="" textlink="">
      <xdr:nvSpPr>
        <xdr:cNvPr id="220" name="楕円 219"/>
        <xdr:cNvSpPr/>
      </xdr:nvSpPr>
      <xdr:spPr>
        <a:xfrm>
          <a:off x="3175000" y="139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41719</xdr:rowOff>
    </xdr:from>
    <xdr:ext cx="762000" cy="259045"/>
    <xdr:sp macro="" textlink="">
      <xdr:nvSpPr>
        <xdr:cNvPr id="221" name="テキスト ボックス 220"/>
        <xdr:cNvSpPr txBox="1"/>
      </xdr:nvSpPr>
      <xdr:spPr>
        <a:xfrm>
          <a:off x="2844800" y="1375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106451</xdr:rowOff>
    </xdr:from>
    <xdr:to>
      <xdr:col>11</xdr:col>
      <xdr:colOff>82550</xdr:colOff>
      <xdr:row>82</xdr:row>
      <xdr:rowOff>36601</xdr:rowOff>
    </xdr:to>
    <xdr:sp macro="" textlink="">
      <xdr:nvSpPr>
        <xdr:cNvPr id="222" name="楕円 221"/>
        <xdr:cNvSpPr/>
      </xdr:nvSpPr>
      <xdr:spPr>
        <a:xfrm>
          <a:off x="2286000" y="1399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46778</xdr:rowOff>
    </xdr:from>
    <xdr:ext cx="762000" cy="259045"/>
    <xdr:sp macro="" textlink="">
      <xdr:nvSpPr>
        <xdr:cNvPr id="223" name="テキスト ボックス 222"/>
        <xdr:cNvSpPr txBox="1"/>
      </xdr:nvSpPr>
      <xdr:spPr>
        <a:xfrm>
          <a:off x="1955800" y="137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97499</xdr:rowOff>
    </xdr:from>
    <xdr:to>
      <xdr:col>7</xdr:col>
      <xdr:colOff>31750</xdr:colOff>
      <xdr:row>82</xdr:row>
      <xdr:rowOff>27649</xdr:rowOff>
    </xdr:to>
    <xdr:sp macro="" textlink="">
      <xdr:nvSpPr>
        <xdr:cNvPr id="224" name="楕円 223"/>
        <xdr:cNvSpPr/>
      </xdr:nvSpPr>
      <xdr:spPr>
        <a:xfrm>
          <a:off x="1397000" y="139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12426</xdr:rowOff>
    </xdr:from>
    <xdr:ext cx="762000" cy="259045"/>
    <xdr:sp macro="" textlink="">
      <xdr:nvSpPr>
        <xdr:cNvPr id="225" name="テキスト ボックス 224"/>
        <xdr:cNvSpPr txBox="1"/>
      </xdr:nvSpPr>
      <xdr:spPr>
        <a:xfrm>
          <a:off x="1066800" y="1407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日現在のラスパイレス指数は、</a:t>
          </a:r>
          <a:r>
            <a:rPr kumimoji="1" lang="en-US" altLang="ja-JP" sz="1300">
              <a:latin typeface="ＭＳ Ｐゴシック" panose="020B0600070205080204" pitchFamily="50" charset="-128"/>
              <a:ea typeface="ＭＳ Ｐゴシック" panose="020B0600070205080204" pitchFamily="50" charset="-128"/>
            </a:rPr>
            <a:t>100.6</a:t>
          </a:r>
          <a:r>
            <a:rPr kumimoji="1" lang="ja-JP" altLang="en-US" sz="1300">
              <a:latin typeface="ＭＳ Ｐゴシック" panose="020B0600070205080204" pitchFamily="50" charset="-128"/>
              <a:ea typeface="ＭＳ Ｐゴシック" panose="020B0600070205080204" pitchFamily="50" charset="-128"/>
            </a:rPr>
            <a:t>であり、全国平均を上回る水準となっている。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この主な要因として、経験年数階層の変動及び国家公務員と比較し最高号給が大きい級があることが挙げられる。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134055</xdr:rowOff>
    </xdr:to>
    <xdr:cxnSp macro="">
      <xdr:nvCxnSpPr>
        <xdr:cNvPr id="259" name="直線コネクタ 258"/>
        <xdr:cNvCxnSpPr/>
      </xdr:nvCxnSpPr>
      <xdr:spPr>
        <a:xfrm>
          <a:off x="16179800" y="152082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16228</xdr:rowOff>
    </xdr:to>
    <xdr:cxnSp macro="">
      <xdr:nvCxnSpPr>
        <xdr:cNvPr id="262" name="直線コネクタ 261"/>
        <xdr:cNvCxnSpPr/>
      </xdr:nvCxnSpPr>
      <xdr:spPr>
        <a:xfrm flipV="1">
          <a:off x="15290800" y="152082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93839</xdr:rowOff>
    </xdr:from>
    <xdr:to>
      <xdr:col>72</xdr:col>
      <xdr:colOff>203200</xdr:colOff>
      <xdr:row>89</xdr:row>
      <xdr:rowOff>16228</xdr:rowOff>
    </xdr:to>
    <xdr:cxnSp macro="">
      <xdr:nvCxnSpPr>
        <xdr:cNvPr id="265" name="直線コネクタ 264"/>
        <xdr:cNvCxnSpPr/>
      </xdr:nvCxnSpPr>
      <xdr:spPr>
        <a:xfrm>
          <a:off x="14401800" y="151814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93839</xdr:rowOff>
    </xdr:from>
    <xdr:to>
      <xdr:col>68</xdr:col>
      <xdr:colOff>152400</xdr:colOff>
      <xdr:row>88</xdr:row>
      <xdr:rowOff>120650</xdr:rowOff>
    </xdr:to>
    <xdr:cxnSp macro="">
      <xdr:nvCxnSpPr>
        <xdr:cNvPr id="268" name="直線コネクタ 267"/>
        <xdr:cNvCxnSpPr/>
      </xdr:nvCxnSpPr>
      <xdr:spPr>
        <a:xfrm flipV="1">
          <a:off x="13512800" y="1518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83255</xdr:rowOff>
    </xdr:from>
    <xdr:to>
      <xdr:col>81</xdr:col>
      <xdr:colOff>95250</xdr:colOff>
      <xdr:row>89</xdr:row>
      <xdr:rowOff>13405</xdr:rowOff>
    </xdr:to>
    <xdr:sp macro="" textlink="">
      <xdr:nvSpPr>
        <xdr:cNvPr id="278" name="楕円 277"/>
        <xdr:cNvSpPr/>
      </xdr:nvSpPr>
      <xdr:spPr>
        <a:xfrm>
          <a:off x="169672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55332</xdr:rowOff>
    </xdr:from>
    <xdr:ext cx="762000" cy="259045"/>
    <xdr:sp macro="" textlink="">
      <xdr:nvSpPr>
        <xdr:cNvPr id="279" name="給与水準   （国との比較）該当値テキスト"/>
        <xdr:cNvSpPr txBox="1"/>
      </xdr:nvSpPr>
      <xdr:spPr>
        <a:xfrm>
          <a:off x="17106900" y="1514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0" name="楕円 279"/>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1" name="テキスト ボックス 280"/>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136878</xdr:rowOff>
    </xdr:from>
    <xdr:to>
      <xdr:col>73</xdr:col>
      <xdr:colOff>44450</xdr:colOff>
      <xdr:row>89</xdr:row>
      <xdr:rowOff>67028</xdr:rowOff>
    </xdr:to>
    <xdr:sp macro="" textlink="">
      <xdr:nvSpPr>
        <xdr:cNvPr id="282" name="楕円 281"/>
        <xdr:cNvSpPr/>
      </xdr:nvSpPr>
      <xdr:spPr>
        <a:xfrm>
          <a:off x="15240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51805</xdr:rowOff>
    </xdr:from>
    <xdr:ext cx="762000" cy="259045"/>
    <xdr:sp macro="" textlink="">
      <xdr:nvSpPr>
        <xdr:cNvPr id="283" name="テキスト ボックス 282"/>
        <xdr:cNvSpPr txBox="1"/>
      </xdr:nvSpPr>
      <xdr:spPr>
        <a:xfrm>
          <a:off x="14909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43039</xdr:rowOff>
    </xdr:from>
    <xdr:to>
      <xdr:col>68</xdr:col>
      <xdr:colOff>203200</xdr:colOff>
      <xdr:row>88</xdr:row>
      <xdr:rowOff>144639</xdr:rowOff>
    </xdr:to>
    <xdr:sp macro="" textlink="">
      <xdr:nvSpPr>
        <xdr:cNvPr id="284" name="楕円 283"/>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129416</xdr:rowOff>
    </xdr:from>
    <xdr:ext cx="762000" cy="259045"/>
    <xdr:sp macro="" textlink="">
      <xdr:nvSpPr>
        <xdr:cNvPr id="285" name="テキスト ボックス 284"/>
        <xdr:cNvSpPr txBox="1"/>
      </xdr:nvSpPr>
      <xdr:spPr>
        <a:xfrm>
          <a:off x="14020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6" name="楕円 285"/>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7" name="テキスト ボックス 286"/>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本市における人口千人当たりの職員数は</a:t>
          </a:r>
          <a:r>
            <a:rPr kumimoji="1" lang="en-US" altLang="ja-JP" sz="1100">
              <a:latin typeface="ＭＳ Ｐゴシック" panose="020B0600070205080204" pitchFamily="50" charset="-128"/>
              <a:ea typeface="ＭＳ Ｐゴシック" panose="020B0600070205080204" pitchFamily="50" charset="-128"/>
            </a:rPr>
            <a:t>11.97</a:t>
          </a:r>
          <a:r>
            <a:rPr kumimoji="1" lang="ja-JP" altLang="en-US" sz="1100">
              <a:latin typeface="ＭＳ Ｐゴシック" panose="020B0600070205080204" pitchFamily="50" charset="-128"/>
              <a:ea typeface="ＭＳ Ｐゴシック" panose="020B0600070205080204" pitchFamily="50" charset="-128"/>
            </a:rPr>
            <a:t>人であり、類似団体平均と比較すると高い数値となっており、この要因として、地理的条件等により幼稚園、保育園、認定こども園等が多く、清掃センター、衛生センター及び総合運動施設など市の規模に比して直営施設が多くなっていることが挙げられる。</a:t>
          </a:r>
        </a:p>
        <a:p>
          <a:r>
            <a:rPr kumimoji="1" lang="ja-JP" altLang="en-US" sz="1100">
              <a:latin typeface="ＭＳ Ｐゴシック" panose="020B0600070205080204" pitchFamily="50" charset="-128"/>
              <a:ea typeface="ＭＳ Ｐゴシック" panose="020B0600070205080204" pitchFamily="50" charset="-128"/>
            </a:rPr>
            <a:t>　このため、策定した定員管理適正化計画に基づき、幼稚園・保育園の一元化、ごみ・し尿の収集業務の民間委託導入等を積極的に図りつつ、技能労務職員については、退職者の補充を行わないなどにより、職員削減を進め、適正な定員管理に務めていくこととし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159113</xdr:rowOff>
    </xdr:from>
    <xdr:to>
      <xdr:col>81</xdr:col>
      <xdr:colOff>44450</xdr:colOff>
      <xdr:row>63</xdr:row>
      <xdr:rowOff>162560</xdr:rowOff>
    </xdr:to>
    <xdr:cxnSp macro="">
      <xdr:nvCxnSpPr>
        <xdr:cNvPr id="324" name="直線コネクタ 323"/>
        <xdr:cNvCxnSpPr/>
      </xdr:nvCxnSpPr>
      <xdr:spPr>
        <a:xfrm>
          <a:off x="16179800" y="1096046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156814</xdr:rowOff>
    </xdr:from>
    <xdr:to>
      <xdr:col>77</xdr:col>
      <xdr:colOff>44450</xdr:colOff>
      <xdr:row>63</xdr:row>
      <xdr:rowOff>159113</xdr:rowOff>
    </xdr:to>
    <xdr:cxnSp macro="">
      <xdr:nvCxnSpPr>
        <xdr:cNvPr id="327" name="直線コネクタ 326"/>
        <xdr:cNvCxnSpPr/>
      </xdr:nvCxnSpPr>
      <xdr:spPr>
        <a:xfrm>
          <a:off x="15290800" y="10958164"/>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156814</xdr:rowOff>
    </xdr:from>
    <xdr:to>
      <xdr:col>72</xdr:col>
      <xdr:colOff>203200</xdr:colOff>
      <xdr:row>63</xdr:row>
      <xdr:rowOff>160262</xdr:rowOff>
    </xdr:to>
    <xdr:cxnSp macro="">
      <xdr:nvCxnSpPr>
        <xdr:cNvPr id="330" name="直線コネクタ 329"/>
        <xdr:cNvCxnSpPr/>
      </xdr:nvCxnSpPr>
      <xdr:spPr>
        <a:xfrm flipV="1">
          <a:off x="14401800" y="1095816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144175</xdr:rowOff>
    </xdr:from>
    <xdr:to>
      <xdr:col>68</xdr:col>
      <xdr:colOff>152400</xdr:colOff>
      <xdr:row>63</xdr:row>
      <xdr:rowOff>160262</xdr:rowOff>
    </xdr:to>
    <xdr:cxnSp macro="">
      <xdr:nvCxnSpPr>
        <xdr:cNvPr id="333" name="直線コネクタ 332"/>
        <xdr:cNvCxnSpPr/>
      </xdr:nvCxnSpPr>
      <xdr:spPr>
        <a:xfrm>
          <a:off x="13512800" y="109455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111760</xdr:rowOff>
    </xdr:from>
    <xdr:to>
      <xdr:col>81</xdr:col>
      <xdr:colOff>95250</xdr:colOff>
      <xdr:row>64</xdr:row>
      <xdr:rowOff>41910</xdr:rowOff>
    </xdr:to>
    <xdr:sp macro="" textlink="">
      <xdr:nvSpPr>
        <xdr:cNvPr id="343" name="楕円 342"/>
        <xdr:cNvSpPr/>
      </xdr:nvSpPr>
      <xdr:spPr>
        <a:xfrm>
          <a:off x="16967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83837</xdr:rowOff>
    </xdr:from>
    <xdr:ext cx="762000" cy="259045"/>
    <xdr:sp macro="" textlink="">
      <xdr:nvSpPr>
        <xdr:cNvPr id="344" name="定員管理の状況該当値テキスト"/>
        <xdr:cNvSpPr txBox="1"/>
      </xdr:nvSpPr>
      <xdr:spPr>
        <a:xfrm>
          <a:off x="17106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108313</xdr:rowOff>
    </xdr:from>
    <xdr:to>
      <xdr:col>77</xdr:col>
      <xdr:colOff>95250</xdr:colOff>
      <xdr:row>64</xdr:row>
      <xdr:rowOff>38463</xdr:rowOff>
    </xdr:to>
    <xdr:sp macro="" textlink="">
      <xdr:nvSpPr>
        <xdr:cNvPr id="345" name="楕円 344"/>
        <xdr:cNvSpPr/>
      </xdr:nvSpPr>
      <xdr:spPr>
        <a:xfrm>
          <a:off x="16129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23240</xdr:rowOff>
    </xdr:from>
    <xdr:ext cx="736600" cy="259045"/>
    <xdr:sp macro="" textlink="">
      <xdr:nvSpPr>
        <xdr:cNvPr id="346" name="テキスト ボックス 345"/>
        <xdr:cNvSpPr txBox="1"/>
      </xdr:nvSpPr>
      <xdr:spPr>
        <a:xfrm>
          <a:off x="15798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106014</xdr:rowOff>
    </xdr:from>
    <xdr:to>
      <xdr:col>73</xdr:col>
      <xdr:colOff>44450</xdr:colOff>
      <xdr:row>64</xdr:row>
      <xdr:rowOff>36164</xdr:rowOff>
    </xdr:to>
    <xdr:sp macro="" textlink="">
      <xdr:nvSpPr>
        <xdr:cNvPr id="347" name="楕円 346"/>
        <xdr:cNvSpPr/>
      </xdr:nvSpPr>
      <xdr:spPr>
        <a:xfrm>
          <a:off x="15240000" y="109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20941</xdr:rowOff>
    </xdr:from>
    <xdr:ext cx="762000" cy="259045"/>
    <xdr:sp macro="" textlink="">
      <xdr:nvSpPr>
        <xdr:cNvPr id="348" name="テキスト ボックス 347"/>
        <xdr:cNvSpPr txBox="1"/>
      </xdr:nvSpPr>
      <xdr:spPr>
        <a:xfrm>
          <a:off x="14909800" y="1099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109462</xdr:rowOff>
    </xdr:from>
    <xdr:to>
      <xdr:col>68</xdr:col>
      <xdr:colOff>203200</xdr:colOff>
      <xdr:row>64</xdr:row>
      <xdr:rowOff>39612</xdr:rowOff>
    </xdr:to>
    <xdr:sp macro="" textlink="">
      <xdr:nvSpPr>
        <xdr:cNvPr id="349" name="楕円 348"/>
        <xdr:cNvSpPr/>
      </xdr:nvSpPr>
      <xdr:spPr>
        <a:xfrm>
          <a:off x="143510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24389</xdr:rowOff>
    </xdr:from>
    <xdr:ext cx="762000" cy="259045"/>
    <xdr:sp macro="" textlink="">
      <xdr:nvSpPr>
        <xdr:cNvPr id="350" name="テキスト ボックス 349"/>
        <xdr:cNvSpPr txBox="1"/>
      </xdr:nvSpPr>
      <xdr:spPr>
        <a:xfrm>
          <a:off x="14020800" y="1099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93375</xdr:rowOff>
    </xdr:from>
    <xdr:to>
      <xdr:col>64</xdr:col>
      <xdr:colOff>152400</xdr:colOff>
      <xdr:row>64</xdr:row>
      <xdr:rowOff>23525</xdr:rowOff>
    </xdr:to>
    <xdr:sp macro="" textlink="">
      <xdr:nvSpPr>
        <xdr:cNvPr id="351" name="楕円 350"/>
        <xdr:cNvSpPr/>
      </xdr:nvSpPr>
      <xdr:spPr>
        <a:xfrm>
          <a:off x="134620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8302</xdr:rowOff>
    </xdr:from>
    <xdr:ext cx="762000" cy="259045"/>
    <xdr:sp macro="" textlink="">
      <xdr:nvSpPr>
        <xdr:cNvPr id="352" name="テキスト ボックス 351"/>
        <xdr:cNvSpPr txBox="1"/>
      </xdr:nvSpPr>
      <xdr:spPr>
        <a:xfrm>
          <a:off x="13131800" y="1098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令和元年度決算における実質公債費比率は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％であり、臨時財政対策債発行可能額が減となったものの、太海多目的用地取得事業終了による公債費に準ずる債務負担の皆減等により、減少した。</a:t>
          </a:r>
        </a:p>
        <a:p>
          <a:r>
            <a:rPr kumimoji="1" lang="ja-JP" altLang="en-US" sz="1300">
              <a:latin typeface="ＭＳ Ｐゴシック" panose="020B0600070205080204" pitchFamily="50" charset="-128"/>
              <a:ea typeface="ＭＳ Ｐゴシック" panose="020B0600070205080204" pitchFamily="50" charset="-128"/>
            </a:rPr>
            <a:t>　本市の実質公債費比率は、類似団体平均、全国平均及び千葉県平均のいずれよりも高く、類似団体平均比では約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％、全国平均及び千葉県平均との比較では約</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％程度の差が開いていることから、今後も改善に向けた取組が必要である。このため、大規模事業は適切な取捨選択を行い、地方債発行の抑制に努め、安定した財政運営に努めていく。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58208</xdr:rowOff>
    </xdr:from>
    <xdr:to>
      <xdr:col>81</xdr:col>
      <xdr:colOff>44450</xdr:colOff>
      <xdr:row>37</xdr:row>
      <xdr:rowOff>66252</xdr:rowOff>
    </xdr:to>
    <xdr:cxnSp macro="">
      <xdr:nvCxnSpPr>
        <xdr:cNvPr id="386" name="直線コネクタ 385"/>
        <xdr:cNvCxnSpPr/>
      </xdr:nvCxnSpPr>
      <xdr:spPr>
        <a:xfrm flipV="1">
          <a:off x="16179800" y="640185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66252</xdr:rowOff>
    </xdr:to>
    <xdr:cxnSp macro="">
      <xdr:nvCxnSpPr>
        <xdr:cNvPr id="389" name="直線コネクタ 388"/>
        <xdr:cNvCxnSpPr/>
      </xdr:nvCxnSpPr>
      <xdr:spPr>
        <a:xfrm>
          <a:off x="15290800" y="63978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48154</xdr:rowOff>
    </xdr:from>
    <xdr:to>
      <xdr:col>72</xdr:col>
      <xdr:colOff>203200</xdr:colOff>
      <xdr:row>37</xdr:row>
      <xdr:rowOff>54187</xdr:rowOff>
    </xdr:to>
    <xdr:cxnSp macro="">
      <xdr:nvCxnSpPr>
        <xdr:cNvPr id="392" name="直線コネクタ 391"/>
        <xdr:cNvCxnSpPr/>
      </xdr:nvCxnSpPr>
      <xdr:spPr>
        <a:xfrm>
          <a:off x="14401800" y="639180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48154</xdr:rowOff>
    </xdr:from>
    <xdr:to>
      <xdr:col>68</xdr:col>
      <xdr:colOff>152400</xdr:colOff>
      <xdr:row>37</xdr:row>
      <xdr:rowOff>48154</xdr:rowOff>
    </xdr:to>
    <xdr:cxnSp macro="">
      <xdr:nvCxnSpPr>
        <xdr:cNvPr id="395" name="直線コネクタ 394"/>
        <xdr:cNvCxnSpPr/>
      </xdr:nvCxnSpPr>
      <xdr:spPr>
        <a:xfrm>
          <a:off x="13512800" y="6391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7408</xdr:rowOff>
    </xdr:from>
    <xdr:to>
      <xdr:col>81</xdr:col>
      <xdr:colOff>95250</xdr:colOff>
      <xdr:row>37</xdr:row>
      <xdr:rowOff>109008</xdr:rowOff>
    </xdr:to>
    <xdr:sp macro="" textlink="">
      <xdr:nvSpPr>
        <xdr:cNvPr id="405" name="楕円 404"/>
        <xdr:cNvSpPr/>
      </xdr:nvSpPr>
      <xdr:spPr>
        <a:xfrm>
          <a:off x="16967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150935</xdr:rowOff>
    </xdr:from>
    <xdr:ext cx="762000" cy="259045"/>
    <xdr:sp macro="" textlink="">
      <xdr:nvSpPr>
        <xdr:cNvPr id="406" name="公債費負担の状況該当値テキスト"/>
        <xdr:cNvSpPr txBox="1"/>
      </xdr:nvSpPr>
      <xdr:spPr>
        <a:xfrm>
          <a:off x="17106900" y="63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15452</xdr:rowOff>
    </xdr:from>
    <xdr:to>
      <xdr:col>77</xdr:col>
      <xdr:colOff>95250</xdr:colOff>
      <xdr:row>37</xdr:row>
      <xdr:rowOff>117052</xdr:rowOff>
    </xdr:to>
    <xdr:sp macro="" textlink="">
      <xdr:nvSpPr>
        <xdr:cNvPr id="407" name="楕円 406"/>
        <xdr:cNvSpPr/>
      </xdr:nvSpPr>
      <xdr:spPr>
        <a:xfrm>
          <a:off x="16129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101829</xdr:rowOff>
    </xdr:from>
    <xdr:ext cx="736600" cy="259045"/>
    <xdr:sp macro="" textlink="">
      <xdr:nvSpPr>
        <xdr:cNvPr id="408" name="テキスト ボックス 407"/>
        <xdr:cNvSpPr txBox="1"/>
      </xdr:nvSpPr>
      <xdr:spPr>
        <a:xfrm>
          <a:off x="15798800" y="644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9" name="楕円 408"/>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89764</xdr:rowOff>
    </xdr:from>
    <xdr:ext cx="762000" cy="259045"/>
    <xdr:sp macro="" textlink="">
      <xdr:nvSpPr>
        <xdr:cNvPr id="410" name="テキスト ボックス 409"/>
        <xdr:cNvSpPr txBox="1"/>
      </xdr:nvSpPr>
      <xdr:spPr>
        <a:xfrm>
          <a:off x="14909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168804</xdr:rowOff>
    </xdr:from>
    <xdr:to>
      <xdr:col>68</xdr:col>
      <xdr:colOff>203200</xdr:colOff>
      <xdr:row>37</xdr:row>
      <xdr:rowOff>98954</xdr:rowOff>
    </xdr:to>
    <xdr:sp macro="" textlink="">
      <xdr:nvSpPr>
        <xdr:cNvPr id="411" name="楕円 410"/>
        <xdr:cNvSpPr/>
      </xdr:nvSpPr>
      <xdr:spPr>
        <a:xfrm>
          <a:off x="14351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83731</xdr:rowOff>
    </xdr:from>
    <xdr:ext cx="762000" cy="259045"/>
    <xdr:sp macro="" textlink="">
      <xdr:nvSpPr>
        <xdr:cNvPr id="412" name="テキスト ボックス 411"/>
        <xdr:cNvSpPr txBox="1"/>
      </xdr:nvSpPr>
      <xdr:spPr>
        <a:xfrm>
          <a:off x="14020800" y="642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168804</xdr:rowOff>
    </xdr:from>
    <xdr:to>
      <xdr:col>64</xdr:col>
      <xdr:colOff>152400</xdr:colOff>
      <xdr:row>37</xdr:row>
      <xdr:rowOff>98954</xdr:rowOff>
    </xdr:to>
    <xdr:sp macro="" textlink="">
      <xdr:nvSpPr>
        <xdr:cNvPr id="413" name="楕円 412"/>
        <xdr:cNvSpPr/>
      </xdr:nvSpPr>
      <xdr:spPr>
        <a:xfrm>
          <a:off x="13462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109131</xdr:rowOff>
    </xdr:from>
    <xdr:ext cx="762000" cy="259045"/>
    <xdr:sp macro="" textlink="">
      <xdr:nvSpPr>
        <xdr:cNvPr id="414" name="テキスト ボックス 413"/>
        <xdr:cNvSpPr txBox="1"/>
      </xdr:nvSpPr>
      <xdr:spPr>
        <a:xfrm>
          <a:off x="13131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令和元年度決算における将来負担比率は</a:t>
          </a:r>
          <a:r>
            <a:rPr kumimoji="1" lang="en-US" altLang="ja-JP" sz="1100">
              <a:latin typeface="ＭＳ Ｐゴシック" panose="020B0600070205080204" pitchFamily="50" charset="-128"/>
              <a:ea typeface="ＭＳ Ｐゴシック" panose="020B0600070205080204" pitchFamily="50" charset="-128"/>
            </a:rPr>
            <a:t>105.1</a:t>
          </a:r>
          <a:r>
            <a:rPr kumimoji="1" lang="ja-JP" altLang="en-US" sz="1100">
              <a:latin typeface="ＭＳ Ｐゴシック" panose="020B0600070205080204" pitchFamily="50" charset="-128"/>
              <a:ea typeface="ＭＳ Ｐゴシック" panose="020B0600070205080204" pitchFamily="50" charset="-128"/>
            </a:rPr>
            <a:t>％であり、前年度決算数値に比して</a:t>
          </a:r>
          <a:r>
            <a:rPr kumimoji="1" lang="en-US" altLang="ja-JP" sz="1100">
              <a:latin typeface="ＭＳ Ｐゴシック" panose="020B0600070205080204" pitchFamily="50" charset="-128"/>
              <a:ea typeface="ＭＳ Ｐゴシック" panose="020B0600070205080204" pitchFamily="50" charset="-128"/>
            </a:rPr>
            <a:t>7.4</a:t>
          </a:r>
          <a:r>
            <a:rPr kumimoji="1" lang="ja-JP" altLang="en-US" sz="1100">
              <a:latin typeface="ＭＳ Ｐゴシック" panose="020B0600070205080204" pitchFamily="50" charset="-128"/>
              <a:ea typeface="ＭＳ Ｐゴシック" panose="020B0600070205080204" pitchFamily="50" charset="-128"/>
            </a:rPr>
            <a:t>％の増となった。この要因として、普通交付税の減等による標準財政規模の減、財政調整基金等の充当可能財源の減などが挙げられる。</a:t>
          </a:r>
        </a:p>
        <a:p>
          <a:r>
            <a:rPr kumimoji="1" lang="ja-JP" altLang="en-US" sz="1100">
              <a:latin typeface="ＭＳ Ｐゴシック" panose="020B0600070205080204" pitchFamily="50" charset="-128"/>
              <a:ea typeface="ＭＳ Ｐゴシック" panose="020B0600070205080204" pitchFamily="50" charset="-128"/>
            </a:rPr>
            <a:t>　本市の将来負担比率は、類似団体平均や全国平均、千葉県平均のいずれと比しても高い水準にあるが、これは過去に実施してきた施設整備等の事業財源に地方債を積極的に活用してきたことが主な要因となっているものである。今後も、行財政改革を進めるとともに、財政調整基金等の適切な確保を図り、財政基盤の安定化を図っ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20383</xdr:rowOff>
    </xdr:from>
    <xdr:to>
      <xdr:col>81</xdr:col>
      <xdr:colOff>44450</xdr:colOff>
      <xdr:row>16</xdr:row>
      <xdr:rowOff>50144</xdr:rowOff>
    </xdr:to>
    <xdr:cxnSp macro="">
      <xdr:nvCxnSpPr>
        <xdr:cNvPr id="448" name="直線コネクタ 447"/>
        <xdr:cNvCxnSpPr/>
      </xdr:nvCxnSpPr>
      <xdr:spPr>
        <a:xfrm>
          <a:off x="16179800" y="2763583"/>
          <a:ext cx="8382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20383</xdr:rowOff>
    </xdr:from>
    <xdr:to>
      <xdr:col>77</xdr:col>
      <xdr:colOff>44450</xdr:colOff>
      <xdr:row>16</xdr:row>
      <xdr:rowOff>51350</xdr:rowOff>
    </xdr:to>
    <xdr:cxnSp macro="">
      <xdr:nvCxnSpPr>
        <xdr:cNvPr id="451" name="直線コネクタ 450"/>
        <xdr:cNvCxnSpPr/>
      </xdr:nvCxnSpPr>
      <xdr:spPr>
        <a:xfrm flipV="1">
          <a:off x="15290800" y="2763583"/>
          <a:ext cx="889000" cy="3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49742</xdr:rowOff>
    </xdr:from>
    <xdr:to>
      <xdr:col>72</xdr:col>
      <xdr:colOff>203200</xdr:colOff>
      <xdr:row>16</xdr:row>
      <xdr:rowOff>51350</xdr:rowOff>
    </xdr:to>
    <xdr:cxnSp macro="">
      <xdr:nvCxnSpPr>
        <xdr:cNvPr id="454" name="直線コネクタ 453"/>
        <xdr:cNvCxnSpPr/>
      </xdr:nvCxnSpPr>
      <xdr:spPr>
        <a:xfrm>
          <a:off x="14401800" y="279294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49742</xdr:rowOff>
    </xdr:from>
    <xdr:to>
      <xdr:col>68</xdr:col>
      <xdr:colOff>152400</xdr:colOff>
      <xdr:row>16</xdr:row>
      <xdr:rowOff>53763</xdr:rowOff>
    </xdr:to>
    <xdr:cxnSp macro="">
      <xdr:nvCxnSpPr>
        <xdr:cNvPr id="457" name="直線コネクタ 456"/>
        <xdr:cNvCxnSpPr/>
      </xdr:nvCxnSpPr>
      <xdr:spPr>
        <a:xfrm flipV="1">
          <a:off x="13512800" y="27929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170794</xdr:rowOff>
    </xdr:from>
    <xdr:to>
      <xdr:col>81</xdr:col>
      <xdr:colOff>95250</xdr:colOff>
      <xdr:row>16</xdr:row>
      <xdr:rowOff>100944</xdr:rowOff>
    </xdr:to>
    <xdr:sp macro="" textlink="">
      <xdr:nvSpPr>
        <xdr:cNvPr id="467" name="楕円 466"/>
        <xdr:cNvSpPr/>
      </xdr:nvSpPr>
      <xdr:spPr>
        <a:xfrm>
          <a:off x="16967200" y="27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142871</xdr:rowOff>
    </xdr:from>
    <xdr:ext cx="762000" cy="259045"/>
    <xdr:sp macro="" textlink="">
      <xdr:nvSpPr>
        <xdr:cNvPr id="468" name="将来負担の状況該当値テキスト"/>
        <xdr:cNvSpPr txBox="1"/>
      </xdr:nvSpPr>
      <xdr:spPr>
        <a:xfrm>
          <a:off x="17106900" y="271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141033</xdr:rowOff>
    </xdr:from>
    <xdr:to>
      <xdr:col>77</xdr:col>
      <xdr:colOff>95250</xdr:colOff>
      <xdr:row>16</xdr:row>
      <xdr:rowOff>71183</xdr:rowOff>
    </xdr:to>
    <xdr:sp macro="" textlink="">
      <xdr:nvSpPr>
        <xdr:cNvPr id="469" name="楕円 468"/>
        <xdr:cNvSpPr/>
      </xdr:nvSpPr>
      <xdr:spPr>
        <a:xfrm>
          <a:off x="16129000" y="27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55960</xdr:rowOff>
    </xdr:from>
    <xdr:ext cx="736600" cy="259045"/>
    <xdr:sp macro="" textlink="">
      <xdr:nvSpPr>
        <xdr:cNvPr id="470" name="テキスト ボックス 469"/>
        <xdr:cNvSpPr txBox="1"/>
      </xdr:nvSpPr>
      <xdr:spPr>
        <a:xfrm>
          <a:off x="15798800" y="2799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550</xdr:rowOff>
    </xdr:from>
    <xdr:to>
      <xdr:col>73</xdr:col>
      <xdr:colOff>44450</xdr:colOff>
      <xdr:row>16</xdr:row>
      <xdr:rowOff>102150</xdr:rowOff>
    </xdr:to>
    <xdr:sp macro="" textlink="">
      <xdr:nvSpPr>
        <xdr:cNvPr id="471" name="楕円 470"/>
        <xdr:cNvSpPr/>
      </xdr:nvSpPr>
      <xdr:spPr>
        <a:xfrm>
          <a:off x="15240000" y="27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86927</xdr:rowOff>
    </xdr:from>
    <xdr:ext cx="762000" cy="259045"/>
    <xdr:sp macro="" textlink="">
      <xdr:nvSpPr>
        <xdr:cNvPr id="472" name="テキスト ボックス 471"/>
        <xdr:cNvSpPr txBox="1"/>
      </xdr:nvSpPr>
      <xdr:spPr>
        <a:xfrm>
          <a:off x="14909800" y="28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170392</xdr:rowOff>
    </xdr:from>
    <xdr:to>
      <xdr:col>68</xdr:col>
      <xdr:colOff>203200</xdr:colOff>
      <xdr:row>16</xdr:row>
      <xdr:rowOff>100542</xdr:rowOff>
    </xdr:to>
    <xdr:sp macro="" textlink="">
      <xdr:nvSpPr>
        <xdr:cNvPr id="473" name="楕円 472"/>
        <xdr:cNvSpPr/>
      </xdr:nvSpPr>
      <xdr:spPr>
        <a:xfrm>
          <a:off x="14351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85319</xdr:rowOff>
    </xdr:from>
    <xdr:ext cx="762000" cy="259045"/>
    <xdr:sp macro="" textlink="">
      <xdr:nvSpPr>
        <xdr:cNvPr id="474" name="テキスト ボックス 473"/>
        <xdr:cNvSpPr txBox="1"/>
      </xdr:nvSpPr>
      <xdr:spPr>
        <a:xfrm>
          <a:off x="14020800"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2963</xdr:rowOff>
    </xdr:from>
    <xdr:to>
      <xdr:col>64</xdr:col>
      <xdr:colOff>152400</xdr:colOff>
      <xdr:row>16</xdr:row>
      <xdr:rowOff>104563</xdr:rowOff>
    </xdr:to>
    <xdr:sp macro="" textlink="">
      <xdr:nvSpPr>
        <xdr:cNvPr id="475" name="楕円 474"/>
        <xdr:cNvSpPr/>
      </xdr:nvSpPr>
      <xdr:spPr>
        <a:xfrm>
          <a:off x="13462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89340</xdr:rowOff>
    </xdr:from>
    <xdr:ext cx="762000" cy="259045"/>
    <xdr:sp macro="" textlink="">
      <xdr:nvSpPr>
        <xdr:cNvPr id="476" name="テキスト ボックス 475"/>
        <xdr:cNvSpPr txBox="1"/>
      </xdr:nvSpPr>
      <xdr:spPr>
        <a:xfrm>
          <a:off x="13131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32,673
32,013
191.14
17,135,440
16,362,451
494,164
9,388,287
18,960,972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本市の人件費は、市の人口規模に比して幼保関係施設数が多いこと、また、ごみ焼却施設、し尿処理施設、総合運動施設などを市直営方式で運営していることから、類似団体等に比べ多い状況となっている。</a:t>
          </a:r>
        </a:p>
        <a:p>
          <a:r>
            <a:rPr kumimoji="1" lang="ja-JP" altLang="en-US" sz="1300">
              <a:latin typeface="ＭＳ Ｐゴシック" panose="020B0600070205080204" pitchFamily="50" charset="-128"/>
              <a:ea typeface="ＭＳ Ｐゴシック" panose="020B0600070205080204" pitchFamily="50" charset="-128"/>
            </a:rPr>
            <a:t>　人件費の削減には、施設の統廃合の実施、業務の民間委託、民営化の推進が必要となるため、これらの取組を進め、費用の抑制に努める。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8890</xdr:rowOff>
    </xdr:from>
    <xdr:to>
      <xdr:col>24</xdr:col>
      <xdr:colOff>25400</xdr:colOff>
      <xdr:row>41</xdr:row>
      <xdr:rowOff>31750</xdr:rowOff>
    </xdr:to>
    <xdr:cxnSp macro="">
      <xdr:nvCxnSpPr>
        <xdr:cNvPr id="66" name="直線コネクタ 65"/>
        <xdr:cNvCxnSpPr/>
      </xdr:nvCxnSpPr>
      <xdr:spPr>
        <a:xfrm>
          <a:off x="3987800" y="7038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8890</xdr:rowOff>
    </xdr:from>
    <xdr:to>
      <xdr:col>19</xdr:col>
      <xdr:colOff>187325</xdr:colOff>
      <xdr:row>41</xdr:row>
      <xdr:rowOff>69850</xdr:rowOff>
    </xdr:to>
    <xdr:cxnSp macro="">
      <xdr:nvCxnSpPr>
        <xdr:cNvPr id="69" name="直線コネクタ 68"/>
        <xdr:cNvCxnSpPr/>
      </xdr:nvCxnSpPr>
      <xdr:spPr>
        <a:xfrm flipV="1">
          <a:off x="3098800" y="7038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8890</xdr:rowOff>
    </xdr:from>
    <xdr:to>
      <xdr:col>15</xdr:col>
      <xdr:colOff>98425</xdr:colOff>
      <xdr:row>41</xdr:row>
      <xdr:rowOff>69850</xdr:rowOff>
    </xdr:to>
    <xdr:cxnSp macro="">
      <xdr:nvCxnSpPr>
        <xdr:cNvPr id="72" name="直線コネクタ 71"/>
        <xdr:cNvCxnSpPr/>
      </xdr:nvCxnSpPr>
      <xdr:spPr>
        <a:xfrm>
          <a:off x="2209800" y="7038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127000</xdr:rowOff>
    </xdr:from>
    <xdr:to>
      <xdr:col>11</xdr:col>
      <xdr:colOff>9525</xdr:colOff>
      <xdr:row>41</xdr:row>
      <xdr:rowOff>8890</xdr:rowOff>
    </xdr:to>
    <xdr:cxnSp macro="">
      <xdr:nvCxnSpPr>
        <xdr:cNvPr id="75" name="直線コネクタ 74"/>
        <xdr:cNvCxnSpPr/>
      </xdr:nvCxnSpPr>
      <xdr:spPr>
        <a:xfrm>
          <a:off x="1320800" y="6985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152400</xdr:rowOff>
    </xdr:from>
    <xdr:to>
      <xdr:col>24</xdr:col>
      <xdr:colOff>76200</xdr:colOff>
      <xdr:row>41</xdr:row>
      <xdr:rowOff>82550</xdr:rowOff>
    </xdr:to>
    <xdr:sp macro="" textlink="">
      <xdr:nvSpPr>
        <xdr:cNvPr id="85" name="楕円 84"/>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60977</xdr:rowOff>
    </xdr:from>
    <xdr:ext cx="762000" cy="259045"/>
    <xdr:sp macro="" textlink="">
      <xdr:nvSpPr>
        <xdr:cNvPr id="86" name="人件費該当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129540</xdr:rowOff>
    </xdr:from>
    <xdr:to>
      <xdr:col>20</xdr:col>
      <xdr:colOff>38100</xdr:colOff>
      <xdr:row>41</xdr:row>
      <xdr:rowOff>59690</xdr:rowOff>
    </xdr:to>
    <xdr:sp macro="" textlink="">
      <xdr:nvSpPr>
        <xdr:cNvPr id="87" name="楕円 86"/>
        <xdr:cNvSpPr/>
      </xdr:nvSpPr>
      <xdr:spPr>
        <a:xfrm>
          <a:off x="3937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44467</xdr:rowOff>
    </xdr:from>
    <xdr:ext cx="736600" cy="259045"/>
    <xdr:sp macro="" textlink="">
      <xdr:nvSpPr>
        <xdr:cNvPr id="88" name="テキスト ボックス 87"/>
        <xdr:cNvSpPr txBox="1"/>
      </xdr:nvSpPr>
      <xdr:spPr>
        <a:xfrm>
          <a:off x="3606800" y="70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89" name="楕円 88"/>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90" name="テキスト ボックス 89"/>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129540</xdr:rowOff>
    </xdr:from>
    <xdr:to>
      <xdr:col>11</xdr:col>
      <xdr:colOff>60325</xdr:colOff>
      <xdr:row>41</xdr:row>
      <xdr:rowOff>59690</xdr:rowOff>
    </xdr:to>
    <xdr:sp macro="" textlink="">
      <xdr:nvSpPr>
        <xdr:cNvPr id="91" name="楕円 90"/>
        <xdr:cNvSpPr/>
      </xdr:nvSpPr>
      <xdr:spPr>
        <a:xfrm>
          <a:off x="2159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44467</xdr:rowOff>
    </xdr:from>
    <xdr:ext cx="762000" cy="259045"/>
    <xdr:sp macro="" textlink="">
      <xdr:nvSpPr>
        <xdr:cNvPr id="92" name="テキスト ボックス 91"/>
        <xdr:cNvSpPr txBox="1"/>
      </xdr:nvSpPr>
      <xdr:spPr>
        <a:xfrm>
          <a:off x="1828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3" name="楕円 92"/>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4" name="テキスト ボックス 93"/>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物件費の経常収支比率については、類似団体平均や全国平均、千葉県平均を下回っている状況である。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令和元年度数値については前年度比で増加しており、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か年の推移では横ばいであるが、業務の民間委託の推進により、今後は人件費からの移行で増加が見込まれる。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16</xdr:row>
      <xdr:rowOff>12700</xdr:rowOff>
    </xdr:to>
    <xdr:cxnSp macro="">
      <xdr:nvCxnSpPr>
        <xdr:cNvPr id="129" name="直線コネクタ 128"/>
        <xdr:cNvCxnSpPr/>
      </xdr:nvCxnSpPr>
      <xdr:spPr>
        <a:xfrm>
          <a:off x="15671800" y="26470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107950</xdr:rowOff>
    </xdr:to>
    <xdr:cxnSp macro="">
      <xdr:nvCxnSpPr>
        <xdr:cNvPr id="132" name="直線コネクタ 131"/>
        <xdr:cNvCxnSpPr/>
      </xdr:nvCxnSpPr>
      <xdr:spPr>
        <a:xfrm flipV="1">
          <a:off x="14782800" y="264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107950</xdr:rowOff>
    </xdr:to>
    <xdr:cxnSp macro="">
      <xdr:nvCxnSpPr>
        <xdr:cNvPr id="135" name="直線コネクタ 134"/>
        <xdr:cNvCxnSpPr/>
      </xdr:nvCxnSpPr>
      <xdr:spPr>
        <a:xfrm>
          <a:off x="13893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64407</xdr:rowOff>
    </xdr:to>
    <xdr:cxnSp macro="">
      <xdr:nvCxnSpPr>
        <xdr:cNvPr id="138" name="直線コネクタ 137"/>
        <xdr:cNvCxnSpPr/>
      </xdr:nvCxnSpPr>
      <xdr:spPr>
        <a:xfrm>
          <a:off x="13004800" y="2592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50" name="楕円 149"/>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51" name="テキスト ボックス 150"/>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については、類似団体平均、全国平均、千葉県平均いずれと比較しても下回っている状況であるものの、国全体の社会保障経費の増大に伴い、老人福祉や児童福祉に係る扶助費等が年々増加しており、上昇が見込まれる。</a:t>
          </a:r>
        </a:p>
        <a:p>
          <a:r>
            <a:rPr kumimoji="1" lang="ja-JP" altLang="en-US" sz="1300">
              <a:latin typeface="ＭＳ Ｐゴシック" panose="020B0600070205080204" pitchFamily="50" charset="-128"/>
              <a:ea typeface="ＭＳ Ｐゴシック" panose="020B0600070205080204" pitchFamily="50" charset="-128"/>
            </a:rPr>
            <a:t>　今後も適正な給付に努める。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67128</xdr:rowOff>
    </xdr:to>
    <xdr:cxnSp macro="">
      <xdr:nvCxnSpPr>
        <xdr:cNvPr id="192" name="直線コネクタ 191"/>
        <xdr:cNvCxnSpPr/>
      </xdr:nvCxnSpPr>
      <xdr:spPr>
        <a:xfrm>
          <a:off x="3987800" y="9635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56243</xdr:rowOff>
    </xdr:to>
    <xdr:cxnSp macro="">
      <xdr:nvCxnSpPr>
        <xdr:cNvPr id="195" name="直線コネクタ 194"/>
        <xdr:cNvCxnSpPr/>
      </xdr:nvCxnSpPr>
      <xdr:spPr>
        <a:xfrm flipV="1">
          <a:off x="3098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56243</xdr:rowOff>
    </xdr:to>
    <xdr:cxnSp macro="">
      <xdr:nvCxnSpPr>
        <xdr:cNvPr id="198" name="直線コネクタ 197"/>
        <xdr:cNvCxnSpPr/>
      </xdr:nvCxnSpPr>
      <xdr:spPr>
        <a:xfrm>
          <a:off x="2209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56</xdr:row>
      <xdr:rowOff>23585</xdr:rowOff>
    </xdr:to>
    <xdr:cxnSp macro="">
      <xdr:nvCxnSpPr>
        <xdr:cNvPr id="201" name="直線コネクタ 200"/>
        <xdr:cNvCxnSpPr/>
      </xdr:nvCxnSpPr>
      <xdr:spPr>
        <a:xfrm>
          <a:off x="1320800" y="94179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11" name="楕円 210"/>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12"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3" name="楕円 212"/>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4" name="テキスト ボックス 213"/>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5" name="楕円 214"/>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16" name="テキスト ボックス 21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7" name="楕円 216"/>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18" name="テキスト ボックス 217"/>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9" name="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その他の経常収支比率については、類似団体平均を下回っており、全国平均や千葉県平均を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％程度上回っている状況である。</a:t>
          </a:r>
        </a:p>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ポイント上回っており、主な原因は特別会計への繰出金の増となっている。</a:t>
          </a:r>
        </a:p>
        <a:p>
          <a:r>
            <a:rPr kumimoji="1" lang="ja-JP" altLang="en-US" sz="1300">
              <a:latin typeface="ＭＳ Ｐゴシック" panose="020B0600070205080204" pitchFamily="50" charset="-128"/>
              <a:ea typeface="ＭＳ Ｐゴシック" panose="020B0600070205080204" pitchFamily="50" charset="-128"/>
            </a:rPr>
            <a:t>　今後も高齢者の増加に伴う給付費等の増額に伴い、増加することが見込まれる。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24130</xdr:rowOff>
    </xdr:to>
    <xdr:cxnSp macro="">
      <xdr:nvCxnSpPr>
        <xdr:cNvPr id="253" name="直線コネクタ 252"/>
        <xdr:cNvCxnSpPr/>
      </xdr:nvCxnSpPr>
      <xdr:spPr>
        <a:xfrm>
          <a:off x="15671800" y="978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39370</xdr:rowOff>
    </xdr:to>
    <xdr:cxnSp macro="">
      <xdr:nvCxnSpPr>
        <xdr:cNvPr id="256" name="直線コネクタ 255"/>
        <xdr:cNvCxnSpPr/>
      </xdr:nvCxnSpPr>
      <xdr:spPr>
        <a:xfrm flipV="1">
          <a:off x="14782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39370</xdr:rowOff>
    </xdr:to>
    <xdr:cxnSp macro="">
      <xdr:nvCxnSpPr>
        <xdr:cNvPr id="259" name="直線コネクタ 258"/>
        <xdr:cNvCxnSpPr/>
      </xdr:nvCxnSpPr>
      <xdr:spPr>
        <a:xfrm>
          <a:off x="13893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8890</xdr:rowOff>
    </xdr:to>
    <xdr:cxnSp macro="">
      <xdr:nvCxnSpPr>
        <xdr:cNvPr id="262" name="直線コネクタ 261"/>
        <xdr:cNvCxnSpPr/>
      </xdr:nvCxnSpPr>
      <xdr:spPr>
        <a:xfrm>
          <a:off x="13004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2" name="楕円 271"/>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73"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4" name="楕円 273"/>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5" name="テキスト ボックス 274"/>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6" name="楕円 275"/>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77" name="テキスト ボックス 276"/>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8" name="楕円 277"/>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9" name="テキスト ボックス 278"/>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80" name="楕円 279"/>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81" name="テキスト ボックス 28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補助費等の経常収支比率については、類似団体平均や全国平均との比較では同程度であるが、千葉県平均よりは高い数値となっている。</a:t>
          </a:r>
        </a:p>
        <a:p>
          <a:r>
            <a:rPr kumimoji="1" lang="ja-JP" altLang="en-US" sz="1300">
              <a:latin typeface="ＭＳ Ｐゴシック" panose="020B0600070205080204" pitchFamily="50" charset="-128"/>
              <a:ea typeface="ＭＳ Ｐゴシック" panose="020B0600070205080204" pitchFamily="50" charset="-128"/>
            </a:rPr>
            <a:t>　そのため、補助金等の公益性や必要性などを再評価し、定期的な見直しを通じて、適正かつ効果的な運用を図ることが必要となる。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67564</xdr:rowOff>
    </xdr:to>
    <xdr:cxnSp macro="">
      <xdr:nvCxnSpPr>
        <xdr:cNvPr id="311" name="直線コネクタ 310"/>
        <xdr:cNvCxnSpPr/>
      </xdr:nvCxnSpPr>
      <xdr:spPr>
        <a:xfrm>
          <a:off x="15671800" y="6226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53848</xdr:rowOff>
    </xdr:to>
    <xdr:cxnSp macro="">
      <xdr:nvCxnSpPr>
        <xdr:cNvPr id="314" name="直線コネクタ 313"/>
        <xdr:cNvCxnSpPr/>
      </xdr:nvCxnSpPr>
      <xdr:spPr>
        <a:xfrm>
          <a:off x="14782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44704</xdr:rowOff>
    </xdr:to>
    <xdr:cxnSp macro="">
      <xdr:nvCxnSpPr>
        <xdr:cNvPr id="317" name="直線コネクタ 316"/>
        <xdr:cNvCxnSpPr/>
      </xdr:nvCxnSpPr>
      <xdr:spPr>
        <a:xfrm>
          <a:off x="13893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30988</xdr:rowOff>
    </xdr:to>
    <xdr:cxnSp macro="">
      <xdr:nvCxnSpPr>
        <xdr:cNvPr id="320" name="直線コネクタ 319"/>
        <xdr:cNvCxnSpPr/>
      </xdr:nvCxnSpPr>
      <xdr:spPr>
        <a:xfrm>
          <a:off x="13004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30" name="楕円 329"/>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31"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2" name="楕円 331"/>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3" name="テキスト ボックス 332"/>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4" name="楕円 333"/>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5" name="テキスト ボックス 334"/>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6" name="楕円 335"/>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7" name="テキスト ボックス 336"/>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8" name="楕円 337"/>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9" name="テキスト ボックス 338"/>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本市の経常収支比率における公債費の比率は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前後の高い水準で推移している。この要因として、大規模企業による法人税収入が見込めないなど、自主財源に乏しいために、過年度に実施してきた義務教育施設等に係る大規模事業の財源として地方債を積極的に活用してきたことが挙げられる。</a:t>
          </a:r>
        </a:p>
        <a:p>
          <a:r>
            <a:rPr kumimoji="1" lang="ja-JP" altLang="en-US" sz="1300">
              <a:latin typeface="ＭＳ Ｐゴシック" panose="020B0600070205080204" pitchFamily="50" charset="-128"/>
              <a:ea typeface="ＭＳ Ｐゴシック" panose="020B0600070205080204" pitchFamily="50" charset="-128"/>
            </a:rPr>
            <a:t>　今後は、行財政改革指針に基づく各種施策による徹底した歳出削減を図る一方で、市税徴収の強化や未利用財産の処分等に取り組み、一般財源の捻出に努めていかなければならない。</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xdr:rowOff>
    </xdr:from>
    <xdr:to>
      <xdr:col>24</xdr:col>
      <xdr:colOff>25400</xdr:colOff>
      <xdr:row>75</xdr:row>
      <xdr:rowOff>31750</xdr:rowOff>
    </xdr:to>
    <xdr:cxnSp macro="">
      <xdr:nvCxnSpPr>
        <xdr:cNvPr id="371" name="直線コネクタ 370"/>
        <xdr:cNvCxnSpPr/>
      </xdr:nvCxnSpPr>
      <xdr:spPr>
        <a:xfrm>
          <a:off x="3987800" y="128695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75</xdr:row>
      <xdr:rowOff>10795</xdr:rowOff>
    </xdr:to>
    <xdr:cxnSp macro="">
      <xdr:nvCxnSpPr>
        <xdr:cNvPr id="374" name="直線コネクタ 373"/>
        <xdr:cNvCxnSpPr/>
      </xdr:nvCxnSpPr>
      <xdr:spPr>
        <a:xfrm>
          <a:off x="3098800" y="128485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147955</xdr:rowOff>
    </xdr:from>
    <xdr:to>
      <xdr:col>15</xdr:col>
      <xdr:colOff>98425</xdr:colOff>
      <xdr:row>74</xdr:row>
      <xdr:rowOff>161290</xdr:rowOff>
    </xdr:to>
    <xdr:cxnSp macro="">
      <xdr:nvCxnSpPr>
        <xdr:cNvPr id="377" name="直線コネクタ 376"/>
        <xdr:cNvCxnSpPr/>
      </xdr:nvCxnSpPr>
      <xdr:spPr>
        <a:xfrm>
          <a:off x="2209800" y="128352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147955</xdr:rowOff>
    </xdr:from>
    <xdr:to>
      <xdr:col>11</xdr:col>
      <xdr:colOff>9525</xdr:colOff>
      <xdr:row>75</xdr:row>
      <xdr:rowOff>3175</xdr:rowOff>
    </xdr:to>
    <xdr:cxnSp macro="">
      <xdr:nvCxnSpPr>
        <xdr:cNvPr id="380" name="直線コネクタ 379"/>
        <xdr:cNvCxnSpPr/>
      </xdr:nvCxnSpPr>
      <xdr:spPr>
        <a:xfrm flipV="1">
          <a:off x="1320800" y="12835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0" name="楕円 389"/>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124477</xdr:rowOff>
    </xdr:from>
    <xdr:ext cx="762000" cy="259045"/>
    <xdr:sp macro="" textlink="">
      <xdr:nvSpPr>
        <xdr:cNvPr id="391" name="公債費該当値テキスト"/>
        <xdr:cNvSpPr txBox="1"/>
      </xdr:nvSpPr>
      <xdr:spPr>
        <a:xfrm>
          <a:off x="4914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131445</xdr:rowOff>
    </xdr:from>
    <xdr:to>
      <xdr:col>20</xdr:col>
      <xdr:colOff>38100</xdr:colOff>
      <xdr:row>75</xdr:row>
      <xdr:rowOff>61595</xdr:rowOff>
    </xdr:to>
    <xdr:sp macro="" textlink="">
      <xdr:nvSpPr>
        <xdr:cNvPr id="392" name="楕円 391"/>
        <xdr:cNvSpPr/>
      </xdr:nvSpPr>
      <xdr:spPr>
        <a:xfrm>
          <a:off x="3937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71772</xdr:rowOff>
    </xdr:from>
    <xdr:ext cx="736600" cy="259045"/>
    <xdr:sp macro="" textlink="">
      <xdr:nvSpPr>
        <xdr:cNvPr id="393" name="テキスト ボックス 392"/>
        <xdr:cNvSpPr txBox="1"/>
      </xdr:nvSpPr>
      <xdr:spPr>
        <a:xfrm>
          <a:off x="3606800" y="1258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110490</xdr:rowOff>
    </xdr:from>
    <xdr:to>
      <xdr:col>15</xdr:col>
      <xdr:colOff>149225</xdr:colOff>
      <xdr:row>75</xdr:row>
      <xdr:rowOff>40640</xdr:rowOff>
    </xdr:to>
    <xdr:sp macro="" textlink="">
      <xdr:nvSpPr>
        <xdr:cNvPr id="394" name="楕円 393"/>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50817</xdr:rowOff>
    </xdr:from>
    <xdr:ext cx="762000" cy="259045"/>
    <xdr:sp macro="" textlink="">
      <xdr:nvSpPr>
        <xdr:cNvPr id="395" name="テキスト ボックス 394"/>
        <xdr:cNvSpPr txBox="1"/>
      </xdr:nvSpPr>
      <xdr:spPr>
        <a:xfrm>
          <a:off x="2717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97155</xdr:rowOff>
    </xdr:from>
    <xdr:to>
      <xdr:col>11</xdr:col>
      <xdr:colOff>60325</xdr:colOff>
      <xdr:row>75</xdr:row>
      <xdr:rowOff>27305</xdr:rowOff>
    </xdr:to>
    <xdr:sp macro="" textlink="">
      <xdr:nvSpPr>
        <xdr:cNvPr id="396" name="楕円 395"/>
        <xdr:cNvSpPr/>
      </xdr:nvSpPr>
      <xdr:spPr>
        <a:xfrm>
          <a:off x="2159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37482</xdr:rowOff>
    </xdr:from>
    <xdr:ext cx="762000" cy="259045"/>
    <xdr:sp macro="" textlink="">
      <xdr:nvSpPr>
        <xdr:cNvPr id="397" name="テキスト ボックス 396"/>
        <xdr:cNvSpPr txBox="1"/>
      </xdr:nvSpPr>
      <xdr:spPr>
        <a:xfrm>
          <a:off x="1828800"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8" name="楕円 397"/>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64152</xdr:rowOff>
    </xdr:from>
    <xdr:ext cx="762000" cy="259045"/>
    <xdr:sp macro="" textlink="">
      <xdr:nvSpPr>
        <xdr:cNvPr id="399" name="テキスト ボックス 398"/>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公債費以外の経常収支比率については、類似団体平均と全国平均より高く、千葉県平均を下回っている状況である。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推移を見ると増加傾向となっており、これは委託料の増等による物件費の増加等によるものであるので、今後も歳出削減や市税の確保等に努め、財政の健全化を図る。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99568</xdr:rowOff>
    </xdr:to>
    <xdr:cxnSp macro="">
      <xdr:nvCxnSpPr>
        <xdr:cNvPr id="430" name="直線コネクタ 429"/>
        <xdr:cNvCxnSpPr/>
      </xdr:nvCxnSpPr>
      <xdr:spPr>
        <a:xfrm>
          <a:off x="15671800" y="133766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72137</xdr:rowOff>
    </xdr:to>
    <xdr:cxnSp macro="">
      <xdr:nvCxnSpPr>
        <xdr:cNvPr id="433" name="直線コネクタ 432"/>
        <xdr:cNvCxnSpPr/>
      </xdr:nvCxnSpPr>
      <xdr:spPr>
        <a:xfrm flipV="1">
          <a:off x="14782800" y="133766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72137</xdr:rowOff>
    </xdr:to>
    <xdr:cxnSp macro="">
      <xdr:nvCxnSpPr>
        <xdr:cNvPr id="436" name="直線コネクタ 435"/>
        <xdr:cNvCxnSpPr/>
      </xdr:nvCxnSpPr>
      <xdr:spPr>
        <a:xfrm>
          <a:off x="13893800" y="133446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77</xdr:row>
      <xdr:rowOff>143002</xdr:rowOff>
    </xdr:to>
    <xdr:cxnSp macro="">
      <xdr:nvCxnSpPr>
        <xdr:cNvPr id="439" name="直線コネクタ 438"/>
        <xdr:cNvCxnSpPr/>
      </xdr:nvCxnSpPr>
      <xdr:spPr>
        <a:xfrm>
          <a:off x="13004800" y="1312062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9" name="楕円 448"/>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50"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1" name="楕円 450"/>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52" name="テキスト ボックス 451"/>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3" name="楕円 452"/>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4" name="テキスト ボックス 453"/>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5" name="楕円 454"/>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6" name="テキスト ボックス 455"/>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7" name="楕円 456"/>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126001</xdr:rowOff>
    </xdr:from>
    <xdr:ext cx="762000" cy="259045"/>
    <xdr:sp macro="" textlink="">
      <xdr:nvSpPr>
        <xdr:cNvPr id="458" name="テキスト ボックス 457"/>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87668</xdr:rowOff>
    </xdr:from>
    <xdr:to>
      <xdr:col>29</xdr:col>
      <xdr:colOff>127000</xdr:colOff>
      <xdr:row>15</xdr:row>
      <xdr:rowOff>141656</xdr:rowOff>
    </xdr:to>
    <xdr:cxnSp macro="">
      <xdr:nvCxnSpPr>
        <xdr:cNvPr id="50" name="直線コネクタ 49"/>
        <xdr:cNvCxnSpPr/>
      </xdr:nvCxnSpPr>
      <xdr:spPr bwMode="auto">
        <a:xfrm flipV="1">
          <a:off x="5003800" y="2707043"/>
          <a:ext cx="647700" cy="5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141656</xdr:rowOff>
    </xdr:from>
    <xdr:to>
      <xdr:col>26</xdr:col>
      <xdr:colOff>50800</xdr:colOff>
      <xdr:row>15</xdr:row>
      <xdr:rowOff>145212</xdr:rowOff>
    </xdr:to>
    <xdr:cxnSp macro="">
      <xdr:nvCxnSpPr>
        <xdr:cNvPr id="53" name="直線コネクタ 52"/>
        <xdr:cNvCxnSpPr/>
      </xdr:nvCxnSpPr>
      <xdr:spPr bwMode="auto">
        <a:xfrm flipV="1">
          <a:off x="4305300" y="2761031"/>
          <a:ext cx="698500" cy="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145212</xdr:rowOff>
    </xdr:from>
    <xdr:to>
      <xdr:col>22</xdr:col>
      <xdr:colOff>114300</xdr:colOff>
      <xdr:row>15</xdr:row>
      <xdr:rowOff>159296</xdr:rowOff>
    </xdr:to>
    <xdr:cxnSp macro="">
      <xdr:nvCxnSpPr>
        <xdr:cNvPr id="56" name="直線コネクタ 55"/>
        <xdr:cNvCxnSpPr/>
      </xdr:nvCxnSpPr>
      <xdr:spPr bwMode="auto">
        <a:xfrm flipV="1">
          <a:off x="3606800" y="2764587"/>
          <a:ext cx="698500" cy="1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159296</xdr:rowOff>
    </xdr:from>
    <xdr:to>
      <xdr:col>18</xdr:col>
      <xdr:colOff>177800</xdr:colOff>
      <xdr:row>16</xdr:row>
      <xdr:rowOff>16421</xdr:rowOff>
    </xdr:to>
    <xdr:cxnSp macro="">
      <xdr:nvCxnSpPr>
        <xdr:cNvPr id="59" name="直線コネクタ 58"/>
        <xdr:cNvCxnSpPr/>
      </xdr:nvCxnSpPr>
      <xdr:spPr bwMode="auto">
        <a:xfrm flipV="1">
          <a:off x="2908300" y="2778671"/>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36868</xdr:rowOff>
    </xdr:from>
    <xdr:to>
      <xdr:col>29</xdr:col>
      <xdr:colOff>177800</xdr:colOff>
      <xdr:row>15</xdr:row>
      <xdr:rowOff>138468</xdr:rowOff>
    </xdr:to>
    <xdr:sp macro="" textlink="">
      <xdr:nvSpPr>
        <xdr:cNvPr id="69" name="楕円 68"/>
        <xdr:cNvSpPr/>
      </xdr:nvSpPr>
      <xdr:spPr bwMode="auto">
        <a:xfrm>
          <a:off x="5600700" y="2656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53395</xdr:rowOff>
    </xdr:from>
    <xdr:ext cx="762000" cy="259045"/>
    <xdr:sp macro="" textlink="">
      <xdr:nvSpPr>
        <xdr:cNvPr id="70" name="人口1人当たり決算額の推移該当値テキスト130"/>
        <xdr:cNvSpPr txBox="1"/>
      </xdr:nvSpPr>
      <xdr:spPr>
        <a:xfrm>
          <a:off x="5740400" y="250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90856</xdr:rowOff>
    </xdr:from>
    <xdr:to>
      <xdr:col>26</xdr:col>
      <xdr:colOff>101600</xdr:colOff>
      <xdr:row>16</xdr:row>
      <xdr:rowOff>21006</xdr:rowOff>
    </xdr:to>
    <xdr:sp macro="" textlink="">
      <xdr:nvSpPr>
        <xdr:cNvPr id="71" name="楕円 70"/>
        <xdr:cNvSpPr/>
      </xdr:nvSpPr>
      <xdr:spPr bwMode="auto">
        <a:xfrm>
          <a:off x="4953000" y="271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31183</xdr:rowOff>
    </xdr:from>
    <xdr:ext cx="736600" cy="259045"/>
    <xdr:sp macro="" textlink="">
      <xdr:nvSpPr>
        <xdr:cNvPr id="72" name="テキスト ボックス 71"/>
        <xdr:cNvSpPr txBox="1"/>
      </xdr:nvSpPr>
      <xdr:spPr>
        <a:xfrm>
          <a:off x="4622800" y="247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94412</xdr:rowOff>
    </xdr:from>
    <xdr:to>
      <xdr:col>22</xdr:col>
      <xdr:colOff>165100</xdr:colOff>
      <xdr:row>16</xdr:row>
      <xdr:rowOff>24562</xdr:rowOff>
    </xdr:to>
    <xdr:sp macro="" textlink="">
      <xdr:nvSpPr>
        <xdr:cNvPr id="73" name="楕円 72"/>
        <xdr:cNvSpPr/>
      </xdr:nvSpPr>
      <xdr:spPr bwMode="auto">
        <a:xfrm>
          <a:off x="4254500" y="271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34739</xdr:rowOff>
    </xdr:from>
    <xdr:ext cx="762000" cy="259045"/>
    <xdr:sp macro="" textlink="">
      <xdr:nvSpPr>
        <xdr:cNvPr id="74" name="テキスト ボックス 73"/>
        <xdr:cNvSpPr txBox="1"/>
      </xdr:nvSpPr>
      <xdr:spPr>
        <a:xfrm>
          <a:off x="3924300" y="24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108496</xdr:rowOff>
    </xdr:from>
    <xdr:to>
      <xdr:col>19</xdr:col>
      <xdr:colOff>38100</xdr:colOff>
      <xdr:row>16</xdr:row>
      <xdr:rowOff>38646</xdr:rowOff>
    </xdr:to>
    <xdr:sp macro="" textlink="">
      <xdr:nvSpPr>
        <xdr:cNvPr id="75" name="楕円 74"/>
        <xdr:cNvSpPr/>
      </xdr:nvSpPr>
      <xdr:spPr bwMode="auto">
        <a:xfrm>
          <a:off x="3556000" y="272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48823</xdr:rowOff>
    </xdr:from>
    <xdr:ext cx="762000" cy="259045"/>
    <xdr:sp macro="" textlink="">
      <xdr:nvSpPr>
        <xdr:cNvPr id="76" name="テキスト ボックス 75"/>
        <xdr:cNvSpPr txBox="1"/>
      </xdr:nvSpPr>
      <xdr:spPr>
        <a:xfrm>
          <a:off x="3225800" y="249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137071</xdr:rowOff>
    </xdr:from>
    <xdr:to>
      <xdr:col>15</xdr:col>
      <xdr:colOff>101600</xdr:colOff>
      <xdr:row>16</xdr:row>
      <xdr:rowOff>67221</xdr:rowOff>
    </xdr:to>
    <xdr:sp macro="" textlink="">
      <xdr:nvSpPr>
        <xdr:cNvPr id="77" name="楕円 76"/>
        <xdr:cNvSpPr/>
      </xdr:nvSpPr>
      <xdr:spPr bwMode="auto">
        <a:xfrm>
          <a:off x="2857500" y="275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77398</xdr:rowOff>
    </xdr:from>
    <xdr:ext cx="762000" cy="259045"/>
    <xdr:sp macro="" textlink="">
      <xdr:nvSpPr>
        <xdr:cNvPr id="78" name="テキスト ボックス 77"/>
        <xdr:cNvSpPr txBox="1"/>
      </xdr:nvSpPr>
      <xdr:spPr>
        <a:xfrm>
          <a:off x="2527300" y="252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314418</xdr:rowOff>
    </xdr:from>
    <xdr:to>
      <xdr:col>29</xdr:col>
      <xdr:colOff>127000</xdr:colOff>
      <xdr:row>38</xdr:row>
      <xdr:rowOff>62</xdr:rowOff>
    </xdr:to>
    <xdr:cxnSp macro="">
      <xdr:nvCxnSpPr>
        <xdr:cNvPr id="112" name="直線コネクタ 111"/>
        <xdr:cNvCxnSpPr/>
      </xdr:nvCxnSpPr>
      <xdr:spPr bwMode="auto">
        <a:xfrm>
          <a:off x="5003800" y="7439118"/>
          <a:ext cx="647700" cy="2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314418</xdr:rowOff>
    </xdr:from>
    <xdr:to>
      <xdr:col>26</xdr:col>
      <xdr:colOff>50800</xdr:colOff>
      <xdr:row>37</xdr:row>
      <xdr:rowOff>325344</xdr:rowOff>
    </xdr:to>
    <xdr:cxnSp macro="">
      <xdr:nvCxnSpPr>
        <xdr:cNvPr id="115" name="直線コネクタ 114"/>
        <xdr:cNvCxnSpPr/>
      </xdr:nvCxnSpPr>
      <xdr:spPr bwMode="auto">
        <a:xfrm flipV="1">
          <a:off x="4305300" y="7439118"/>
          <a:ext cx="698500" cy="1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325344</xdr:rowOff>
    </xdr:from>
    <xdr:to>
      <xdr:col>22</xdr:col>
      <xdr:colOff>114300</xdr:colOff>
      <xdr:row>37</xdr:row>
      <xdr:rowOff>333803</xdr:rowOff>
    </xdr:to>
    <xdr:cxnSp macro="">
      <xdr:nvCxnSpPr>
        <xdr:cNvPr id="118" name="直線コネクタ 117"/>
        <xdr:cNvCxnSpPr/>
      </xdr:nvCxnSpPr>
      <xdr:spPr bwMode="auto">
        <a:xfrm flipV="1">
          <a:off x="3606800" y="7450044"/>
          <a:ext cx="698500" cy="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332908</xdr:rowOff>
    </xdr:from>
    <xdr:to>
      <xdr:col>18</xdr:col>
      <xdr:colOff>177800</xdr:colOff>
      <xdr:row>37</xdr:row>
      <xdr:rowOff>333803</xdr:rowOff>
    </xdr:to>
    <xdr:cxnSp macro="">
      <xdr:nvCxnSpPr>
        <xdr:cNvPr id="121" name="直線コネクタ 120"/>
        <xdr:cNvCxnSpPr/>
      </xdr:nvCxnSpPr>
      <xdr:spPr bwMode="auto">
        <a:xfrm>
          <a:off x="2908300" y="7457608"/>
          <a:ext cx="6985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292162</xdr:rowOff>
    </xdr:from>
    <xdr:to>
      <xdr:col>29</xdr:col>
      <xdr:colOff>177800</xdr:colOff>
      <xdr:row>38</xdr:row>
      <xdr:rowOff>50862</xdr:rowOff>
    </xdr:to>
    <xdr:sp macro="" textlink="">
      <xdr:nvSpPr>
        <xdr:cNvPr id="131" name="楕円 130"/>
        <xdr:cNvSpPr/>
      </xdr:nvSpPr>
      <xdr:spPr bwMode="auto">
        <a:xfrm>
          <a:off x="5600700" y="741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264239</xdr:rowOff>
    </xdr:from>
    <xdr:ext cx="762000" cy="259045"/>
    <xdr:sp macro="" textlink="">
      <xdr:nvSpPr>
        <xdr:cNvPr id="132" name="人口1人当たり決算額の推移該当値テキスト445"/>
        <xdr:cNvSpPr txBox="1"/>
      </xdr:nvSpPr>
      <xdr:spPr>
        <a:xfrm>
          <a:off x="5740400" y="73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263618</xdr:rowOff>
    </xdr:from>
    <xdr:to>
      <xdr:col>26</xdr:col>
      <xdr:colOff>101600</xdr:colOff>
      <xdr:row>38</xdr:row>
      <xdr:rowOff>22318</xdr:rowOff>
    </xdr:to>
    <xdr:sp macro="" textlink="">
      <xdr:nvSpPr>
        <xdr:cNvPr id="133" name="楕円 132"/>
        <xdr:cNvSpPr/>
      </xdr:nvSpPr>
      <xdr:spPr bwMode="auto">
        <a:xfrm>
          <a:off x="4953000" y="738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32495</xdr:rowOff>
    </xdr:from>
    <xdr:ext cx="736600" cy="259045"/>
    <xdr:sp macro="" textlink="">
      <xdr:nvSpPr>
        <xdr:cNvPr id="134" name="テキスト ボックス 133"/>
        <xdr:cNvSpPr txBox="1"/>
      </xdr:nvSpPr>
      <xdr:spPr>
        <a:xfrm>
          <a:off x="4622800" y="7157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274544</xdr:rowOff>
    </xdr:from>
    <xdr:to>
      <xdr:col>22</xdr:col>
      <xdr:colOff>165100</xdr:colOff>
      <xdr:row>38</xdr:row>
      <xdr:rowOff>33244</xdr:rowOff>
    </xdr:to>
    <xdr:sp macro="" textlink="">
      <xdr:nvSpPr>
        <xdr:cNvPr id="135" name="楕円 134"/>
        <xdr:cNvSpPr/>
      </xdr:nvSpPr>
      <xdr:spPr bwMode="auto">
        <a:xfrm>
          <a:off x="4254500" y="739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43421</xdr:rowOff>
    </xdr:from>
    <xdr:ext cx="762000" cy="259045"/>
    <xdr:sp macro="" textlink="">
      <xdr:nvSpPr>
        <xdr:cNvPr id="136" name="テキスト ボックス 135"/>
        <xdr:cNvSpPr txBox="1"/>
      </xdr:nvSpPr>
      <xdr:spPr>
        <a:xfrm>
          <a:off x="3924300" y="716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283003</xdr:rowOff>
    </xdr:from>
    <xdr:to>
      <xdr:col>19</xdr:col>
      <xdr:colOff>38100</xdr:colOff>
      <xdr:row>38</xdr:row>
      <xdr:rowOff>41703</xdr:rowOff>
    </xdr:to>
    <xdr:sp macro="" textlink="">
      <xdr:nvSpPr>
        <xdr:cNvPr id="137" name="楕円 136"/>
        <xdr:cNvSpPr/>
      </xdr:nvSpPr>
      <xdr:spPr bwMode="auto">
        <a:xfrm>
          <a:off x="3556000" y="740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26480</xdr:rowOff>
    </xdr:from>
    <xdr:ext cx="762000" cy="259045"/>
    <xdr:sp macro="" textlink="">
      <xdr:nvSpPr>
        <xdr:cNvPr id="138" name="テキスト ボックス 137"/>
        <xdr:cNvSpPr txBox="1"/>
      </xdr:nvSpPr>
      <xdr:spPr>
        <a:xfrm>
          <a:off x="3225800" y="74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282108</xdr:rowOff>
    </xdr:from>
    <xdr:to>
      <xdr:col>15</xdr:col>
      <xdr:colOff>101600</xdr:colOff>
      <xdr:row>38</xdr:row>
      <xdr:rowOff>40808</xdr:rowOff>
    </xdr:to>
    <xdr:sp macro="" textlink="">
      <xdr:nvSpPr>
        <xdr:cNvPr id="139" name="楕円 138"/>
        <xdr:cNvSpPr/>
      </xdr:nvSpPr>
      <xdr:spPr bwMode="auto">
        <a:xfrm>
          <a:off x="2857500" y="740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25585</xdr:rowOff>
    </xdr:from>
    <xdr:ext cx="762000" cy="259045"/>
    <xdr:sp macro="" textlink="">
      <xdr:nvSpPr>
        <xdr:cNvPr id="140" name="テキスト ボックス 139"/>
        <xdr:cNvSpPr txBox="1"/>
      </xdr:nvSpPr>
      <xdr:spPr>
        <a:xfrm>
          <a:off x="2527300" y="74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32,673
32,013
191.14
17,135,440
16,362,451
494,164
9,388,287
18,960,972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153569</xdr:rowOff>
    </xdr:from>
    <xdr:to>
      <xdr:col>24</xdr:col>
      <xdr:colOff>63500</xdr:colOff>
      <xdr:row>35</xdr:row>
      <xdr:rowOff>8832</xdr:rowOff>
    </xdr:to>
    <xdr:cxnSp macro="">
      <xdr:nvCxnSpPr>
        <xdr:cNvPr id="63" name="直線コネクタ 62"/>
        <xdr:cNvCxnSpPr/>
      </xdr:nvCxnSpPr>
      <xdr:spPr>
        <a:xfrm flipV="1">
          <a:off x="3797300" y="5982869"/>
          <a:ext cx="8382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7841</xdr:rowOff>
    </xdr:from>
    <xdr:to>
      <xdr:col>19</xdr:col>
      <xdr:colOff>177800</xdr:colOff>
      <xdr:row>35</xdr:row>
      <xdr:rowOff>8832</xdr:rowOff>
    </xdr:to>
    <xdr:cxnSp macro="">
      <xdr:nvCxnSpPr>
        <xdr:cNvPr id="66" name="直線コネクタ 65"/>
        <xdr:cNvCxnSpPr/>
      </xdr:nvCxnSpPr>
      <xdr:spPr>
        <a:xfrm>
          <a:off x="2908300" y="600859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7841</xdr:rowOff>
    </xdr:from>
    <xdr:to>
      <xdr:col>15</xdr:col>
      <xdr:colOff>50800</xdr:colOff>
      <xdr:row>35</xdr:row>
      <xdr:rowOff>15200</xdr:rowOff>
    </xdr:to>
    <xdr:cxnSp macro="">
      <xdr:nvCxnSpPr>
        <xdr:cNvPr id="69" name="直線コネクタ 68"/>
        <xdr:cNvCxnSpPr/>
      </xdr:nvCxnSpPr>
      <xdr:spPr>
        <a:xfrm flipV="1">
          <a:off x="2019300" y="6008591"/>
          <a:ext cx="8890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15200</xdr:rowOff>
    </xdr:from>
    <xdr:to>
      <xdr:col>10</xdr:col>
      <xdr:colOff>114300</xdr:colOff>
      <xdr:row>35</xdr:row>
      <xdr:rowOff>20904</xdr:rowOff>
    </xdr:to>
    <xdr:cxnSp macro="">
      <xdr:nvCxnSpPr>
        <xdr:cNvPr id="72" name="直線コネクタ 71"/>
        <xdr:cNvCxnSpPr/>
      </xdr:nvCxnSpPr>
      <xdr:spPr>
        <a:xfrm flipV="1">
          <a:off x="1130300" y="6015950"/>
          <a:ext cx="8890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102769</xdr:rowOff>
    </xdr:from>
    <xdr:to>
      <xdr:col>24</xdr:col>
      <xdr:colOff>114300</xdr:colOff>
      <xdr:row>35</xdr:row>
      <xdr:rowOff>32919</xdr:rowOff>
    </xdr:to>
    <xdr:sp macro="" textlink="">
      <xdr:nvSpPr>
        <xdr:cNvPr id="82" name="楕円 81"/>
        <xdr:cNvSpPr/>
      </xdr:nvSpPr>
      <xdr:spPr>
        <a:xfrm>
          <a:off x="4584700" y="593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125646</xdr:rowOff>
    </xdr:from>
    <xdr:ext cx="599010" cy="259045"/>
    <xdr:sp macro="" textlink="">
      <xdr:nvSpPr>
        <xdr:cNvPr id="83" name="人件費該当値テキスト"/>
        <xdr:cNvSpPr txBox="1"/>
      </xdr:nvSpPr>
      <xdr:spPr>
        <a:xfrm>
          <a:off x="4686300" y="578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129482</xdr:rowOff>
    </xdr:from>
    <xdr:to>
      <xdr:col>20</xdr:col>
      <xdr:colOff>38100</xdr:colOff>
      <xdr:row>35</xdr:row>
      <xdr:rowOff>59632</xdr:rowOff>
    </xdr:to>
    <xdr:sp macro="" textlink="">
      <xdr:nvSpPr>
        <xdr:cNvPr id="84" name="楕円 83"/>
        <xdr:cNvSpPr/>
      </xdr:nvSpPr>
      <xdr:spPr>
        <a:xfrm>
          <a:off x="3746500" y="59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76159</xdr:rowOff>
    </xdr:from>
    <xdr:ext cx="599010" cy="259045"/>
    <xdr:sp macro="" textlink="">
      <xdr:nvSpPr>
        <xdr:cNvPr id="85" name="テキスト ボックス 84"/>
        <xdr:cNvSpPr txBox="1"/>
      </xdr:nvSpPr>
      <xdr:spPr>
        <a:xfrm>
          <a:off x="3497795" y="573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128491</xdr:rowOff>
    </xdr:from>
    <xdr:to>
      <xdr:col>15</xdr:col>
      <xdr:colOff>101600</xdr:colOff>
      <xdr:row>35</xdr:row>
      <xdr:rowOff>58641</xdr:rowOff>
    </xdr:to>
    <xdr:sp macro="" textlink="">
      <xdr:nvSpPr>
        <xdr:cNvPr id="86" name="楕円 85"/>
        <xdr:cNvSpPr/>
      </xdr:nvSpPr>
      <xdr:spPr>
        <a:xfrm>
          <a:off x="2857500" y="59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75168</xdr:rowOff>
    </xdr:from>
    <xdr:ext cx="599010" cy="259045"/>
    <xdr:sp macro="" textlink="">
      <xdr:nvSpPr>
        <xdr:cNvPr id="87" name="テキスト ボックス 86"/>
        <xdr:cNvSpPr txBox="1"/>
      </xdr:nvSpPr>
      <xdr:spPr>
        <a:xfrm>
          <a:off x="2608795" y="57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135850</xdr:rowOff>
    </xdr:from>
    <xdr:to>
      <xdr:col>10</xdr:col>
      <xdr:colOff>165100</xdr:colOff>
      <xdr:row>35</xdr:row>
      <xdr:rowOff>66000</xdr:rowOff>
    </xdr:to>
    <xdr:sp macro="" textlink="">
      <xdr:nvSpPr>
        <xdr:cNvPr id="88" name="楕円 87"/>
        <xdr:cNvSpPr/>
      </xdr:nvSpPr>
      <xdr:spPr>
        <a:xfrm>
          <a:off x="1968500" y="59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82527</xdr:rowOff>
    </xdr:from>
    <xdr:ext cx="599010" cy="259045"/>
    <xdr:sp macro="" textlink="">
      <xdr:nvSpPr>
        <xdr:cNvPr id="89" name="テキスト ボックス 88"/>
        <xdr:cNvSpPr txBox="1"/>
      </xdr:nvSpPr>
      <xdr:spPr>
        <a:xfrm>
          <a:off x="1719795" y="574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141554</xdr:rowOff>
    </xdr:from>
    <xdr:to>
      <xdr:col>6</xdr:col>
      <xdr:colOff>38100</xdr:colOff>
      <xdr:row>35</xdr:row>
      <xdr:rowOff>71704</xdr:rowOff>
    </xdr:to>
    <xdr:sp macro="" textlink="">
      <xdr:nvSpPr>
        <xdr:cNvPr id="90" name="楕円 89"/>
        <xdr:cNvSpPr/>
      </xdr:nvSpPr>
      <xdr:spPr>
        <a:xfrm>
          <a:off x="1079500" y="597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88231</xdr:rowOff>
    </xdr:from>
    <xdr:ext cx="599010" cy="259045"/>
    <xdr:sp macro="" textlink="">
      <xdr:nvSpPr>
        <xdr:cNvPr id="91" name="テキスト ボックス 90"/>
        <xdr:cNvSpPr txBox="1"/>
      </xdr:nvSpPr>
      <xdr:spPr>
        <a:xfrm>
          <a:off x="830795" y="574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134227</xdr:rowOff>
    </xdr:from>
    <xdr:to>
      <xdr:col>24</xdr:col>
      <xdr:colOff>63500</xdr:colOff>
      <xdr:row>57</xdr:row>
      <xdr:rowOff>11264</xdr:rowOff>
    </xdr:to>
    <xdr:cxnSp macro="">
      <xdr:nvCxnSpPr>
        <xdr:cNvPr id="118" name="直線コネクタ 117"/>
        <xdr:cNvCxnSpPr/>
      </xdr:nvCxnSpPr>
      <xdr:spPr>
        <a:xfrm flipV="1">
          <a:off x="3797300" y="9735427"/>
          <a:ext cx="8382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11264</xdr:rowOff>
    </xdr:from>
    <xdr:to>
      <xdr:col>19</xdr:col>
      <xdr:colOff>177800</xdr:colOff>
      <xdr:row>57</xdr:row>
      <xdr:rowOff>18112</xdr:rowOff>
    </xdr:to>
    <xdr:cxnSp macro="">
      <xdr:nvCxnSpPr>
        <xdr:cNvPr id="121" name="直線コネクタ 120"/>
        <xdr:cNvCxnSpPr/>
      </xdr:nvCxnSpPr>
      <xdr:spPr>
        <a:xfrm flipV="1">
          <a:off x="2908300" y="9783914"/>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12050</xdr:rowOff>
    </xdr:from>
    <xdr:to>
      <xdr:col>15</xdr:col>
      <xdr:colOff>50800</xdr:colOff>
      <xdr:row>57</xdr:row>
      <xdr:rowOff>18112</xdr:rowOff>
    </xdr:to>
    <xdr:cxnSp macro="">
      <xdr:nvCxnSpPr>
        <xdr:cNvPr id="124" name="直線コネクタ 123"/>
        <xdr:cNvCxnSpPr/>
      </xdr:nvCxnSpPr>
      <xdr:spPr>
        <a:xfrm>
          <a:off x="2019300" y="9784700"/>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12050</xdr:rowOff>
    </xdr:from>
    <xdr:to>
      <xdr:col>10</xdr:col>
      <xdr:colOff>114300</xdr:colOff>
      <xdr:row>57</xdr:row>
      <xdr:rowOff>13147</xdr:rowOff>
    </xdr:to>
    <xdr:cxnSp macro="">
      <xdr:nvCxnSpPr>
        <xdr:cNvPr id="127" name="直線コネクタ 126"/>
        <xdr:cNvCxnSpPr/>
      </xdr:nvCxnSpPr>
      <xdr:spPr>
        <a:xfrm flipV="1">
          <a:off x="1130300" y="9784700"/>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83427</xdr:rowOff>
    </xdr:from>
    <xdr:to>
      <xdr:col>24</xdr:col>
      <xdr:colOff>114300</xdr:colOff>
      <xdr:row>57</xdr:row>
      <xdr:rowOff>13577</xdr:rowOff>
    </xdr:to>
    <xdr:sp macro="" textlink="">
      <xdr:nvSpPr>
        <xdr:cNvPr id="137" name="楕円 136"/>
        <xdr:cNvSpPr/>
      </xdr:nvSpPr>
      <xdr:spPr>
        <a:xfrm>
          <a:off x="4584700" y="96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61854</xdr:rowOff>
    </xdr:from>
    <xdr:ext cx="534377" cy="259045"/>
    <xdr:sp macro="" textlink="">
      <xdr:nvSpPr>
        <xdr:cNvPr id="138" name="物件費該当値テキスト"/>
        <xdr:cNvSpPr txBox="1"/>
      </xdr:nvSpPr>
      <xdr:spPr>
        <a:xfrm>
          <a:off x="4686300" y="96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131914</xdr:rowOff>
    </xdr:from>
    <xdr:to>
      <xdr:col>20</xdr:col>
      <xdr:colOff>38100</xdr:colOff>
      <xdr:row>57</xdr:row>
      <xdr:rowOff>62064</xdr:rowOff>
    </xdr:to>
    <xdr:sp macro="" textlink="">
      <xdr:nvSpPr>
        <xdr:cNvPr id="139" name="楕円 138"/>
        <xdr:cNvSpPr/>
      </xdr:nvSpPr>
      <xdr:spPr>
        <a:xfrm>
          <a:off x="3746500" y="97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53191</xdr:rowOff>
    </xdr:from>
    <xdr:ext cx="534377" cy="259045"/>
    <xdr:sp macro="" textlink="">
      <xdr:nvSpPr>
        <xdr:cNvPr id="140" name="テキスト ボックス 139"/>
        <xdr:cNvSpPr txBox="1"/>
      </xdr:nvSpPr>
      <xdr:spPr>
        <a:xfrm>
          <a:off x="3530111" y="98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138762</xdr:rowOff>
    </xdr:from>
    <xdr:to>
      <xdr:col>15</xdr:col>
      <xdr:colOff>101600</xdr:colOff>
      <xdr:row>57</xdr:row>
      <xdr:rowOff>68912</xdr:rowOff>
    </xdr:to>
    <xdr:sp macro="" textlink="">
      <xdr:nvSpPr>
        <xdr:cNvPr id="141" name="楕円 140"/>
        <xdr:cNvSpPr/>
      </xdr:nvSpPr>
      <xdr:spPr>
        <a:xfrm>
          <a:off x="2857500" y="97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60039</xdr:rowOff>
    </xdr:from>
    <xdr:ext cx="534377" cy="259045"/>
    <xdr:sp macro="" textlink="">
      <xdr:nvSpPr>
        <xdr:cNvPr id="142" name="テキスト ボックス 141"/>
        <xdr:cNvSpPr txBox="1"/>
      </xdr:nvSpPr>
      <xdr:spPr>
        <a:xfrm>
          <a:off x="2641111" y="98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132700</xdr:rowOff>
    </xdr:from>
    <xdr:to>
      <xdr:col>10</xdr:col>
      <xdr:colOff>165100</xdr:colOff>
      <xdr:row>57</xdr:row>
      <xdr:rowOff>62850</xdr:rowOff>
    </xdr:to>
    <xdr:sp macro="" textlink="">
      <xdr:nvSpPr>
        <xdr:cNvPr id="143" name="楕円 142"/>
        <xdr:cNvSpPr/>
      </xdr:nvSpPr>
      <xdr:spPr>
        <a:xfrm>
          <a:off x="1968500" y="97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53977</xdr:rowOff>
    </xdr:from>
    <xdr:ext cx="534377" cy="259045"/>
    <xdr:sp macro="" textlink="">
      <xdr:nvSpPr>
        <xdr:cNvPr id="144" name="テキスト ボックス 143"/>
        <xdr:cNvSpPr txBox="1"/>
      </xdr:nvSpPr>
      <xdr:spPr>
        <a:xfrm>
          <a:off x="1752111" y="982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133797</xdr:rowOff>
    </xdr:from>
    <xdr:to>
      <xdr:col>6</xdr:col>
      <xdr:colOff>38100</xdr:colOff>
      <xdr:row>57</xdr:row>
      <xdr:rowOff>63947</xdr:rowOff>
    </xdr:to>
    <xdr:sp macro="" textlink="">
      <xdr:nvSpPr>
        <xdr:cNvPr id="145" name="楕円 144"/>
        <xdr:cNvSpPr/>
      </xdr:nvSpPr>
      <xdr:spPr>
        <a:xfrm>
          <a:off x="1079500" y="97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55074</xdr:rowOff>
    </xdr:from>
    <xdr:ext cx="534377" cy="259045"/>
    <xdr:sp macro="" textlink="">
      <xdr:nvSpPr>
        <xdr:cNvPr id="146" name="テキスト ボックス 145"/>
        <xdr:cNvSpPr txBox="1"/>
      </xdr:nvSpPr>
      <xdr:spPr>
        <a:xfrm>
          <a:off x="863111" y="982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168139</xdr:rowOff>
    </xdr:from>
    <xdr:to>
      <xdr:col>24</xdr:col>
      <xdr:colOff>63500</xdr:colOff>
      <xdr:row>78</xdr:row>
      <xdr:rowOff>34041</xdr:rowOff>
    </xdr:to>
    <xdr:cxnSp macro="">
      <xdr:nvCxnSpPr>
        <xdr:cNvPr id="173" name="直線コネクタ 172"/>
        <xdr:cNvCxnSpPr/>
      </xdr:nvCxnSpPr>
      <xdr:spPr>
        <a:xfrm flipV="1">
          <a:off x="3797300" y="13369789"/>
          <a:ext cx="838200" cy="3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34041</xdr:rowOff>
    </xdr:from>
    <xdr:to>
      <xdr:col>19</xdr:col>
      <xdr:colOff>177800</xdr:colOff>
      <xdr:row>78</xdr:row>
      <xdr:rowOff>53564</xdr:rowOff>
    </xdr:to>
    <xdr:cxnSp macro="">
      <xdr:nvCxnSpPr>
        <xdr:cNvPr id="176" name="直線コネクタ 175"/>
        <xdr:cNvCxnSpPr/>
      </xdr:nvCxnSpPr>
      <xdr:spPr>
        <a:xfrm flipV="1">
          <a:off x="2908300" y="13407141"/>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36464</xdr:rowOff>
    </xdr:from>
    <xdr:to>
      <xdr:col>15</xdr:col>
      <xdr:colOff>50800</xdr:colOff>
      <xdr:row>78</xdr:row>
      <xdr:rowOff>53564</xdr:rowOff>
    </xdr:to>
    <xdr:cxnSp macro="">
      <xdr:nvCxnSpPr>
        <xdr:cNvPr id="179" name="直線コネクタ 178"/>
        <xdr:cNvCxnSpPr/>
      </xdr:nvCxnSpPr>
      <xdr:spPr>
        <a:xfrm>
          <a:off x="2019300" y="13409564"/>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36464</xdr:rowOff>
    </xdr:from>
    <xdr:to>
      <xdr:col>10</xdr:col>
      <xdr:colOff>114300</xdr:colOff>
      <xdr:row>78</xdr:row>
      <xdr:rowOff>54020</xdr:rowOff>
    </xdr:to>
    <xdr:cxnSp macro="">
      <xdr:nvCxnSpPr>
        <xdr:cNvPr id="182" name="直線コネクタ 181"/>
        <xdr:cNvCxnSpPr/>
      </xdr:nvCxnSpPr>
      <xdr:spPr>
        <a:xfrm flipV="1">
          <a:off x="1130300" y="13409564"/>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117339</xdr:rowOff>
    </xdr:from>
    <xdr:to>
      <xdr:col>24</xdr:col>
      <xdr:colOff>114300</xdr:colOff>
      <xdr:row>78</xdr:row>
      <xdr:rowOff>47489</xdr:rowOff>
    </xdr:to>
    <xdr:sp macro="" textlink="">
      <xdr:nvSpPr>
        <xdr:cNvPr id="192" name="楕円 191"/>
        <xdr:cNvSpPr/>
      </xdr:nvSpPr>
      <xdr:spPr>
        <a:xfrm>
          <a:off x="4584700" y="13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95766</xdr:rowOff>
    </xdr:from>
    <xdr:ext cx="469744" cy="259045"/>
    <xdr:sp macro="" textlink="">
      <xdr:nvSpPr>
        <xdr:cNvPr id="193" name="維持補修費該当値テキスト"/>
        <xdr:cNvSpPr txBox="1"/>
      </xdr:nvSpPr>
      <xdr:spPr>
        <a:xfrm>
          <a:off x="4686300" y="1329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154691</xdr:rowOff>
    </xdr:from>
    <xdr:to>
      <xdr:col>20</xdr:col>
      <xdr:colOff>38100</xdr:colOff>
      <xdr:row>78</xdr:row>
      <xdr:rowOff>84841</xdr:rowOff>
    </xdr:to>
    <xdr:sp macro="" textlink="">
      <xdr:nvSpPr>
        <xdr:cNvPr id="194" name="楕円 193"/>
        <xdr:cNvSpPr/>
      </xdr:nvSpPr>
      <xdr:spPr>
        <a:xfrm>
          <a:off x="3746500" y="133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75968</xdr:rowOff>
    </xdr:from>
    <xdr:ext cx="469744" cy="259045"/>
    <xdr:sp macro="" textlink="">
      <xdr:nvSpPr>
        <xdr:cNvPr id="195" name="テキスト ボックス 194"/>
        <xdr:cNvSpPr txBox="1"/>
      </xdr:nvSpPr>
      <xdr:spPr>
        <a:xfrm>
          <a:off x="3562428" y="1344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2764</xdr:rowOff>
    </xdr:from>
    <xdr:to>
      <xdr:col>15</xdr:col>
      <xdr:colOff>101600</xdr:colOff>
      <xdr:row>78</xdr:row>
      <xdr:rowOff>104364</xdr:rowOff>
    </xdr:to>
    <xdr:sp macro="" textlink="">
      <xdr:nvSpPr>
        <xdr:cNvPr id="196" name="楕円 195"/>
        <xdr:cNvSpPr/>
      </xdr:nvSpPr>
      <xdr:spPr>
        <a:xfrm>
          <a:off x="2857500" y="133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95491</xdr:rowOff>
    </xdr:from>
    <xdr:ext cx="469744" cy="259045"/>
    <xdr:sp macro="" textlink="">
      <xdr:nvSpPr>
        <xdr:cNvPr id="197" name="テキスト ボックス 196"/>
        <xdr:cNvSpPr txBox="1"/>
      </xdr:nvSpPr>
      <xdr:spPr>
        <a:xfrm>
          <a:off x="2673428" y="1346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157114</xdr:rowOff>
    </xdr:from>
    <xdr:to>
      <xdr:col>10</xdr:col>
      <xdr:colOff>165100</xdr:colOff>
      <xdr:row>78</xdr:row>
      <xdr:rowOff>87264</xdr:rowOff>
    </xdr:to>
    <xdr:sp macro="" textlink="">
      <xdr:nvSpPr>
        <xdr:cNvPr id="198" name="楕円 197"/>
        <xdr:cNvSpPr/>
      </xdr:nvSpPr>
      <xdr:spPr>
        <a:xfrm>
          <a:off x="1968500" y="133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78391</xdr:rowOff>
    </xdr:from>
    <xdr:ext cx="469744" cy="259045"/>
    <xdr:sp macro="" textlink="">
      <xdr:nvSpPr>
        <xdr:cNvPr id="199" name="テキスト ボックス 198"/>
        <xdr:cNvSpPr txBox="1"/>
      </xdr:nvSpPr>
      <xdr:spPr>
        <a:xfrm>
          <a:off x="1784428" y="134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3220</xdr:rowOff>
    </xdr:from>
    <xdr:to>
      <xdr:col>6</xdr:col>
      <xdr:colOff>38100</xdr:colOff>
      <xdr:row>78</xdr:row>
      <xdr:rowOff>104820</xdr:rowOff>
    </xdr:to>
    <xdr:sp macro="" textlink="">
      <xdr:nvSpPr>
        <xdr:cNvPr id="200" name="楕円 199"/>
        <xdr:cNvSpPr/>
      </xdr:nvSpPr>
      <xdr:spPr>
        <a:xfrm>
          <a:off x="1079500" y="13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95947</xdr:rowOff>
    </xdr:from>
    <xdr:ext cx="469744" cy="259045"/>
    <xdr:sp macro="" textlink="">
      <xdr:nvSpPr>
        <xdr:cNvPr id="201" name="テキスト ボックス 200"/>
        <xdr:cNvSpPr txBox="1"/>
      </xdr:nvSpPr>
      <xdr:spPr>
        <a:xfrm>
          <a:off x="895428" y="134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34582</xdr:rowOff>
    </xdr:from>
    <xdr:to>
      <xdr:col>24</xdr:col>
      <xdr:colOff>63500</xdr:colOff>
      <xdr:row>98</xdr:row>
      <xdr:rowOff>62179</xdr:rowOff>
    </xdr:to>
    <xdr:cxnSp macro="">
      <xdr:nvCxnSpPr>
        <xdr:cNvPr id="231" name="直線コネクタ 230"/>
        <xdr:cNvCxnSpPr/>
      </xdr:nvCxnSpPr>
      <xdr:spPr>
        <a:xfrm flipV="1">
          <a:off x="3797300" y="16836682"/>
          <a:ext cx="8382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43904</xdr:rowOff>
    </xdr:from>
    <xdr:to>
      <xdr:col>19</xdr:col>
      <xdr:colOff>177800</xdr:colOff>
      <xdr:row>98</xdr:row>
      <xdr:rowOff>62179</xdr:rowOff>
    </xdr:to>
    <xdr:cxnSp macro="">
      <xdr:nvCxnSpPr>
        <xdr:cNvPr id="234" name="直線コネクタ 233"/>
        <xdr:cNvCxnSpPr/>
      </xdr:nvCxnSpPr>
      <xdr:spPr>
        <a:xfrm>
          <a:off x="2908300" y="16846004"/>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43904</xdr:rowOff>
    </xdr:from>
    <xdr:to>
      <xdr:col>15</xdr:col>
      <xdr:colOff>50800</xdr:colOff>
      <xdr:row>98</xdr:row>
      <xdr:rowOff>84519</xdr:rowOff>
    </xdr:to>
    <xdr:cxnSp macro="">
      <xdr:nvCxnSpPr>
        <xdr:cNvPr id="237" name="直線コネクタ 236"/>
        <xdr:cNvCxnSpPr/>
      </xdr:nvCxnSpPr>
      <xdr:spPr>
        <a:xfrm flipV="1">
          <a:off x="2019300" y="16846004"/>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84519</xdr:rowOff>
    </xdr:from>
    <xdr:to>
      <xdr:col>10</xdr:col>
      <xdr:colOff>114300</xdr:colOff>
      <xdr:row>99</xdr:row>
      <xdr:rowOff>29260</xdr:rowOff>
    </xdr:to>
    <xdr:cxnSp macro="">
      <xdr:nvCxnSpPr>
        <xdr:cNvPr id="240" name="直線コネクタ 239"/>
        <xdr:cNvCxnSpPr/>
      </xdr:nvCxnSpPr>
      <xdr:spPr>
        <a:xfrm flipV="1">
          <a:off x="1130300" y="16886619"/>
          <a:ext cx="889000" cy="1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155232</xdr:rowOff>
    </xdr:from>
    <xdr:to>
      <xdr:col>24</xdr:col>
      <xdr:colOff>114300</xdr:colOff>
      <xdr:row>98</xdr:row>
      <xdr:rowOff>85382</xdr:rowOff>
    </xdr:to>
    <xdr:sp macro="" textlink="">
      <xdr:nvSpPr>
        <xdr:cNvPr id="250" name="楕円 249"/>
        <xdr:cNvSpPr/>
      </xdr:nvSpPr>
      <xdr:spPr>
        <a:xfrm>
          <a:off x="4584700" y="167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133659</xdr:rowOff>
    </xdr:from>
    <xdr:ext cx="534377" cy="259045"/>
    <xdr:sp macro="" textlink="">
      <xdr:nvSpPr>
        <xdr:cNvPr id="251" name="扶助費該当値テキスト"/>
        <xdr:cNvSpPr txBox="1"/>
      </xdr:nvSpPr>
      <xdr:spPr>
        <a:xfrm>
          <a:off x="4686300" y="167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11379</xdr:rowOff>
    </xdr:from>
    <xdr:to>
      <xdr:col>20</xdr:col>
      <xdr:colOff>38100</xdr:colOff>
      <xdr:row>98</xdr:row>
      <xdr:rowOff>112979</xdr:rowOff>
    </xdr:to>
    <xdr:sp macro="" textlink="">
      <xdr:nvSpPr>
        <xdr:cNvPr id="252" name="楕円 251"/>
        <xdr:cNvSpPr/>
      </xdr:nvSpPr>
      <xdr:spPr>
        <a:xfrm>
          <a:off x="3746500" y="168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104106</xdr:rowOff>
    </xdr:from>
    <xdr:ext cx="534377" cy="259045"/>
    <xdr:sp macro="" textlink="">
      <xdr:nvSpPr>
        <xdr:cNvPr id="253" name="テキスト ボックス 252"/>
        <xdr:cNvSpPr txBox="1"/>
      </xdr:nvSpPr>
      <xdr:spPr>
        <a:xfrm>
          <a:off x="3530111" y="169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164554</xdr:rowOff>
    </xdr:from>
    <xdr:to>
      <xdr:col>15</xdr:col>
      <xdr:colOff>101600</xdr:colOff>
      <xdr:row>98</xdr:row>
      <xdr:rowOff>94704</xdr:rowOff>
    </xdr:to>
    <xdr:sp macro="" textlink="">
      <xdr:nvSpPr>
        <xdr:cNvPr id="254" name="楕円 253"/>
        <xdr:cNvSpPr/>
      </xdr:nvSpPr>
      <xdr:spPr>
        <a:xfrm>
          <a:off x="2857500" y="167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85831</xdr:rowOff>
    </xdr:from>
    <xdr:ext cx="534377" cy="259045"/>
    <xdr:sp macro="" textlink="">
      <xdr:nvSpPr>
        <xdr:cNvPr id="255" name="テキスト ボックス 254"/>
        <xdr:cNvSpPr txBox="1"/>
      </xdr:nvSpPr>
      <xdr:spPr>
        <a:xfrm>
          <a:off x="2641111" y="168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33719</xdr:rowOff>
    </xdr:from>
    <xdr:to>
      <xdr:col>10</xdr:col>
      <xdr:colOff>165100</xdr:colOff>
      <xdr:row>98</xdr:row>
      <xdr:rowOff>135319</xdr:rowOff>
    </xdr:to>
    <xdr:sp macro="" textlink="">
      <xdr:nvSpPr>
        <xdr:cNvPr id="256" name="楕円 255"/>
        <xdr:cNvSpPr/>
      </xdr:nvSpPr>
      <xdr:spPr>
        <a:xfrm>
          <a:off x="1968500" y="168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126446</xdr:rowOff>
    </xdr:from>
    <xdr:ext cx="534377" cy="259045"/>
    <xdr:sp macro="" textlink="">
      <xdr:nvSpPr>
        <xdr:cNvPr id="257" name="テキスト ボックス 256"/>
        <xdr:cNvSpPr txBox="1"/>
      </xdr:nvSpPr>
      <xdr:spPr>
        <a:xfrm>
          <a:off x="1752111" y="1692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149910</xdr:rowOff>
    </xdr:from>
    <xdr:to>
      <xdr:col>6</xdr:col>
      <xdr:colOff>38100</xdr:colOff>
      <xdr:row>99</xdr:row>
      <xdr:rowOff>80060</xdr:rowOff>
    </xdr:to>
    <xdr:sp macro="" textlink="">
      <xdr:nvSpPr>
        <xdr:cNvPr id="258" name="楕円 257"/>
        <xdr:cNvSpPr/>
      </xdr:nvSpPr>
      <xdr:spPr>
        <a:xfrm>
          <a:off x="1079500" y="169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71187</xdr:rowOff>
    </xdr:from>
    <xdr:ext cx="534377" cy="259045"/>
    <xdr:sp macro="" textlink="">
      <xdr:nvSpPr>
        <xdr:cNvPr id="259" name="テキスト ボックス 258"/>
        <xdr:cNvSpPr txBox="1"/>
      </xdr:nvSpPr>
      <xdr:spPr>
        <a:xfrm>
          <a:off x="863111" y="1704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58924</xdr:rowOff>
    </xdr:from>
    <xdr:to>
      <xdr:col>55</xdr:col>
      <xdr:colOff>0</xdr:colOff>
      <xdr:row>36</xdr:row>
      <xdr:rowOff>67817</xdr:rowOff>
    </xdr:to>
    <xdr:cxnSp macro="">
      <xdr:nvCxnSpPr>
        <xdr:cNvPr id="284" name="直線コネクタ 283"/>
        <xdr:cNvCxnSpPr/>
      </xdr:nvCxnSpPr>
      <xdr:spPr>
        <a:xfrm flipV="1">
          <a:off x="9639300" y="6231124"/>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67817</xdr:rowOff>
    </xdr:from>
    <xdr:to>
      <xdr:col>50</xdr:col>
      <xdr:colOff>114300</xdr:colOff>
      <xdr:row>36</xdr:row>
      <xdr:rowOff>81218</xdr:rowOff>
    </xdr:to>
    <xdr:cxnSp macro="">
      <xdr:nvCxnSpPr>
        <xdr:cNvPr id="287" name="直線コネクタ 286"/>
        <xdr:cNvCxnSpPr/>
      </xdr:nvCxnSpPr>
      <xdr:spPr>
        <a:xfrm flipV="1">
          <a:off x="8750300" y="6240017"/>
          <a:ext cx="8890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81218</xdr:rowOff>
    </xdr:from>
    <xdr:to>
      <xdr:col>45</xdr:col>
      <xdr:colOff>177800</xdr:colOff>
      <xdr:row>36</xdr:row>
      <xdr:rowOff>100964</xdr:rowOff>
    </xdr:to>
    <xdr:cxnSp macro="">
      <xdr:nvCxnSpPr>
        <xdr:cNvPr id="290" name="直線コネクタ 289"/>
        <xdr:cNvCxnSpPr/>
      </xdr:nvCxnSpPr>
      <xdr:spPr>
        <a:xfrm flipV="1">
          <a:off x="7861300" y="6253418"/>
          <a:ext cx="889000"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100964</xdr:rowOff>
    </xdr:from>
    <xdr:to>
      <xdr:col>41</xdr:col>
      <xdr:colOff>50800</xdr:colOff>
      <xdr:row>36</xdr:row>
      <xdr:rowOff>142849</xdr:rowOff>
    </xdr:to>
    <xdr:cxnSp macro="">
      <xdr:nvCxnSpPr>
        <xdr:cNvPr id="293" name="直線コネクタ 292"/>
        <xdr:cNvCxnSpPr/>
      </xdr:nvCxnSpPr>
      <xdr:spPr>
        <a:xfrm flipV="1">
          <a:off x="6972300" y="6273164"/>
          <a:ext cx="889000" cy="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8124</xdr:rowOff>
    </xdr:from>
    <xdr:to>
      <xdr:col>55</xdr:col>
      <xdr:colOff>50800</xdr:colOff>
      <xdr:row>36</xdr:row>
      <xdr:rowOff>109724</xdr:rowOff>
    </xdr:to>
    <xdr:sp macro="" textlink="">
      <xdr:nvSpPr>
        <xdr:cNvPr id="303" name="楕円 302"/>
        <xdr:cNvSpPr/>
      </xdr:nvSpPr>
      <xdr:spPr>
        <a:xfrm>
          <a:off x="10426700" y="61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158001</xdr:rowOff>
    </xdr:from>
    <xdr:ext cx="534377" cy="259045"/>
    <xdr:sp macro="" textlink="">
      <xdr:nvSpPr>
        <xdr:cNvPr id="304" name="補助費等該当値テキスト"/>
        <xdr:cNvSpPr txBox="1"/>
      </xdr:nvSpPr>
      <xdr:spPr>
        <a:xfrm>
          <a:off x="10528300" y="61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17017</xdr:rowOff>
    </xdr:from>
    <xdr:to>
      <xdr:col>50</xdr:col>
      <xdr:colOff>165100</xdr:colOff>
      <xdr:row>36</xdr:row>
      <xdr:rowOff>118617</xdr:rowOff>
    </xdr:to>
    <xdr:sp macro="" textlink="">
      <xdr:nvSpPr>
        <xdr:cNvPr id="305" name="楕円 304"/>
        <xdr:cNvSpPr/>
      </xdr:nvSpPr>
      <xdr:spPr>
        <a:xfrm>
          <a:off x="9588500" y="61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109744</xdr:rowOff>
    </xdr:from>
    <xdr:ext cx="534377" cy="259045"/>
    <xdr:sp macro="" textlink="">
      <xdr:nvSpPr>
        <xdr:cNvPr id="306" name="テキスト ボックス 305"/>
        <xdr:cNvSpPr txBox="1"/>
      </xdr:nvSpPr>
      <xdr:spPr>
        <a:xfrm>
          <a:off x="9372111" y="628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30418</xdr:rowOff>
    </xdr:from>
    <xdr:to>
      <xdr:col>46</xdr:col>
      <xdr:colOff>38100</xdr:colOff>
      <xdr:row>36</xdr:row>
      <xdr:rowOff>132018</xdr:rowOff>
    </xdr:to>
    <xdr:sp macro="" textlink="">
      <xdr:nvSpPr>
        <xdr:cNvPr id="307" name="楕円 306"/>
        <xdr:cNvSpPr/>
      </xdr:nvSpPr>
      <xdr:spPr>
        <a:xfrm>
          <a:off x="8699500" y="620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123145</xdr:rowOff>
    </xdr:from>
    <xdr:ext cx="534377" cy="259045"/>
    <xdr:sp macro="" textlink="">
      <xdr:nvSpPr>
        <xdr:cNvPr id="308" name="テキスト ボックス 307"/>
        <xdr:cNvSpPr txBox="1"/>
      </xdr:nvSpPr>
      <xdr:spPr>
        <a:xfrm>
          <a:off x="8483111" y="629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50164</xdr:rowOff>
    </xdr:from>
    <xdr:to>
      <xdr:col>41</xdr:col>
      <xdr:colOff>101600</xdr:colOff>
      <xdr:row>36</xdr:row>
      <xdr:rowOff>151764</xdr:rowOff>
    </xdr:to>
    <xdr:sp macro="" textlink="">
      <xdr:nvSpPr>
        <xdr:cNvPr id="309" name="楕円 308"/>
        <xdr:cNvSpPr/>
      </xdr:nvSpPr>
      <xdr:spPr>
        <a:xfrm>
          <a:off x="7810500" y="62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142891</xdr:rowOff>
    </xdr:from>
    <xdr:ext cx="534377" cy="259045"/>
    <xdr:sp macro="" textlink="">
      <xdr:nvSpPr>
        <xdr:cNvPr id="310" name="テキスト ボックス 309"/>
        <xdr:cNvSpPr txBox="1"/>
      </xdr:nvSpPr>
      <xdr:spPr>
        <a:xfrm>
          <a:off x="7594111" y="631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92049</xdr:rowOff>
    </xdr:from>
    <xdr:to>
      <xdr:col>36</xdr:col>
      <xdr:colOff>165100</xdr:colOff>
      <xdr:row>37</xdr:row>
      <xdr:rowOff>22199</xdr:rowOff>
    </xdr:to>
    <xdr:sp macro="" textlink="">
      <xdr:nvSpPr>
        <xdr:cNvPr id="311" name="楕円 310"/>
        <xdr:cNvSpPr/>
      </xdr:nvSpPr>
      <xdr:spPr>
        <a:xfrm>
          <a:off x="6921500" y="62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13326</xdr:rowOff>
    </xdr:from>
    <xdr:ext cx="534377" cy="259045"/>
    <xdr:sp macro="" textlink="">
      <xdr:nvSpPr>
        <xdr:cNvPr id="312" name="テキスト ボックス 311"/>
        <xdr:cNvSpPr txBox="1"/>
      </xdr:nvSpPr>
      <xdr:spPr>
        <a:xfrm>
          <a:off x="6705111" y="63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78270</xdr:rowOff>
    </xdr:from>
    <xdr:to>
      <xdr:col>55</xdr:col>
      <xdr:colOff>0</xdr:colOff>
      <xdr:row>57</xdr:row>
      <xdr:rowOff>81421</xdr:rowOff>
    </xdr:to>
    <xdr:cxnSp macro="">
      <xdr:nvCxnSpPr>
        <xdr:cNvPr id="339" name="直線コネクタ 338"/>
        <xdr:cNvCxnSpPr/>
      </xdr:nvCxnSpPr>
      <xdr:spPr>
        <a:xfrm>
          <a:off x="9639300" y="9850920"/>
          <a:ext cx="8382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66685</xdr:rowOff>
    </xdr:from>
    <xdr:to>
      <xdr:col>50</xdr:col>
      <xdr:colOff>114300</xdr:colOff>
      <xdr:row>57</xdr:row>
      <xdr:rowOff>78270</xdr:rowOff>
    </xdr:to>
    <xdr:cxnSp macro="">
      <xdr:nvCxnSpPr>
        <xdr:cNvPr id="342" name="直線コネクタ 341"/>
        <xdr:cNvCxnSpPr/>
      </xdr:nvCxnSpPr>
      <xdr:spPr>
        <a:xfrm>
          <a:off x="8750300" y="9839335"/>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49640</xdr:rowOff>
    </xdr:from>
    <xdr:to>
      <xdr:col>45</xdr:col>
      <xdr:colOff>177800</xdr:colOff>
      <xdr:row>57</xdr:row>
      <xdr:rowOff>66685</xdr:rowOff>
    </xdr:to>
    <xdr:cxnSp macro="">
      <xdr:nvCxnSpPr>
        <xdr:cNvPr id="345" name="直線コネクタ 344"/>
        <xdr:cNvCxnSpPr/>
      </xdr:nvCxnSpPr>
      <xdr:spPr>
        <a:xfrm>
          <a:off x="7861300" y="9822290"/>
          <a:ext cx="8890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153014</xdr:rowOff>
    </xdr:from>
    <xdr:to>
      <xdr:col>41</xdr:col>
      <xdr:colOff>50800</xdr:colOff>
      <xdr:row>57</xdr:row>
      <xdr:rowOff>49640</xdr:rowOff>
    </xdr:to>
    <xdr:cxnSp macro="">
      <xdr:nvCxnSpPr>
        <xdr:cNvPr id="348" name="直線コネクタ 347"/>
        <xdr:cNvCxnSpPr/>
      </xdr:nvCxnSpPr>
      <xdr:spPr>
        <a:xfrm>
          <a:off x="6972300" y="9754214"/>
          <a:ext cx="889000" cy="6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30621</xdr:rowOff>
    </xdr:from>
    <xdr:to>
      <xdr:col>55</xdr:col>
      <xdr:colOff>50800</xdr:colOff>
      <xdr:row>57</xdr:row>
      <xdr:rowOff>132221</xdr:rowOff>
    </xdr:to>
    <xdr:sp macro="" textlink="">
      <xdr:nvSpPr>
        <xdr:cNvPr id="358" name="楕円 357"/>
        <xdr:cNvSpPr/>
      </xdr:nvSpPr>
      <xdr:spPr>
        <a:xfrm>
          <a:off x="10426700" y="9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9048</xdr:rowOff>
    </xdr:from>
    <xdr:ext cx="534377" cy="259045"/>
    <xdr:sp macro="" textlink="">
      <xdr:nvSpPr>
        <xdr:cNvPr id="359" name="普通建設事業費該当値テキスト"/>
        <xdr:cNvSpPr txBox="1"/>
      </xdr:nvSpPr>
      <xdr:spPr>
        <a:xfrm>
          <a:off x="10528300" y="978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27470</xdr:rowOff>
    </xdr:from>
    <xdr:to>
      <xdr:col>50</xdr:col>
      <xdr:colOff>165100</xdr:colOff>
      <xdr:row>57</xdr:row>
      <xdr:rowOff>129070</xdr:rowOff>
    </xdr:to>
    <xdr:sp macro="" textlink="">
      <xdr:nvSpPr>
        <xdr:cNvPr id="360" name="楕円 359"/>
        <xdr:cNvSpPr/>
      </xdr:nvSpPr>
      <xdr:spPr>
        <a:xfrm>
          <a:off x="9588500" y="98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120197</xdr:rowOff>
    </xdr:from>
    <xdr:ext cx="534377" cy="259045"/>
    <xdr:sp macro="" textlink="">
      <xdr:nvSpPr>
        <xdr:cNvPr id="361" name="テキスト ボックス 360"/>
        <xdr:cNvSpPr txBox="1"/>
      </xdr:nvSpPr>
      <xdr:spPr>
        <a:xfrm>
          <a:off x="9372111" y="98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15885</xdr:rowOff>
    </xdr:from>
    <xdr:to>
      <xdr:col>46</xdr:col>
      <xdr:colOff>38100</xdr:colOff>
      <xdr:row>57</xdr:row>
      <xdr:rowOff>117485</xdr:rowOff>
    </xdr:to>
    <xdr:sp macro="" textlink="">
      <xdr:nvSpPr>
        <xdr:cNvPr id="362" name="楕円 361"/>
        <xdr:cNvSpPr/>
      </xdr:nvSpPr>
      <xdr:spPr>
        <a:xfrm>
          <a:off x="8699500" y="97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108612</xdr:rowOff>
    </xdr:from>
    <xdr:ext cx="534377" cy="259045"/>
    <xdr:sp macro="" textlink="">
      <xdr:nvSpPr>
        <xdr:cNvPr id="363" name="テキスト ボックス 362"/>
        <xdr:cNvSpPr txBox="1"/>
      </xdr:nvSpPr>
      <xdr:spPr>
        <a:xfrm>
          <a:off x="8483111" y="98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170290</xdr:rowOff>
    </xdr:from>
    <xdr:to>
      <xdr:col>41</xdr:col>
      <xdr:colOff>101600</xdr:colOff>
      <xdr:row>57</xdr:row>
      <xdr:rowOff>100440</xdr:rowOff>
    </xdr:to>
    <xdr:sp macro="" textlink="">
      <xdr:nvSpPr>
        <xdr:cNvPr id="364" name="楕円 363"/>
        <xdr:cNvSpPr/>
      </xdr:nvSpPr>
      <xdr:spPr>
        <a:xfrm>
          <a:off x="7810500" y="97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91567</xdr:rowOff>
    </xdr:from>
    <xdr:ext cx="534377" cy="259045"/>
    <xdr:sp macro="" textlink="">
      <xdr:nvSpPr>
        <xdr:cNvPr id="365" name="テキスト ボックス 364"/>
        <xdr:cNvSpPr txBox="1"/>
      </xdr:nvSpPr>
      <xdr:spPr>
        <a:xfrm>
          <a:off x="7594111" y="98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102214</xdr:rowOff>
    </xdr:from>
    <xdr:to>
      <xdr:col>36</xdr:col>
      <xdr:colOff>165100</xdr:colOff>
      <xdr:row>57</xdr:row>
      <xdr:rowOff>32364</xdr:rowOff>
    </xdr:to>
    <xdr:sp macro="" textlink="">
      <xdr:nvSpPr>
        <xdr:cNvPr id="366" name="楕円 365"/>
        <xdr:cNvSpPr/>
      </xdr:nvSpPr>
      <xdr:spPr>
        <a:xfrm>
          <a:off x="6921500" y="97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23491</xdr:rowOff>
    </xdr:from>
    <xdr:ext cx="534377" cy="259045"/>
    <xdr:sp macro="" textlink="">
      <xdr:nvSpPr>
        <xdr:cNvPr id="367" name="テキスト ボックス 366"/>
        <xdr:cNvSpPr txBox="1"/>
      </xdr:nvSpPr>
      <xdr:spPr>
        <a:xfrm>
          <a:off x="6705111" y="979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159406</xdr:rowOff>
    </xdr:from>
    <xdr:to>
      <xdr:col>55</xdr:col>
      <xdr:colOff>0</xdr:colOff>
      <xdr:row>79</xdr:row>
      <xdr:rowOff>12179</xdr:rowOff>
    </xdr:to>
    <xdr:cxnSp macro="">
      <xdr:nvCxnSpPr>
        <xdr:cNvPr id="396" name="直線コネクタ 395"/>
        <xdr:cNvCxnSpPr/>
      </xdr:nvCxnSpPr>
      <xdr:spPr>
        <a:xfrm>
          <a:off x="9639300" y="13532506"/>
          <a:ext cx="838200" cy="2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138336</xdr:rowOff>
    </xdr:from>
    <xdr:to>
      <xdr:col>50</xdr:col>
      <xdr:colOff>114300</xdr:colOff>
      <xdr:row>78</xdr:row>
      <xdr:rowOff>159406</xdr:rowOff>
    </xdr:to>
    <xdr:cxnSp macro="">
      <xdr:nvCxnSpPr>
        <xdr:cNvPr id="399" name="直線コネクタ 398"/>
        <xdr:cNvCxnSpPr/>
      </xdr:nvCxnSpPr>
      <xdr:spPr>
        <a:xfrm>
          <a:off x="8750300" y="13511436"/>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125093</xdr:rowOff>
    </xdr:from>
    <xdr:to>
      <xdr:col>45</xdr:col>
      <xdr:colOff>177800</xdr:colOff>
      <xdr:row>78</xdr:row>
      <xdr:rowOff>138336</xdr:rowOff>
    </xdr:to>
    <xdr:cxnSp macro="">
      <xdr:nvCxnSpPr>
        <xdr:cNvPr id="402" name="直線コネクタ 401"/>
        <xdr:cNvCxnSpPr/>
      </xdr:nvCxnSpPr>
      <xdr:spPr>
        <a:xfrm>
          <a:off x="7861300" y="13498193"/>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80211</xdr:rowOff>
    </xdr:from>
    <xdr:to>
      <xdr:col>41</xdr:col>
      <xdr:colOff>50800</xdr:colOff>
      <xdr:row>78</xdr:row>
      <xdr:rowOff>125093</xdr:rowOff>
    </xdr:to>
    <xdr:cxnSp macro="">
      <xdr:nvCxnSpPr>
        <xdr:cNvPr id="405" name="直線コネクタ 404"/>
        <xdr:cNvCxnSpPr/>
      </xdr:nvCxnSpPr>
      <xdr:spPr>
        <a:xfrm>
          <a:off x="6972300" y="13453311"/>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132829</xdr:rowOff>
    </xdr:from>
    <xdr:to>
      <xdr:col>55</xdr:col>
      <xdr:colOff>50800</xdr:colOff>
      <xdr:row>79</xdr:row>
      <xdr:rowOff>62979</xdr:rowOff>
    </xdr:to>
    <xdr:sp macro="" textlink="">
      <xdr:nvSpPr>
        <xdr:cNvPr id="415" name="楕円 414"/>
        <xdr:cNvSpPr/>
      </xdr:nvSpPr>
      <xdr:spPr>
        <a:xfrm>
          <a:off x="10426700" y="135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47756</xdr:rowOff>
    </xdr:from>
    <xdr:ext cx="469744" cy="259045"/>
    <xdr:sp macro="" textlink="">
      <xdr:nvSpPr>
        <xdr:cNvPr id="416" name="普通建設事業費 （ うち新規整備　）該当値テキスト"/>
        <xdr:cNvSpPr txBox="1"/>
      </xdr:nvSpPr>
      <xdr:spPr>
        <a:xfrm>
          <a:off x="10528300" y="1342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108606</xdr:rowOff>
    </xdr:from>
    <xdr:to>
      <xdr:col>50</xdr:col>
      <xdr:colOff>165100</xdr:colOff>
      <xdr:row>79</xdr:row>
      <xdr:rowOff>38756</xdr:rowOff>
    </xdr:to>
    <xdr:sp macro="" textlink="">
      <xdr:nvSpPr>
        <xdr:cNvPr id="417" name="楕円 416"/>
        <xdr:cNvSpPr/>
      </xdr:nvSpPr>
      <xdr:spPr>
        <a:xfrm>
          <a:off x="9588500" y="1348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29883</xdr:rowOff>
    </xdr:from>
    <xdr:ext cx="469744" cy="259045"/>
    <xdr:sp macro="" textlink="">
      <xdr:nvSpPr>
        <xdr:cNvPr id="418" name="テキスト ボックス 417"/>
        <xdr:cNvSpPr txBox="1"/>
      </xdr:nvSpPr>
      <xdr:spPr>
        <a:xfrm>
          <a:off x="9404428" y="1357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87536</xdr:rowOff>
    </xdr:from>
    <xdr:to>
      <xdr:col>46</xdr:col>
      <xdr:colOff>38100</xdr:colOff>
      <xdr:row>79</xdr:row>
      <xdr:rowOff>17686</xdr:rowOff>
    </xdr:to>
    <xdr:sp macro="" textlink="">
      <xdr:nvSpPr>
        <xdr:cNvPr id="419" name="楕円 418"/>
        <xdr:cNvSpPr/>
      </xdr:nvSpPr>
      <xdr:spPr>
        <a:xfrm>
          <a:off x="8699500" y="134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8813</xdr:rowOff>
    </xdr:from>
    <xdr:ext cx="534377" cy="259045"/>
    <xdr:sp macro="" textlink="">
      <xdr:nvSpPr>
        <xdr:cNvPr id="420" name="テキスト ボックス 419"/>
        <xdr:cNvSpPr txBox="1"/>
      </xdr:nvSpPr>
      <xdr:spPr>
        <a:xfrm>
          <a:off x="8483111" y="135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74293</xdr:rowOff>
    </xdr:from>
    <xdr:to>
      <xdr:col>41</xdr:col>
      <xdr:colOff>101600</xdr:colOff>
      <xdr:row>79</xdr:row>
      <xdr:rowOff>4443</xdr:rowOff>
    </xdr:to>
    <xdr:sp macro="" textlink="">
      <xdr:nvSpPr>
        <xdr:cNvPr id="421" name="楕円 420"/>
        <xdr:cNvSpPr/>
      </xdr:nvSpPr>
      <xdr:spPr>
        <a:xfrm>
          <a:off x="7810500" y="134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167020</xdr:rowOff>
    </xdr:from>
    <xdr:ext cx="534377" cy="259045"/>
    <xdr:sp macro="" textlink="">
      <xdr:nvSpPr>
        <xdr:cNvPr id="422" name="テキスト ボックス 421"/>
        <xdr:cNvSpPr txBox="1"/>
      </xdr:nvSpPr>
      <xdr:spPr>
        <a:xfrm>
          <a:off x="7594111" y="13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29411</xdr:rowOff>
    </xdr:from>
    <xdr:to>
      <xdr:col>36</xdr:col>
      <xdr:colOff>165100</xdr:colOff>
      <xdr:row>78</xdr:row>
      <xdr:rowOff>131011</xdr:rowOff>
    </xdr:to>
    <xdr:sp macro="" textlink="">
      <xdr:nvSpPr>
        <xdr:cNvPr id="423" name="楕円 422"/>
        <xdr:cNvSpPr/>
      </xdr:nvSpPr>
      <xdr:spPr>
        <a:xfrm>
          <a:off x="6921500" y="1340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122138</xdr:rowOff>
    </xdr:from>
    <xdr:ext cx="534377" cy="259045"/>
    <xdr:sp macro="" textlink="">
      <xdr:nvSpPr>
        <xdr:cNvPr id="424" name="テキスト ボックス 423"/>
        <xdr:cNvSpPr txBox="1"/>
      </xdr:nvSpPr>
      <xdr:spPr>
        <a:xfrm>
          <a:off x="6705111" y="1349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78511</xdr:rowOff>
    </xdr:from>
    <xdr:to>
      <xdr:col>55</xdr:col>
      <xdr:colOff>0</xdr:colOff>
      <xdr:row>98</xdr:row>
      <xdr:rowOff>68605</xdr:rowOff>
    </xdr:to>
    <xdr:cxnSp macro="">
      <xdr:nvCxnSpPr>
        <xdr:cNvPr id="453" name="直線コネクタ 452"/>
        <xdr:cNvCxnSpPr/>
      </xdr:nvCxnSpPr>
      <xdr:spPr>
        <a:xfrm flipV="1">
          <a:off x="9639300" y="16709161"/>
          <a:ext cx="8382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7516</xdr:rowOff>
    </xdr:from>
    <xdr:to>
      <xdr:col>50</xdr:col>
      <xdr:colOff>114300</xdr:colOff>
      <xdr:row>98</xdr:row>
      <xdr:rowOff>68605</xdr:rowOff>
    </xdr:to>
    <xdr:cxnSp macro="">
      <xdr:nvCxnSpPr>
        <xdr:cNvPr id="456" name="直線コネクタ 455"/>
        <xdr:cNvCxnSpPr/>
      </xdr:nvCxnSpPr>
      <xdr:spPr>
        <a:xfrm>
          <a:off x="8750300" y="16809616"/>
          <a:ext cx="889000" cy="6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6358</xdr:rowOff>
    </xdr:from>
    <xdr:to>
      <xdr:col>45</xdr:col>
      <xdr:colOff>177800</xdr:colOff>
      <xdr:row>98</xdr:row>
      <xdr:rowOff>7516</xdr:rowOff>
    </xdr:to>
    <xdr:cxnSp macro="">
      <xdr:nvCxnSpPr>
        <xdr:cNvPr id="459" name="直線コネクタ 458"/>
        <xdr:cNvCxnSpPr/>
      </xdr:nvCxnSpPr>
      <xdr:spPr>
        <a:xfrm>
          <a:off x="7861300" y="16808458"/>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6358</xdr:rowOff>
    </xdr:from>
    <xdr:to>
      <xdr:col>41</xdr:col>
      <xdr:colOff>50800</xdr:colOff>
      <xdr:row>98</xdr:row>
      <xdr:rowOff>44131</xdr:rowOff>
    </xdr:to>
    <xdr:cxnSp macro="">
      <xdr:nvCxnSpPr>
        <xdr:cNvPr id="462" name="直線コネクタ 461"/>
        <xdr:cNvCxnSpPr/>
      </xdr:nvCxnSpPr>
      <xdr:spPr>
        <a:xfrm flipV="1">
          <a:off x="6972300" y="16808458"/>
          <a:ext cx="8890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27711</xdr:rowOff>
    </xdr:from>
    <xdr:to>
      <xdr:col>55</xdr:col>
      <xdr:colOff>50800</xdr:colOff>
      <xdr:row>97</xdr:row>
      <xdr:rowOff>129311</xdr:rowOff>
    </xdr:to>
    <xdr:sp macro="" textlink="">
      <xdr:nvSpPr>
        <xdr:cNvPr id="472" name="楕円 471"/>
        <xdr:cNvSpPr/>
      </xdr:nvSpPr>
      <xdr:spPr>
        <a:xfrm>
          <a:off x="10426700" y="166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6138</xdr:rowOff>
    </xdr:from>
    <xdr:ext cx="534377" cy="259045"/>
    <xdr:sp macro="" textlink="">
      <xdr:nvSpPr>
        <xdr:cNvPr id="473" name="普通建設事業費 （ うち更新整備　）該当値テキスト"/>
        <xdr:cNvSpPr txBox="1"/>
      </xdr:nvSpPr>
      <xdr:spPr>
        <a:xfrm>
          <a:off x="10528300" y="1663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17805</xdr:rowOff>
    </xdr:from>
    <xdr:to>
      <xdr:col>50</xdr:col>
      <xdr:colOff>165100</xdr:colOff>
      <xdr:row>98</xdr:row>
      <xdr:rowOff>119405</xdr:rowOff>
    </xdr:to>
    <xdr:sp macro="" textlink="">
      <xdr:nvSpPr>
        <xdr:cNvPr id="474" name="楕円 473"/>
        <xdr:cNvSpPr/>
      </xdr:nvSpPr>
      <xdr:spPr>
        <a:xfrm>
          <a:off x="9588500" y="168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110532</xdr:rowOff>
    </xdr:from>
    <xdr:ext cx="534377" cy="259045"/>
    <xdr:sp macro="" textlink="">
      <xdr:nvSpPr>
        <xdr:cNvPr id="475" name="テキスト ボックス 474"/>
        <xdr:cNvSpPr txBox="1"/>
      </xdr:nvSpPr>
      <xdr:spPr>
        <a:xfrm>
          <a:off x="9372111" y="1691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128166</xdr:rowOff>
    </xdr:from>
    <xdr:to>
      <xdr:col>46</xdr:col>
      <xdr:colOff>38100</xdr:colOff>
      <xdr:row>98</xdr:row>
      <xdr:rowOff>58316</xdr:rowOff>
    </xdr:to>
    <xdr:sp macro="" textlink="">
      <xdr:nvSpPr>
        <xdr:cNvPr id="476" name="楕円 475"/>
        <xdr:cNvSpPr/>
      </xdr:nvSpPr>
      <xdr:spPr>
        <a:xfrm>
          <a:off x="8699500" y="167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49443</xdr:rowOff>
    </xdr:from>
    <xdr:ext cx="534377" cy="259045"/>
    <xdr:sp macro="" textlink="">
      <xdr:nvSpPr>
        <xdr:cNvPr id="477" name="テキスト ボックス 476"/>
        <xdr:cNvSpPr txBox="1"/>
      </xdr:nvSpPr>
      <xdr:spPr>
        <a:xfrm>
          <a:off x="8483111" y="1685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127008</xdr:rowOff>
    </xdr:from>
    <xdr:to>
      <xdr:col>41</xdr:col>
      <xdr:colOff>101600</xdr:colOff>
      <xdr:row>98</xdr:row>
      <xdr:rowOff>57158</xdr:rowOff>
    </xdr:to>
    <xdr:sp macro="" textlink="">
      <xdr:nvSpPr>
        <xdr:cNvPr id="478" name="楕円 477"/>
        <xdr:cNvSpPr/>
      </xdr:nvSpPr>
      <xdr:spPr>
        <a:xfrm>
          <a:off x="7810500" y="167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48285</xdr:rowOff>
    </xdr:from>
    <xdr:ext cx="534377" cy="259045"/>
    <xdr:sp macro="" textlink="">
      <xdr:nvSpPr>
        <xdr:cNvPr id="479" name="テキスト ボックス 478"/>
        <xdr:cNvSpPr txBox="1"/>
      </xdr:nvSpPr>
      <xdr:spPr>
        <a:xfrm>
          <a:off x="7594111" y="1685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164781</xdr:rowOff>
    </xdr:from>
    <xdr:to>
      <xdr:col>36</xdr:col>
      <xdr:colOff>165100</xdr:colOff>
      <xdr:row>98</xdr:row>
      <xdr:rowOff>94931</xdr:rowOff>
    </xdr:to>
    <xdr:sp macro="" textlink="">
      <xdr:nvSpPr>
        <xdr:cNvPr id="480" name="楕円 479"/>
        <xdr:cNvSpPr/>
      </xdr:nvSpPr>
      <xdr:spPr>
        <a:xfrm>
          <a:off x="6921500" y="167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86058</xdr:rowOff>
    </xdr:from>
    <xdr:ext cx="534377" cy="259045"/>
    <xdr:sp macro="" textlink="">
      <xdr:nvSpPr>
        <xdr:cNvPr id="481" name="テキスト ボックス 480"/>
        <xdr:cNvSpPr txBox="1"/>
      </xdr:nvSpPr>
      <xdr:spPr>
        <a:xfrm>
          <a:off x="6705111" y="1688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52489</xdr:rowOff>
    </xdr:from>
    <xdr:to>
      <xdr:col>85</xdr:col>
      <xdr:colOff>127000</xdr:colOff>
      <xdr:row>39</xdr:row>
      <xdr:rowOff>60849</xdr:rowOff>
    </xdr:to>
    <xdr:cxnSp macro="">
      <xdr:nvCxnSpPr>
        <xdr:cNvPr id="512" name="直線コネクタ 511"/>
        <xdr:cNvCxnSpPr/>
      </xdr:nvCxnSpPr>
      <xdr:spPr>
        <a:xfrm>
          <a:off x="15481300" y="6739039"/>
          <a:ext cx="8382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52489</xdr:rowOff>
    </xdr:from>
    <xdr:to>
      <xdr:col>81</xdr:col>
      <xdr:colOff>50800</xdr:colOff>
      <xdr:row>39</xdr:row>
      <xdr:rowOff>75088</xdr:rowOff>
    </xdr:to>
    <xdr:cxnSp macro="">
      <xdr:nvCxnSpPr>
        <xdr:cNvPr id="515" name="直線コネクタ 514"/>
        <xdr:cNvCxnSpPr/>
      </xdr:nvCxnSpPr>
      <xdr:spPr>
        <a:xfrm flipV="1">
          <a:off x="14592300" y="6739039"/>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75088</xdr:rowOff>
    </xdr:from>
    <xdr:to>
      <xdr:col>76</xdr:col>
      <xdr:colOff>114300</xdr:colOff>
      <xdr:row>39</xdr:row>
      <xdr:rowOff>81831</xdr:rowOff>
    </xdr:to>
    <xdr:cxnSp macro="">
      <xdr:nvCxnSpPr>
        <xdr:cNvPr id="518" name="直線コネクタ 517"/>
        <xdr:cNvCxnSpPr/>
      </xdr:nvCxnSpPr>
      <xdr:spPr>
        <a:xfrm flipV="1">
          <a:off x="13703300" y="6761638"/>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81831</xdr:rowOff>
    </xdr:from>
    <xdr:to>
      <xdr:col>71</xdr:col>
      <xdr:colOff>177800</xdr:colOff>
      <xdr:row>39</xdr:row>
      <xdr:rowOff>94568</xdr:rowOff>
    </xdr:to>
    <xdr:cxnSp macro="">
      <xdr:nvCxnSpPr>
        <xdr:cNvPr id="521" name="直線コネクタ 520"/>
        <xdr:cNvCxnSpPr/>
      </xdr:nvCxnSpPr>
      <xdr:spPr>
        <a:xfrm flipV="1">
          <a:off x="12814300" y="676838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10049</xdr:rowOff>
    </xdr:from>
    <xdr:to>
      <xdr:col>85</xdr:col>
      <xdr:colOff>177800</xdr:colOff>
      <xdr:row>39</xdr:row>
      <xdr:rowOff>111649</xdr:rowOff>
    </xdr:to>
    <xdr:sp macro="" textlink="">
      <xdr:nvSpPr>
        <xdr:cNvPr id="531" name="楕円 530"/>
        <xdr:cNvSpPr/>
      </xdr:nvSpPr>
      <xdr:spPr>
        <a:xfrm>
          <a:off x="16268700" y="66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96426</xdr:rowOff>
    </xdr:from>
    <xdr:ext cx="469744" cy="259045"/>
    <xdr:sp macro="" textlink="">
      <xdr:nvSpPr>
        <xdr:cNvPr id="532" name="災害復旧事業費該当値テキスト"/>
        <xdr:cNvSpPr txBox="1"/>
      </xdr:nvSpPr>
      <xdr:spPr>
        <a:xfrm>
          <a:off x="16370300" y="661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1689</xdr:rowOff>
    </xdr:from>
    <xdr:to>
      <xdr:col>81</xdr:col>
      <xdr:colOff>101600</xdr:colOff>
      <xdr:row>39</xdr:row>
      <xdr:rowOff>103289</xdr:rowOff>
    </xdr:to>
    <xdr:sp macro="" textlink="">
      <xdr:nvSpPr>
        <xdr:cNvPr id="533" name="楕円 532"/>
        <xdr:cNvSpPr/>
      </xdr:nvSpPr>
      <xdr:spPr>
        <a:xfrm>
          <a:off x="15430500" y="66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94416</xdr:rowOff>
    </xdr:from>
    <xdr:ext cx="469744" cy="259045"/>
    <xdr:sp macro="" textlink="">
      <xdr:nvSpPr>
        <xdr:cNvPr id="534" name="テキスト ボックス 533"/>
        <xdr:cNvSpPr txBox="1"/>
      </xdr:nvSpPr>
      <xdr:spPr>
        <a:xfrm>
          <a:off x="15246428" y="678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24288</xdr:rowOff>
    </xdr:from>
    <xdr:to>
      <xdr:col>76</xdr:col>
      <xdr:colOff>165100</xdr:colOff>
      <xdr:row>39</xdr:row>
      <xdr:rowOff>125888</xdr:rowOff>
    </xdr:to>
    <xdr:sp macro="" textlink="">
      <xdr:nvSpPr>
        <xdr:cNvPr id="535" name="楕円 534"/>
        <xdr:cNvSpPr/>
      </xdr:nvSpPr>
      <xdr:spPr>
        <a:xfrm>
          <a:off x="14541500" y="671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117015</xdr:rowOff>
    </xdr:from>
    <xdr:ext cx="469744" cy="259045"/>
    <xdr:sp macro="" textlink="">
      <xdr:nvSpPr>
        <xdr:cNvPr id="536" name="テキスト ボックス 535"/>
        <xdr:cNvSpPr txBox="1"/>
      </xdr:nvSpPr>
      <xdr:spPr>
        <a:xfrm>
          <a:off x="14357428" y="680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31031</xdr:rowOff>
    </xdr:from>
    <xdr:to>
      <xdr:col>72</xdr:col>
      <xdr:colOff>38100</xdr:colOff>
      <xdr:row>39</xdr:row>
      <xdr:rowOff>132631</xdr:rowOff>
    </xdr:to>
    <xdr:sp macro="" textlink="">
      <xdr:nvSpPr>
        <xdr:cNvPr id="537" name="楕円 536"/>
        <xdr:cNvSpPr/>
      </xdr:nvSpPr>
      <xdr:spPr>
        <a:xfrm>
          <a:off x="13652500" y="67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123758</xdr:rowOff>
    </xdr:from>
    <xdr:ext cx="469744" cy="259045"/>
    <xdr:sp macro="" textlink="">
      <xdr:nvSpPr>
        <xdr:cNvPr id="538" name="テキスト ボックス 537"/>
        <xdr:cNvSpPr txBox="1"/>
      </xdr:nvSpPr>
      <xdr:spPr>
        <a:xfrm>
          <a:off x="13468428" y="681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43768</xdr:rowOff>
    </xdr:from>
    <xdr:to>
      <xdr:col>67</xdr:col>
      <xdr:colOff>101600</xdr:colOff>
      <xdr:row>39</xdr:row>
      <xdr:rowOff>145368</xdr:rowOff>
    </xdr:to>
    <xdr:sp macro="" textlink="">
      <xdr:nvSpPr>
        <xdr:cNvPr id="539" name="楕円 538"/>
        <xdr:cNvSpPr/>
      </xdr:nvSpPr>
      <xdr:spPr>
        <a:xfrm>
          <a:off x="12763500" y="67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136495</xdr:rowOff>
    </xdr:from>
    <xdr:ext cx="378565" cy="259045"/>
    <xdr:sp macro="" textlink="">
      <xdr:nvSpPr>
        <xdr:cNvPr id="540" name="テキスト ボックス 539"/>
        <xdr:cNvSpPr txBox="1"/>
      </xdr:nvSpPr>
      <xdr:spPr>
        <a:xfrm>
          <a:off x="12625017" y="682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79392</xdr:rowOff>
    </xdr:from>
    <xdr:to>
      <xdr:col>85</xdr:col>
      <xdr:colOff>127000</xdr:colOff>
      <xdr:row>78</xdr:row>
      <xdr:rowOff>88709</xdr:rowOff>
    </xdr:to>
    <xdr:cxnSp macro="">
      <xdr:nvCxnSpPr>
        <xdr:cNvPr id="622" name="直線コネクタ 621"/>
        <xdr:cNvCxnSpPr/>
      </xdr:nvCxnSpPr>
      <xdr:spPr>
        <a:xfrm flipV="1">
          <a:off x="15481300" y="13452492"/>
          <a:ext cx="8382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88709</xdr:rowOff>
    </xdr:from>
    <xdr:to>
      <xdr:col>81</xdr:col>
      <xdr:colOff>50800</xdr:colOff>
      <xdr:row>78</xdr:row>
      <xdr:rowOff>104921</xdr:rowOff>
    </xdr:to>
    <xdr:cxnSp macro="">
      <xdr:nvCxnSpPr>
        <xdr:cNvPr id="625" name="直線コネクタ 624"/>
        <xdr:cNvCxnSpPr/>
      </xdr:nvCxnSpPr>
      <xdr:spPr>
        <a:xfrm flipV="1">
          <a:off x="14592300" y="13461809"/>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104921</xdr:rowOff>
    </xdr:from>
    <xdr:to>
      <xdr:col>76</xdr:col>
      <xdr:colOff>114300</xdr:colOff>
      <xdr:row>78</xdr:row>
      <xdr:rowOff>110697</xdr:rowOff>
    </xdr:to>
    <xdr:cxnSp macro="">
      <xdr:nvCxnSpPr>
        <xdr:cNvPr id="628" name="直線コネクタ 627"/>
        <xdr:cNvCxnSpPr/>
      </xdr:nvCxnSpPr>
      <xdr:spPr>
        <a:xfrm flipV="1">
          <a:off x="13703300" y="13478021"/>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92405</xdr:rowOff>
    </xdr:from>
    <xdr:to>
      <xdr:col>71</xdr:col>
      <xdr:colOff>177800</xdr:colOff>
      <xdr:row>78</xdr:row>
      <xdr:rowOff>110697</xdr:rowOff>
    </xdr:to>
    <xdr:cxnSp macro="">
      <xdr:nvCxnSpPr>
        <xdr:cNvPr id="631" name="直線コネクタ 630"/>
        <xdr:cNvCxnSpPr/>
      </xdr:nvCxnSpPr>
      <xdr:spPr>
        <a:xfrm>
          <a:off x="12814300" y="13465505"/>
          <a:ext cx="889000" cy="1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28592</xdr:rowOff>
    </xdr:from>
    <xdr:to>
      <xdr:col>85</xdr:col>
      <xdr:colOff>177800</xdr:colOff>
      <xdr:row>78</xdr:row>
      <xdr:rowOff>130192</xdr:rowOff>
    </xdr:to>
    <xdr:sp macro="" textlink="">
      <xdr:nvSpPr>
        <xdr:cNvPr id="641" name="楕円 640"/>
        <xdr:cNvSpPr/>
      </xdr:nvSpPr>
      <xdr:spPr>
        <a:xfrm>
          <a:off x="16268700" y="1340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143493</xdr:rowOff>
    </xdr:from>
    <xdr:ext cx="534377" cy="259045"/>
    <xdr:sp macro="" textlink="">
      <xdr:nvSpPr>
        <xdr:cNvPr id="642" name="公債費該当値テキスト"/>
        <xdr:cNvSpPr txBox="1"/>
      </xdr:nvSpPr>
      <xdr:spPr>
        <a:xfrm>
          <a:off x="16370300" y="133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37909</xdr:rowOff>
    </xdr:from>
    <xdr:to>
      <xdr:col>81</xdr:col>
      <xdr:colOff>101600</xdr:colOff>
      <xdr:row>78</xdr:row>
      <xdr:rowOff>139509</xdr:rowOff>
    </xdr:to>
    <xdr:sp macro="" textlink="">
      <xdr:nvSpPr>
        <xdr:cNvPr id="643" name="楕円 642"/>
        <xdr:cNvSpPr/>
      </xdr:nvSpPr>
      <xdr:spPr>
        <a:xfrm>
          <a:off x="15430500" y="134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130636</xdr:rowOff>
    </xdr:from>
    <xdr:ext cx="534377" cy="259045"/>
    <xdr:sp macro="" textlink="">
      <xdr:nvSpPr>
        <xdr:cNvPr id="644" name="テキスト ボックス 643"/>
        <xdr:cNvSpPr txBox="1"/>
      </xdr:nvSpPr>
      <xdr:spPr>
        <a:xfrm>
          <a:off x="15214111" y="1350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54121</xdr:rowOff>
    </xdr:from>
    <xdr:to>
      <xdr:col>76</xdr:col>
      <xdr:colOff>165100</xdr:colOff>
      <xdr:row>78</xdr:row>
      <xdr:rowOff>155721</xdr:rowOff>
    </xdr:to>
    <xdr:sp macro="" textlink="">
      <xdr:nvSpPr>
        <xdr:cNvPr id="645" name="楕円 644"/>
        <xdr:cNvSpPr/>
      </xdr:nvSpPr>
      <xdr:spPr>
        <a:xfrm>
          <a:off x="14541500" y="134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146848</xdr:rowOff>
    </xdr:from>
    <xdr:ext cx="534377" cy="259045"/>
    <xdr:sp macro="" textlink="">
      <xdr:nvSpPr>
        <xdr:cNvPr id="646" name="テキスト ボックス 645"/>
        <xdr:cNvSpPr txBox="1"/>
      </xdr:nvSpPr>
      <xdr:spPr>
        <a:xfrm>
          <a:off x="14325111" y="135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59897</xdr:rowOff>
    </xdr:from>
    <xdr:to>
      <xdr:col>72</xdr:col>
      <xdr:colOff>38100</xdr:colOff>
      <xdr:row>78</xdr:row>
      <xdr:rowOff>161497</xdr:rowOff>
    </xdr:to>
    <xdr:sp macro="" textlink="">
      <xdr:nvSpPr>
        <xdr:cNvPr id="647" name="楕円 646"/>
        <xdr:cNvSpPr/>
      </xdr:nvSpPr>
      <xdr:spPr>
        <a:xfrm>
          <a:off x="13652500" y="134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152624</xdr:rowOff>
    </xdr:from>
    <xdr:ext cx="534377" cy="259045"/>
    <xdr:sp macro="" textlink="">
      <xdr:nvSpPr>
        <xdr:cNvPr id="648" name="テキスト ボックス 647"/>
        <xdr:cNvSpPr txBox="1"/>
      </xdr:nvSpPr>
      <xdr:spPr>
        <a:xfrm>
          <a:off x="13436111" y="1352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41605</xdr:rowOff>
    </xdr:from>
    <xdr:to>
      <xdr:col>67</xdr:col>
      <xdr:colOff>101600</xdr:colOff>
      <xdr:row>78</xdr:row>
      <xdr:rowOff>143205</xdr:rowOff>
    </xdr:to>
    <xdr:sp macro="" textlink="">
      <xdr:nvSpPr>
        <xdr:cNvPr id="649" name="楕円 648"/>
        <xdr:cNvSpPr/>
      </xdr:nvSpPr>
      <xdr:spPr>
        <a:xfrm>
          <a:off x="12763500" y="134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134332</xdr:rowOff>
    </xdr:from>
    <xdr:ext cx="534377" cy="259045"/>
    <xdr:sp macro="" textlink="">
      <xdr:nvSpPr>
        <xdr:cNvPr id="650" name="テキスト ボックス 649"/>
        <xdr:cNvSpPr txBox="1"/>
      </xdr:nvSpPr>
      <xdr:spPr>
        <a:xfrm>
          <a:off x="12547111" y="135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51346</xdr:rowOff>
    </xdr:from>
    <xdr:to>
      <xdr:col>85</xdr:col>
      <xdr:colOff>127000</xdr:colOff>
      <xdr:row>98</xdr:row>
      <xdr:rowOff>86564</xdr:rowOff>
    </xdr:to>
    <xdr:cxnSp macro="">
      <xdr:nvCxnSpPr>
        <xdr:cNvPr id="677" name="直線コネクタ 676"/>
        <xdr:cNvCxnSpPr/>
      </xdr:nvCxnSpPr>
      <xdr:spPr>
        <a:xfrm flipV="1">
          <a:off x="15481300" y="16853446"/>
          <a:ext cx="838200" cy="3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67873</xdr:rowOff>
    </xdr:from>
    <xdr:to>
      <xdr:col>81</xdr:col>
      <xdr:colOff>50800</xdr:colOff>
      <xdr:row>98</xdr:row>
      <xdr:rowOff>86564</xdr:rowOff>
    </xdr:to>
    <xdr:cxnSp macro="">
      <xdr:nvCxnSpPr>
        <xdr:cNvPr id="680" name="直線コネクタ 679"/>
        <xdr:cNvCxnSpPr/>
      </xdr:nvCxnSpPr>
      <xdr:spPr>
        <a:xfrm>
          <a:off x="14592300" y="16869973"/>
          <a:ext cx="889000" cy="1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67873</xdr:rowOff>
    </xdr:from>
    <xdr:to>
      <xdr:col>76</xdr:col>
      <xdr:colOff>114300</xdr:colOff>
      <xdr:row>98</xdr:row>
      <xdr:rowOff>74645</xdr:rowOff>
    </xdr:to>
    <xdr:cxnSp macro="">
      <xdr:nvCxnSpPr>
        <xdr:cNvPr id="683" name="直線コネクタ 682"/>
        <xdr:cNvCxnSpPr/>
      </xdr:nvCxnSpPr>
      <xdr:spPr>
        <a:xfrm flipV="1">
          <a:off x="13703300" y="16869973"/>
          <a:ext cx="8890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74645</xdr:rowOff>
    </xdr:from>
    <xdr:to>
      <xdr:col>71</xdr:col>
      <xdr:colOff>177800</xdr:colOff>
      <xdr:row>98</xdr:row>
      <xdr:rowOff>100642</xdr:rowOff>
    </xdr:to>
    <xdr:cxnSp macro="">
      <xdr:nvCxnSpPr>
        <xdr:cNvPr id="686" name="直線コネクタ 685"/>
        <xdr:cNvCxnSpPr/>
      </xdr:nvCxnSpPr>
      <xdr:spPr>
        <a:xfrm flipV="1">
          <a:off x="12814300" y="16876745"/>
          <a:ext cx="8890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546</xdr:rowOff>
    </xdr:from>
    <xdr:to>
      <xdr:col>85</xdr:col>
      <xdr:colOff>177800</xdr:colOff>
      <xdr:row>98</xdr:row>
      <xdr:rowOff>102146</xdr:rowOff>
    </xdr:to>
    <xdr:sp macro="" textlink="">
      <xdr:nvSpPr>
        <xdr:cNvPr id="696" name="楕円 695"/>
        <xdr:cNvSpPr/>
      </xdr:nvSpPr>
      <xdr:spPr>
        <a:xfrm>
          <a:off x="16268700" y="168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35764</xdr:rowOff>
    </xdr:from>
    <xdr:to>
      <xdr:col>81</xdr:col>
      <xdr:colOff>101600</xdr:colOff>
      <xdr:row>98</xdr:row>
      <xdr:rowOff>137364</xdr:rowOff>
    </xdr:to>
    <xdr:sp macro="" textlink="">
      <xdr:nvSpPr>
        <xdr:cNvPr id="698" name="楕円 697"/>
        <xdr:cNvSpPr/>
      </xdr:nvSpPr>
      <xdr:spPr>
        <a:xfrm>
          <a:off x="15430500" y="168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128491</xdr:rowOff>
    </xdr:from>
    <xdr:ext cx="534377" cy="259045"/>
    <xdr:sp macro="" textlink="">
      <xdr:nvSpPr>
        <xdr:cNvPr id="699" name="テキスト ボックス 698"/>
        <xdr:cNvSpPr txBox="1"/>
      </xdr:nvSpPr>
      <xdr:spPr>
        <a:xfrm>
          <a:off x="15214111" y="1693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17073</xdr:rowOff>
    </xdr:from>
    <xdr:to>
      <xdr:col>76</xdr:col>
      <xdr:colOff>165100</xdr:colOff>
      <xdr:row>98</xdr:row>
      <xdr:rowOff>118673</xdr:rowOff>
    </xdr:to>
    <xdr:sp macro="" textlink="">
      <xdr:nvSpPr>
        <xdr:cNvPr id="700" name="楕円 699"/>
        <xdr:cNvSpPr/>
      </xdr:nvSpPr>
      <xdr:spPr>
        <a:xfrm>
          <a:off x="14541500" y="168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109800</xdr:rowOff>
    </xdr:from>
    <xdr:ext cx="534377" cy="259045"/>
    <xdr:sp macro="" textlink="">
      <xdr:nvSpPr>
        <xdr:cNvPr id="701" name="テキスト ボックス 700"/>
        <xdr:cNvSpPr txBox="1"/>
      </xdr:nvSpPr>
      <xdr:spPr>
        <a:xfrm>
          <a:off x="14325111" y="1691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23845</xdr:rowOff>
    </xdr:from>
    <xdr:to>
      <xdr:col>72</xdr:col>
      <xdr:colOff>38100</xdr:colOff>
      <xdr:row>98</xdr:row>
      <xdr:rowOff>125445</xdr:rowOff>
    </xdr:to>
    <xdr:sp macro="" textlink="">
      <xdr:nvSpPr>
        <xdr:cNvPr id="702" name="楕円 701"/>
        <xdr:cNvSpPr/>
      </xdr:nvSpPr>
      <xdr:spPr>
        <a:xfrm>
          <a:off x="13652500" y="168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116572</xdr:rowOff>
    </xdr:from>
    <xdr:ext cx="534377" cy="259045"/>
    <xdr:sp macro="" textlink="">
      <xdr:nvSpPr>
        <xdr:cNvPr id="703" name="テキスト ボックス 702"/>
        <xdr:cNvSpPr txBox="1"/>
      </xdr:nvSpPr>
      <xdr:spPr>
        <a:xfrm>
          <a:off x="13436111" y="1691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49842</xdr:rowOff>
    </xdr:from>
    <xdr:to>
      <xdr:col>67</xdr:col>
      <xdr:colOff>101600</xdr:colOff>
      <xdr:row>98</xdr:row>
      <xdr:rowOff>151442</xdr:rowOff>
    </xdr:to>
    <xdr:sp macro="" textlink="">
      <xdr:nvSpPr>
        <xdr:cNvPr id="704" name="楕円 703"/>
        <xdr:cNvSpPr/>
      </xdr:nvSpPr>
      <xdr:spPr>
        <a:xfrm>
          <a:off x="12763500" y="168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142569</xdr:rowOff>
    </xdr:from>
    <xdr:ext cx="469744" cy="259045"/>
    <xdr:sp macro="" textlink="">
      <xdr:nvSpPr>
        <xdr:cNvPr id="705" name="テキスト ボックス 704"/>
        <xdr:cNvSpPr txBox="1"/>
      </xdr:nvSpPr>
      <xdr:spPr>
        <a:xfrm>
          <a:off x="12579428" y="1694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75646</xdr:rowOff>
    </xdr:from>
    <xdr:to>
      <xdr:col>116</xdr:col>
      <xdr:colOff>63500</xdr:colOff>
      <xdr:row>37</xdr:row>
      <xdr:rowOff>153325</xdr:rowOff>
    </xdr:to>
    <xdr:cxnSp macro="">
      <xdr:nvCxnSpPr>
        <xdr:cNvPr id="732" name="直線コネクタ 731"/>
        <xdr:cNvCxnSpPr/>
      </xdr:nvCxnSpPr>
      <xdr:spPr>
        <a:xfrm>
          <a:off x="21323300" y="6419296"/>
          <a:ext cx="838200" cy="7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75646</xdr:rowOff>
    </xdr:from>
    <xdr:to>
      <xdr:col>111</xdr:col>
      <xdr:colOff>177800</xdr:colOff>
      <xdr:row>37</xdr:row>
      <xdr:rowOff>104587</xdr:rowOff>
    </xdr:to>
    <xdr:cxnSp macro="">
      <xdr:nvCxnSpPr>
        <xdr:cNvPr id="735" name="直線コネクタ 734"/>
        <xdr:cNvCxnSpPr/>
      </xdr:nvCxnSpPr>
      <xdr:spPr>
        <a:xfrm flipV="1">
          <a:off x="20434300" y="6419296"/>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104587</xdr:rowOff>
    </xdr:from>
    <xdr:to>
      <xdr:col>107</xdr:col>
      <xdr:colOff>50800</xdr:colOff>
      <xdr:row>38</xdr:row>
      <xdr:rowOff>80538</xdr:rowOff>
    </xdr:to>
    <xdr:cxnSp macro="">
      <xdr:nvCxnSpPr>
        <xdr:cNvPr id="738" name="直線コネクタ 737"/>
        <xdr:cNvCxnSpPr/>
      </xdr:nvCxnSpPr>
      <xdr:spPr>
        <a:xfrm flipV="1">
          <a:off x="19545300" y="6448237"/>
          <a:ext cx="889000" cy="14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80538</xdr:rowOff>
    </xdr:from>
    <xdr:to>
      <xdr:col>102</xdr:col>
      <xdr:colOff>114300</xdr:colOff>
      <xdr:row>38</xdr:row>
      <xdr:rowOff>89179</xdr:rowOff>
    </xdr:to>
    <xdr:cxnSp macro="">
      <xdr:nvCxnSpPr>
        <xdr:cNvPr id="741" name="直線コネクタ 740"/>
        <xdr:cNvCxnSpPr/>
      </xdr:nvCxnSpPr>
      <xdr:spPr>
        <a:xfrm flipV="1">
          <a:off x="18656300" y="6595638"/>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102525</xdr:rowOff>
    </xdr:from>
    <xdr:to>
      <xdr:col>116</xdr:col>
      <xdr:colOff>114300</xdr:colOff>
      <xdr:row>38</xdr:row>
      <xdr:rowOff>32675</xdr:rowOff>
    </xdr:to>
    <xdr:sp macro="" textlink="">
      <xdr:nvSpPr>
        <xdr:cNvPr id="751" name="楕円 750"/>
        <xdr:cNvSpPr/>
      </xdr:nvSpPr>
      <xdr:spPr>
        <a:xfrm>
          <a:off x="22110700" y="64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125402</xdr:rowOff>
    </xdr:from>
    <xdr:ext cx="469744" cy="259045"/>
    <xdr:sp macro="" textlink="">
      <xdr:nvSpPr>
        <xdr:cNvPr id="752" name="投資及び出資金該当値テキスト"/>
        <xdr:cNvSpPr txBox="1"/>
      </xdr:nvSpPr>
      <xdr:spPr>
        <a:xfrm>
          <a:off x="22212300" y="629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24846</xdr:rowOff>
    </xdr:from>
    <xdr:to>
      <xdr:col>112</xdr:col>
      <xdr:colOff>38100</xdr:colOff>
      <xdr:row>37</xdr:row>
      <xdr:rowOff>126446</xdr:rowOff>
    </xdr:to>
    <xdr:sp macro="" textlink="">
      <xdr:nvSpPr>
        <xdr:cNvPr id="753" name="楕円 752"/>
        <xdr:cNvSpPr/>
      </xdr:nvSpPr>
      <xdr:spPr>
        <a:xfrm>
          <a:off x="21272500" y="63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142973</xdr:rowOff>
    </xdr:from>
    <xdr:ext cx="469744" cy="259045"/>
    <xdr:sp macro="" textlink="">
      <xdr:nvSpPr>
        <xdr:cNvPr id="754" name="テキスト ボックス 753"/>
        <xdr:cNvSpPr txBox="1"/>
      </xdr:nvSpPr>
      <xdr:spPr>
        <a:xfrm>
          <a:off x="21088428" y="61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53787</xdr:rowOff>
    </xdr:from>
    <xdr:to>
      <xdr:col>107</xdr:col>
      <xdr:colOff>101600</xdr:colOff>
      <xdr:row>37</xdr:row>
      <xdr:rowOff>155387</xdr:rowOff>
    </xdr:to>
    <xdr:sp macro="" textlink="">
      <xdr:nvSpPr>
        <xdr:cNvPr id="755" name="楕円 754"/>
        <xdr:cNvSpPr/>
      </xdr:nvSpPr>
      <xdr:spPr>
        <a:xfrm>
          <a:off x="20383500" y="639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464</xdr:rowOff>
    </xdr:from>
    <xdr:ext cx="469744" cy="259045"/>
    <xdr:sp macro="" textlink="">
      <xdr:nvSpPr>
        <xdr:cNvPr id="756" name="テキスト ボックス 755"/>
        <xdr:cNvSpPr txBox="1"/>
      </xdr:nvSpPr>
      <xdr:spPr>
        <a:xfrm>
          <a:off x="20199428" y="617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29738</xdr:rowOff>
    </xdr:from>
    <xdr:to>
      <xdr:col>102</xdr:col>
      <xdr:colOff>165100</xdr:colOff>
      <xdr:row>38</xdr:row>
      <xdr:rowOff>131338</xdr:rowOff>
    </xdr:to>
    <xdr:sp macro="" textlink="">
      <xdr:nvSpPr>
        <xdr:cNvPr id="757" name="楕円 756"/>
        <xdr:cNvSpPr/>
      </xdr:nvSpPr>
      <xdr:spPr>
        <a:xfrm>
          <a:off x="19494500" y="65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122465</xdr:rowOff>
    </xdr:from>
    <xdr:ext cx="469744" cy="259045"/>
    <xdr:sp macro="" textlink="">
      <xdr:nvSpPr>
        <xdr:cNvPr id="758" name="テキスト ボックス 757"/>
        <xdr:cNvSpPr txBox="1"/>
      </xdr:nvSpPr>
      <xdr:spPr>
        <a:xfrm>
          <a:off x="19310428" y="663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38379</xdr:rowOff>
    </xdr:from>
    <xdr:to>
      <xdr:col>98</xdr:col>
      <xdr:colOff>38100</xdr:colOff>
      <xdr:row>38</xdr:row>
      <xdr:rowOff>139979</xdr:rowOff>
    </xdr:to>
    <xdr:sp macro="" textlink="">
      <xdr:nvSpPr>
        <xdr:cNvPr id="759" name="楕円 758"/>
        <xdr:cNvSpPr/>
      </xdr:nvSpPr>
      <xdr:spPr>
        <a:xfrm>
          <a:off x="18605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131106</xdr:rowOff>
    </xdr:from>
    <xdr:ext cx="469744" cy="259045"/>
    <xdr:sp macro="" textlink="">
      <xdr:nvSpPr>
        <xdr:cNvPr id="760" name="テキスト ボックス 759"/>
        <xdr:cNvSpPr txBox="1"/>
      </xdr:nvSpPr>
      <xdr:spPr>
        <a:xfrm>
          <a:off x="18421428" y="66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162495</xdr:rowOff>
    </xdr:from>
    <xdr:to>
      <xdr:col>116</xdr:col>
      <xdr:colOff>63500</xdr:colOff>
      <xdr:row>59</xdr:row>
      <xdr:rowOff>4173</xdr:rowOff>
    </xdr:to>
    <xdr:cxnSp macro="">
      <xdr:nvCxnSpPr>
        <xdr:cNvPr id="791" name="直線コネクタ 790"/>
        <xdr:cNvCxnSpPr/>
      </xdr:nvCxnSpPr>
      <xdr:spPr>
        <a:xfrm>
          <a:off x="21323300" y="10106595"/>
          <a:ext cx="8382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162495</xdr:rowOff>
    </xdr:from>
    <xdr:to>
      <xdr:col>111</xdr:col>
      <xdr:colOff>177800</xdr:colOff>
      <xdr:row>59</xdr:row>
      <xdr:rowOff>4761</xdr:rowOff>
    </xdr:to>
    <xdr:cxnSp macro="">
      <xdr:nvCxnSpPr>
        <xdr:cNvPr id="794" name="直線コネクタ 793"/>
        <xdr:cNvCxnSpPr/>
      </xdr:nvCxnSpPr>
      <xdr:spPr>
        <a:xfrm flipV="1">
          <a:off x="20434300" y="1010659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3454</xdr:rowOff>
    </xdr:from>
    <xdr:to>
      <xdr:col>107</xdr:col>
      <xdr:colOff>50800</xdr:colOff>
      <xdr:row>59</xdr:row>
      <xdr:rowOff>4761</xdr:rowOff>
    </xdr:to>
    <xdr:cxnSp macro="">
      <xdr:nvCxnSpPr>
        <xdr:cNvPr id="797" name="直線コネクタ 796"/>
        <xdr:cNvCxnSpPr/>
      </xdr:nvCxnSpPr>
      <xdr:spPr>
        <a:xfrm>
          <a:off x="19545300" y="1011900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3454</xdr:rowOff>
    </xdr:from>
    <xdr:to>
      <xdr:col>102</xdr:col>
      <xdr:colOff>114300</xdr:colOff>
      <xdr:row>59</xdr:row>
      <xdr:rowOff>3781</xdr:rowOff>
    </xdr:to>
    <xdr:cxnSp macro="">
      <xdr:nvCxnSpPr>
        <xdr:cNvPr id="800" name="直線コネクタ 799"/>
        <xdr:cNvCxnSpPr/>
      </xdr:nvCxnSpPr>
      <xdr:spPr>
        <a:xfrm flipV="1">
          <a:off x="18656300" y="1011900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124823</xdr:rowOff>
    </xdr:from>
    <xdr:to>
      <xdr:col>116</xdr:col>
      <xdr:colOff>114300</xdr:colOff>
      <xdr:row>59</xdr:row>
      <xdr:rowOff>54973</xdr:rowOff>
    </xdr:to>
    <xdr:sp macro="" textlink="">
      <xdr:nvSpPr>
        <xdr:cNvPr id="810" name="楕円 809"/>
        <xdr:cNvSpPr/>
      </xdr:nvSpPr>
      <xdr:spPr>
        <a:xfrm>
          <a:off x="22110700" y="100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39750</xdr:rowOff>
    </xdr:from>
    <xdr:ext cx="469744" cy="259045"/>
    <xdr:sp macro="" textlink="">
      <xdr:nvSpPr>
        <xdr:cNvPr id="811" name="貸付金該当値テキスト"/>
        <xdr:cNvSpPr txBox="1"/>
      </xdr:nvSpPr>
      <xdr:spPr>
        <a:xfrm>
          <a:off x="22212300" y="998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111695</xdr:rowOff>
    </xdr:from>
    <xdr:to>
      <xdr:col>112</xdr:col>
      <xdr:colOff>38100</xdr:colOff>
      <xdr:row>59</xdr:row>
      <xdr:rowOff>41845</xdr:rowOff>
    </xdr:to>
    <xdr:sp macro="" textlink="">
      <xdr:nvSpPr>
        <xdr:cNvPr id="812" name="楕円 811"/>
        <xdr:cNvSpPr/>
      </xdr:nvSpPr>
      <xdr:spPr>
        <a:xfrm>
          <a:off x="21272500" y="1005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32972</xdr:rowOff>
    </xdr:from>
    <xdr:ext cx="469744" cy="259045"/>
    <xdr:sp macro="" textlink="">
      <xdr:nvSpPr>
        <xdr:cNvPr id="813" name="テキスト ボックス 812"/>
        <xdr:cNvSpPr txBox="1"/>
      </xdr:nvSpPr>
      <xdr:spPr>
        <a:xfrm>
          <a:off x="21088428" y="1014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125411</xdr:rowOff>
    </xdr:from>
    <xdr:to>
      <xdr:col>107</xdr:col>
      <xdr:colOff>101600</xdr:colOff>
      <xdr:row>59</xdr:row>
      <xdr:rowOff>55561</xdr:rowOff>
    </xdr:to>
    <xdr:sp macro="" textlink="">
      <xdr:nvSpPr>
        <xdr:cNvPr id="814" name="楕円 813"/>
        <xdr:cNvSpPr/>
      </xdr:nvSpPr>
      <xdr:spPr>
        <a:xfrm>
          <a:off x="20383500" y="100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46688</xdr:rowOff>
    </xdr:from>
    <xdr:ext cx="469744" cy="259045"/>
    <xdr:sp macro="" textlink="">
      <xdr:nvSpPr>
        <xdr:cNvPr id="815" name="テキスト ボックス 814"/>
        <xdr:cNvSpPr txBox="1"/>
      </xdr:nvSpPr>
      <xdr:spPr>
        <a:xfrm>
          <a:off x="20199428" y="101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124104</xdr:rowOff>
    </xdr:from>
    <xdr:to>
      <xdr:col>102</xdr:col>
      <xdr:colOff>165100</xdr:colOff>
      <xdr:row>59</xdr:row>
      <xdr:rowOff>54254</xdr:rowOff>
    </xdr:to>
    <xdr:sp macro="" textlink="">
      <xdr:nvSpPr>
        <xdr:cNvPr id="816" name="楕円 815"/>
        <xdr:cNvSpPr/>
      </xdr:nvSpPr>
      <xdr:spPr>
        <a:xfrm>
          <a:off x="19494500" y="100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45381</xdr:rowOff>
    </xdr:from>
    <xdr:ext cx="469744" cy="259045"/>
    <xdr:sp macro="" textlink="">
      <xdr:nvSpPr>
        <xdr:cNvPr id="817" name="テキスト ボックス 816"/>
        <xdr:cNvSpPr txBox="1"/>
      </xdr:nvSpPr>
      <xdr:spPr>
        <a:xfrm>
          <a:off x="19310428" y="1016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124431</xdr:rowOff>
    </xdr:from>
    <xdr:to>
      <xdr:col>98</xdr:col>
      <xdr:colOff>38100</xdr:colOff>
      <xdr:row>59</xdr:row>
      <xdr:rowOff>54581</xdr:rowOff>
    </xdr:to>
    <xdr:sp macro="" textlink="">
      <xdr:nvSpPr>
        <xdr:cNvPr id="818" name="楕円 817"/>
        <xdr:cNvSpPr/>
      </xdr:nvSpPr>
      <xdr:spPr>
        <a:xfrm>
          <a:off x="18605500" y="1006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45708</xdr:rowOff>
    </xdr:from>
    <xdr:ext cx="469744" cy="259045"/>
    <xdr:sp macro="" textlink="">
      <xdr:nvSpPr>
        <xdr:cNvPr id="819" name="テキスト ボックス 818"/>
        <xdr:cNvSpPr txBox="1"/>
      </xdr:nvSpPr>
      <xdr:spPr>
        <a:xfrm>
          <a:off x="18421428" y="1016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131797</xdr:rowOff>
    </xdr:from>
    <xdr:to>
      <xdr:col>116</xdr:col>
      <xdr:colOff>63500</xdr:colOff>
      <xdr:row>77</xdr:row>
      <xdr:rowOff>8190</xdr:rowOff>
    </xdr:to>
    <xdr:cxnSp macro="">
      <xdr:nvCxnSpPr>
        <xdr:cNvPr id="851" name="直線コネクタ 850"/>
        <xdr:cNvCxnSpPr/>
      </xdr:nvCxnSpPr>
      <xdr:spPr>
        <a:xfrm flipV="1">
          <a:off x="21323300" y="13161997"/>
          <a:ext cx="8382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3601</xdr:rowOff>
    </xdr:from>
    <xdr:to>
      <xdr:col>111</xdr:col>
      <xdr:colOff>177800</xdr:colOff>
      <xdr:row>77</xdr:row>
      <xdr:rowOff>8190</xdr:rowOff>
    </xdr:to>
    <xdr:cxnSp macro="">
      <xdr:nvCxnSpPr>
        <xdr:cNvPr id="854" name="直線コネクタ 853"/>
        <xdr:cNvCxnSpPr/>
      </xdr:nvCxnSpPr>
      <xdr:spPr>
        <a:xfrm>
          <a:off x="20434300" y="13205251"/>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3601</xdr:rowOff>
    </xdr:from>
    <xdr:to>
      <xdr:col>107</xdr:col>
      <xdr:colOff>50800</xdr:colOff>
      <xdr:row>77</xdr:row>
      <xdr:rowOff>14297</xdr:rowOff>
    </xdr:to>
    <xdr:cxnSp macro="">
      <xdr:nvCxnSpPr>
        <xdr:cNvPr id="857" name="直線コネクタ 856"/>
        <xdr:cNvCxnSpPr/>
      </xdr:nvCxnSpPr>
      <xdr:spPr>
        <a:xfrm flipV="1">
          <a:off x="19545300" y="13205251"/>
          <a:ext cx="889000" cy="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14297</xdr:rowOff>
    </xdr:from>
    <xdr:to>
      <xdr:col>102</xdr:col>
      <xdr:colOff>114300</xdr:colOff>
      <xdr:row>77</xdr:row>
      <xdr:rowOff>46268</xdr:rowOff>
    </xdr:to>
    <xdr:cxnSp macro="">
      <xdr:nvCxnSpPr>
        <xdr:cNvPr id="860" name="直線コネクタ 859"/>
        <xdr:cNvCxnSpPr/>
      </xdr:nvCxnSpPr>
      <xdr:spPr>
        <a:xfrm flipV="1">
          <a:off x="18656300" y="13215947"/>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80997</xdr:rowOff>
    </xdr:from>
    <xdr:to>
      <xdr:col>116</xdr:col>
      <xdr:colOff>114300</xdr:colOff>
      <xdr:row>77</xdr:row>
      <xdr:rowOff>11147</xdr:rowOff>
    </xdr:to>
    <xdr:sp macro="" textlink="">
      <xdr:nvSpPr>
        <xdr:cNvPr id="870" name="楕円 869"/>
        <xdr:cNvSpPr/>
      </xdr:nvSpPr>
      <xdr:spPr>
        <a:xfrm>
          <a:off x="22110700" y="131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59424</xdr:rowOff>
    </xdr:from>
    <xdr:ext cx="534377" cy="259045"/>
    <xdr:sp macro="" textlink="">
      <xdr:nvSpPr>
        <xdr:cNvPr id="871" name="繰出金該当値テキスト"/>
        <xdr:cNvSpPr txBox="1"/>
      </xdr:nvSpPr>
      <xdr:spPr>
        <a:xfrm>
          <a:off x="22212300" y="130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128840</xdr:rowOff>
    </xdr:from>
    <xdr:to>
      <xdr:col>112</xdr:col>
      <xdr:colOff>38100</xdr:colOff>
      <xdr:row>77</xdr:row>
      <xdr:rowOff>58990</xdr:rowOff>
    </xdr:to>
    <xdr:sp macro="" textlink="">
      <xdr:nvSpPr>
        <xdr:cNvPr id="872" name="楕円 871"/>
        <xdr:cNvSpPr/>
      </xdr:nvSpPr>
      <xdr:spPr>
        <a:xfrm>
          <a:off x="21272500" y="131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50117</xdr:rowOff>
    </xdr:from>
    <xdr:ext cx="534377" cy="259045"/>
    <xdr:sp macro="" textlink="">
      <xdr:nvSpPr>
        <xdr:cNvPr id="873" name="テキスト ボックス 872"/>
        <xdr:cNvSpPr txBox="1"/>
      </xdr:nvSpPr>
      <xdr:spPr>
        <a:xfrm>
          <a:off x="21056111" y="132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124251</xdr:rowOff>
    </xdr:from>
    <xdr:to>
      <xdr:col>107</xdr:col>
      <xdr:colOff>101600</xdr:colOff>
      <xdr:row>77</xdr:row>
      <xdr:rowOff>54401</xdr:rowOff>
    </xdr:to>
    <xdr:sp macro="" textlink="">
      <xdr:nvSpPr>
        <xdr:cNvPr id="874" name="楕円 873"/>
        <xdr:cNvSpPr/>
      </xdr:nvSpPr>
      <xdr:spPr>
        <a:xfrm>
          <a:off x="20383500" y="13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45528</xdr:rowOff>
    </xdr:from>
    <xdr:ext cx="534377" cy="259045"/>
    <xdr:sp macro="" textlink="">
      <xdr:nvSpPr>
        <xdr:cNvPr id="875" name="テキスト ボックス 874"/>
        <xdr:cNvSpPr txBox="1"/>
      </xdr:nvSpPr>
      <xdr:spPr>
        <a:xfrm>
          <a:off x="20167111" y="132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134947</xdr:rowOff>
    </xdr:from>
    <xdr:to>
      <xdr:col>102</xdr:col>
      <xdr:colOff>165100</xdr:colOff>
      <xdr:row>77</xdr:row>
      <xdr:rowOff>65097</xdr:rowOff>
    </xdr:to>
    <xdr:sp macro="" textlink="">
      <xdr:nvSpPr>
        <xdr:cNvPr id="876" name="楕円 875"/>
        <xdr:cNvSpPr/>
      </xdr:nvSpPr>
      <xdr:spPr>
        <a:xfrm>
          <a:off x="19494500" y="131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56224</xdr:rowOff>
    </xdr:from>
    <xdr:ext cx="534377" cy="259045"/>
    <xdr:sp macro="" textlink="">
      <xdr:nvSpPr>
        <xdr:cNvPr id="877" name="テキスト ボックス 876"/>
        <xdr:cNvSpPr txBox="1"/>
      </xdr:nvSpPr>
      <xdr:spPr>
        <a:xfrm>
          <a:off x="19278111" y="1325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166918</xdr:rowOff>
    </xdr:from>
    <xdr:to>
      <xdr:col>98</xdr:col>
      <xdr:colOff>38100</xdr:colOff>
      <xdr:row>77</xdr:row>
      <xdr:rowOff>97068</xdr:rowOff>
    </xdr:to>
    <xdr:sp macro="" textlink="">
      <xdr:nvSpPr>
        <xdr:cNvPr id="878" name="楕円 877"/>
        <xdr:cNvSpPr/>
      </xdr:nvSpPr>
      <xdr:spPr>
        <a:xfrm>
          <a:off x="18605500" y="131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88195</xdr:rowOff>
    </xdr:from>
    <xdr:ext cx="534377" cy="259045"/>
    <xdr:sp macro="" textlink="">
      <xdr:nvSpPr>
        <xdr:cNvPr id="879" name="テキスト ボックス 878"/>
        <xdr:cNvSpPr txBox="1"/>
      </xdr:nvSpPr>
      <xdr:spPr>
        <a:xfrm>
          <a:off x="18389111" y="1328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歳出決算総額の住民一人当たりのコストは</a:t>
          </a:r>
          <a:r>
            <a:rPr kumimoji="1" lang="en-US" altLang="ja-JP" sz="1300">
              <a:latin typeface="ＭＳ Ｐゴシック" panose="020B0600070205080204" pitchFamily="50" charset="-128"/>
              <a:ea typeface="ＭＳ Ｐゴシック" panose="020B0600070205080204" pitchFamily="50" charset="-128"/>
            </a:rPr>
            <a:t>500,794</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472,188</a:t>
          </a:r>
          <a:r>
            <a:rPr kumimoji="1" lang="ja-JP" altLang="en-US" sz="1300">
              <a:latin typeface="ＭＳ Ｐゴシック" panose="020B0600070205080204" pitchFamily="50" charset="-128"/>
              <a:ea typeface="ＭＳ Ｐゴシック" panose="020B0600070205080204" pitchFamily="50" charset="-128"/>
            </a:rPr>
            <a:t>円と比較し、約</a:t>
          </a:r>
          <a:r>
            <a:rPr kumimoji="1" lang="en-US" altLang="ja-JP" sz="1300">
              <a:latin typeface="ＭＳ Ｐゴシック" panose="020B0600070205080204" pitchFamily="50" charset="-128"/>
              <a:ea typeface="ＭＳ Ｐゴシック" panose="020B0600070205080204" pitchFamily="50" charset="-128"/>
            </a:rPr>
            <a:t>28,600</a:t>
          </a:r>
          <a:r>
            <a:rPr kumimoji="1" lang="ja-JP" altLang="en-US" sz="1300">
              <a:latin typeface="ＭＳ Ｐゴシック" panose="020B0600070205080204" pitchFamily="50" charset="-128"/>
              <a:ea typeface="ＭＳ Ｐゴシック" panose="020B0600070205080204" pitchFamily="50" charset="-128"/>
            </a:rPr>
            <a:t>円の増となった。主な増要因となっているのは普通建設事業費（うち更新整備）であり、これは小・中学校及び幼稚園の空調設備設置工事、陸上競技場天然芝改修に係る経費等が増となったためである。類似団体平均との比較において、人件費、投資及び出資金以外の数値については全て下回っているが、歳出構成比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％以上を占める人件費については、住民一人当たり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103,726</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13,100</a:t>
          </a:r>
          <a:r>
            <a:rPr kumimoji="1" lang="ja-JP" altLang="en-US" sz="1300">
              <a:latin typeface="ＭＳ Ｐゴシック" panose="020B0600070205080204" pitchFamily="50" charset="-128"/>
              <a:ea typeface="ＭＳ Ｐゴシック" panose="020B0600070205080204" pitchFamily="50" charset="-128"/>
            </a:rPr>
            <a:t>円程度上回っており、全国平均、千葉県平均と比較しても約</a:t>
          </a:r>
          <a:r>
            <a:rPr kumimoji="1" lang="en-US" altLang="ja-JP" sz="1300">
              <a:latin typeface="ＭＳ Ｐゴシック" panose="020B0600070205080204" pitchFamily="50" charset="-128"/>
              <a:ea typeface="ＭＳ Ｐゴシック" panose="020B0600070205080204" pitchFamily="50" charset="-128"/>
            </a:rPr>
            <a:t>30,000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38,000</a:t>
          </a:r>
          <a:r>
            <a:rPr kumimoji="1" lang="ja-JP" altLang="en-US" sz="1300">
              <a:latin typeface="ＭＳ Ｐゴシック" panose="020B0600070205080204" pitchFamily="50" charset="-128"/>
              <a:ea typeface="ＭＳ Ｐゴシック" panose="020B0600070205080204" pitchFamily="50" charset="-128"/>
            </a:rPr>
            <a:t>円と大きく上回っている状況となっている。この要因として、職員数が多いことが挙げられるが、これは市の人口規模に対して幼保関係の施設数が多いこと、また、ごみ焼却施設、し尿処理施設等を市直営で運営していることに起因する。今後は施設の統廃合、直営施設の民営化などの取組を進め、人件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32,673
32,013
191.14
17,135,440
16,362,451
494,164
9,388,287
18,960,972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155130</xdr:rowOff>
    </xdr:from>
    <xdr:to>
      <xdr:col>24</xdr:col>
      <xdr:colOff>63500</xdr:colOff>
      <xdr:row>34</xdr:row>
      <xdr:rowOff>159131</xdr:rowOff>
    </xdr:to>
    <xdr:cxnSp macro="">
      <xdr:nvCxnSpPr>
        <xdr:cNvPr id="61" name="直線コネクタ 60"/>
        <xdr:cNvCxnSpPr/>
      </xdr:nvCxnSpPr>
      <xdr:spPr>
        <a:xfrm>
          <a:off x="3797300" y="5984430"/>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155130</xdr:rowOff>
    </xdr:from>
    <xdr:to>
      <xdr:col>19</xdr:col>
      <xdr:colOff>177800</xdr:colOff>
      <xdr:row>34</xdr:row>
      <xdr:rowOff>170180</xdr:rowOff>
    </xdr:to>
    <xdr:cxnSp macro="">
      <xdr:nvCxnSpPr>
        <xdr:cNvPr id="64" name="直線コネクタ 63"/>
        <xdr:cNvCxnSpPr/>
      </xdr:nvCxnSpPr>
      <xdr:spPr>
        <a:xfrm flipV="1">
          <a:off x="2908300" y="5984430"/>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157226</xdr:rowOff>
    </xdr:from>
    <xdr:to>
      <xdr:col>15</xdr:col>
      <xdr:colOff>50800</xdr:colOff>
      <xdr:row>34</xdr:row>
      <xdr:rowOff>170180</xdr:rowOff>
    </xdr:to>
    <xdr:cxnSp macro="">
      <xdr:nvCxnSpPr>
        <xdr:cNvPr id="67" name="直線コネクタ 66"/>
        <xdr:cNvCxnSpPr/>
      </xdr:nvCxnSpPr>
      <xdr:spPr>
        <a:xfrm>
          <a:off x="2019300" y="598652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76645</xdr:rowOff>
    </xdr:from>
    <xdr:to>
      <xdr:col>10</xdr:col>
      <xdr:colOff>114300</xdr:colOff>
      <xdr:row>34</xdr:row>
      <xdr:rowOff>157226</xdr:rowOff>
    </xdr:to>
    <xdr:cxnSp macro="">
      <xdr:nvCxnSpPr>
        <xdr:cNvPr id="70" name="直線コネクタ 69"/>
        <xdr:cNvCxnSpPr/>
      </xdr:nvCxnSpPr>
      <xdr:spPr>
        <a:xfrm>
          <a:off x="1130300" y="5905945"/>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80" name="楕円 79"/>
        <xdr:cNvSpPr/>
      </xdr:nvSpPr>
      <xdr:spPr>
        <a:xfrm>
          <a:off x="45847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131208</xdr:rowOff>
    </xdr:from>
    <xdr:ext cx="469744" cy="259045"/>
    <xdr:sp macro="" textlink="">
      <xdr:nvSpPr>
        <xdr:cNvPr id="81" name="議会費該当値テキスト"/>
        <xdr:cNvSpPr txBox="1"/>
      </xdr:nvSpPr>
      <xdr:spPr>
        <a:xfrm>
          <a:off x="4686300" y="57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104330</xdr:rowOff>
    </xdr:from>
    <xdr:to>
      <xdr:col>20</xdr:col>
      <xdr:colOff>38100</xdr:colOff>
      <xdr:row>35</xdr:row>
      <xdr:rowOff>34480</xdr:rowOff>
    </xdr:to>
    <xdr:sp macro="" textlink="">
      <xdr:nvSpPr>
        <xdr:cNvPr id="82" name="楕円 81"/>
        <xdr:cNvSpPr/>
      </xdr:nvSpPr>
      <xdr:spPr>
        <a:xfrm>
          <a:off x="37465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51007</xdr:rowOff>
    </xdr:from>
    <xdr:ext cx="469744" cy="259045"/>
    <xdr:sp macro="" textlink="">
      <xdr:nvSpPr>
        <xdr:cNvPr id="83" name="テキスト ボックス 82"/>
        <xdr:cNvSpPr txBox="1"/>
      </xdr:nvSpPr>
      <xdr:spPr>
        <a:xfrm>
          <a:off x="3562428" y="570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119380</xdr:rowOff>
    </xdr:from>
    <xdr:to>
      <xdr:col>15</xdr:col>
      <xdr:colOff>101600</xdr:colOff>
      <xdr:row>35</xdr:row>
      <xdr:rowOff>49530</xdr:rowOff>
    </xdr:to>
    <xdr:sp macro="" textlink="">
      <xdr:nvSpPr>
        <xdr:cNvPr id="84" name="楕円 83"/>
        <xdr:cNvSpPr/>
      </xdr:nvSpPr>
      <xdr:spPr>
        <a:xfrm>
          <a:off x="2857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66057</xdr:rowOff>
    </xdr:from>
    <xdr:ext cx="469744" cy="259045"/>
    <xdr:sp macro="" textlink="">
      <xdr:nvSpPr>
        <xdr:cNvPr id="85" name="テキスト ボックス 84"/>
        <xdr:cNvSpPr txBox="1"/>
      </xdr:nvSpPr>
      <xdr:spPr>
        <a:xfrm>
          <a:off x="2673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106426</xdr:rowOff>
    </xdr:from>
    <xdr:to>
      <xdr:col>10</xdr:col>
      <xdr:colOff>165100</xdr:colOff>
      <xdr:row>35</xdr:row>
      <xdr:rowOff>36576</xdr:rowOff>
    </xdr:to>
    <xdr:sp macro="" textlink="">
      <xdr:nvSpPr>
        <xdr:cNvPr id="86" name="楕円 85"/>
        <xdr:cNvSpPr/>
      </xdr:nvSpPr>
      <xdr:spPr>
        <a:xfrm>
          <a:off x="1968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53103</xdr:rowOff>
    </xdr:from>
    <xdr:ext cx="469744" cy="259045"/>
    <xdr:sp macro="" textlink="">
      <xdr:nvSpPr>
        <xdr:cNvPr id="87" name="テキスト ボックス 86"/>
        <xdr:cNvSpPr txBox="1"/>
      </xdr:nvSpPr>
      <xdr:spPr>
        <a:xfrm>
          <a:off x="1784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25845</xdr:rowOff>
    </xdr:from>
    <xdr:to>
      <xdr:col>6</xdr:col>
      <xdr:colOff>38100</xdr:colOff>
      <xdr:row>34</xdr:row>
      <xdr:rowOff>127445</xdr:rowOff>
    </xdr:to>
    <xdr:sp macro="" textlink="">
      <xdr:nvSpPr>
        <xdr:cNvPr id="88" name="楕円 87"/>
        <xdr:cNvSpPr/>
      </xdr:nvSpPr>
      <xdr:spPr>
        <a:xfrm>
          <a:off x="1079500" y="58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143972</xdr:rowOff>
    </xdr:from>
    <xdr:ext cx="469744" cy="259045"/>
    <xdr:sp macro="" textlink="">
      <xdr:nvSpPr>
        <xdr:cNvPr id="89" name="テキスト ボックス 88"/>
        <xdr:cNvSpPr txBox="1"/>
      </xdr:nvSpPr>
      <xdr:spPr>
        <a:xfrm>
          <a:off x="895428" y="56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1139</xdr:rowOff>
    </xdr:from>
    <xdr:to>
      <xdr:col>24</xdr:col>
      <xdr:colOff>63500</xdr:colOff>
      <xdr:row>58</xdr:row>
      <xdr:rowOff>8778</xdr:rowOff>
    </xdr:to>
    <xdr:cxnSp macro="">
      <xdr:nvCxnSpPr>
        <xdr:cNvPr id="120" name="直線コネクタ 119"/>
        <xdr:cNvCxnSpPr/>
      </xdr:nvCxnSpPr>
      <xdr:spPr>
        <a:xfrm flipV="1">
          <a:off x="3797300" y="9945239"/>
          <a:ext cx="8382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163141</xdr:rowOff>
    </xdr:from>
    <xdr:to>
      <xdr:col>19</xdr:col>
      <xdr:colOff>177800</xdr:colOff>
      <xdr:row>58</xdr:row>
      <xdr:rowOff>8778</xdr:rowOff>
    </xdr:to>
    <xdr:cxnSp macro="">
      <xdr:nvCxnSpPr>
        <xdr:cNvPr id="123" name="直線コネクタ 122"/>
        <xdr:cNvCxnSpPr/>
      </xdr:nvCxnSpPr>
      <xdr:spPr>
        <a:xfrm>
          <a:off x="2908300" y="9935791"/>
          <a:ext cx="889000" cy="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163141</xdr:rowOff>
    </xdr:from>
    <xdr:to>
      <xdr:col>15</xdr:col>
      <xdr:colOff>50800</xdr:colOff>
      <xdr:row>57</xdr:row>
      <xdr:rowOff>168272</xdr:rowOff>
    </xdr:to>
    <xdr:cxnSp macro="">
      <xdr:nvCxnSpPr>
        <xdr:cNvPr id="126" name="直線コネクタ 125"/>
        <xdr:cNvCxnSpPr/>
      </xdr:nvCxnSpPr>
      <xdr:spPr>
        <a:xfrm flipV="1">
          <a:off x="2019300" y="9935791"/>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168272</xdr:rowOff>
    </xdr:from>
    <xdr:to>
      <xdr:col>10</xdr:col>
      <xdr:colOff>114300</xdr:colOff>
      <xdr:row>58</xdr:row>
      <xdr:rowOff>28735</xdr:rowOff>
    </xdr:to>
    <xdr:cxnSp macro="">
      <xdr:nvCxnSpPr>
        <xdr:cNvPr id="129" name="直線コネクタ 128"/>
        <xdr:cNvCxnSpPr/>
      </xdr:nvCxnSpPr>
      <xdr:spPr>
        <a:xfrm flipV="1">
          <a:off x="1130300" y="9940922"/>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121789</xdr:rowOff>
    </xdr:from>
    <xdr:to>
      <xdr:col>24</xdr:col>
      <xdr:colOff>114300</xdr:colOff>
      <xdr:row>58</xdr:row>
      <xdr:rowOff>51939</xdr:rowOff>
    </xdr:to>
    <xdr:sp macro="" textlink="">
      <xdr:nvSpPr>
        <xdr:cNvPr id="139" name="楕円 138"/>
        <xdr:cNvSpPr/>
      </xdr:nvSpPr>
      <xdr:spPr>
        <a:xfrm>
          <a:off x="4584700" y="98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100216</xdr:rowOff>
    </xdr:from>
    <xdr:ext cx="534377" cy="259045"/>
    <xdr:sp macro="" textlink="">
      <xdr:nvSpPr>
        <xdr:cNvPr id="140" name="総務費該当値テキスト"/>
        <xdr:cNvSpPr txBox="1"/>
      </xdr:nvSpPr>
      <xdr:spPr>
        <a:xfrm>
          <a:off x="4686300" y="987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129428</xdr:rowOff>
    </xdr:from>
    <xdr:to>
      <xdr:col>20</xdr:col>
      <xdr:colOff>38100</xdr:colOff>
      <xdr:row>58</xdr:row>
      <xdr:rowOff>59578</xdr:rowOff>
    </xdr:to>
    <xdr:sp macro="" textlink="">
      <xdr:nvSpPr>
        <xdr:cNvPr id="141" name="楕円 140"/>
        <xdr:cNvSpPr/>
      </xdr:nvSpPr>
      <xdr:spPr>
        <a:xfrm>
          <a:off x="3746500" y="99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50705</xdr:rowOff>
    </xdr:from>
    <xdr:ext cx="534377" cy="259045"/>
    <xdr:sp macro="" textlink="">
      <xdr:nvSpPr>
        <xdr:cNvPr id="142" name="テキスト ボックス 141"/>
        <xdr:cNvSpPr txBox="1"/>
      </xdr:nvSpPr>
      <xdr:spPr>
        <a:xfrm>
          <a:off x="3530111" y="99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112341</xdr:rowOff>
    </xdr:from>
    <xdr:to>
      <xdr:col>15</xdr:col>
      <xdr:colOff>101600</xdr:colOff>
      <xdr:row>58</xdr:row>
      <xdr:rowOff>42491</xdr:rowOff>
    </xdr:to>
    <xdr:sp macro="" textlink="">
      <xdr:nvSpPr>
        <xdr:cNvPr id="143" name="楕円 142"/>
        <xdr:cNvSpPr/>
      </xdr:nvSpPr>
      <xdr:spPr>
        <a:xfrm>
          <a:off x="2857500" y="98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33618</xdr:rowOff>
    </xdr:from>
    <xdr:ext cx="534377" cy="259045"/>
    <xdr:sp macro="" textlink="">
      <xdr:nvSpPr>
        <xdr:cNvPr id="144" name="テキスト ボックス 143"/>
        <xdr:cNvSpPr txBox="1"/>
      </xdr:nvSpPr>
      <xdr:spPr>
        <a:xfrm>
          <a:off x="2641111" y="997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117472</xdr:rowOff>
    </xdr:from>
    <xdr:to>
      <xdr:col>10</xdr:col>
      <xdr:colOff>165100</xdr:colOff>
      <xdr:row>58</xdr:row>
      <xdr:rowOff>47622</xdr:rowOff>
    </xdr:to>
    <xdr:sp macro="" textlink="">
      <xdr:nvSpPr>
        <xdr:cNvPr id="145" name="楕円 144"/>
        <xdr:cNvSpPr/>
      </xdr:nvSpPr>
      <xdr:spPr>
        <a:xfrm>
          <a:off x="1968500" y="98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38749</xdr:rowOff>
    </xdr:from>
    <xdr:ext cx="534377" cy="259045"/>
    <xdr:sp macro="" textlink="">
      <xdr:nvSpPr>
        <xdr:cNvPr id="146" name="テキスト ボックス 145"/>
        <xdr:cNvSpPr txBox="1"/>
      </xdr:nvSpPr>
      <xdr:spPr>
        <a:xfrm>
          <a:off x="1752111" y="998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149385</xdr:rowOff>
    </xdr:from>
    <xdr:to>
      <xdr:col>6</xdr:col>
      <xdr:colOff>38100</xdr:colOff>
      <xdr:row>58</xdr:row>
      <xdr:rowOff>79535</xdr:rowOff>
    </xdr:to>
    <xdr:sp macro="" textlink="">
      <xdr:nvSpPr>
        <xdr:cNvPr id="147" name="楕円 146"/>
        <xdr:cNvSpPr/>
      </xdr:nvSpPr>
      <xdr:spPr>
        <a:xfrm>
          <a:off x="1079500" y="99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70662</xdr:rowOff>
    </xdr:from>
    <xdr:ext cx="534377" cy="259045"/>
    <xdr:sp macro="" textlink="">
      <xdr:nvSpPr>
        <xdr:cNvPr id="148" name="テキスト ボックス 147"/>
        <xdr:cNvSpPr txBox="1"/>
      </xdr:nvSpPr>
      <xdr:spPr>
        <a:xfrm>
          <a:off x="863111" y="100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95862</xdr:rowOff>
    </xdr:from>
    <xdr:to>
      <xdr:col>24</xdr:col>
      <xdr:colOff>63500</xdr:colOff>
      <xdr:row>77</xdr:row>
      <xdr:rowOff>33485</xdr:rowOff>
    </xdr:to>
    <xdr:cxnSp macro="">
      <xdr:nvCxnSpPr>
        <xdr:cNvPr id="178" name="直線コネクタ 177"/>
        <xdr:cNvCxnSpPr/>
      </xdr:nvCxnSpPr>
      <xdr:spPr>
        <a:xfrm flipV="1">
          <a:off x="3797300" y="13126062"/>
          <a:ext cx="838200" cy="10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13230</xdr:rowOff>
    </xdr:from>
    <xdr:to>
      <xdr:col>19</xdr:col>
      <xdr:colOff>177800</xdr:colOff>
      <xdr:row>77</xdr:row>
      <xdr:rowOff>33485</xdr:rowOff>
    </xdr:to>
    <xdr:cxnSp macro="">
      <xdr:nvCxnSpPr>
        <xdr:cNvPr id="181" name="直線コネクタ 180"/>
        <xdr:cNvCxnSpPr/>
      </xdr:nvCxnSpPr>
      <xdr:spPr>
        <a:xfrm>
          <a:off x="2908300" y="13214880"/>
          <a:ext cx="8890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13230</xdr:rowOff>
    </xdr:from>
    <xdr:to>
      <xdr:col>15</xdr:col>
      <xdr:colOff>50800</xdr:colOff>
      <xdr:row>77</xdr:row>
      <xdr:rowOff>23099</xdr:rowOff>
    </xdr:to>
    <xdr:cxnSp macro="">
      <xdr:nvCxnSpPr>
        <xdr:cNvPr id="184" name="直線コネクタ 183"/>
        <xdr:cNvCxnSpPr/>
      </xdr:nvCxnSpPr>
      <xdr:spPr>
        <a:xfrm flipV="1">
          <a:off x="2019300" y="13214880"/>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23099</xdr:rowOff>
    </xdr:from>
    <xdr:to>
      <xdr:col>10</xdr:col>
      <xdr:colOff>114300</xdr:colOff>
      <xdr:row>77</xdr:row>
      <xdr:rowOff>74374</xdr:rowOff>
    </xdr:to>
    <xdr:cxnSp macro="">
      <xdr:nvCxnSpPr>
        <xdr:cNvPr id="187" name="直線コネクタ 186"/>
        <xdr:cNvCxnSpPr/>
      </xdr:nvCxnSpPr>
      <xdr:spPr>
        <a:xfrm flipV="1">
          <a:off x="1130300" y="13224749"/>
          <a:ext cx="889000" cy="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45062</xdr:rowOff>
    </xdr:from>
    <xdr:to>
      <xdr:col>24</xdr:col>
      <xdr:colOff>114300</xdr:colOff>
      <xdr:row>76</xdr:row>
      <xdr:rowOff>146662</xdr:rowOff>
    </xdr:to>
    <xdr:sp macro="" textlink="">
      <xdr:nvSpPr>
        <xdr:cNvPr id="197" name="楕円 196"/>
        <xdr:cNvSpPr/>
      </xdr:nvSpPr>
      <xdr:spPr>
        <a:xfrm>
          <a:off x="4584700" y="1307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23489</xdr:rowOff>
    </xdr:from>
    <xdr:ext cx="599010" cy="259045"/>
    <xdr:sp macro="" textlink="">
      <xdr:nvSpPr>
        <xdr:cNvPr id="198" name="民生費該当値テキスト"/>
        <xdr:cNvSpPr txBox="1"/>
      </xdr:nvSpPr>
      <xdr:spPr>
        <a:xfrm>
          <a:off x="4686300" y="1305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154135</xdr:rowOff>
    </xdr:from>
    <xdr:to>
      <xdr:col>20</xdr:col>
      <xdr:colOff>38100</xdr:colOff>
      <xdr:row>77</xdr:row>
      <xdr:rowOff>84285</xdr:rowOff>
    </xdr:to>
    <xdr:sp macro="" textlink="">
      <xdr:nvSpPr>
        <xdr:cNvPr id="199" name="楕円 198"/>
        <xdr:cNvSpPr/>
      </xdr:nvSpPr>
      <xdr:spPr>
        <a:xfrm>
          <a:off x="3746500" y="1318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75412</xdr:rowOff>
    </xdr:from>
    <xdr:ext cx="599010" cy="259045"/>
    <xdr:sp macro="" textlink="">
      <xdr:nvSpPr>
        <xdr:cNvPr id="200" name="テキスト ボックス 199"/>
        <xdr:cNvSpPr txBox="1"/>
      </xdr:nvSpPr>
      <xdr:spPr>
        <a:xfrm>
          <a:off x="3497795" y="1327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133880</xdr:rowOff>
    </xdr:from>
    <xdr:to>
      <xdr:col>15</xdr:col>
      <xdr:colOff>101600</xdr:colOff>
      <xdr:row>77</xdr:row>
      <xdr:rowOff>64030</xdr:rowOff>
    </xdr:to>
    <xdr:sp macro="" textlink="">
      <xdr:nvSpPr>
        <xdr:cNvPr id="201" name="楕円 200"/>
        <xdr:cNvSpPr/>
      </xdr:nvSpPr>
      <xdr:spPr>
        <a:xfrm>
          <a:off x="2857500" y="13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55157</xdr:rowOff>
    </xdr:from>
    <xdr:ext cx="599010" cy="259045"/>
    <xdr:sp macro="" textlink="">
      <xdr:nvSpPr>
        <xdr:cNvPr id="202" name="テキスト ボックス 201"/>
        <xdr:cNvSpPr txBox="1"/>
      </xdr:nvSpPr>
      <xdr:spPr>
        <a:xfrm>
          <a:off x="2608795" y="1325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143749</xdr:rowOff>
    </xdr:from>
    <xdr:to>
      <xdr:col>10</xdr:col>
      <xdr:colOff>165100</xdr:colOff>
      <xdr:row>77</xdr:row>
      <xdr:rowOff>73899</xdr:rowOff>
    </xdr:to>
    <xdr:sp macro="" textlink="">
      <xdr:nvSpPr>
        <xdr:cNvPr id="203" name="楕円 202"/>
        <xdr:cNvSpPr/>
      </xdr:nvSpPr>
      <xdr:spPr>
        <a:xfrm>
          <a:off x="1968500" y="131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65026</xdr:rowOff>
    </xdr:from>
    <xdr:ext cx="599010" cy="259045"/>
    <xdr:sp macro="" textlink="">
      <xdr:nvSpPr>
        <xdr:cNvPr id="204" name="テキスト ボックス 203"/>
        <xdr:cNvSpPr txBox="1"/>
      </xdr:nvSpPr>
      <xdr:spPr>
        <a:xfrm>
          <a:off x="1719795" y="1326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23574</xdr:rowOff>
    </xdr:from>
    <xdr:to>
      <xdr:col>6</xdr:col>
      <xdr:colOff>38100</xdr:colOff>
      <xdr:row>77</xdr:row>
      <xdr:rowOff>125174</xdr:rowOff>
    </xdr:to>
    <xdr:sp macro="" textlink="">
      <xdr:nvSpPr>
        <xdr:cNvPr id="205" name="楕円 204"/>
        <xdr:cNvSpPr/>
      </xdr:nvSpPr>
      <xdr:spPr>
        <a:xfrm>
          <a:off x="1079500" y="132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116301</xdr:rowOff>
    </xdr:from>
    <xdr:ext cx="599010" cy="259045"/>
    <xdr:sp macro="" textlink="">
      <xdr:nvSpPr>
        <xdr:cNvPr id="206" name="テキスト ボックス 205"/>
        <xdr:cNvSpPr txBox="1"/>
      </xdr:nvSpPr>
      <xdr:spPr>
        <a:xfrm>
          <a:off x="830795" y="1331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20065</xdr:rowOff>
    </xdr:from>
    <xdr:to>
      <xdr:col>24</xdr:col>
      <xdr:colOff>63500</xdr:colOff>
      <xdr:row>97</xdr:row>
      <xdr:rowOff>54671</xdr:rowOff>
    </xdr:to>
    <xdr:cxnSp macro="">
      <xdr:nvCxnSpPr>
        <xdr:cNvPr id="239" name="直線コネクタ 238"/>
        <xdr:cNvCxnSpPr/>
      </xdr:nvCxnSpPr>
      <xdr:spPr>
        <a:xfrm>
          <a:off x="3797300" y="16650715"/>
          <a:ext cx="838200" cy="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7589</xdr:rowOff>
    </xdr:from>
    <xdr:to>
      <xdr:col>19</xdr:col>
      <xdr:colOff>177800</xdr:colOff>
      <xdr:row>97</xdr:row>
      <xdr:rowOff>20065</xdr:rowOff>
    </xdr:to>
    <xdr:cxnSp macro="">
      <xdr:nvCxnSpPr>
        <xdr:cNvPr id="242" name="直線コネクタ 241"/>
        <xdr:cNvCxnSpPr/>
      </xdr:nvCxnSpPr>
      <xdr:spPr>
        <a:xfrm>
          <a:off x="2908300" y="16638239"/>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166590</xdr:rowOff>
    </xdr:from>
    <xdr:to>
      <xdr:col>15</xdr:col>
      <xdr:colOff>50800</xdr:colOff>
      <xdr:row>97</xdr:row>
      <xdr:rowOff>7589</xdr:rowOff>
    </xdr:to>
    <xdr:cxnSp macro="">
      <xdr:nvCxnSpPr>
        <xdr:cNvPr id="245" name="直線コネクタ 244"/>
        <xdr:cNvCxnSpPr/>
      </xdr:nvCxnSpPr>
      <xdr:spPr>
        <a:xfrm>
          <a:off x="2019300" y="16625790"/>
          <a:ext cx="889000" cy="1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166590</xdr:rowOff>
    </xdr:from>
    <xdr:to>
      <xdr:col>10</xdr:col>
      <xdr:colOff>114300</xdr:colOff>
      <xdr:row>97</xdr:row>
      <xdr:rowOff>114830</xdr:rowOff>
    </xdr:to>
    <xdr:cxnSp macro="">
      <xdr:nvCxnSpPr>
        <xdr:cNvPr id="248" name="直線コネクタ 247"/>
        <xdr:cNvCxnSpPr/>
      </xdr:nvCxnSpPr>
      <xdr:spPr>
        <a:xfrm flipV="1">
          <a:off x="1130300" y="16625790"/>
          <a:ext cx="889000" cy="11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3871</xdr:rowOff>
    </xdr:from>
    <xdr:to>
      <xdr:col>24</xdr:col>
      <xdr:colOff>114300</xdr:colOff>
      <xdr:row>97</xdr:row>
      <xdr:rowOff>105471</xdr:rowOff>
    </xdr:to>
    <xdr:sp macro="" textlink="">
      <xdr:nvSpPr>
        <xdr:cNvPr id="258" name="楕円 257"/>
        <xdr:cNvSpPr/>
      </xdr:nvSpPr>
      <xdr:spPr>
        <a:xfrm>
          <a:off x="4584700" y="166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153748</xdr:rowOff>
    </xdr:from>
    <xdr:ext cx="534377" cy="259045"/>
    <xdr:sp macro="" textlink="">
      <xdr:nvSpPr>
        <xdr:cNvPr id="259" name="衛生費該当値テキスト"/>
        <xdr:cNvSpPr txBox="1"/>
      </xdr:nvSpPr>
      <xdr:spPr>
        <a:xfrm>
          <a:off x="4686300" y="166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140715</xdr:rowOff>
    </xdr:from>
    <xdr:to>
      <xdr:col>20</xdr:col>
      <xdr:colOff>38100</xdr:colOff>
      <xdr:row>97</xdr:row>
      <xdr:rowOff>70865</xdr:rowOff>
    </xdr:to>
    <xdr:sp macro="" textlink="">
      <xdr:nvSpPr>
        <xdr:cNvPr id="260" name="楕円 259"/>
        <xdr:cNvSpPr/>
      </xdr:nvSpPr>
      <xdr:spPr>
        <a:xfrm>
          <a:off x="3746500" y="165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61992</xdr:rowOff>
    </xdr:from>
    <xdr:ext cx="534377" cy="259045"/>
    <xdr:sp macro="" textlink="">
      <xdr:nvSpPr>
        <xdr:cNvPr id="261" name="テキスト ボックス 260"/>
        <xdr:cNvSpPr txBox="1"/>
      </xdr:nvSpPr>
      <xdr:spPr>
        <a:xfrm>
          <a:off x="3530111" y="1669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128239</xdr:rowOff>
    </xdr:from>
    <xdr:to>
      <xdr:col>15</xdr:col>
      <xdr:colOff>101600</xdr:colOff>
      <xdr:row>97</xdr:row>
      <xdr:rowOff>58389</xdr:rowOff>
    </xdr:to>
    <xdr:sp macro="" textlink="">
      <xdr:nvSpPr>
        <xdr:cNvPr id="262" name="楕円 261"/>
        <xdr:cNvSpPr/>
      </xdr:nvSpPr>
      <xdr:spPr>
        <a:xfrm>
          <a:off x="2857500" y="165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49516</xdr:rowOff>
    </xdr:from>
    <xdr:ext cx="534377" cy="259045"/>
    <xdr:sp macro="" textlink="">
      <xdr:nvSpPr>
        <xdr:cNvPr id="263" name="テキスト ボックス 262"/>
        <xdr:cNvSpPr txBox="1"/>
      </xdr:nvSpPr>
      <xdr:spPr>
        <a:xfrm>
          <a:off x="2641111" y="166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115790</xdr:rowOff>
    </xdr:from>
    <xdr:to>
      <xdr:col>10</xdr:col>
      <xdr:colOff>165100</xdr:colOff>
      <xdr:row>97</xdr:row>
      <xdr:rowOff>45940</xdr:rowOff>
    </xdr:to>
    <xdr:sp macro="" textlink="">
      <xdr:nvSpPr>
        <xdr:cNvPr id="264" name="楕円 263"/>
        <xdr:cNvSpPr/>
      </xdr:nvSpPr>
      <xdr:spPr>
        <a:xfrm>
          <a:off x="1968500" y="165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37067</xdr:rowOff>
    </xdr:from>
    <xdr:ext cx="534377" cy="259045"/>
    <xdr:sp macro="" textlink="">
      <xdr:nvSpPr>
        <xdr:cNvPr id="265" name="テキスト ボックス 264"/>
        <xdr:cNvSpPr txBox="1"/>
      </xdr:nvSpPr>
      <xdr:spPr>
        <a:xfrm>
          <a:off x="1752111" y="1666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64030</xdr:rowOff>
    </xdr:from>
    <xdr:to>
      <xdr:col>6</xdr:col>
      <xdr:colOff>38100</xdr:colOff>
      <xdr:row>97</xdr:row>
      <xdr:rowOff>165630</xdr:rowOff>
    </xdr:to>
    <xdr:sp macro="" textlink="">
      <xdr:nvSpPr>
        <xdr:cNvPr id="266" name="楕円 265"/>
        <xdr:cNvSpPr/>
      </xdr:nvSpPr>
      <xdr:spPr>
        <a:xfrm>
          <a:off x="1079500" y="16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156757</xdr:rowOff>
    </xdr:from>
    <xdr:ext cx="534377" cy="259045"/>
    <xdr:sp macro="" textlink="">
      <xdr:nvSpPr>
        <xdr:cNvPr id="267" name="テキスト ボックス 266"/>
        <xdr:cNvSpPr txBox="1"/>
      </xdr:nvSpPr>
      <xdr:spPr>
        <a:xfrm>
          <a:off x="863111" y="1678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84510</xdr:rowOff>
    </xdr:from>
    <xdr:to>
      <xdr:col>55</xdr:col>
      <xdr:colOff>0</xdr:colOff>
      <xdr:row>39</xdr:row>
      <xdr:rowOff>84836</xdr:rowOff>
    </xdr:to>
    <xdr:cxnSp macro="">
      <xdr:nvCxnSpPr>
        <xdr:cNvPr id="298" name="直線コネクタ 297"/>
        <xdr:cNvCxnSpPr/>
      </xdr:nvCxnSpPr>
      <xdr:spPr>
        <a:xfrm flipV="1">
          <a:off x="9639300" y="6771060"/>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84836</xdr:rowOff>
    </xdr:from>
    <xdr:to>
      <xdr:col>50</xdr:col>
      <xdr:colOff>114300</xdr:colOff>
      <xdr:row>39</xdr:row>
      <xdr:rowOff>86142</xdr:rowOff>
    </xdr:to>
    <xdr:cxnSp macro="">
      <xdr:nvCxnSpPr>
        <xdr:cNvPr id="301" name="直線コネクタ 300"/>
        <xdr:cNvCxnSpPr/>
      </xdr:nvCxnSpPr>
      <xdr:spPr>
        <a:xfrm flipV="1">
          <a:off x="8750300" y="677138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86142</xdr:rowOff>
    </xdr:from>
    <xdr:to>
      <xdr:col>45</xdr:col>
      <xdr:colOff>177800</xdr:colOff>
      <xdr:row>39</xdr:row>
      <xdr:rowOff>86469</xdr:rowOff>
    </xdr:to>
    <xdr:cxnSp macro="">
      <xdr:nvCxnSpPr>
        <xdr:cNvPr id="304" name="直線コネクタ 303"/>
        <xdr:cNvCxnSpPr/>
      </xdr:nvCxnSpPr>
      <xdr:spPr>
        <a:xfrm flipV="1">
          <a:off x="7861300" y="677269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86469</xdr:rowOff>
    </xdr:from>
    <xdr:to>
      <xdr:col>41</xdr:col>
      <xdr:colOff>50800</xdr:colOff>
      <xdr:row>39</xdr:row>
      <xdr:rowOff>86795</xdr:rowOff>
    </xdr:to>
    <xdr:cxnSp macro="">
      <xdr:nvCxnSpPr>
        <xdr:cNvPr id="307" name="直線コネクタ 306"/>
        <xdr:cNvCxnSpPr/>
      </xdr:nvCxnSpPr>
      <xdr:spPr>
        <a:xfrm flipV="1">
          <a:off x="6972300" y="677301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33710</xdr:rowOff>
    </xdr:from>
    <xdr:to>
      <xdr:col>55</xdr:col>
      <xdr:colOff>50800</xdr:colOff>
      <xdr:row>39</xdr:row>
      <xdr:rowOff>135310</xdr:rowOff>
    </xdr:to>
    <xdr:sp macro="" textlink="">
      <xdr:nvSpPr>
        <xdr:cNvPr id="317" name="楕円 316"/>
        <xdr:cNvSpPr/>
      </xdr:nvSpPr>
      <xdr:spPr>
        <a:xfrm>
          <a:off x="104267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120087</xdr:rowOff>
    </xdr:from>
    <xdr:ext cx="313932" cy="259045"/>
    <xdr:sp macro="" textlink="">
      <xdr:nvSpPr>
        <xdr:cNvPr id="318" name="労働費該当値テキスト"/>
        <xdr:cNvSpPr txBox="1"/>
      </xdr:nvSpPr>
      <xdr:spPr>
        <a:xfrm>
          <a:off x="10528300" y="663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34036</xdr:rowOff>
    </xdr:from>
    <xdr:to>
      <xdr:col>50</xdr:col>
      <xdr:colOff>165100</xdr:colOff>
      <xdr:row>39</xdr:row>
      <xdr:rowOff>135636</xdr:rowOff>
    </xdr:to>
    <xdr:sp macro="" textlink="">
      <xdr:nvSpPr>
        <xdr:cNvPr id="319" name="楕円 318"/>
        <xdr:cNvSpPr/>
      </xdr:nvSpPr>
      <xdr:spPr>
        <a:xfrm>
          <a:off x="95885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126763</xdr:rowOff>
    </xdr:from>
    <xdr:ext cx="313932" cy="259045"/>
    <xdr:sp macro="" textlink="">
      <xdr:nvSpPr>
        <xdr:cNvPr id="320" name="テキスト ボックス 319"/>
        <xdr:cNvSpPr txBox="1"/>
      </xdr:nvSpPr>
      <xdr:spPr>
        <a:xfrm>
          <a:off x="9482333" y="6813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35342</xdr:rowOff>
    </xdr:from>
    <xdr:to>
      <xdr:col>46</xdr:col>
      <xdr:colOff>38100</xdr:colOff>
      <xdr:row>39</xdr:row>
      <xdr:rowOff>136942</xdr:rowOff>
    </xdr:to>
    <xdr:sp macro="" textlink="">
      <xdr:nvSpPr>
        <xdr:cNvPr id="321" name="楕円 320"/>
        <xdr:cNvSpPr/>
      </xdr:nvSpPr>
      <xdr:spPr>
        <a:xfrm>
          <a:off x="8699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128069</xdr:rowOff>
    </xdr:from>
    <xdr:ext cx="313932" cy="259045"/>
    <xdr:sp macro="" textlink="">
      <xdr:nvSpPr>
        <xdr:cNvPr id="322" name="テキスト ボックス 321"/>
        <xdr:cNvSpPr txBox="1"/>
      </xdr:nvSpPr>
      <xdr:spPr>
        <a:xfrm>
          <a:off x="8593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35669</xdr:rowOff>
    </xdr:from>
    <xdr:to>
      <xdr:col>41</xdr:col>
      <xdr:colOff>101600</xdr:colOff>
      <xdr:row>39</xdr:row>
      <xdr:rowOff>137269</xdr:rowOff>
    </xdr:to>
    <xdr:sp macro="" textlink="">
      <xdr:nvSpPr>
        <xdr:cNvPr id="323" name="楕円 322"/>
        <xdr:cNvSpPr/>
      </xdr:nvSpPr>
      <xdr:spPr>
        <a:xfrm>
          <a:off x="7810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128396</xdr:rowOff>
    </xdr:from>
    <xdr:ext cx="313932" cy="259045"/>
    <xdr:sp macro="" textlink="">
      <xdr:nvSpPr>
        <xdr:cNvPr id="324" name="テキスト ボックス 323"/>
        <xdr:cNvSpPr txBox="1"/>
      </xdr:nvSpPr>
      <xdr:spPr>
        <a:xfrm>
          <a:off x="7704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35995</xdr:rowOff>
    </xdr:from>
    <xdr:to>
      <xdr:col>36</xdr:col>
      <xdr:colOff>165100</xdr:colOff>
      <xdr:row>39</xdr:row>
      <xdr:rowOff>137595</xdr:rowOff>
    </xdr:to>
    <xdr:sp macro="" textlink="">
      <xdr:nvSpPr>
        <xdr:cNvPr id="325" name="楕円 324"/>
        <xdr:cNvSpPr/>
      </xdr:nvSpPr>
      <xdr:spPr>
        <a:xfrm>
          <a:off x="69215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128722</xdr:rowOff>
    </xdr:from>
    <xdr:ext cx="313932" cy="259045"/>
    <xdr:sp macro="" textlink="">
      <xdr:nvSpPr>
        <xdr:cNvPr id="326" name="テキスト ボックス 325"/>
        <xdr:cNvSpPr txBox="1"/>
      </xdr:nvSpPr>
      <xdr:spPr>
        <a:xfrm>
          <a:off x="6815333" y="6815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159677</xdr:rowOff>
    </xdr:from>
    <xdr:to>
      <xdr:col>55</xdr:col>
      <xdr:colOff>0</xdr:colOff>
      <xdr:row>57</xdr:row>
      <xdr:rowOff>159906</xdr:rowOff>
    </xdr:to>
    <xdr:cxnSp macro="">
      <xdr:nvCxnSpPr>
        <xdr:cNvPr id="355" name="直線コネクタ 354"/>
        <xdr:cNvCxnSpPr/>
      </xdr:nvCxnSpPr>
      <xdr:spPr>
        <a:xfrm>
          <a:off x="9639300" y="993232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102006</xdr:rowOff>
    </xdr:from>
    <xdr:to>
      <xdr:col>50</xdr:col>
      <xdr:colOff>114300</xdr:colOff>
      <xdr:row>57</xdr:row>
      <xdr:rowOff>159677</xdr:rowOff>
    </xdr:to>
    <xdr:cxnSp macro="">
      <xdr:nvCxnSpPr>
        <xdr:cNvPr id="358" name="直線コネクタ 357"/>
        <xdr:cNvCxnSpPr/>
      </xdr:nvCxnSpPr>
      <xdr:spPr>
        <a:xfrm>
          <a:off x="8750300" y="9874656"/>
          <a:ext cx="8890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102006</xdr:rowOff>
    </xdr:from>
    <xdr:to>
      <xdr:col>45</xdr:col>
      <xdr:colOff>177800</xdr:colOff>
      <xdr:row>57</xdr:row>
      <xdr:rowOff>168758</xdr:rowOff>
    </xdr:to>
    <xdr:cxnSp macro="">
      <xdr:nvCxnSpPr>
        <xdr:cNvPr id="361" name="直線コネクタ 360"/>
        <xdr:cNvCxnSpPr/>
      </xdr:nvCxnSpPr>
      <xdr:spPr>
        <a:xfrm flipV="1">
          <a:off x="7861300" y="9874656"/>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168758</xdr:rowOff>
    </xdr:from>
    <xdr:to>
      <xdr:col>41</xdr:col>
      <xdr:colOff>50800</xdr:colOff>
      <xdr:row>58</xdr:row>
      <xdr:rowOff>24155</xdr:rowOff>
    </xdr:to>
    <xdr:cxnSp macro="">
      <xdr:nvCxnSpPr>
        <xdr:cNvPr id="364" name="直線コネクタ 363"/>
        <xdr:cNvCxnSpPr/>
      </xdr:nvCxnSpPr>
      <xdr:spPr>
        <a:xfrm flipV="1">
          <a:off x="6972300" y="9941408"/>
          <a:ext cx="889000" cy="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109106</xdr:rowOff>
    </xdr:from>
    <xdr:to>
      <xdr:col>55</xdr:col>
      <xdr:colOff>50800</xdr:colOff>
      <xdr:row>58</xdr:row>
      <xdr:rowOff>39256</xdr:rowOff>
    </xdr:to>
    <xdr:sp macro="" textlink="">
      <xdr:nvSpPr>
        <xdr:cNvPr id="374" name="楕円 373"/>
        <xdr:cNvSpPr/>
      </xdr:nvSpPr>
      <xdr:spPr>
        <a:xfrm>
          <a:off x="10426700" y="98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87533</xdr:rowOff>
    </xdr:from>
    <xdr:ext cx="534377" cy="259045"/>
    <xdr:sp macro="" textlink="">
      <xdr:nvSpPr>
        <xdr:cNvPr id="375" name="農林水産業費該当値テキスト"/>
        <xdr:cNvSpPr txBox="1"/>
      </xdr:nvSpPr>
      <xdr:spPr>
        <a:xfrm>
          <a:off x="10528300" y="986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108877</xdr:rowOff>
    </xdr:from>
    <xdr:to>
      <xdr:col>50</xdr:col>
      <xdr:colOff>165100</xdr:colOff>
      <xdr:row>58</xdr:row>
      <xdr:rowOff>39027</xdr:rowOff>
    </xdr:to>
    <xdr:sp macro="" textlink="">
      <xdr:nvSpPr>
        <xdr:cNvPr id="376" name="楕円 375"/>
        <xdr:cNvSpPr/>
      </xdr:nvSpPr>
      <xdr:spPr>
        <a:xfrm>
          <a:off x="9588500" y="98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30154</xdr:rowOff>
    </xdr:from>
    <xdr:ext cx="534377" cy="259045"/>
    <xdr:sp macro="" textlink="">
      <xdr:nvSpPr>
        <xdr:cNvPr id="377" name="テキスト ボックス 376"/>
        <xdr:cNvSpPr txBox="1"/>
      </xdr:nvSpPr>
      <xdr:spPr>
        <a:xfrm>
          <a:off x="9372111" y="99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51206</xdr:rowOff>
    </xdr:from>
    <xdr:to>
      <xdr:col>46</xdr:col>
      <xdr:colOff>38100</xdr:colOff>
      <xdr:row>57</xdr:row>
      <xdr:rowOff>152806</xdr:rowOff>
    </xdr:to>
    <xdr:sp macro="" textlink="">
      <xdr:nvSpPr>
        <xdr:cNvPr id="378" name="楕円 377"/>
        <xdr:cNvSpPr/>
      </xdr:nvSpPr>
      <xdr:spPr>
        <a:xfrm>
          <a:off x="8699500" y="98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143933</xdr:rowOff>
    </xdr:from>
    <xdr:ext cx="534377" cy="259045"/>
    <xdr:sp macro="" textlink="">
      <xdr:nvSpPr>
        <xdr:cNvPr id="379" name="テキスト ボックス 378"/>
        <xdr:cNvSpPr txBox="1"/>
      </xdr:nvSpPr>
      <xdr:spPr>
        <a:xfrm>
          <a:off x="8483111" y="99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117958</xdr:rowOff>
    </xdr:from>
    <xdr:to>
      <xdr:col>41</xdr:col>
      <xdr:colOff>101600</xdr:colOff>
      <xdr:row>58</xdr:row>
      <xdr:rowOff>48108</xdr:rowOff>
    </xdr:to>
    <xdr:sp macro="" textlink="">
      <xdr:nvSpPr>
        <xdr:cNvPr id="380" name="楕円 379"/>
        <xdr:cNvSpPr/>
      </xdr:nvSpPr>
      <xdr:spPr>
        <a:xfrm>
          <a:off x="7810500" y="98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39235</xdr:rowOff>
    </xdr:from>
    <xdr:ext cx="534377" cy="259045"/>
    <xdr:sp macro="" textlink="">
      <xdr:nvSpPr>
        <xdr:cNvPr id="381" name="テキスト ボックス 380"/>
        <xdr:cNvSpPr txBox="1"/>
      </xdr:nvSpPr>
      <xdr:spPr>
        <a:xfrm>
          <a:off x="7594111" y="998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144805</xdr:rowOff>
    </xdr:from>
    <xdr:to>
      <xdr:col>36</xdr:col>
      <xdr:colOff>165100</xdr:colOff>
      <xdr:row>58</xdr:row>
      <xdr:rowOff>74955</xdr:rowOff>
    </xdr:to>
    <xdr:sp macro="" textlink="">
      <xdr:nvSpPr>
        <xdr:cNvPr id="382" name="楕円 381"/>
        <xdr:cNvSpPr/>
      </xdr:nvSpPr>
      <xdr:spPr>
        <a:xfrm>
          <a:off x="6921500" y="99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66082</xdr:rowOff>
    </xdr:from>
    <xdr:ext cx="534377" cy="259045"/>
    <xdr:sp macro="" textlink="">
      <xdr:nvSpPr>
        <xdr:cNvPr id="383" name="テキスト ボックス 382"/>
        <xdr:cNvSpPr txBox="1"/>
      </xdr:nvSpPr>
      <xdr:spPr>
        <a:xfrm>
          <a:off x="6705111" y="100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114996</xdr:rowOff>
    </xdr:from>
    <xdr:to>
      <xdr:col>55</xdr:col>
      <xdr:colOff>0</xdr:colOff>
      <xdr:row>78</xdr:row>
      <xdr:rowOff>126647</xdr:rowOff>
    </xdr:to>
    <xdr:cxnSp macro="">
      <xdr:nvCxnSpPr>
        <xdr:cNvPr id="412" name="直線コネクタ 411"/>
        <xdr:cNvCxnSpPr/>
      </xdr:nvCxnSpPr>
      <xdr:spPr>
        <a:xfrm flipV="1">
          <a:off x="9639300" y="13488096"/>
          <a:ext cx="838200" cy="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120017</xdr:rowOff>
    </xdr:from>
    <xdr:to>
      <xdr:col>50</xdr:col>
      <xdr:colOff>114300</xdr:colOff>
      <xdr:row>78</xdr:row>
      <xdr:rowOff>126647</xdr:rowOff>
    </xdr:to>
    <xdr:cxnSp macro="">
      <xdr:nvCxnSpPr>
        <xdr:cNvPr id="415" name="直線コネクタ 414"/>
        <xdr:cNvCxnSpPr/>
      </xdr:nvCxnSpPr>
      <xdr:spPr>
        <a:xfrm>
          <a:off x="8750300" y="13493117"/>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120017</xdr:rowOff>
    </xdr:from>
    <xdr:to>
      <xdr:col>45</xdr:col>
      <xdr:colOff>177800</xdr:colOff>
      <xdr:row>78</xdr:row>
      <xdr:rowOff>137392</xdr:rowOff>
    </xdr:to>
    <xdr:cxnSp macro="">
      <xdr:nvCxnSpPr>
        <xdr:cNvPr id="418" name="直線コネクタ 417"/>
        <xdr:cNvCxnSpPr/>
      </xdr:nvCxnSpPr>
      <xdr:spPr>
        <a:xfrm flipV="1">
          <a:off x="7861300" y="13493117"/>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115574</xdr:rowOff>
    </xdr:from>
    <xdr:to>
      <xdr:col>41</xdr:col>
      <xdr:colOff>50800</xdr:colOff>
      <xdr:row>78</xdr:row>
      <xdr:rowOff>137392</xdr:rowOff>
    </xdr:to>
    <xdr:cxnSp macro="">
      <xdr:nvCxnSpPr>
        <xdr:cNvPr id="421" name="直線コネクタ 420"/>
        <xdr:cNvCxnSpPr/>
      </xdr:nvCxnSpPr>
      <xdr:spPr>
        <a:xfrm>
          <a:off x="6972300" y="13488674"/>
          <a:ext cx="889000" cy="2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64196</xdr:rowOff>
    </xdr:from>
    <xdr:to>
      <xdr:col>55</xdr:col>
      <xdr:colOff>50800</xdr:colOff>
      <xdr:row>78</xdr:row>
      <xdr:rowOff>165796</xdr:rowOff>
    </xdr:to>
    <xdr:sp macro="" textlink="">
      <xdr:nvSpPr>
        <xdr:cNvPr id="431" name="楕円 430"/>
        <xdr:cNvSpPr/>
      </xdr:nvSpPr>
      <xdr:spPr>
        <a:xfrm>
          <a:off x="10426700" y="134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150573</xdr:rowOff>
    </xdr:from>
    <xdr:ext cx="534377" cy="259045"/>
    <xdr:sp macro="" textlink="">
      <xdr:nvSpPr>
        <xdr:cNvPr id="432" name="商工費該当値テキスト"/>
        <xdr:cNvSpPr txBox="1"/>
      </xdr:nvSpPr>
      <xdr:spPr>
        <a:xfrm>
          <a:off x="10528300" y="1335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75847</xdr:rowOff>
    </xdr:from>
    <xdr:to>
      <xdr:col>50</xdr:col>
      <xdr:colOff>165100</xdr:colOff>
      <xdr:row>79</xdr:row>
      <xdr:rowOff>5997</xdr:rowOff>
    </xdr:to>
    <xdr:sp macro="" textlink="">
      <xdr:nvSpPr>
        <xdr:cNvPr id="433" name="楕円 432"/>
        <xdr:cNvSpPr/>
      </xdr:nvSpPr>
      <xdr:spPr>
        <a:xfrm>
          <a:off x="9588500" y="134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168574</xdr:rowOff>
    </xdr:from>
    <xdr:ext cx="534377" cy="259045"/>
    <xdr:sp macro="" textlink="">
      <xdr:nvSpPr>
        <xdr:cNvPr id="434" name="テキスト ボックス 433"/>
        <xdr:cNvSpPr txBox="1"/>
      </xdr:nvSpPr>
      <xdr:spPr>
        <a:xfrm>
          <a:off x="9372111" y="135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69217</xdr:rowOff>
    </xdr:from>
    <xdr:to>
      <xdr:col>46</xdr:col>
      <xdr:colOff>38100</xdr:colOff>
      <xdr:row>78</xdr:row>
      <xdr:rowOff>170817</xdr:rowOff>
    </xdr:to>
    <xdr:sp macro="" textlink="">
      <xdr:nvSpPr>
        <xdr:cNvPr id="435" name="楕円 434"/>
        <xdr:cNvSpPr/>
      </xdr:nvSpPr>
      <xdr:spPr>
        <a:xfrm>
          <a:off x="8699500" y="134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161944</xdr:rowOff>
    </xdr:from>
    <xdr:ext cx="534377" cy="259045"/>
    <xdr:sp macro="" textlink="">
      <xdr:nvSpPr>
        <xdr:cNvPr id="436" name="テキスト ボックス 435"/>
        <xdr:cNvSpPr txBox="1"/>
      </xdr:nvSpPr>
      <xdr:spPr>
        <a:xfrm>
          <a:off x="8483111" y="135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86592</xdr:rowOff>
    </xdr:from>
    <xdr:to>
      <xdr:col>41</xdr:col>
      <xdr:colOff>101600</xdr:colOff>
      <xdr:row>79</xdr:row>
      <xdr:rowOff>16742</xdr:rowOff>
    </xdr:to>
    <xdr:sp macro="" textlink="">
      <xdr:nvSpPr>
        <xdr:cNvPr id="437" name="楕円 436"/>
        <xdr:cNvSpPr/>
      </xdr:nvSpPr>
      <xdr:spPr>
        <a:xfrm>
          <a:off x="78105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7869</xdr:rowOff>
    </xdr:from>
    <xdr:ext cx="534377" cy="259045"/>
    <xdr:sp macro="" textlink="">
      <xdr:nvSpPr>
        <xdr:cNvPr id="438" name="テキスト ボックス 437"/>
        <xdr:cNvSpPr txBox="1"/>
      </xdr:nvSpPr>
      <xdr:spPr>
        <a:xfrm>
          <a:off x="7594111" y="1355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64774</xdr:rowOff>
    </xdr:from>
    <xdr:to>
      <xdr:col>36</xdr:col>
      <xdr:colOff>165100</xdr:colOff>
      <xdr:row>78</xdr:row>
      <xdr:rowOff>166374</xdr:rowOff>
    </xdr:to>
    <xdr:sp macro="" textlink="">
      <xdr:nvSpPr>
        <xdr:cNvPr id="439" name="楕円 438"/>
        <xdr:cNvSpPr/>
      </xdr:nvSpPr>
      <xdr:spPr>
        <a:xfrm>
          <a:off x="6921500" y="134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157501</xdr:rowOff>
    </xdr:from>
    <xdr:ext cx="534377" cy="259045"/>
    <xdr:sp macro="" textlink="">
      <xdr:nvSpPr>
        <xdr:cNvPr id="440" name="テキスト ボックス 439"/>
        <xdr:cNvSpPr txBox="1"/>
      </xdr:nvSpPr>
      <xdr:spPr>
        <a:xfrm>
          <a:off x="6705111" y="135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163140</xdr:rowOff>
    </xdr:from>
    <xdr:to>
      <xdr:col>55</xdr:col>
      <xdr:colOff>0</xdr:colOff>
      <xdr:row>98</xdr:row>
      <xdr:rowOff>123516</xdr:rowOff>
    </xdr:to>
    <xdr:cxnSp macro="">
      <xdr:nvCxnSpPr>
        <xdr:cNvPr id="473" name="直線コネクタ 472"/>
        <xdr:cNvCxnSpPr/>
      </xdr:nvCxnSpPr>
      <xdr:spPr>
        <a:xfrm>
          <a:off x="9639300" y="16793790"/>
          <a:ext cx="8382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163140</xdr:rowOff>
    </xdr:from>
    <xdr:to>
      <xdr:col>50</xdr:col>
      <xdr:colOff>114300</xdr:colOff>
      <xdr:row>98</xdr:row>
      <xdr:rowOff>66042</xdr:rowOff>
    </xdr:to>
    <xdr:cxnSp macro="">
      <xdr:nvCxnSpPr>
        <xdr:cNvPr id="476" name="直線コネクタ 475"/>
        <xdr:cNvCxnSpPr/>
      </xdr:nvCxnSpPr>
      <xdr:spPr>
        <a:xfrm flipV="1">
          <a:off x="8750300" y="16793790"/>
          <a:ext cx="8890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66042</xdr:rowOff>
    </xdr:from>
    <xdr:to>
      <xdr:col>45</xdr:col>
      <xdr:colOff>177800</xdr:colOff>
      <xdr:row>98</xdr:row>
      <xdr:rowOff>79302</xdr:rowOff>
    </xdr:to>
    <xdr:cxnSp macro="">
      <xdr:nvCxnSpPr>
        <xdr:cNvPr id="479" name="直線コネクタ 478"/>
        <xdr:cNvCxnSpPr/>
      </xdr:nvCxnSpPr>
      <xdr:spPr>
        <a:xfrm flipV="1">
          <a:off x="7861300" y="16868142"/>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79302</xdr:rowOff>
    </xdr:from>
    <xdr:to>
      <xdr:col>41</xdr:col>
      <xdr:colOff>50800</xdr:colOff>
      <xdr:row>98</xdr:row>
      <xdr:rowOff>84198</xdr:rowOff>
    </xdr:to>
    <xdr:cxnSp macro="">
      <xdr:nvCxnSpPr>
        <xdr:cNvPr id="482" name="直線コネクタ 481"/>
        <xdr:cNvCxnSpPr/>
      </xdr:nvCxnSpPr>
      <xdr:spPr>
        <a:xfrm flipV="1">
          <a:off x="6972300" y="16881402"/>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72716</xdr:rowOff>
    </xdr:from>
    <xdr:to>
      <xdr:col>55</xdr:col>
      <xdr:colOff>50800</xdr:colOff>
      <xdr:row>99</xdr:row>
      <xdr:rowOff>2866</xdr:rowOff>
    </xdr:to>
    <xdr:sp macro="" textlink="">
      <xdr:nvSpPr>
        <xdr:cNvPr id="492" name="楕円 491"/>
        <xdr:cNvSpPr/>
      </xdr:nvSpPr>
      <xdr:spPr>
        <a:xfrm>
          <a:off x="10426700" y="168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159093</xdr:rowOff>
    </xdr:from>
    <xdr:ext cx="534377" cy="259045"/>
    <xdr:sp macro="" textlink="">
      <xdr:nvSpPr>
        <xdr:cNvPr id="493" name="土木費該当値テキスト"/>
        <xdr:cNvSpPr txBox="1"/>
      </xdr:nvSpPr>
      <xdr:spPr>
        <a:xfrm>
          <a:off x="10528300" y="1678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112340</xdr:rowOff>
    </xdr:from>
    <xdr:to>
      <xdr:col>50</xdr:col>
      <xdr:colOff>165100</xdr:colOff>
      <xdr:row>98</xdr:row>
      <xdr:rowOff>42490</xdr:rowOff>
    </xdr:to>
    <xdr:sp macro="" textlink="">
      <xdr:nvSpPr>
        <xdr:cNvPr id="494" name="楕円 493"/>
        <xdr:cNvSpPr/>
      </xdr:nvSpPr>
      <xdr:spPr>
        <a:xfrm>
          <a:off x="9588500" y="167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33617</xdr:rowOff>
    </xdr:from>
    <xdr:ext cx="534377" cy="259045"/>
    <xdr:sp macro="" textlink="">
      <xdr:nvSpPr>
        <xdr:cNvPr id="495" name="テキスト ボックス 494"/>
        <xdr:cNvSpPr txBox="1"/>
      </xdr:nvSpPr>
      <xdr:spPr>
        <a:xfrm>
          <a:off x="9372111" y="168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15242</xdr:rowOff>
    </xdr:from>
    <xdr:to>
      <xdr:col>46</xdr:col>
      <xdr:colOff>38100</xdr:colOff>
      <xdr:row>98</xdr:row>
      <xdr:rowOff>116842</xdr:rowOff>
    </xdr:to>
    <xdr:sp macro="" textlink="">
      <xdr:nvSpPr>
        <xdr:cNvPr id="496" name="楕円 495"/>
        <xdr:cNvSpPr/>
      </xdr:nvSpPr>
      <xdr:spPr>
        <a:xfrm>
          <a:off x="8699500" y="168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107969</xdr:rowOff>
    </xdr:from>
    <xdr:ext cx="534377" cy="259045"/>
    <xdr:sp macro="" textlink="">
      <xdr:nvSpPr>
        <xdr:cNvPr id="497" name="テキスト ボックス 496"/>
        <xdr:cNvSpPr txBox="1"/>
      </xdr:nvSpPr>
      <xdr:spPr>
        <a:xfrm>
          <a:off x="8483111" y="169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28502</xdr:rowOff>
    </xdr:from>
    <xdr:to>
      <xdr:col>41</xdr:col>
      <xdr:colOff>101600</xdr:colOff>
      <xdr:row>98</xdr:row>
      <xdr:rowOff>130102</xdr:rowOff>
    </xdr:to>
    <xdr:sp macro="" textlink="">
      <xdr:nvSpPr>
        <xdr:cNvPr id="498" name="楕円 497"/>
        <xdr:cNvSpPr/>
      </xdr:nvSpPr>
      <xdr:spPr>
        <a:xfrm>
          <a:off x="7810500" y="168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121229</xdr:rowOff>
    </xdr:from>
    <xdr:ext cx="534377" cy="259045"/>
    <xdr:sp macro="" textlink="">
      <xdr:nvSpPr>
        <xdr:cNvPr id="499" name="テキスト ボックス 498"/>
        <xdr:cNvSpPr txBox="1"/>
      </xdr:nvSpPr>
      <xdr:spPr>
        <a:xfrm>
          <a:off x="7594111" y="1692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33398</xdr:rowOff>
    </xdr:from>
    <xdr:to>
      <xdr:col>36</xdr:col>
      <xdr:colOff>165100</xdr:colOff>
      <xdr:row>98</xdr:row>
      <xdr:rowOff>134998</xdr:rowOff>
    </xdr:to>
    <xdr:sp macro="" textlink="">
      <xdr:nvSpPr>
        <xdr:cNvPr id="500" name="楕円 499"/>
        <xdr:cNvSpPr/>
      </xdr:nvSpPr>
      <xdr:spPr>
        <a:xfrm>
          <a:off x="6921500" y="168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126125</xdr:rowOff>
    </xdr:from>
    <xdr:ext cx="534377" cy="259045"/>
    <xdr:sp macro="" textlink="">
      <xdr:nvSpPr>
        <xdr:cNvPr id="501" name="テキスト ボックス 500"/>
        <xdr:cNvSpPr txBox="1"/>
      </xdr:nvSpPr>
      <xdr:spPr>
        <a:xfrm>
          <a:off x="6705111" y="1692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90589</xdr:rowOff>
    </xdr:from>
    <xdr:to>
      <xdr:col>85</xdr:col>
      <xdr:colOff>127000</xdr:colOff>
      <xdr:row>36</xdr:row>
      <xdr:rowOff>100228</xdr:rowOff>
    </xdr:to>
    <xdr:cxnSp macro="">
      <xdr:nvCxnSpPr>
        <xdr:cNvPr id="530" name="直線コネクタ 529"/>
        <xdr:cNvCxnSpPr/>
      </xdr:nvCxnSpPr>
      <xdr:spPr>
        <a:xfrm>
          <a:off x="15481300" y="6262789"/>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90589</xdr:rowOff>
    </xdr:from>
    <xdr:to>
      <xdr:col>81</xdr:col>
      <xdr:colOff>50800</xdr:colOff>
      <xdr:row>36</xdr:row>
      <xdr:rowOff>128346</xdr:rowOff>
    </xdr:to>
    <xdr:cxnSp macro="">
      <xdr:nvCxnSpPr>
        <xdr:cNvPr id="533" name="直線コネクタ 532"/>
        <xdr:cNvCxnSpPr/>
      </xdr:nvCxnSpPr>
      <xdr:spPr>
        <a:xfrm flipV="1">
          <a:off x="14592300" y="6262789"/>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68796</xdr:rowOff>
    </xdr:from>
    <xdr:to>
      <xdr:col>76</xdr:col>
      <xdr:colOff>114300</xdr:colOff>
      <xdr:row>36</xdr:row>
      <xdr:rowOff>128346</xdr:rowOff>
    </xdr:to>
    <xdr:cxnSp macro="">
      <xdr:nvCxnSpPr>
        <xdr:cNvPr id="536" name="直線コネクタ 535"/>
        <xdr:cNvCxnSpPr/>
      </xdr:nvCxnSpPr>
      <xdr:spPr>
        <a:xfrm>
          <a:off x="13703300" y="6240996"/>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68796</xdr:rowOff>
    </xdr:from>
    <xdr:to>
      <xdr:col>71</xdr:col>
      <xdr:colOff>177800</xdr:colOff>
      <xdr:row>36</xdr:row>
      <xdr:rowOff>148196</xdr:rowOff>
    </xdr:to>
    <xdr:cxnSp macro="">
      <xdr:nvCxnSpPr>
        <xdr:cNvPr id="539" name="直線コネクタ 538"/>
        <xdr:cNvCxnSpPr/>
      </xdr:nvCxnSpPr>
      <xdr:spPr>
        <a:xfrm flipV="1">
          <a:off x="12814300" y="6240996"/>
          <a:ext cx="8890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49428</xdr:rowOff>
    </xdr:from>
    <xdr:to>
      <xdr:col>85</xdr:col>
      <xdr:colOff>177800</xdr:colOff>
      <xdr:row>36</xdr:row>
      <xdr:rowOff>151028</xdr:rowOff>
    </xdr:to>
    <xdr:sp macro="" textlink="">
      <xdr:nvSpPr>
        <xdr:cNvPr id="549" name="楕円 548"/>
        <xdr:cNvSpPr/>
      </xdr:nvSpPr>
      <xdr:spPr>
        <a:xfrm>
          <a:off x="16268700" y="62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27855</xdr:rowOff>
    </xdr:from>
    <xdr:ext cx="534377" cy="259045"/>
    <xdr:sp macro="" textlink="">
      <xdr:nvSpPr>
        <xdr:cNvPr id="550" name="消防費該当値テキスト"/>
        <xdr:cNvSpPr txBox="1"/>
      </xdr:nvSpPr>
      <xdr:spPr>
        <a:xfrm>
          <a:off x="16370300" y="62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39789</xdr:rowOff>
    </xdr:from>
    <xdr:to>
      <xdr:col>81</xdr:col>
      <xdr:colOff>101600</xdr:colOff>
      <xdr:row>36</xdr:row>
      <xdr:rowOff>141389</xdr:rowOff>
    </xdr:to>
    <xdr:sp macro="" textlink="">
      <xdr:nvSpPr>
        <xdr:cNvPr id="551" name="楕円 550"/>
        <xdr:cNvSpPr/>
      </xdr:nvSpPr>
      <xdr:spPr>
        <a:xfrm>
          <a:off x="15430500" y="62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132516</xdr:rowOff>
    </xdr:from>
    <xdr:ext cx="534377" cy="259045"/>
    <xdr:sp macro="" textlink="">
      <xdr:nvSpPr>
        <xdr:cNvPr id="552" name="テキスト ボックス 551"/>
        <xdr:cNvSpPr txBox="1"/>
      </xdr:nvSpPr>
      <xdr:spPr>
        <a:xfrm>
          <a:off x="15214111" y="63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77546</xdr:rowOff>
    </xdr:from>
    <xdr:to>
      <xdr:col>76</xdr:col>
      <xdr:colOff>165100</xdr:colOff>
      <xdr:row>37</xdr:row>
      <xdr:rowOff>7696</xdr:rowOff>
    </xdr:to>
    <xdr:sp macro="" textlink="">
      <xdr:nvSpPr>
        <xdr:cNvPr id="553" name="楕円 552"/>
        <xdr:cNvSpPr/>
      </xdr:nvSpPr>
      <xdr:spPr>
        <a:xfrm>
          <a:off x="14541500" y="62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170273</xdr:rowOff>
    </xdr:from>
    <xdr:ext cx="534377" cy="259045"/>
    <xdr:sp macro="" textlink="">
      <xdr:nvSpPr>
        <xdr:cNvPr id="554" name="テキスト ボックス 553"/>
        <xdr:cNvSpPr txBox="1"/>
      </xdr:nvSpPr>
      <xdr:spPr>
        <a:xfrm>
          <a:off x="14325111" y="63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17996</xdr:rowOff>
    </xdr:from>
    <xdr:to>
      <xdr:col>72</xdr:col>
      <xdr:colOff>38100</xdr:colOff>
      <xdr:row>36</xdr:row>
      <xdr:rowOff>119596</xdr:rowOff>
    </xdr:to>
    <xdr:sp macro="" textlink="">
      <xdr:nvSpPr>
        <xdr:cNvPr id="555" name="楕円 554"/>
        <xdr:cNvSpPr/>
      </xdr:nvSpPr>
      <xdr:spPr>
        <a:xfrm>
          <a:off x="13652500" y="619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136123</xdr:rowOff>
    </xdr:from>
    <xdr:ext cx="534377" cy="259045"/>
    <xdr:sp macro="" textlink="">
      <xdr:nvSpPr>
        <xdr:cNvPr id="556" name="テキスト ボックス 555"/>
        <xdr:cNvSpPr txBox="1"/>
      </xdr:nvSpPr>
      <xdr:spPr>
        <a:xfrm>
          <a:off x="13436111" y="59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97396</xdr:rowOff>
    </xdr:from>
    <xdr:to>
      <xdr:col>67</xdr:col>
      <xdr:colOff>101600</xdr:colOff>
      <xdr:row>37</xdr:row>
      <xdr:rowOff>27546</xdr:rowOff>
    </xdr:to>
    <xdr:sp macro="" textlink="">
      <xdr:nvSpPr>
        <xdr:cNvPr id="557" name="楕円 556"/>
        <xdr:cNvSpPr/>
      </xdr:nvSpPr>
      <xdr:spPr>
        <a:xfrm>
          <a:off x="12763500" y="62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18673</xdr:rowOff>
    </xdr:from>
    <xdr:ext cx="534377" cy="259045"/>
    <xdr:sp macro="" textlink="">
      <xdr:nvSpPr>
        <xdr:cNvPr id="558" name="テキスト ボックス 557"/>
        <xdr:cNvSpPr txBox="1"/>
      </xdr:nvSpPr>
      <xdr:spPr>
        <a:xfrm>
          <a:off x="12547111" y="63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17696</xdr:rowOff>
    </xdr:from>
    <xdr:to>
      <xdr:col>85</xdr:col>
      <xdr:colOff>127000</xdr:colOff>
      <xdr:row>57</xdr:row>
      <xdr:rowOff>45037</xdr:rowOff>
    </xdr:to>
    <xdr:cxnSp macro="">
      <xdr:nvCxnSpPr>
        <xdr:cNvPr id="587" name="直線コネクタ 586"/>
        <xdr:cNvCxnSpPr/>
      </xdr:nvCxnSpPr>
      <xdr:spPr>
        <a:xfrm flipV="1">
          <a:off x="15481300" y="9618896"/>
          <a:ext cx="838200" cy="19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45037</xdr:rowOff>
    </xdr:from>
    <xdr:to>
      <xdr:col>81</xdr:col>
      <xdr:colOff>50800</xdr:colOff>
      <xdr:row>57</xdr:row>
      <xdr:rowOff>60703</xdr:rowOff>
    </xdr:to>
    <xdr:cxnSp macro="">
      <xdr:nvCxnSpPr>
        <xdr:cNvPr id="590" name="直線コネクタ 589"/>
        <xdr:cNvCxnSpPr/>
      </xdr:nvCxnSpPr>
      <xdr:spPr>
        <a:xfrm flipV="1">
          <a:off x="14592300" y="9817687"/>
          <a:ext cx="889000" cy="1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57290</xdr:rowOff>
    </xdr:from>
    <xdr:to>
      <xdr:col>76</xdr:col>
      <xdr:colOff>114300</xdr:colOff>
      <xdr:row>57</xdr:row>
      <xdr:rowOff>60703</xdr:rowOff>
    </xdr:to>
    <xdr:cxnSp macro="">
      <xdr:nvCxnSpPr>
        <xdr:cNvPr id="593" name="直線コネクタ 592"/>
        <xdr:cNvCxnSpPr/>
      </xdr:nvCxnSpPr>
      <xdr:spPr>
        <a:xfrm>
          <a:off x="13703300" y="9829940"/>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64033</xdr:rowOff>
    </xdr:from>
    <xdr:to>
      <xdr:col>71</xdr:col>
      <xdr:colOff>177800</xdr:colOff>
      <xdr:row>57</xdr:row>
      <xdr:rowOff>57290</xdr:rowOff>
    </xdr:to>
    <xdr:cxnSp macro="">
      <xdr:nvCxnSpPr>
        <xdr:cNvPr id="596" name="直線コネクタ 595"/>
        <xdr:cNvCxnSpPr/>
      </xdr:nvCxnSpPr>
      <xdr:spPr>
        <a:xfrm>
          <a:off x="12814300" y="9665233"/>
          <a:ext cx="889000" cy="16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138346</xdr:rowOff>
    </xdr:from>
    <xdr:to>
      <xdr:col>85</xdr:col>
      <xdr:colOff>177800</xdr:colOff>
      <xdr:row>56</xdr:row>
      <xdr:rowOff>68496</xdr:rowOff>
    </xdr:to>
    <xdr:sp macro="" textlink="">
      <xdr:nvSpPr>
        <xdr:cNvPr id="606" name="楕円 605"/>
        <xdr:cNvSpPr/>
      </xdr:nvSpPr>
      <xdr:spPr>
        <a:xfrm>
          <a:off x="16268700" y="95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161223</xdr:rowOff>
    </xdr:from>
    <xdr:ext cx="534377" cy="259045"/>
    <xdr:sp macro="" textlink="">
      <xdr:nvSpPr>
        <xdr:cNvPr id="607" name="教育費該当値テキスト"/>
        <xdr:cNvSpPr txBox="1"/>
      </xdr:nvSpPr>
      <xdr:spPr>
        <a:xfrm>
          <a:off x="16370300" y="94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165687</xdr:rowOff>
    </xdr:from>
    <xdr:to>
      <xdr:col>81</xdr:col>
      <xdr:colOff>101600</xdr:colOff>
      <xdr:row>57</xdr:row>
      <xdr:rowOff>95837</xdr:rowOff>
    </xdr:to>
    <xdr:sp macro="" textlink="">
      <xdr:nvSpPr>
        <xdr:cNvPr id="608" name="楕円 607"/>
        <xdr:cNvSpPr/>
      </xdr:nvSpPr>
      <xdr:spPr>
        <a:xfrm>
          <a:off x="15430500" y="976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86964</xdr:rowOff>
    </xdr:from>
    <xdr:ext cx="534377" cy="259045"/>
    <xdr:sp macro="" textlink="">
      <xdr:nvSpPr>
        <xdr:cNvPr id="609" name="テキスト ボックス 608"/>
        <xdr:cNvSpPr txBox="1"/>
      </xdr:nvSpPr>
      <xdr:spPr>
        <a:xfrm>
          <a:off x="15214111" y="985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9903</xdr:rowOff>
    </xdr:from>
    <xdr:to>
      <xdr:col>76</xdr:col>
      <xdr:colOff>165100</xdr:colOff>
      <xdr:row>57</xdr:row>
      <xdr:rowOff>111503</xdr:rowOff>
    </xdr:to>
    <xdr:sp macro="" textlink="">
      <xdr:nvSpPr>
        <xdr:cNvPr id="610" name="楕円 609"/>
        <xdr:cNvSpPr/>
      </xdr:nvSpPr>
      <xdr:spPr>
        <a:xfrm>
          <a:off x="14541500" y="97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102630</xdr:rowOff>
    </xdr:from>
    <xdr:ext cx="534377" cy="259045"/>
    <xdr:sp macro="" textlink="">
      <xdr:nvSpPr>
        <xdr:cNvPr id="611" name="テキスト ボックス 610"/>
        <xdr:cNvSpPr txBox="1"/>
      </xdr:nvSpPr>
      <xdr:spPr>
        <a:xfrm>
          <a:off x="14325111" y="98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6490</xdr:rowOff>
    </xdr:from>
    <xdr:to>
      <xdr:col>72</xdr:col>
      <xdr:colOff>38100</xdr:colOff>
      <xdr:row>57</xdr:row>
      <xdr:rowOff>108090</xdr:rowOff>
    </xdr:to>
    <xdr:sp macro="" textlink="">
      <xdr:nvSpPr>
        <xdr:cNvPr id="612" name="楕円 611"/>
        <xdr:cNvSpPr/>
      </xdr:nvSpPr>
      <xdr:spPr>
        <a:xfrm>
          <a:off x="13652500" y="97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99217</xdr:rowOff>
    </xdr:from>
    <xdr:ext cx="534377" cy="259045"/>
    <xdr:sp macro="" textlink="">
      <xdr:nvSpPr>
        <xdr:cNvPr id="613" name="テキスト ボックス 612"/>
        <xdr:cNvSpPr txBox="1"/>
      </xdr:nvSpPr>
      <xdr:spPr>
        <a:xfrm>
          <a:off x="13436111" y="98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13233</xdr:rowOff>
    </xdr:from>
    <xdr:to>
      <xdr:col>67</xdr:col>
      <xdr:colOff>101600</xdr:colOff>
      <xdr:row>56</xdr:row>
      <xdr:rowOff>114833</xdr:rowOff>
    </xdr:to>
    <xdr:sp macro="" textlink="">
      <xdr:nvSpPr>
        <xdr:cNvPr id="614" name="楕円 613"/>
        <xdr:cNvSpPr/>
      </xdr:nvSpPr>
      <xdr:spPr>
        <a:xfrm>
          <a:off x="12763500" y="96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131360</xdr:rowOff>
    </xdr:from>
    <xdr:ext cx="534377" cy="259045"/>
    <xdr:sp macro="" textlink="">
      <xdr:nvSpPr>
        <xdr:cNvPr id="615" name="テキスト ボックス 614"/>
        <xdr:cNvSpPr txBox="1"/>
      </xdr:nvSpPr>
      <xdr:spPr>
        <a:xfrm>
          <a:off x="12547111" y="93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52490</xdr:rowOff>
    </xdr:from>
    <xdr:to>
      <xdr:col>85</xdr:col>
      <xdr:colOff>127000</xdr:colOff>
      <xdr:row>79</xdr:row>
      <xdr:rowOff>60849</xdr:rowOff>
    </xdr:to>
    <xdr:cxnSp macro="">
      <xdr:nvCxnSpPr>
        <xdr:cNvPr id="646" name="直線コネクタ 645"/>
        <xdr:cNvCxnSpPr/>
      </xdr:nvCxnSpPr>
      <xdr:spPr>
        <a:xfrm>
          <a:off x="15481300" y="13597040"/>
          <a:ext cx="8382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52490</xdr:rowOff>
    </xdr:from>
    <xdr:to>
      <xdr:col>81</xdr:col>
      <xdr:colOff>50800</xdr:colOff>
      <xdr:row>79</xdr:row>
      <xdr:rowOff>75088</xdr:rowOff>
    </xdr:to>
    <xdr:cxnSp macro="">
      <xdr:nvCxnSpPr>
        <xdr:cNvPr id="649" name="直線コネクタ 648"/>
        <xdr:cNvCxnSpPr/>
      </xdr:nvCxnSpPr>
      <xdr:spPr>
        <a:xfrm flipV="1">
          <a:off x="14592300" y="13597040"/>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75088</xdr:rowOff>
    </xdr:from>
    <xdr:to>
      <xdr:col>76</xdr:col>
      <xdr:colOff>114300</xdr:colOff>
      <xdr:row>79</xdr:row>
      <xdr:rowOff>81832</xdr:rowOff>
    </xdr:to>
    <xdr:cxnSp macro="">
      <xdr:nvCxnSpPr>
        <xdr:cNvPr id="652" name="直線コネクタ 651"/>
        <xdr:cNvCxnSpPr/>
      </xdr:nvCxnSpPr>
      <xdr:spPr>
        <a:xfrm flipV="1">
          <a:off x="13703300" y="13619638"/>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81832</xdr:rowOff>
    </xdr:from>
    <xdr:to>
      <xdr:col>71</xdr:col>
      <xdr:colOff>177800</xdr:colOff>
      <xdr:row>79</xdr:row>
      <xdr:rowOff>94568</xdr:rowOff>
    </xdr:to>
    <xdr:cxnSp macro="">
      <xdr:nvCxnSpPr>
        <xdr:cNvPr id="655" name="直線コネクタ 654"/>
        <xdr:cNvCxnSpPr/>
      </xdr:nvCxnSpPr>
      <xdr:spPr>
        <a:xfrm flipV="1">
          <a:off x="12814300" y="13626382"/>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10049</xdr:rowOff>
    </xdr:from>
    <xdr:to>
      <xdr:col>85</xdr:col>
      <xdr:colOff>177800</xdr:colOff>
      <xdr:row>79</xdr:row>
      <xdr:rowOff>111649</xdr:rowOff>
    </xdr:to>
    <xdr:sp macro="" textlink="">
      <xdr:nvSpPr>
        <xdr:cNvPr id="665" name="楕円 664"/>
        <xdr:cNvSpPr/>
      </xdr:nvSpPr>
      <xdr:spPr>
        <a:xfrm>
          <a:off x="16268700" y="135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96426</xdr:rowOff>
    </xdr:from>
    <xdr:ext cx="469744" cy="259045"/>
    <xdr:sp macro="" textlink="">
      <xdr:nvSpPr>
        <xdr:cNvPr id="666" name="災害復旧費該当値テキスト"/>
        <xdr:cNvSpPr txBox="1"/>
      </xdr:nvSpPr>
      <xdr:spPr>
        <a:xfrm>
          <a:off x="16370300" y="134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1690</xdr:rowOff>
    </xdr:from>
    <xdr:to>
      <xdr:col>81</xdr:col>
      <xdr:colOff>101600</xdr:colOff>
      <xdr:row>79</xdr:row>
      <xdr:rowOff>103290</xdr:rowOff>
    </xdr:to>
    <xdr:sp macro="" textlink="">
      <xdr:nvSpPr>
        <xdr:cNvPr id="667" name="楕円 666"/>
        <xdr:cNvSpPr/>
      </xdr:nvSpPr>
      <xdr:spPr>
        <a:xfrm>
          <a:off x="15430500" y="135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94417</xdr:rowOff>
    </xdr:from>
    <xdr:ext cx="469744" cy="259045"/>
    <xdr:sp macro="" textlink="">
      <xdr:nvSpPr>
        <xdr:cNvPr id="668" name="テキスト ボックス 667"/>
        <xdr:cNvSpPr txBox="1"/>
      </xdr:nvSpPr>
      <xdr:spPr>
        <a:xfrm>
          <a:off x="15246428" y="136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24288</xdr:rowOff>
    </xdr:from>
    <xdr:to>
      <xdr:col>76</xdr:col>
      <xdr:colOff>165100</xdr:colOff>
      <xdr:row>79</xdr:row>
      <xdr:rowOff>125888</xdr:rowOff>
    </xdr:to>
    <xdr:sp macro="" textlink="">
      <xdr:nvSpPr>
        <xdr:cNvPr id="669" name="楕円 668"/>
        <xdr:cNvSpPr/>
      </xdr:nvSpPr>
      <xdr:spPr>
        <a:xfrm>
          <a:off x="14541500" y="135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117015</xdr:rowOff>
    </xdr:from>
    <xdr:ext cx="469744" cy="259045"/>
    <xdr:sp macro="" textlink="">
      <xdr:nvSpPr>
        <xdr:cNvPr id="670" name="テキスト ボックス 669"/>
        <xdr:cNvSpPr txBox="1"/>
      </xdr:nvSpPr>
      <xdr:spPr>
        <a:xfrm>
          <a:off x="14357428" y="136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31032</xdr:rowOff>
    </xdr:from>
    <xdr:to>
      <xdr:col>72</xdr:col>
      <xdr:colOff>38100</xdr:colOff>
      <xdr:row>79</xdr:row>
      <xdr:rowOff>132632</xdr:rowOff>
    </xdr:to>
    <xdr:sp macro="" textlink="">
      <xdr:nvSpPr>
        <xdr:cNvPr id="671" name="楕円 670"/>
        <xdr:cNvSpPr/>
      </xdr:nvSpPr>
      <xdr:spPr>
        <a:xfrm>
          <a:off x="13652500" y="135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123759</xdr:rowOff>
    </xdr:from>
    <xdr:ext cx="469744" cy="259045"/>
    <xdr:sp macro="" textlink="">
      <xdr:nvSpPr>
        <xdr:cNvPr id="672" name="テキスト ボックス 671"/>
        <xdr:cNvSpPr txBox="1"/>
      </xdr:nvSpPr>
      <xdr:spPr>
        <a:xfrm>
          <a:off x="13468428" y="136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43768</xdr:rowOff>
    </xdr:from>
    <xdr:to>
      <xdr:col>67</xdr:col>
      <xdr:colOff>101600</xdr:colOff>
      <xdr:row>79</xdr:row>
      <xdr:rowOff>145368</xdr:rowOff>
    </xdr:to>
    <xdr:sp macro="" textlink="">
      <xdr:nvSpPr>
        <xdr:cNvPr id="673" name="楕円 672"/>
        <xdr:cNvSpPr/>
      </xdr:nvSpPr>
      <xdr:spPr>
        <a:xfrm>
          <a:off x="12763500" y="135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136495</xdr:rowOff>
    </xdr:from>
    <xdr:ext cx="378565" cy="259045"/>
    <xdr:sp macro="" textlink="">
      <xdr:nvSpPr>
        <xdr:cNvPr id="674" name="テキスト ボックス 673"/>
        <xdr:cNvSpPr txBox="1"/>
      </xdr:nvSpPr>
      <xdr:spPr>
        <a:xfrm>
          <a:off x="12625017" y="1368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79350</xdr:rowOff>
    </xdr:from>
    <xdr:to>
      <xdr:col>85</xdr:col>
      <xdr:colOff>127000</xdr:colOff>
      <xdr:row>98</xdr:row>
      <xdr:rowOff>88706</xdr:rowOff>
    </xdr:to>
    <xdr:cxnSp macro="">
      <xdr:nvCxnSpPr>
        <xdr:cNvPr id="705" name="直線コネクタ 704"/>
        <xdr:cNvCxnSpPr/>
      </xdr:nvCxnSpPr>
      <xdr:spPr>
        <a:xfrm flipV="1">
          <a:off x="15481300" y="16881450"/>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88706</xdr:rowOff>
    </xdr:from>
    <xdr:to>
      <xdr:col>81</xdr:col>
      <xdr:colOff>50800</xdr:colOff>
      <xdr:row>98</xdr:row>
      <xdr:rowOff>104921</xdr:rowOff>
    </xdr:to>
    <xdr:cxnSp macro="">
      <xdr:nvCxnSpPr>
        <xdr:cNvPr id="708" name="直線コネクタ 707"/>
        <xdr:cNvCxnSpPr/>
      </xdr:nvCxnSpPr>
      <xdr:spPr>
        <a:xfrm flipV="1">
          <a:off x="14592300" y="16890806"/>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104921</xdr:rowOff>
    </xdr:from>
    <xdr:to>
      <xdr:col>76</xdr:col>
      <xdr:colOff>114300</xdr:colOff>
      <xdr:row>98</xdr:row>
      <xdr:rowOff>110694</xdr:rowOff>
    </xdr:to>
    <xdr:cxnSp macro="">
      <xdr:nvCxnSpPr>
        <xdr:cNvPr id="711" name="直線コネクタ 710"/>
        <xdr:cNvCxnSpPr/>
      </xdr:nvCxnSpPr>
      <xdr:spPr>
        <a:xfrm flipV="1">
          <a:off x="13703300" y="16907021"/>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92402</xdr:rowOff>
    </xdr:from>
    <xdr:to>
      <xdr:col>71</xdr:col>
      <xdr:colOff>177800</xdr:colOff>
      <xdr:row>98</xdr:row>
      <xdr:rowOff>110694</xdr:rowOff>
    </xdr:to>
    <xdr:cxnSp macro="">
      <xdr:nvCxnSpPr>
        <xdr:cNvPr id="714" name="直線コネクタ 713"/>
        <xdr:cNvCxnSpPr/>
      </xdr:nvCxnSpPr>
      <xdr:spPr>
        <a:xfrm>
          <a:off x="12814300" y="16894502"/>
          <a:ext cx="889000" cy="1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28550</xdr:rowOff>
    </xdr:from>
    <xdr:to>
      <xdr:col>85</xdr:col>
      <xdr:colOff>177800</xdr:colOff>
      <xdr:row>98</xdr:row>
      <xdr:rowOff>130150</xdr:rowOff>
    </xdr:to>
    <xdr:sp macro="" textlink="">
      <xdr:nvSpPr>
        <xdr:cNvPr id="724" name="楕円 723"/>
        <xdr:cNvSpPr/>
      </xdr:nvSpPr>
      <xdr:spPr>
        <a:xfrm>
          <a:off x="16268700" y="168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37906</xdr:rowOff>
    </xdr:from>
    <xdr:to>
      <xdr:col>81</xdr:col>
      <xdr:colOff>101600</xdr:colOff>
      <xdr:row>98</xdr:row>
      <xdr:rowOff>139506</xdr:rowOff>
    </xdr:to>
    <xdr:sp macro="" textlink="">
      <xdr:nvSpPr>
        <xdr:cNvPr id="726" name="楕円 725"/>
        <xdr:cNvSpPr/>
      </xdr:nvSpPr>
      <xdr:spPr>
        <a:xfrm>
          <a:off x="15430500" y="168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130633</xdr:rowOff>
    </xdr:from>
    <xdr:ext cx="534377" cy="259045"/>
    <xdr:sp macro="" textlink="">
      <xdr:nvSpPr>
        <xdr:cNvPr id="727" name="テキスト ボックス 726"/>
        <xdr:cNvSpPr txBox="1"/>
      </xdr:nvSpPr>
      <xdr:spPr>
        <a:xfrm>
          <a:off x="15214111" y="1693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54121</xdr:rowOff>
    </xdr:from>
    <xdr:to>
      <xdr:col>76</xdr:col>
      <xdr:colOff>165100</xdr:colOff>
      <xdr:row>98</xdr:row>
      <xdr:rowOff>155721</xdr:rowOff>
    </xdr:to>
    <xdr:sp macro="" textlink="">
      <xdr:nvSpPr>
        <xdr:cNvPr id="728" name="楕円 727"/>
        <xdr:cNvSpPr/>
      </xdr:nvSpPr>
      <xdr:spPr>
        <a:xfrm>
          <a:off x="14541500" y="168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146848</xdr:rowOff>
    </xdr:from>
    <xdr:ext cx="534377" cy="259045"/>
    <xdr:sp macro="" textlink="">
      <xdr:nvSpPr>
        <xdr:cNvPr id="729" name="テキスト ボックス 728"/>
        <xdr:cNvSpPr txBox="1"/>
      </xdr:nvSpPr>
      <xdr:spPr>
        <a:xfrm>
          <a:off x="14325111" y="169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59894</xdr:rowOff>
    </xdr:from>
    <xdr:to>
      <xdr:col>72</xdr:col>
      <xdr:colOff>38100</xdr:colOff>
      <xdr:row>98</xdr:row>
      <xdr:rowOff>161494</xdr:rowOff>
    </xdr:to>
    <xdr:sp macro="" textlink="">
      <xdr:nvSpPr>
        <xdr:cNvPr id="730" name="楕円 729"/>
        <xdr:cNvSpPr/>
      </xdr:nvSpPr>
      <xdr:spPr>
        <a:xfrm>
          <a:off x="13652500" y="168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152621</xdr:rowOff>
    </xdr:from>
    <xdr:ext cx="534377" cy="259045"/>
    <xdr:sp macro="" textlink="">
      <xdr:nvSpPr>
        <xdr:cNvPr id="731" name="テキスト ボックス 730"/>
        <xdr:cNvSpPr txBox="1"/>
      </xdr:nvSpPr>
      <xdr:spPr>
        <a:xfrm>
          <a:off x="13436111" y="169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41602</xdr:rowOff>
    </xdr:from>
    <xdr:to>
      <xdr:col>67</xdr:col>
      <xdr:colOff>101600</xdr:colOff>
      <xdr:row>98</xdr:row>
      <xdr:rowOff>143202</xdr:rowOff>
    </xdr:to>
    <xdr:sp macro="" textlink="">
      <xdr:nvSpPr>
        <xdr:cNvPr id="732" name="楕円 731"/>
        <xdr:cNvSpPr/>
      </xdr:nvSpPr>
      <xdr:spPr>
        <a:xfrm>
          <a:off x="12763500" y="168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134329</xdr:rowOff>
    </xdr:from>
    <xdr:ext cx="534377" cy="259045"/>
    <xdr:sp macro="" textlink="">
      <xdr:nvSpPr>
        <xdr:cNvPr id="733" name="テキスト ボックス 732"/>
        <xdr:cNvSpPr txBox="1"/>
      </xdr:nvSpPr>
      <xdr:spPr>
        <a:xfrm>
          <a:off x="12547111" y="169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歳出決算総額のうち、構成比が</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％と最も高い民生費の住民一人当たりのコストは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160,753</a:t>
          </a:r>
          <a:r>
            <a:rPr kumimoji="1" lang="ja-JP" altLang="en-US" sz="1300">
              <a:latin typeface="ＭＳ Ｐゴシック" panose="020B0600070205080204" pitchFamily="50" charset="-128"/>
              <a:ea typeface="ＭＳ Ｐゴシック" panose="020B0600070205080204" pitchFamily="50" charset="-128"/>
            </a:rPr>
            <a:t>円となっている。前年と同様に類似団体や全国平均を下回っているものの、千葉県平均より高い数値となっており、直近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か年の推移を見ると増加傾向にある。国全体の社会保障経費の増大に伴い、老人福祉や児童福祉等に係る扶助費等が年々増えており、民生費は今後も増加することが予想される。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類似団体、全国平均及び千葉県平均と比較し、低い水準で推移してはいるものの、道路をはじめとしたインフラの老朽化は進んでいるため、今後も急激な建設費の増加を招かぬよう、計画的に整備を行うことが求め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本市の財政調整基金について、平成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年度以降減少傾向にあり、令和元年度においても約</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千万円の取崩しを行った。</a:t>
          </a:r>
        </a:p>
        <a:p>
          <a:r>
            <a:rPr kumimoji="1" lang="ja-JP" altLang="en-US" sz="1100">
              <a:latin typeface="ＭＳ ゴシック" pitchFamily="49" charset="-128"/>
              <a:ea typeface="ＭＳ ゴシック" pitchFamily="49" charset="-128"/>
            </a:rPr>
            <a:t>　普通交付税の合併算定替による増額分がなくなり、一般財源の確保がより困難になる中、歳出においても合併時の特例を見直し、平常モードへの移行を進める時期となっているため、一定の基金残高を維持できるよう、適正な財政規模の確立に努める。</a:t>
          </a:r>
        </a:p>
        <a:p>
          <a:r>
            <a:rPr kumimoji="1" lang="ja-JP" altLang="en-US" sz="1100">
              <a:latin typeface="ＭＳ ゴシック" pitchFamily="49" charset="-128"/>
              <a:ea typeface="ＭＳ ゴシック" pitchFamily="49" charset="-128"/>
            </a:rPr>
            <a:t>　実質収支額については、年度によってばらつきはあるものの、ほぼ横ばいで推移している。</a:t>
          </a:r>
        </a:p>
        <a:p>
          <a:r>
            <a:rPr kumimoji="1" lang="ja-JP" altLang="en-US" sz="1100">
              <a:latin typeface="ＭＳ ゴシック" pitchFamily="49" charset="-128"/>
              <a:ea typeface="ＭＳ ゴシック" pitchFamily="49" charset="-128"/>
            </a:rPr>
            <a:t>　令和元年度の実質単年度収支については、財政調整基金の取崩しにより、前年同様赤字となった。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令和元年度は各会計とも黒字となったため、連結赤字比率の構成も全て黒字となっている。</a:t>
          </a:r>
        </a:p>
        <a:p>
          <a:r>
            <a:rPr kumimoji="1" lang="ja-JP" altLang="en-US" sz="1400">
              <a:latin typeface="ＭＳ ゴシック" pitchFamily="49" charset="-128"/>
              <a:ea typeface="ＭＳ ゴシック" pitchFamily="49" charset="-128"/>
            </a:rPr>
            <a:t>　調査開始以来、いずれの会計においても赤字決算とはなっていないものの、それぞれが想定し難い要因により異なる結果となることを否定できないため、今後も各会計の状況を注視しながら、引き続き健全な財政状況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17135440</v>
      </c>
      <c r="BO4" s="462"/>
      <c r="BP4" s="462"/>
      <c r="BQ4" s="462"/>
      <c r="BR4" s="462"/>
      <c r="BS4" s="462"/>
      <c r="BT4" s="462"/>
      <c r="BU4" s="463"/>
      <c r="BV4" s="461">
        <v>16089039</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5.3</v>
      </c>
      <c r="CU4" s="646"/>
      <c r="CV4" s="646"/>
      <c r="CW4" s="646"/>
      <c r="CX4" s="646"/>
      <c r="CY4" s="646"/>
      <c r="CZ4" s="646"/>
      <c r="DA4" s="647"/>
      <c r="DB4" s="645">
        <v>4.5999999999999996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16362451</v>
      </c>
      <c r="BO5" s="467"/>
      <c r="BP5" s="467"/>
      <c r="BQ5" s="467"/>
      <c r="BR5" s="467"/>
      <c r="BS5" s="467"/>
      <c r="BT5" s="467"/>
      <c r="BU5" s="468"/>
      <c r="BV5" s="466">
        <v>15619021</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99.4</v>
      </c>
      <c r="CU5" s="437"/>
      <c r="CV5" s="437"/>
      <c r="CW5" s="437"/>
      <c r="CX5" s="437"/>
      <c r="CY5" s="437"/>
      <c r="CZ5" s="437"/>
      <c r="DA5" s="438"/>
      <c r="DB5" s="436">
        <v>96.2</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772989</v>
      </c>
      <c r="BO6" s="467"/>
      <c r="BP6" s="467"/>
      <c r="BQ6" s="467"/>
      <c r="BR6" s="467"/>
      <c r="BS6" s="467"/>
      <c r="BT6" s="467"/>
      <c r="BU6" s="468"/>
      <c r="BV6" s="466">
        <v>470018</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104</v>
      </c>
      <c r="CU6" s="620"/>
      <c r="CV6" s="620"/>
      <c r="CW6" s="620"/>
      <c r="CX6" s="620"/>
      <c r="CY6" s="620"/>
      <c r="CZ6" s="620"/>
      <c r="DA6" s="621"/>
      <c r="DB6" s="619">
        <v>101.9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278825</v>
      </c>
      <c r="BO7" s="467"/>
      <c r="BP7" s="467"/>
      <c r="BQ7" s="467"/>
      <c r="BR7" s="467"/>
      <c r="BS7" s="467"/>
      <c r="BT7" s="467"/>
      <c r="BU7" s="468"/>
      <c r="BV7" s="466">
        <v>29140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9388287</v>
      </c>
      <c r="CU7" s="467"/>
      <c r="CV7" s="467"/>
      <c r="CW7" s="467"/>
      <c r="CX7" s="467"/>
      <c r="CY7" s="467"/>
      <c r="CZ7" s="467"/>
      <c r="DA7" s="468"/>
      <c r="DB7" s="466">
        <v>9532689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104</v>
      </c>
      <c r="AV8" s="524"/>
      <c r="AW8" s="524"/>
      <c r="AX8" s="524"/>
      <c r="AY8" s="446" t="s">
        <v>108</v>
      </c>
      <c r="AZ8" s="447"/>
      <c r="BA8" s="447"/>
      <c r="BB8" s="447"/>
      <c r="BC8" s="447"/>
      <c r="BD8" s="447"/>
      <c r="BE8" s="447"/>
      <c r="BF8" s="447"/>
      <c r="BG8" s="447"/>
      <c r="BH8" s="447"/>
      <c r="BI8" s="447"/>
      <c r="BJ8" s="447"/>
      <c r="BK8" s="447"/>
      <c r="BL8" s="447"/>
      <c r="BM8" s="448"/>
      <c r="BN8" s="466">
        <v>494164</v>
      </c>
      <c r="BO8" s="467"/>
      <c r="BP8" s="467"/>
      <c r="BQ8" s="467"/>
      <c r="BR8" s="467"/>
      <c r="BS8" s="467"/>
      <c r="BT8" s="467"/>
      <c r="BU8" s="468"/>
      <c r="BV8" s="466">
        <v>440878</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0.53</v>
      </c>
      <c r="CU8" s="580"/>
      <c r="CV8" s="580"/>
      <c r="CW8" s="580"/>
      <c r="CX8" s="580"/>
      <c r="CY8" s="580"/>
      <c r="CZ8" s="580"/>
      <c r="DA8" s="581"/>
      <c r="DB8" s="579">
        <v>0.53</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33932</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53286</v>
      </c>
      <c r="BO9" s="467"/>
      <c r="BP9" s="467"/>
      <c r="BQ9" s="467"/>
      <c r="BR9" s="467"/>
      <c r="BS9" s="467"/>
      <c r="BT9" s="467"/>
      <c r="BU9" s="468"/>
      <c r="BV9" s="466">
        <v>21464</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15.7</v>
      </c>
      <c r="CU9" s="437"/>
      <c r="CV9" s="437"/>
      <c r="CW9" s="437"/>
      <c r="CX9" s="437"/>
      <c r="CY9" s="437"/>
      <c r="CZ9" s="437"/>
      <c r="DA9" s="438"/>
      <c r="DB9" s="436">
        <v>15.5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35766</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220902</v>
      </c>
      <c r="BO10" s="467"/>
      <c r="BP10" s="467"/>
      <c r="BQ10" s="467"/>
      <c r="BR10" s="467"/>
      <c r="BS10" s="467"/>
      <c r="BT10" s="467"/>
      <c r="BU10" s="468"/>
      <c r="BV10" s="466">
        <v>210714</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104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32673</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849520</v>
      </c>
      <c r="BO12" s="467"/>
      <c r="BP12" s="467"/>
      <c r="BQ12" s="467"/>
      <c r="BR12" s="467"/>
      <c r="BS12" s="467"/>
      <c r="BT12" s="467"/>
      <c r="BU12" s="468"/>
      <c r="BV12" s="466">
        <v>600000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32013</v>
      </c>
      <c r="S13" s="570"/>
      <c r="T13" s="570"/>
      <c r="U13" s="570"/>
      <c r="V13" s="571"/>
      <c r="W13" s="557" t="s">
        <v>137</v>
      </c>
      <c r="X13" s="479"/>
      <c r="Y13" s="479"/>
      <c r="Z13" s="479"/>
      <c r="AA13" s="479"/>
      <c r="AB13" s="480"/>
      <c r="AC13" s="442">
        <v>1805</v>
      </c>
      <c r="AD13" s="443"/>
      <c r="AE13" s="443"/>
      <c r="AF13" s="443"/>
      <c r="AG13" s="444"/>
      <c r="AH13" s="442">
        <v>1869</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-575332</v>
      </c>
      <c r="BO13" s="467"/>
      <c r="BP13" s="467"/>
      <c r="BQ13" s="467"/>
      <c r="BR13" s="467"/>
      <c r="BS13" s="467"/>
      <c r="BT13" s="467"/>
      <c r="BU13" s="468"/>
      <c r="BV13" s="466">
        <v>-367822</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11</v>
      </c>
      <c r="CU13" s="437"/>
      <c r="CV13" s="437"/>
      <c r="CW13" s="437"/>
      <c r="CX13" s="437"/>
      <c r="CY13" s="437"/>
      <c r="CZ13" s="437"/>
      <c r="DA13" s="438"/>
      <c r="DB13" s="436">
        <v>11.4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33078</v>
      </c>
      <c r="S14" s="570"/>
      <c r="T14" s="570"/>
      <c r="U14" s="570"/>
      <c r="V14" s="571"/>
      <c r="W14" s="572"/>
      <c r="X14" s="482"/>
      <c r="Y14" s="482"/>
      <c r="Z14" s="482"/>
      <c r="AA14" s="482"/>
      <c r="AB14" s="483"/>
      <c r="AC14" s="562">
        <v>10.9</v>
      </c>
      <c r="AD14" s="563"/>
      <c r="AE14" s="563"/>
      <c r="AF14" s="563"/>
      <c r="AG14" s="564"/>
      <c r="AH14" s="562">
        <v>10.9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105.1</v>
      </c>
      <c r="CU14" s="574"/>
      <c r="CV14" s="574"/>
      <c r="CW14" s="574"/>
      <c r="CX14" s="574"/>
      <c r="CY14" s="574"/>
      <c r="CZ14" s="574"/>
      <c r="DA14" s="575"/>
      <c r="DB14" s="573">
        <v>97.7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32478</v>
      </c>
      <c r="S15" s="570"/>
      <c r="T15" s="570"/>
      <c r="U15" s="570"/>
      <c r="V15" s="571"/>
      <c r="W15" s="557" t="s">
        <v>144</v>
      </c>
      <c r="X15" s="479"/>
      <c r="Y15" s="479"/>
      <c r="Z15" s="479"/>
      <c r="AA15" s="479"/>
      <c r="AB15" s="480"/>
      <c r="AC15" s="442">
        <v>2183</v>
      </c>
      <c r="AD15" s="443"/>
      <c r="AE15" s="443"/>
      <c r="AF15" s="443"/>
      <c r="AG15" s="444"/>
      <c r="AH15" s="442">
        <v>2428</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4097251</v>
      </c>
      <c r="BO15" s="462"/>
      <c r="BP15" s="462"/>
      <c r="BQ15" s="462"/>
      <c r="BR15" s="462"/>
      <c r="BS15" s="462"/>
      <c r="BT15" s="462"/>
      <c r="BU15" s="463"/>
      <c r="BV15" s="461">
        <v>4084379</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13.2</v>
      </c>
      <c r="AD16" s="563"/>
      <c r="AE16" s="563"/>
      <c r="AF16" s="563"/>
      <c r="AG16" s="564"/>
      <c r="AH16" s="562">
        <v>14.2</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7787507</v>
      </c>
      <c r="BO16" s="467"/>
      <c r="BP16" s="467"/>
      <c r="BQ16" s="467"/>
      <c r="BR16" s="467"/>
      <c r="BS16" s="467"/>
      <c r="BT16" s="467"/>
      <c r="BU16" s="468"/>
      <c r="BV16" s="466">
        <v>7730395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12552</v>
      </c>
      <c r="AD17" s="443"/>
      <c r="AE17" s="443"/>
      <c r="AF17" s="443"/>
      <c r="AG17" s="444"/>
      <c r="AH17" s="442">
        <v>12824</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5223247</v>
      </c>
      <c r="BO17" s="467"/>
      <c r="BP17" s="467"/>
      <c r="BQ17" s="467"/>
      <c r="BR17" s="467"/>
      <c r="BS17" s="467"/>
      <c r="BT17" s="467"/>
      <c r="BU17" s="468"/>
      <c r="BV17" s="466">
        <v>5220814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191.14</v>
      </c>
      <c r="M18" s="531"/>
      <c r="N18" s="531"/>
      <c r="O18" s="531"/>
      <c r="P18" s="531"/>
      <c r="Q18" s="531"/>
      <c r="R18" s="532"/>
      <c r="S18" s="532"/>
      <c r="T18" s="532"/>
      <c r="U18" s="532"/>
      <c r="V18" s="533"/>
      <c r="W18" s="547"/>
      <c r="X18" s="548"/>
      <c r="Y18" s="548"/>
      <c r="Z18" s="548"/>
      <c r="AA18" s="548"/>
      <c r="AB18" s="558"/>
      <c r="AC18" s="430">
        <v>75.900000000000006</v>
      </c>
      <c r="AD18" s="431"/>
      <c r="AE18" s="431"/>
      <c r="AF18" s="431"/>
      <c r="AG18" s="534"/>
      <c r="AH18" s="430">
        <v>74.900000000000006</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9455593</v>
      </c>
      <c r="BO18" s="467"/>
      <c r="BP18" s="467"/>
      <c r="BQ18" s="467"/>
      <c r="BR18" s="467"/>
      <c r="BS18" s="467"/>
      <c r="BT18" s="467"/>
      <c r="BU18" s="468"/>
      <c r="BV18" s="466">
        <v>9270739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178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12132600</v>
      </c>
      <c r="BO19" s="467"/>
      <c r="BP19" s="467"/>
      <c r="BQ19" s="467"/>
      <c r="BR19" s="467"/>
      <c r="BS19" s="467"/>
      <c r="BT19" s="467"/>
      <c r="BU19" s="468"/>
      <c r="BV19" s="466">
        <v>11733566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14453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18960972</v>
      </c>
      <c r="BO23" s="467"/>
      <c r="BP23" s="467"/>
      <c r="BQ23" s="467"/>
      <c r="BR23" s="467"/>
      <c r="BS23" s="467"/>
      <c r="BT23" s="467"/>
      <c r="BU23" s="468"/>
      <c r="BV23" s="466">
        <v>19321460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7380</v>
      </c>
      <c r="R24" s="443"/>
      <c r="S24" s="443"/>
      <c r="T24" s="443"/>
      <c r="U24" s="443"/>
      <c r="V24" s="444"/>
      <c r="W24" s="508"/>
      <c r="X24" s="499"/>
      <c r="Y24" s="500"/>
      <c r="Z24" s="439" t="s">
        <v>168</v>
      </c>
      <c r="AA24" s="440"/>
      <c r="AB24" s="440"/>
      <c r="AC24" s="440"/>
      <c r="AD24" s="440"/>
      <c r="AE24" s="440"/>
      <c r="AF24" s="440"/>
      <c r="AG24" s="441"/>
      <c r="AH24" s="442">
        <v>355</v>
      </c>
      <c r="AI24" s="443"/>
      <c r="AJ24" s="443"/>
      <c r="AK24" s="443"/>
      <c r="AL24" s="444"/>
      <c r="AM24" s="442">
        <v>1169015</v>
      </c>
      <c r="AN24" s="443"/>
      <c r="AO24" s="443"/>
      <c r="AP24" s="443"/>
      <c r="AQ24" s="443"/>
      <c r="AR24" s="444"/>
      <c r="AS24" s="442">
        <v>3293</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11008948</v>
      </c>
      <c r="BO24" s="467"/>
      <c r="BP24" s="467"/>
      <c r="BQ24" s="467"/>
      <c r="BR24" s="467"/>
      <c r="BS24" s="467"/>
      <c r="BT24" s="467"/>
      <c r="BU24" s="468"/>
      <c r="BV24" s="466">
        <v>11384274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6166</v>
      </c>
      <c r="R25" s="443"/>
      <c r="S25" s="443"/>
      <c r="T25" s="443"/>
      <c r="U25" s="443"/>
      <c r="V25" s="444"/>
      <c r="W25" s="508"/>
      <c r="X25" s="499"/>
      <c r="Y25" s="500"/>
      <c r="Z25" s="439" t="s">
        <v>171</v>
      </c>
      <c r="AA25" s="440"/>
      <c r="AB25" s="440"/>
      <c r="AC25" s="440"/>
      <c r="AD25" s="440"/>
      <c r="AE25" s="440"/>
      <c r="AF25" s="440"/>
      <c r="AG25" s="441"/>
      <c r="AH25" s="442" t="s">
        <v>127</v>
      </c>
      <c r="AI25" s="443"/>
      <c r="AJ25" s="443"/>
      <c r="AK25" s="443"/>
      <c r="AL25" s="444"/>
      <c r="AM25" s="442" t="s">
        <v>172</v>
      </c>
      <c r="AN25" s="443"/>
      <c r="AO25" s="443"/>
      <c r="AP25" s="443"/>
      <c r="AQ25" s="443"/>
      <c r="AR25" s="444"/>
      <c r="AS25" s="442" t="s">
        <v>173</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14386720</v>
      </c>
      <c r="BO25" s="462"/>
      <c r="BP25" s="462"/>
      <c r="BQ25" s="462"/>
      <c r="BR25" s="462"/>
      <c r="BS25" s="462"/>
      <c r="BT25" s="462"/>
      <c r="BU25" s="463"/>
      <c r="BV25" s="461">
        <v>1064975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5664</v>
      </c>
      <c r="R26" s="443"/>
      <c r="S26" s="443"/>
      <c r="T26" s="443"/>
      <c r="U26" s="443"/>
      <c r="V26" s="444"/>
      <c r="W26" s="508"/>
      <c r="X26" s="499"/>
      <c r="Y26" s="500"/>
      <c r="Z26" s="439" t="s">
        <v>176</v>
      </c>
      <c r="AA26" s="521"/>
      <c r="AB26" s="521"/>
      <c r="AC26" s="521"/>
      <c r="AD26" s="521"/>
      <c r="AE26" s="521"/>
      <c r="AF26" s="521"/>
      <c r="AG26" s="522"/>
      <c r="AH26" s="442">
        <v>45</v>
      </c>
      <c r="AI26" s="443"/>
      <c r="AJ26" s="443"/>
      <c r="AK26" s="443"/>
      <c r="AL26" s="444"/>
      <c r="AM26" s="442">
        <v>147645</v>
      </c>
      <c r="AN26" s="443"/>
      <c r="AO26" s="443"/>
      <c r="AP26" s="443"/>
      <c r="AQ26" s="443"/>
      <c r="AR26" s="444"/>
      <c r="AS26" s="442">
        <v>3281</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173</v>
      </c>
      <c r="BO26" s="467"/>
      <c r="BP26" s="467"/>
      <c r="BQ26" s="467"/>
      <c r="BR26" s="467"/>
      <c r="BS26" s="467"/>
      <c r="BT26" s="467"/>
      <c r="BU26" s="468"/>
      <c r="BV26" s="466" t="s">
        <v>172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3980</v>
      </c>
      <c r="R27" s="443"/>
      <c r="S27" s="443"/>
      <c r="T27" s="443"/>
      <c r="U27" s="443"/>
      <c r="V27" s="444"/>
      <c r="W27" s="508"/>
      <c r="X27" s="499"/>
      <c r="Y27" s="500"/>
      <c r="Z27" s="439" t="s">
        <v>179</v>
      </c>
      <c r="AA27" s="440"/>
      <c r="AB27" s="440"/>
      <c r="AC27" s="440"/>
      <c r="AD27" s="440"/>
      <c r="AE27" s="440"/>
      <c r="AF27" s="440"/>
      <c r="AG27" s="441"/>
      <c r="AH27" s="442">
        <v>36</v>
      </c>
      <c r="AI27" s="443"/>
      <c r="AJ27" s="443"/>
      <c r="AK27" s="443"/>
      <c r="AL27" s="444"/>
      <c r="AM27" s="442">
        <v>114428</v>
      </c>
      <c r="AN27" s="443"/>
      <c r="AO27" s="443"/>
      <c r="AP27" s="443"/>
      <c r="AQ27" s="443"/>
      <c r="AR27" s="444"/>
      <c r="AS27" s="442">
        <v>3179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68703</v>
      </c>
      <c r="BO27" s="470"/>
      <c r="BP27" s="470"/>
      <c r="BQ27" s="470"/>
      <c r="BR27" s="470"/>
      <c r="BS27" s="470"/>
      <c r="BT27" s="470"/>
      <c r="BU27" s="471"/>
      <c r="BV27" s="469">
        <v>68703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3640</v>
      </c>
      <c r="R28" s="443"/>
      <c r="S28" s="443"/>
      <c r="T28" s="443"/>
      <c r="U28" s="443"/>
      <c r="V28" s="444"/>
      <c r="W28" s="508"/>
      <c r="X28" s="499"/>
      <c r="Y28" s="500"/>
      <c r="Z28" s="439" t="s">
        <v>182</v>
      </c>
      <c r="AA28" s="440"/>
      <c r="AB28" s="440"/>
      <c r="AC28" s="440"/>
      <c r="AD28" s="440"/>
      <c r="AE28" s="440"/>
      <c r="AF28" s="440"/>
      <c r="AG28" s="441"/>
      <c r="AH28" s="442" t="s">
        <v>172</v>
      </c>
      <c r="AI28" s="443"/>
      <c r="AJ28" s="443"/>
      <c r="AK28" s="443"/>
      <c r="AL28" s="444"/>
      <c r="AM28" s="442" t="s">
        <v>172</v>
      </c>
      <c r="AN28" s="443"/>
      <c r="AO28" s="443"/>
      <c r="AP28" s="443"/>
      <c r="AQ28" s="443"/>
      <c r="AR28" s="444"/>
      <c r="AS28" s="442" t="s">
        <v>173</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714474</v>
      </c>
      <c r="BO28" s="462"/>
      <c r="BP28" s="462"/>
      <c r="BQ28" s="462"/>
      <c r="BR28" s="462"/>
      <c r="BS28" s="462"/>
      <c r="BT28" s="462"/>
      <c r="BU28" s="463"/>
      <c r="BV28" s="461">
        <v>1343092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18</v>
      </c>
      <c r="M29" s="443"/>
      <c r="N29" s="443"/>
      <c r="O29" s="443"/>
      <c r="P29" s="444"/>
      <c r="Q29" s="442">
        <v>3360</v>
      </c>
      <c r="R29" s="443"/>
      <c r="S29" s="443"/>
      <c r="T29" s="443"/>
      <c r="U29" s="443"/>
      <c r="V29" s="444"/>
      <c r="W29" s="509"/>
      <c r="X29" s="510"/>
      <c r="Y29" s="511"/>
      <c r="Z29" s="439" t="s">
        <v>185</v>
      </c>
      <c r="AA29" s="440"/>
      <c r="AB29" s="440"/>
      <c r="AC29" s="440"/>
      <c r="AD29" s="440"/>
      <c r="AE29" s="440"/>
      <c r="AF29" s="440"/>
      <c r="AG29" s="441"/>
      <c r="AH29" s="442">
        <v>391</v>
      </c>
      <c r="AI29" s="443"/>
      <c r="AJ29" s="443"/>
      <c r="AK29" s="443"/>
      <c r="AL29" s="444"/>
      <c r="AM29" s="442">
        <v>1283443</v>
      </c>
      <c r="AN29" s="443"/>
      <c r="AO29" s="443"/>
      <c r="AP29" s="443"/>
      <c r="AQ29" s="443"/>
      <c r="AR29" s="444"/>
      <c r="AS29" s="442">
        <v>3282</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100531</v>
      </c>
      <c r="BO29" s="467"/>
      <c r="BP29" s="467"/>
      <c r="BQ29" s="467"/>
      <c r="BR29" s="467"/>
      <c r="BS29" s="467"/>
      <c r="BT29" s="467"/>
      <c r="BU29" s="468"/>
      <c r="BV29" s="466">
        <v>200431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100.6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2331499</v>
      </c>
      <c r="BO30" s="470"/>
      <c r="BP30" s="470"/>
      <c r="BQ30" s="470"/>
      <c r="BR30" s="470"/>
      <c r="BS30" s="470"/>
      <c r="BT30" s="470"/>
      <c r="BU30" s="471"/>
      <c r="BV30" s="469">
        <v>2287745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安房郡市広域市町村圏事務組合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鴨川市開発公社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千葉県市町村総合事務組合（一般会計）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鴨川マリン開発</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千葉県市町村総合事務組合（千葉県自治会館管理運営特別会計）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鴨川観光プラットフォーム</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千葉県市町村総合事務組合（千葉県自治研修センター特別会計）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千葉県市町村総合事務組合（千葉県市町村交通災害共済特別会計）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千葉県後期高齢者医療広域連合（一般会計）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千葉県後期高齢者医療広域連合（後期高齢者医療特別会計）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南房総広域水道企業団（水道用水供給事業会計）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qBNZROzOXJ3apTYm1Jd5KZKyLWURGTIxQj2sHVbgtfEIpRayK2ApUiQ1pVFmOfoxfhFqLkK75/uZBuqRqciacQ==" saltValue="hSje6VDh+X2wvLQqH2il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570</v>
      </c>
      <c r="D34" s="1248"/>
      <c r="E34" s="1249"/>
      <c r="F34" s="32">
        <v>7.32</v>
      </c>
      <c r="G34" s="33">
        <v>11.3</v>
      </c>
      <c r="H34" s="33">
        <v>14.69</v>
      </c>
      <c r="I34" s="33">
        <v>14.4</v>
      </c>
      <c r="J34" s="34">
        <v>14.57</v>
      </c>
      <c r="K34" s="22"/>
      <c r="L34" s="22"/>
      <c r="M34" s="22"/>
      <c r="N34" s="22"/>
      <c r="O34" s="22"/>
      <c r="P34" s="22"/>
    </row>
    <row r="35" spans="1:16" ht="39" customHeight="1" x14ac:dyDescent="0.15">
      <c r="A35" s="22"/>
      <c r="B35" s="35"/>
      <c r="C35" s="1242" t="s">
        <v>571</v>
      </c>
      <c r="D35" s="1243"/>
      <c r="E35" s="1244"/>
      <c r="F35" s="36">
        <v>6.08</v>
      </c>
      <c r="G35" s="37">
        <v>5.99</v>
      </c>
      <c r="H35" s="37">
        <v>4.49</v>
      </c>
      <c r="I35" s="37">
        <v>4.62</v>
      </c>
      <c r="J35" s="38">
        <v>5.26</v>
      </c>
      <c r="K35" s="22"/>
      <c r="L35" s="22"/>
      <c r="M35" s="22"/>
      <c r="N35" s="22"/>
      <c r="O35" s="22"/>
      <c r="P35" s="22"/>
    </row>
    <row r="36" spans="1:16" ht="39" customHeight="1" x14ac:dyDescent="0.15">
      <c r="A36" s="22"/>
      <c r="B36" s="35"/>
      <c r="C36" s="1242" t="s">
        <v>572</v>
      </c>
      <c r="D36" s="1243"/>
      <c r="E36" s="1244"/>
      <c r="F36" s="36">
        <v>2.31</v>
      </c>
      <c r="G36" s="37">
        <v>2.4900000000000002</v>
      </c>
      <c r="H36" s="37">
        <v>1.92</v>
      </c>
      <c r="I36" s="37">
        <v>2.41</v>
      </c>
      <c r="J36" s="38">
        <v>2.77</v>
      </c>
      <c r="K36" s="22"/>
      <c r="L36" s="22"/>
      <c r="M36" s="22"/>
      <c r="N36" s="22"/>
      <c r="O36" s="22"/>
      <c r="P36" s="22"/>
    </row>
    <row r="37" spans="1:16" ht="39" customHeight="1" x14ac:dyDescent="0.15">
      <c r="A37" s="22"/>
      <c r="B37" s="35"/>
      <c r="C37" s="1242" t="s">
        <v>573</v>
      </c>
      <c r="D37" s="1243"/>
      <c r="E37" s="1244"/>
      <c r="F37" s="36">
        <v>1.07</v>
      </c>
      <c r="G37" s="37">
        <v>1.4</v>
      </c>
      <c r="H37" s="37">
        <v>1.1100000000000001</v>
      </c>
      <c r="I37" s="37">
        <v>1.2</v>
      </c>
      <c r="J37" s="38">
        <v>1.59</v>
      </c>
      <c r="K37" s="22"/>
      <c r="L37" s="22"/>
      <c r="M37" s="22"/>
      <c r="N37" s="22"/>
      <c r="O37" s="22"/>
      <c r="P37" s="22"/>
    </row>
    <row r="38" spans="1:16" ht="39" customHeight="1" x14ac:dyDescent="0.15">
      <c r="A38" s="22"/>
      <c r="B38" s="35"/>
      <c r="C38" s="1242" t="s">
        <v>574</v>
      </c>
      <c r="D38" s="1243"/>
      <c r="E38" s="1244"/>
      <c r="F38" s="36">
        <v>1.45</v>
      </c>
      <c r="G38" s="37">
        <v>1.4</v>
      </c>
      <c r="H38" s="37">
        <v>2.79</v>
      </c>
      <c r="I38" s="37">
        <v>0.73</v>
      </c>
      <c r="J38" s="38">
        <v>0.82</v>
      </c>
      <c r="K38" s="22"/>
      <c r="L38" s="22"/>
      <c r="M38" s="22"/>
      <c r="N38" s="22"/>
      <c r="O38" s="22"/>
      <c r="P38" s="22"/>
    </row>
    <row r="39" spans="1:16" ht="39" customHeight="1" x14ac:dyDescent="0.15">
      <c r="A39" s="22"/>
      <c r="B39" s="35"/>
      <c r="C39" s="1242" t="s">
        <v>575</v>
      </c>
      <c r="D39" s="1243"/>
      <c r="E39" s="1244"/>
      <c r="F39" s="36">
        <v>0.02</v>
      </c>
      <c r="G39" s="37">
        <v>0.01</v>
      </c>
      <c r="H39" s="37">
        <v>0.02</v>
      </c>
      <c r="I39" s="37">
        <v>0.01</v>
      </c>
      <c r="J39" s="38">
        <v>0.01</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576</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577</v>
      </c>
      <c r="D43" s="1246"/>
      <c r="E43" s="1247"/>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ewHLVinQPWDI/qBjGSmKWVFfm6ZiRBIm4EUu1j3B9dVOAyJ5rk6qDNfQRs3IfYdH/N3EiagXtBbCqvWIH9KlQ==" saltValue="APGTT5r+f3nLLMCTQ071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7"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1877</v>
      </c>
      <c r="L45" s="60">
        <v>1661</v>
      </c>
      <c r="M45" s="60">
        <v>1700</v>
      </c>
      <c r="N45" s="60">
        <v>1840</v>
      </c>
      <c r="O45" s="61">
        <v>1910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15</v>
      </c>
      <c r="F48" s="1252"/>
      <c r="G48" s="1252"/>
      <c r="H48" s="1252"/>
      <c r="I48" s="1252"/>
      <c r="J48" s="1253"/>
      <c r="K48" s="63">
        <v>8</v>
      </c>
      <c r="L48" s="64">
        <v>72</v>
      </c>
      <c r="M48" s="64">
        <v>74</v>
      </c>
      <c r="N48" s="64">
        <v>45</v>
      </c>
      <c r="O48" s="65">
        <v>36</v>
      </c>
      <c r="P48" s="48"/>
      <c r="Q48" s="48"/>
      <c r="R48" s="48"/>
      <c r="S48" s="48"/>
      <c r="T48" s="48"/>
      <c r="U48" s="48"/>
    </row>
    <row r="49" spans="1:21" ht="30.75" customHeight="1" x14ac:dyDescent="0.15">
      <c r="A49" s="48"/>
      <c r="B49" s="1270"/>
      <c r="C49" s="1271"/>
      <c r="D49" s="62"/>
      <c r="E49" s="1252" t="s">
        <v>16</v>
      </c>
      <c r="F49" s="1252"/>
      <c r="G49" s="1252"/>
      <c r="H49" s="1252"/>
      <c r="I49" s="1252"/>
      <c r="J49" s="1253"/>
      <c r="K49" s="63">
        <v>64</v>
      </c>
      <c r="L49" s="64">
        <v>63</v>
      </c>
      <c r="M49" s="64">
        <v>67</v>
      </c>
      <c r="N49" s="64">
        <v>70</v>
      </c>
      <c r="O49" s="65">
        <v>77</v>
      </c>
      <c r="P49" s="48"/>
      <c r="Q49" s="48"/>
      <c r="R49" s="48"/>
      <c r="S49" s="48"/>
      <c r="T49" s="48"/>
      <c r="U49" s="48"/>
    </row>
    <row r="50" spans="1:21" ht="30.75" customHeight="1" x14ac:dyDescent="0.15">
      <c r="A50" s="48"/>
      <c r="B50" s="1270"/>
      <c r="C50" s="1271"/>
      <c r="D50" s="62"/>
      <c r="E50" s="1252" t="s">
        <v>17</v>
      </c>
      <c r="F50" s="1252"/>
      <c r="G50" s="1252"/>
      <c r="H50" s="1252"/>
      <c r="I50" s="1252"/>
      <c r="J50" s="1253"/>
      <c r="K50" s="63">
        <v>364</v>
      </c>
      <c r="L50" s="64">
        <v>358</v>
      </c>
      <c r="M50" s="64">
        <v>352</v>
      </c>
      <c r="N50" s="64">
        <v>345</v>
      </c>
      <c r="O50" s="65" t="s">
        <v>520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1419</v>
      </c>
      <c r="L52" s="64">
        <v>1280</v>
      </c>
      <c r="M52" s="64">
        <v>1255</v>
      </c>
      <c r="N52" s="64">
        <v>1281</v>
      </c>
      <c r="O52" s="65">
        <v>1262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894</v>
      </c>
      <c r="L53" s="69">
        <v>874</v>
      </c>
      <c r="M53" s="69">
        <v>938</v>
      </c>
      <c r="N53" s="69">
        <v>1019</v>
      </c>
      <c r="O53" s="70">
        <v>761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608</v>
      </c>
      <c r="L57" s="84" t="s">
        <v>608</v>
      </c>
      <c r="M57" s="84" t="s">
        <v>609</v>
      </c>
      <c r="N57" s="84" t="s">
        <v>608</v>
      </c>
      <c r="O57" s="85" t="s">
        <v>608</v>
      </c>
    </row>
    <row r="58" spans="1:21" ht="31.5" customHeight="1" thickBot="1" x14ac:dyDescent="0.2">
      <c r="B58" s="1260"/>
      <c r="C58" s="1261"/>
      <c r="D58" s="1265" t="s">
        <v>27</v>
      </c>
      <c r="E58" s="1266"/>
      <c r="F58" s="1266"/>
      <c r="G58" s="1266"/>
      <c r="H58" s="1266"/>
      <c r="I58" s="1266"/>
      <c r="J58" s="1267"/>
      <c r="K58" s="86" t="s">
        <v>608</v>
      </c>
      <c r="L58" s="87" t="s">
        <v>608</v>
      </c>
      <c r="M58" s="87" t="s">
        <v>608</v>
      </c>
      <c r="N58" s="87" t="s">
        <v>609</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5FD2YAPvQD2phpeQjErDOQiYOaQALDvGb8S1w7BEfC5BxDebxmK51zY2f4fDKf1rKRhGOCABV+V7wCY9ZTZZw==" saltValue="STQG2IvOF9Os78Iq2qL0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90" zoomScaleNormal="9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8" t="s">
        <v>30</v>
      </c>
      <c r="C41" s="1289"/>
      <c r="D41" s="102"/>
      <c r="E41" s="1290" t="s">
        <v>31</v>
      </c>
      <c r="F41" s="1290"/>
      <c r="G41" s="1290"/>
      <c r="H41" s="1291"/>
      <c r="I41" s="103">
        <v>20194</v>
      </c>
      <c r="J41" s="104">
        <v>19960</v>
      </c>
      <c r="K41" s="104">
        <v>19774</v>
      </c>
      <c r="L41" s="104">
        <v>19321</v>
      </c>
      <c r="M41" s="105">
        <v>18961</v>
      </c>
    </row>
    <row r="42" spans="2:13" ht="27.75" customHeight="1" x14ac:dyDescent="0.15">
      <c r="B42" s="1278"/>
      <c r="C42" s="1279"/>
      <c r="D42" s="106"/>
      <c r="E42" s="1282" t="s">
        <v>32</v>
      </c>
      <c r="F42" s="1282"/>
      <c r="G42" s="1282"/>
      <c r="H42" s="1283"/>
      <c r="I42" s="107">
        <v>1023</v>
      </c>
      <c r="J42" s="108">
        <v>682</v>
      </c>
      <c r="K42" s="108">
        <v>345</v>
      </c>
      <c r="L42" s="108" t="s">
        <v>520</v>
      </c>
      <c r="M42" s="109" t="s">
        <v>520</v>
      </c>
    </row>
    <row r="43" spans="2:13" ht="27.75" customHeight="1" x14ac:dyDescent="0.15">
      <c r="B43" s="1278"/>
      <c r="C43" s="1279"/>
      <c r="D43" s="106"/>
      <c r="E43" s="1282" t="s">
        <v>33</v>
      </c>
      <c r="F43" s="1282"/>
      <c r="G43" s="1282"/>
      <c r="H43" s="1283"/>
      <c r="I43" s="107">
        <v>76</v>
      </c>
      <c r="J43" s="108">
        <v>91</v>
      </c>
      <c r="K43" s="108">
        <v>86</v>
      </c>
      <c r="L43" s="108">
        <v>102</v>
      </c>
      <c r="M43" s="109">
        <v>33</v>
      </c>
    </row>
    <row r="44" spans="2:13" ht="27.75" customHeight="1" x14ac:dyDescent="0.15">
      <c r="B44" s="1278"/>
      <c r="C44" s="1279"/>
      <c r="D44" s="106"/>
      <c r="E44" s="1282" t="s">
        <v>34</v>
      </c>
      <c r="F44" s="1282"/>
      <c r="G44" s="1282"/>
      <c r="H44" s="1283"/>
      <c r="I44" s="107">
        <v>737</v>
      </c>
      <c r="J44" s="108">
        <v>810</v>
      </c>
      <c r="K44" s="108">
        <v>796</v>
      </c>
      <c r="L44" s="108">
        <v>809</v>
      </c>
      <c r="M44" s="109">
        <v>755</v>
      </c>
    </row>
    <row r="45" spans="2:13" ht="27.75" customHeight="1" x14ac:dyDescent="0.15">
      <c r="B45" s="1278"/>
      <c r="C45" s="1279"/>
      <c r="D45" s="106"/>
      <c r="E45" s="1282" t="s">
        <v>35</v>
      </c>
      <c r="F45" s="1282"/>
      <c r="G45" s="1282"/>
      <c r="H45" s="1283"/>
      <c r="I45" s="107">
        <v>5060</v>
      </c>
      <c r="J45" s="108">
        <v>4813</v>
      </c>
      <c r="K45" s="108">
        <v>4677</v>
      </c>
      <c r="L45" s="108">
        <v>4523</v>
      </c>
      <c r="M45" s="109">
        <v>4415</v>
      </c>
    </row>
    <row r="46" spans="2:13" ht="27.75" customHeight="1" x14ac:dyDescent="0.15">
      <c r="B46" s="1278"/>
      <c r="C46" s="1279"/>
      <c r="D46" s="110"/>
      <c r="E46" s="1282" t="s">
        <v>36</v>
      </c>
      <c r="F46" s="1282"/>
      <c r="G46" s="1282"/>
      <c r="H46" s="1283"/>
      <c r="I46" s="107">
        <v>162</v>
      </c>
      <c r="J46" s="108">
        <v>117</v>
      </c>
      <c r="K46" s="108">
        <v>72</v>
      </c>
      <c r="L46" s="108">
        <v>30</v>
      </c>
      <c r="M46" s="109">
        <v>23</v>
      </c>
    </row>
    <row r="47" spans="2:13" ht="27.75" customHeight="1" x14ac:dyDescent="0.15">
      <c r="B47" s="1278"/>
      <c r="C47" s="1279"/>
      <c r="D47" s="111"/>
      <c r="E47" s="1292" t="s">
        <v>37</v>
      </c>
      <c r="F47" s="1293"/>
      <c r="G47" s="1293"/>
      <c r="H47" s="1294"/>
      <c r="I47" s="107" t="s">
        <v>520</v>
      </c>
      <c r="J47" s="108" t="s">
        <v>520</v>
      </c>
      <c r="K47" s="108" t="s">
        <v>520</v>
      </c>
      <c r="L47" s="108" t="s">
        <v>520</v>
      </c>
      <c r="M47" s="109" t="s">
        <v>520</v>
      </c>
    </row>
    <row r="48" spans="2:13" ht="27.75" customHeight="1" x14ac:dyDescent="0.15">
      <c r="B48" s="1278"/>
      <c r="C48" s="1279"/>
      <c r="D48" s="106"/>
      <c r="E48" s="1282" t="s">
        <v>38</v>
      </c>
      <c r="F48" s="1282"/>
      <c r="G48" s="1282"/>
      <c r="H48" s="1283"/>
      <c r="I48" s="107" t="s">
        <v>520</v>
      </c>
      <c r="J48" s="108" t="s">
        <v>520</v>
      </c>
      <c r="K48" s="108" t="s">
        <v>520</v>
      </c>
      <c r="L48" s="108" t="s">
        <v>520</v>
      </c>
      <c r="M48" s="109" t="s">
        <v>520</v>
      </c>
    </row>
    <row r="49" spans="2:13" ht="27.75" customHeight="1" x14ac:dyDescent="0.15">
      <c r="B49" s="1280"/>
      <c r="C49" s="1281"/>
      <c r="D49" s="106"/>
      <c r="E49" s="1282" t="s">
        <v>39</v>
      </c>
      <c r="F49" s="1282"/>
      <c r="G49" s="1282"/>
      <c r="H49" s="1283"/>
      <c r="I49" s="107" t="s">
        <v>520</v>
      </c>
      <c r="J49" s="108" t="s">
        <v>520</v>
      </c>
      <c r="K49" s="108" t="s">
        <v>520</v>
      </c>
      <c r="L49" s="108" t="s">
        <v>520</v>
      </c>
      <c r="M49" s="109" t="s">
        <v>520</v>
      </c>
    </row>
    <row r="50" spans="2:13" ht="27.75" customHeight="1" x14ac:dyDescent="0.15">
      <c r="B50" s="1276" t="s">
        <v>40</v>
      </c>
      <c r="C50" s="1277"/>
      <c r="D50" s="112"/>
      <c r="E50" s="1282" t="s">
        <v>41</v>
      </c>
      <c r="F50" s="1282"/>
      <c r="G50" s="1282"/>
      <c r="H50" s="1283"/>
      <c r="I50" s="107">
        <v>3891</v>
      </c>
      <c r="J50" s="108">
        <v>3624</v>
      </c>
      <c r="K50" s="108">
        <v>3429</v>
      </c>
      <c r="L50" s="108">
        <v>3067</v>
      </c>
      <c r="M50" s="109">
        <v>2449</v>
      </c>
    </row>
    <row r="51" spans="2:13" ht="27.75" customHeight="1" x14ac:dyDescent="0.15">
      <c r="B51" s="1278"/>
      <c r="C51" s="1279"/>
      <c r="D51" s="106"/>
      <c r="E51" s="1282" t="s">
        <v>42</v>
      </c>
      <c r="F51" s="1282"/>
      <c r="G51" s="1282"/>
      <c r="H51" s="1283"/>
      <c r="I51" s="107">
        <v>93</v>
      </c>
      <c r="J51" s="108">
        <v>81</v>
      </c>
      <c r="K51" s="108">
        <v>68</v>
      </c>
      <c r="L51" s="108">
        <v>55</v>
      </c>
      <c r="M51" s="109">
        <v>44</v>
      </c>
    </row>
    <row r="52" spans="2:13" ht="27.75" customHeight="1" x14ac:dyDescent="0.15">
      <c r="B52" s="1280"/>
      <c r="C52" s="1281"/>
      <c r="D52" s="106"/>
      <c r="E52" s="1282" t="s">
        <v>43</v>
      </c>
      <c r="F52" s="1282"/>
      <c r="G52" s="1282"/>
      <c r="H52" s="1283"/>
      <c r="I52" s="107">
        <v>14241</v>
      </c>
      <c r="J52" s="108">
        <v>14067</v>
      </c>
      <c r="K52" s="108">
        <v>13724</v>
      </c>
      <c r="L52" s="108">
        <v>13584</v>
      </c>
      <c r="M52" s="109">
        <v>13141</v>
      </c>
    </row>
    <row r="53" spans="2:13" ht="27.75" customHeight="1" thickBot="1" x14ac:dyDescent="0.2">
      <c r="B53" s="1284" t="s">
        <v>44</v>
      </c>
      <c r="C53" s="1285"/>
      <c r="D53" s="113"/>
      <c r="E53" s="1286" t="s">
        <v>45</v>
      </c>
      <c r="F53" s="1286"/>
      <c r="G53" s="1286"/>
      <c r="H53" s="1287"/>
      <c r="I53" s="114">
        <v>9027</v>
      </c>
      <c r="J53" s="115">
        <v>8701</v>
      </c>
      <c r="K53" s="115">
        <v>8529</v>
      </c>
      <c r="L53" s="115">
        <v>8079</v>
      </c>
      <c r="M53" s="116">
        <v>8553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Q3sEaFe5i2XbKVVEdyLtcHW7CSghO8XTimvb8VDTD3AabKT+gsgf37jRkTMu0W1ffhtytrSXrpW/T+eqAS6Q==" saltValue="5WQqG7N3MceZRYDRwFf/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48</v>
      </c>
      <c r="D55" s="1303"/>
      <c r="E55" s="1304"/>
      <c r="F55" s="128">
        <v>1732</v>
      </c>
      <c r="G55" s="128">
        <v>1343</v>
      </c>
      <c r="H55" s="129">
        <v>714</v>
      </c>
    </row>
    <row r="56" spans="2:8" ht="52.5" customHeight="1" x14ac:dyDescent="0.15">
      <c r="B56" s="130"/>
      <c r="C56" s="1305" t="s">
        <v>49</v>
      </c>
      <c r="D56" s="1305"/>
      <c r="E56" s="1306"/>
      <c r="F56" s="131">
        <v>300</v>
      </c>
      <c r="G56" s="131">
        <v>200</v>
      </c>
      <c r="H56" s="132">
        <v>101</v>
      </c>
    </row>
    <row r="57" spans="2:8" ht="53.25" customHeight="1" x14ac:dyDescent="0.15">
      <c r="B57" s="130"/>
      <c r="C57" s="1307" t="s">
        <v>50</v>
      </c>
      <c r="D57" s="1307"/>
      <c r="E57" s="1308"/>
      <c r="F57" s="133">
        <v>2302</v>
      </c>
      <c r="G57" s="133">
        <v>2288</v>
      </c>
      <c r="H57" s="134">
        <v>2331</v>
      </c>
    </row>
    <row r="58" spans="2:8" ht="45.75" customHeight="1" x14ac:dyDescent="0.15">
      <c r="B58" s="135"/>
      <c r="C58" s="1295" t="s">
        <v>603</v>
      </c>
      <c r="D58" s="1296"/>
      <c r="E58" s="1297"/>
      <c r="F58" s="136">
        <v>1322</v>
      </c>
      <c r="G58" s="136">
        <v>1322</v>
      </c>
      <c r="H58" s="137">
        <v>1323</v>
      </c>
    </row>
    <row r="59" spans="2:8" ht="45.75" customHeight="1" x14ac:dyDescent="0.15">
      <c r="B59" s="135"/>
      <c r="C59" s="1295" t="s">
        <v>604</v>
      </c>
      <c r="D59" s="1296"/>
      <c r="E59" s="1297"/>
      <c r="F59" s="136">
        <v>410</v>
      </c>
      <c r="G59" s="136">
        <v>410</v>
      </c>
      <c r="H59" s="137">
        <v>522</v>
      </c>
    </row>
    <row r="60" spans="2:8" ht="45.75" customHeight="1" x14ac:dyDescent="0.15">
      <c r="B60" s="135"/>
      <c r="C60" s="1295" t="s">
        <v>605</v>
      </c>
      <c r="D60" s="1296"/>
      <c r="E60" s="1297"/>
      <c r="F60" s="136">
        <v>211</v>
      </c>
      <c r="G60" s="136">
        <v>196</v>
      </c>
      <c r="H60" s="137">
        <v>182</v>
      </c>
    </row>
    <row r="61" spans="2:8" ht="45.75" customHeight="1" x14ac:dyDescent="0.15">
      <c r="B61" s="135"/>
      <c r="C61" s="1295" t="s">
        <v>606</v>
      </c>
      <c r="D61" s="1296"/>
      <c r="E61" s="1297"/>
      <c r="F61" s="136">
        <v>156</v>
      </c>
      <c r="G61" s="136">
        <v>156</v>
      </c>
      <c r="H61" s="137">
        <v>106</v>
      </c>
    </row>
    <row r="62" spans="2:8" ht="45.75" customHeight="1" thickBot="1" x14ac:dyDescent="0.2">
      <c r="B62" s="138"/>
      <c r="C62" s="1298" t="s">
        <v>607</v>
      </c>
      <c r="D62" s="1299"/>
      <c r="E62" s="1300"/>
      <c r="F62" s="139">
        <v>83</v>
      </c>
      <c r="G62" s="139">
        <v>81</v>
      </c>
      <c r="H62" s="140">
        <v>79</v>
      </c>
    </row>
    <row r="63" spans="2:8" ht="52.5" customHeight="1" thickBot="1" x14ac:dyDescent="0.2">
      <c r="B63" s="141"/>
      <c r="C63" s="1301" t="s">
        <v>51</v>
      </c>
      <c r="D63" s="1301"/>
      <c r="E63" s="1302"/>
      <c r="F63" s="142">
        <v>4335</v>
      </c>
      <c r="G63" s="142">
        <v>3831</v>
      </c>
      <c r="H63" s="143">
        <v>3147</v>
      </c>
    </row>
    <row r="64" spans="2:8" ht="15" customHeight="1" x14ac:dyDescent="0.15"/>
  </sheetData>
  <sheetProtection algorithmName="SHA-512" hashValue="Ebw6J2x14a5j3D5mR9ktmxzZOpyYsIuncoMss1WZVmmuICxuzmilWNBqA0dzEP5HQRQVyKl0iDEWnUGSzxgHNg==" saltValue="RILY2gagCZ2Si5+wvWS3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43" sqref="AN43:DC47"/>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615</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625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614</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561</v>
      </c>
      <c r="BQ50" s="1322"/>
      <c r="BR50" s="1322"/>
      <c r="BS50" s="1322"/>
      <c r="BT50" s="1322"/>
      <c r="BU50" s="1322"/>
      <c r="BV50" s="1322"/>
      <c r="BW50" s="1322"/>
      <c r="BX50" s="1322" t="s">
        <v>562</v>
      </c>
      <c r="BY50" s="1322"/>
      <c r="BZ50" s="1322"/>
      <c r="CA50" s="1322"/>
      <c r="CB50" s="1322"/>
      <c r="CC50" s="1322"/>
      <c r="CD50" s="1322"/>
      <c r="CE50" s="1322"/>
      <c r="CF50" s="1322" t="s">
        <v>563</v>
      </c>
      <c r="CG50" s="1322"/>
      <c r="CH50" s="1322"/>
      <c r="CI50" s="1322"/>
      <c r="CJ50" s="1322"/>
      <c r="CK50" s="1322"/>
      <c r="CL50" s="1322"/>
      <c r="CM50" s="1322"/>
      <c r="CN50" s="1322" t="s">
        <v>564</v>
      </c>
      <c r="CO50" s="1322"/>
      <c r="CP50" s="1322"/>
      <c r="CQ50" s="1322"/>
      <c r="CR50" s="1322"/>
      <c r="CS50" s="1322"/>
      <c r="CT50" s="1322"/>
      <c r="CU50" s="1322"/>
      <c r="CV50" s="1322" t="s">
        <v>565</v>
      </c>
      <c r="CW50" s="1322"/>
      <c r="CX50" s="1322"/>
      <c r="CY50" s="1322"/>
      <c r="CZ50" s="1322"/>
      <c r="DA50" s="1322"/>
      <c r="DB50" s="1322"/>
      <c r="DC50" s="1322"/>
    </row>
    <row r="51" spans="1:109" ht="13.5" customHeight="1" x14ac:dyDescent="0.15">
      <c r="B51" s="387"/>
      <c r="G51" s="1325"/>
      <c r="H51" s="1325"/>
      <c r="I51" s="1327"/>
      <c r="J51" s="1327"/>
      <c r="K51" s="1326"/>
      <c r="L51" s="1326"/>
      <c r="M51" s="1326"/>
      <c r="N51" s="1326"/>
      <c r="AM51" s="394"/>
      <c r="AN51" s="1323" t="s">
        <v>613</v>
      </c>
      <c r="AO51" s="1323"/>
      <c r="AP51" s="1323"/>
      <c r="AQ51" s="1323"/>
      <c r="AR51" s="1323"/>
      <c r="AS51" s="1323"/>
      <c r="AT51" s="1323"/>
      <c r="AU51" s="1323"/>
      <c r="AV51" s="1323"/>
      <c r="AW51" s="1323"/>
      <c r="AX51" s="1323"/>
      <c r="AY51" s="1323"/>
      <c r="AZ51" s="1323"/>
      <c r="BA51" s="1323"/>
      <c r="BB51" s="1323" t="s">
        <v>618</v>
      </c>
      <c r="BC51" s="1323"/>
      <c r="BD51" s="1323"/>
      <c r="BE51" s="1323"/>
      <c r="BF51" s="1323"/>
      <c r="BG51" s="1323"/>
      <c r="BH51" s="1323"/>
      <c r="BI51" s="1323"/>
      <c r="BJ51" s="1323"/>
      <c r="BK51" s="1323"/>
      <c r="BL51" s="1323"/>
      <c r="BM51" s="1323"/>
      <c r="BN51" s="1323"/>
      <c r="BO51" s="1323"/>
      <c r="BP51" s="1324">
        <v>106</v>
      </c>
      <c r="BQ51" s="1324"/>
      <c r="BR51" s="1324"/>
      <c r="BS51" s="1324"/>
      <c r="BT51" s="1324"/>
      <c r="BU51" s="1324"/>
      <c r="BV51" s="1324"/>
      <c r="BW51" s="1324"/>
      <c r="BX51" s="1324">
        <v>105</v>
      </c>
      <c r="BY51" s="1324"/>
      <c r="BZ51" s="1324"/>
      <c r="CA51" s="1324"/>
      <c r="CB51" s="1324"/>
      <c r="CC51" s="1324"/>
      <c r="CD51" s="1324"/>
      <c r="CE51" s="1324"/>
      <c r="CF51" s="1324">
        <v>105.4</v>
      </c>
      <c r="CG51" s="1324"/>
      <c r="CH51" s="1324"/>
      <c r="CI51" s="1324"/>
      <c r="CJ51" s="1324"/>
      <c r="CK51" s="1324"/>
      <c r="CL51" s="1324"/>
      <c r="CM51" s="1324"/>
      <c r="CN51" s="1324">
        <v>97.7</v>
      </c>
      <c r="CO51" s="1324"/>
      <c r="CP51" s="1324"/>
      <c r="CQ51" s="1324"/>
      <c r="CR51" s="1324"/>
      <c r="CS51" s="1324"/>
      <c r="CT51" s="1324"/>
      <c r="CU51" s="1324"/>
      <c r="CV51" s="1324">
        <v>105.1</v>
      </c>
      <c r="CW51" s="1324"/>
      <c r="CX51" s="1324"/>
      <c r="CY51" s="1324"/>
      <c r="CZ51" s="1324"/>
      <c r="DA51" s="1324"/>
      <c r="DB51" s="1324"/>
      <c r="DC51" s="1324"/>
    </row>
    <row r="52" spans="1:109" ht="13.5" x14ac:dyDescent="0.15">
      <c r="B52" s="387"/>
      <c r="G52" s="1325"/>
      <c r="H52" s="1325"/>
      <c r="I52" s="1327"/>
      <c r="J52" s="1327"/>
      <c r="K52" s="1326"/>
      <c r="L52" s="1326"/>
      <c r="M52" s="1326"/>
      <c r="N52" s="1326"/>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x14ac:dyDescent="0.15">
      <c r="A53" s="402"/>
      <c r="B53" s="387"/>
      <c r="G53" s="1325"/>
      <c r="H53" s="1325"/>
      <c r="I53" s="1318"/>
      <c r="J53" s="1318"/>
      <c r="K53" s="1326"/>
      <c r="L53" s="1326"/>
      <c r="M53" s="1326"/>
      <c r="N53" s="1326"/>
      <c r="AM53" s="394"/>
      <c r="AN53" s="1323"/>
      <c r="AO53" s="1323"/>
      <c r="AP53" s="1323"/>
      <c r="AQ53" s="1323"/>
      <c r="AR53" s="1323"/>
      <c r="AS53" s="1323"/>
      <c r="AT53" s="1323"/>
      <c r="AU53" s="1323"/>
      <c r="AV53" s="1323"/>
      <c r="AW53" s="1323"/>
      <c r="AX53" s="1323"/>
      <c r="AY53" s="1323"/>
      <c r="AZ53" s="1323"/>
      <c r="BA53" s="1323"/>
      <c r="BB53" s="1323" t="s">
        <v>617</v>
      </c>
      <c r="BC53" s="1323"/>
      <c r="BD53" s="1323"/>
      <c r="BE53" s="1323"/>
      <c r="BF53" s="1323"/>
      <c r="BG53" s="1323"/>
      <c r="BH53" s="1323"/>
      <c r="BI53" s="1323"/>
      <c r="BJ53" s="1323"/>
      <c r="BK53" s="1323"/>
      <c r="BL53" s="1323"/>
      <c r="BM53" s="1323"/>
      <c r="BN53" s="1323"/>
      <c r="BO53" s="1323"/>
      <c r="BP53" s="1324">
        <v>51.6</v>
      </c>
      <c r="BQ53" s="1324"/>
      <c r="BR53" s="1324"/>
      <c r="BS53" s="1324"/>
      <c r="BT53" s="1324"/>
      <c r="BU53" s="1324"/>
      <c r="BV53" s="1324"/>
      <c r="BW53" s="1324"/>
      <c r="BX53" s="1324">
        <v>53.4</v>
      </c>
      <c r="BY53" s="1324"/>
      <c r="BZ53" s="1324"/>
      <c r="CA53" s="1324"/>
      <c r="CB53" s="1324"/>
      <c r="CC53" s="1324"/>
      <c r="CD53" s="1324"/>
      <c r="CE53" s="1324"/>
      <c r="CF53" s="1324">
        <v>55.6</v>
      </c>
      <c r="CG53" s="1324"/>
      <c r="CH53" s="1324"/>
      <c r="CI53" s="1324"/>
      <c r="CJ53" s="1324"/>
      <c r="CK53" s="1324"/>
      <c r="CL53" s="1324"/>
      <c r="CM53" s="1324"/>
      <c r="CN53" s="1324">
        <v>57.4</v>
      </c>
      <c r="CO53" s="1324"/>
      <c r="CP53" s="1324"/>
      <c r="CQ53" s="1324"/>
      <c r="CR53" s="1324"/>
      <c r="CS53" s="1324"/>
      <c r="CT53" s="1324"/>
      <c r="CU53" s="1324"/>
      <c r="CV53" s="1324">
        <v>58.9</v>
      </c>
      <c r="CW53" s="1324"/>
      <c r="CX53" s="1324"/>
      <c r="CY53" s="1324"/>
      <c r="CZ53" s="1324"/>
      <c r="DA53" s="1324"/>
      <c r="DB53" s="1324"/>
      <c r="DC53" s="1324"/>
    </row>
    <row r="54" spans="1:109" ht="13.5" x14ac:dyDescent="0.15">
      <c r="A54" s="402"/>
      <c r="B54" s="387"/>
      <c r="G54" s="1325"/>
      <c r="H54" s="1325"/>
      <c r="I54" s="1318"/>
      <c r="J54" s="1318"/>
      <c r="K54" s="1326"/>
      <c r="L54" s="1326"/>
      <c r="M54" s="1326"/>
      <c r="N54" s="1326"/>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x14ac:dyDescent="0.15">
      <c r="A55" s="402"/>
      <c r="B55" s="387"/>
      <c r="G55" s="1318"/>
      <c r="H55" s="1318"/>
      <c r="I55" s="1318"/>
      <c r="J55" s="1318"/>
      <c r="K55" s="1326"/>
      <c r="L55" s="1326"/>
      <c r="M55" s="1326"/>
      <c r="N55" s="1326"/>
      <c r="AN55" s="1322" t="s">
        <v>619</v>
      </c>
      <c r="AO55" s="1322"/>
      <c r="AP55" s="1322"/>
      <c r="AQ55" s="1322"/>
      <c r="AR55" s="1322"/>
      <c r="AS55" s="1322"/>
      <c r="AT55" s="1322"/>
      <c r="AU55" s="1322"/>
      <c r="AV55" s="1322"/>
      <c r="AW55" s="1322"/>
      <c r="AX55" s="1322"/>
      <c r="AY55" s="1322"/>
      <c r="AZ55" s="1322"/>
      <c r="BA55" s="1322"/>
      <c r="BB55" s="1323" t="s">
        <v>618</v>
      </c>
      <c r="BC55" s="1323"/>
      <c r="BD55" s="1323"/>
      <c r="BE55" s="1323"/>
      <c r="BF55" s="1323"/>
      <c r="BG55" s="1323"/>
      <c r="BH55" s="1323"/>
      <c r="BI55" s="1323"/>
      <c r="BJ55" s="1323"/>
      <c r="BK55" s="1323"/>
      <c r="BL55" s="1323"/>
      <c r="BM55" s="1323"/>
      <c r="BN55" s="1323"/>
      <c r="BO55" s="1323"/>
      <c r="BP55" s="1324">
        <v>58.5</v>
      </c>
      <c r="BQ55" s="1324"/>
      <c r="BR55" s="1324"/>
      <c r="BS55" s="1324"/>
      <c r="BT55" s="1324"/>
      <c r="BU55" s="1324"/>
      <c r="BV55" s="1324"/>
      <c r="BW55" s="1324"/>
      <c r="BX55" s="1324">
        <v>54.6</v>
      </c>
      <c r="BY55" s="1324"/>
      <c r="BZ55" s="1324"/>
      <c r="CA55" s="1324"/>
      <c r="CB55" s="1324"/>
      <c r="CC55" s="1324"/>
      <c r="CD55" s="1324"/>
      <c r="CE55" s="1324"/>
      <c r="CF55" s="1324">
        <v>53.2</v>
      </c>
      <c r="CG55" s="1324"/>
      <c r="CH55" s="1324"/>
      <c r="CI55" s="1324"/>
      <c r="CJ55" s="1324"/>
      <c r="CK55" s="1324"/>
      <c r="CL55" s="1324"/>
      <c r="CM55" s="1324"/>
      <c r="CN55" s="1324">
        <v>47.9</v>
      </c>
      <c r="CO55" s="1324"/>
      <c r="CP55" s="1324"/>
      <c r="CQ55" s="1324"/>
      <c r="CR55" s="1324"/>
      <c r="CS55" s="1324"/>
      <c r="CT55" s="1324"/>
      <c r="CU55" s="1324"/>
      <c r="CV55" s="1324">
        <v>49</v>
      </c>
      <c r="CW55" s="1324"/>
      <c r="CX55" s="1324"/>
      <c r="CY55" s="1324"/>
      <c r="CZ55" s="1324"/>
      <c r="DA55" s="1324"/>
      <c r="DB55" s="1324"/>
      <c r="DC55" s="1324"/>
    </row>
    <row r="56" spans="1:109" ht="13.5" x14ac:dyDescent="0.15">
      <c r="A56" s="402"/>
      <c r="B56" s="387"/>
      <c r="G56" s="1318"/>
      <c r="H56" s="1318"/>
      <c r="I56" s="1318"/>
      <c r="J56" s="1318"/>
      <c r="K56" s="1326"/>
      <c r="L56" s="1326"/>
      <c r="M56" s="1326"/>
      <c r="N56" s="1326"/>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x14ac:dyDescent="0.15">
      <c r="B57" s="408"/>
      <c r="G57" s="1318"/>
      <c r="H57" s="1318"/>
      <c r="I57" s="1328"/>
      <c r="J57" s="1328"/>
      <c r="K57" s="1326"/>
      <c r="L57" s="1326"/>
      <c r="M57" s="1326"/>
      <c r="N57" s="1326"/>
      <c r="AM57" s="386"/>
      <c r="AN57" s="1322"/>
      <c r="AO57" s="1322"/>
      <c r="AP57" s="1322"/>
      <c r="AQ57" s="1322"/>
      <c r="AR57" s="1322"/>
      <c r="AS57" s="1322"/>
      <c r="AT57" s="1322"/>
      <c r="AU57" s="1322"/>
      <c r="AV57" s="1322"/>
      <c r="AW57" s="1322"/>
      <c r="AX57" s="1322"/>
      <c r="AY57" s="1322"/>
      <c r="AZ57" s="1322"/>
      <c r="BA57" s="1322"/>
      <c r="BB57" s="1323" t="s">
        <v>617</v>
      </c>
      <c r="BC57" s="1323"/>
      <c r="BD57" s="1323"/>
      <c r="BE57" s="1323"/>
      <c r="BF57" s="1323"/>
      <c r="BG57" s="1323"/>
      <c r="BH57" s="1323"/>
      <c r="BI57" s="1323"/>
      <c r="BJ57" s="1323"/>
      <c r="BK57" s="1323"/>
      <c r="BL57" s="1323"/>
      <c r="BM57" s="1323"/>
      <c r="BN57" s="1323"/>
      <c r="BO57" s="1323"/>
      <c r="BP57" s="1324">
        <v>52.9</v>
      </c>
      <c r="BQ57" s="1324"/>
      <c r="BR57" s="1324"/>
      <c r="BS57" s="1324"/>
      <c r="BT57" s="1324"/>
      <c r="BU57" s="1324"/>
      <c r="BV57" s="1324"/>
      <c r="BW57" s="1324"/>
      <c r="BX57" s="1324">
        <v>58.3</v>
      </c>
      <c r="BY57" s="1324"/>
      <c r="BZ57" s="1324"/>
      <c r="CA57" s="1324"/>
      <c r="CB57" s="1324"/>
      <c r="CC57" s="1324"/>
      <c r="CD57" s="1324"/>
      <c r="CE57" s="1324"/>
      <c r="CF57" s="1324">
        <v>59.6</v>
      </c>
      <c r="CG57" s="1324"/>
      <c r="CH57" s="1324"/>
      <c r="CI57" s="1324"/>
      <c r="CJ57" s="1324"/>
      <c r="CK57" s="1324"/>
      <c r="CL57" s="1324"/>
      <c r="CM57" s="1324"/>
      <c r="CN57" s="1324">
        <v>60.7</v>
      </c>
      <c r="CO57" s="1324"/>
      <c r="CP57" s="1324"/>
      <c r="CQ57" s="1324"/>
      <c r="CR57" s="1324"/>
      <c r="CS57" s="1324"/>
      <c r="CT57" s="1324"/>
      <c r="CU57" s="1324"/>
      <c r="CV57" s="1324">
        <v>62</v>
      </c>
      <c r="CW57" s="1324"/>
      <c r="CX57" s="1324"/>
      <c r="CY57" s="1324"/>
      <c r="CZ57" s="1324"/>
      <c r="DA57" s="1324"/>
      <c r="DB57" s="1324"/>
      <c r="DC57" s="1324"/>
      <c r="DD57" s="413"/>
      <c r="DE57" s="408"/>
    </row>
    <row r="58" spans="1:109" s="402" customFormat="1" ht="13.5" x14ac:dyDescent="0.15">
      <c r="A58" s="386"/>
      <c r="B58" s="408"/>
      <c r="G58" s="1318"/>
      <c r="H58" s="1318"/>
      <c r="I58" s="1328"/>
      <c r="J58" s="1328"/>
      <c r="K58" s="1326"/>
      <c r="L58" s="1326"/>
      <c r="M58" s="1326"/>
      <c r="N58" s="1326"/>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616</v>
      </c>
    </row>
    <row r="64" spans="1:109" ht="13.5" x14ac:dyDescent="0.15">
      <c r="B64" s="387"/>
      <c r="G64" s="403"/>
      <c r="I64" s="405"/>
      <c r="J64" s="405"/>
      <c r="K64" s="405"/>
      <c r="L64" s="405"/>
      <c r="M64" s="405"/>
      <c r="N64" s="404"/>
      <c r="AM64" s="403"/>
      <c r="AN64" s="403" t="s">
        <v>615</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624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614</v>
      </c>
    </row>
    <row r="72" spans="2:107" ht="13.5"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561</v>
      </c>
      <c r="BQ72" s="1322"/>
      <c r="BR72" s="1322"/>
      <c r="BS72" s="1322"/>
      <c r="BT72" s="1322"/>
      <c r="BU72" s="1322"/>
      <c r="BV72" s="1322"/>
      <c r="BW72" s="1322"/>
      <c r="BX72" s="1322" t="s">
        <v>562</v>
      </c>
      <c r="BY72" s="1322"/>
      <c r="BZ72" s="1322"/>
      <c r="CA72" s="1322"/>
      <c r="CB72" s="1322"/>
      <c r="CC72" s="1322"/>
      <c r="CD72" s="1322"/>
      <c r="CE72" s="1322"/>
      <c r="CF72" s="1322" t="s">
        <v>563</v>
      </c>
      <c r="CG72" s="1322"/>
      <c r="CH72" s="1322"/>
      <c r="CI72" s="1322"/>
      <c r="CJ72" s="1322"/>
      <c r="CK72" s="1322"/>
      <c r="CL72" s="1322"/>
      <c r="CM72" s="1322"/>
      <c r="CN72" s="1322" t="s">
        <v>564</v>
      </c>
      <c r="CO72" s="1322"/>
      <c r="CP72" s="1322"/>
      <c r="CQ72" s="1322"/>
      <c r="CR72" s="1322"/>
      <c r="CS72" s="1322"/>
      <c r="CT72" s="1322"/>
      <c r="CU72" s="1322"/>
      <c r="CV72" s="1322" t="s">
        <v>565</v>
      </c>
      <c r="CW72" s="1322"/>
      <c r="CX72" s="1322"/>
      <c r="CY72" s="1322"/>
      <c r="CZ72" s="1322"/>
      <c r="DA72" s="1322"/>
      <c r="DB72" s="1322"/>
      <c r="DC72" s="1322"/>
    </row>
    <row r="73" spans="2:107" ht="13.5" x14ac:dyDescent="0.15">
      <c r="B73" s="387"/>
      <c r="G73" s="1325"/>
      <c r="H73" s="1325"/>
      <c r="I73" s="1325"/>
      <c r="J73" s="1325"/>
      <c r="K73" s="1329"/>
      <c r="L73" s="1329"/>
      <c r="M73" s="1329"/>
      <c r="N73" s="1329"/>
      <c r="AM73" s="394"/>
      <c r="AN73" s="1323" t="s">
        <v>613</v>
      </c>
      <c r="AO73" s="1323"/>
      <c r="AP73" s="1323"/>
      <c r="AQ73" s="1323"/>
      <c r="AR73" s="1323"/>
      <c r="AS73" s="1323"/>
      <c r="AT73" s="1323"/>
      <c r="AU73" s="1323"/>
      <c r="AV73" s="1323"/>
      <c r="AW73" s="1323"/>
      <c r="AX73" s="1323"/>
      <c r="AY73" s="1323"/>
      <c r="AZ73" s="1323"/>
      <c r="BA73" s="1323"/>
      <c r="BB73" s="1323" t="s">
        <v>611</v>
      </c>
      <c r="BC73" s="1323"/>
      <c r="BD73" s="1323"/>
      <c r="BE73" s="1323"/>
      <c r="BF73" s="1323"/>
      <c r="BG73" s="1323"/>
      <c r="BH73" s="1323"/>
      <c r="BI73" s="1323"/>
      <c r="BJ73" s="1323"/>
      <c r="BK73" s="1323"/>
      <c r="BL73" s="1323"/>
      <c r="BM73" s="1323"/>
      <c r="BN73" s="1323"/>
      <c r="BO73" s="1323"/>
      <c r="BP73" s="1324">
        <v>106</v>
      </c>
      <c r="BQ73" s="1324"/>
      <c r="BR73" s="1324"/>
      <c r="BS73" s="1324"/>
      <c r="BT73" s="1324"/>
      <c r="BU73" s="1324"/>
      <c r="BV73" s="1324"/>
      <c r="BW73" s="1324"/>
      <c r="BX73" s="1324">
        <v>105</v>
      </c>
      <c r="BY73" s="1324"/>
      <c r="BZ73" s="1324"/>
      <c r="CA73" s="1324"/>
      <c r="CB73" s="1324"/>
      <c r="CC73" s="1324"/>
      <c r="CD73" s="1324"/>
      <c r="CE73" s="1324"/>
      <c r="CF73" s="1324">
        <v>105.4</v>
      </c>
      <c r="CG73" s="1324"/>
      <c r="CH73" s="1324"/>
      <c r="CI73" s="1324"/>
      <c r="CJ73" s="1324"/>
      <c r="CK73" s="1324"/>
      <c r="CL73" s="1324"/>
      <c r="CM73" s="1324"/>
      <c r="CN73" s="1324">
        <v>97.7</v>
      </c>
      <c r="CO73" s="1324"/>
      <c r="CP73" s="1324"/>
      <c r="CQ73" s="1324"/>
      <c r="CR73" s="1324"/>
      <c r="CS73" s="1324"/>
      <c r="CT73" s="1324"/>
      <c r="CU73" s="1324"/>
      <c r="CV73" s="1324">
        <v>105.1</v>
      </c>
      <c r="CW73" s="1324"/>
      <c r="CX73" s="1324"/>
      <c r="CY73" s="1324"/>
      <c r="CZ73" s="1324"/>
      <c r="DA73" s="1324"/>
      <c r="DB73" s="1324"/>
      <c r="DC73" s="1324"/>
    </row>
    <row r="74" spans="2:107" ht="13.5" x14ac:dyDescent="0.15">
      <c r="B74" s="387"/>
      <c r="G74" s="1325"/>
      <c r="H74" s="1325"/>
      <c r="I74" s="1325"/>
      <c r="J74" s="1325"/>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x14ac:dyDescent="0.15">
      <c r="B75" s="387"/>
      <c r="G75" s="1325"/>
      <c r="H75" s="1325"/>
      <c r="I75" s="1318"/>
      <c r="J75" s="1318"/>
      <c r="K75" s="1326"/>
      <c r="L75" s="1326"/>
      <c r="M75" s="1326"/>
      <c r="N75" s="1326"/>
      <c r="AM75" s="394"/>
      <c r="AN75" s="1323"/>
      <c r="AO75" s="1323"/>
      <c r="AP75" s="1323"/>
      <c r="AQ75" s="1323"/>
      <c r="AR75" s="1323"/>
      <c r="AS75" s="1323"/>
      <c r="AT75" s="1323"/>
      <c r="AU75" s="1323"/>
      <c r="AV75" s="1323"/>
      <c r="AW75" s="1323"/>
      <c r="AX75" s="1323"/>
      <c r="AY75" s="1323"/>
      <c r="AZ75" s="1323"/>
      <c r="BA75" s="1323"/>
      <c r="BB75" s="1323" t="s">
        <v>610</v>
      </c>
      <c r="BC75" s="1323"/>
      <c r="BD75" s="1323"/>
      <c r="BE75" s="1323"/>
      <c r="BF75" s="1323"/>
      <c r="BG75" s="1323"/>
      <c r="BH75" s="1323"/>
      <c r="BI75" s="1323"/>
      <c r="BJ75" s="1323"/>
      <c r="BK75" s="1323"/>
      <c r="BL75" s="1323"/>
      <c r="BM75" s="1323"/>
      <c r="BN75" s="1323"/>
      <c r="BO75" s="1323"/>
      <c r="BP75" s="1324">
        <v>10.5</v>
      </c>
      <c r="BQ75" s="1324"/>
      <c r="BR75" s="1324"/>
      <c r="BS75" s="1324"/>
      <c r="BT75" s="1324"/>
      <c r="BU75" s="1324"/>
      <c r="BV75" s="1324"/>
      <c r="BW75" s="1324"/>
      <c r="BX75" s="1324">
        <v>10.5</v>
      </c>
      <c r="BY75" s="1324"/>
      <c r="BZ75" s="1324"/>
      <c r="CA75" s="1324"/>
      <c r="CB75" s="1324"/>
      <c r="CC75" s="1324"/>
      <c r="CD75" s="1324"/>
      <c r="CE75" s="1324"/>
      <c r="CF75" s="1324">
        <v>10.8</v>
      </c>
      <c r="CG75" s="1324"/>
      <c r="CH75" s="1324"/>
      <c r="CI75" s="1324"/>
      <c r="CJ75" s="1324"/>
      <c r="CK75" s="1324"/>
      <c r="CL75" s="1324"/>
      <c r="CM75" s="1324"/>
      <c r="CN75" s="1324">
        <v>11.4</v>
      </c>
      <c r="CO75" s="1324"/>
      <c r="CP75" s="1324"/>
      <c r="CQ75" s="1324"/>
      <c r="CR75" s="1324"/>
      <c r="CS75" s="1324"/>
      <c r="CT75" s="1324"/>
      <c r="CU75" s="1324"/>
      <c r="CV75" s="1324">
        <v>11</v>
      </c>
      <c r="CW75" s="1324"/>
      <c r="CX75" s="1324"/>
      <c r="CY75" s="1324"/>
      <c r="CZ75" s="1324"/>
      <c r="DA75" s="1324"/>
      <c r="DB75" s="1324"/>
      <c r="DC75" s="1324"/>
    </row>
    <row r="76" spans="2:107" ht="13.5" x14ac:dyDescent="0.15">
      <c r="B76" s="387"/>
      <c r="G76" s="1325"/>
      <c r="H76" s="1325"/>
      <c r="I76" s="1318"/>
      <c r="J76" s="1318"/>
      <c r="K76" s="1326"/>
      <c r="L76" s="1326"/>
      <c r="M76" s="1326"/>
      <c r="N76" s="1326"/>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x14ac:dyDescent="0.15">
      <c r="B77" s="387"/>
      <c r="G77" s="1318"/>
      <c r="H77" s="1318"/>
      <c r="I77" s="1318"/>
      <c r="J77" s="1318"/>
      <c r="K77" s="1329"/>
      <c r="L77" s="1329"/>
      <c r="M77" s="1329"/>
      <c r="N77" s="1329"/>
      <c r="AN77" s="1322" t="s">
        <v>612</v>
      </c>
      <c r="AO77" s="1322"/>
      <c r="AP77" s="1322"/>
      <c r="AQ77" s="1322"/>
      <c r="AR77" s="1322"/>
      <c r="AS77" s="1322"/>
      <c r="AT77" s="1322"/>
      <c r="AU77" s="1322"/>
      <c r="AV77" s="1322"/>
      <c r="AW77" s="1322"/>
      <c r="AX77" s="1322"/>
      <c r="AY77" s="1322"/>
      <c r="AZ77" s="1322"/>
      <c r="BA77" s="1322"/>
      <c r="BB77" s="1323" t="s">
        <v>611</v>
      </c>
      <c r="BC77" s="1323"/>
      <c r="BD77" s="1323"/>
      <c r="BE77" s="1323"/>
      <c r="BF77" s="1323"/>
      <c r="BG77" s="1323"/>
      <c r="BH77" s="1323"/>
      <c r="BI77" s="1323"/>
      <c r="BJ77" s="1323"/>
      <c r="BK77" s="1323"/>
      <c r="BL77" s="1323"/>
      <c r="BM77" s="1323"/>
      <c r="BN77" s="1323"/>
      <c r="BO77" s="1323"/>
      <c r="BP77" s="1324">
        <v>58.5</v>
      </c>
      <c r="BQ77" s="1324"/>
      <c r="BR77" s="1324"/>
      <c r="BS77" s="1324"/>
      <c r="BT77" s="1324"/>
      <c r="BU77" s="1324"/>
      <c r="BV77" s="1324"/>
      <c r="BW77" s="1324"/>
      <c r="BX77" s="1324">
        <v>54.6</v>
      </c>
      <c r="BY77" s="1324"/>
      <c r="BZ77" s="1324"/>
      <c r="CA77" s="1324"/>
      <c r="CB77" s="1324"/>
      <c r="CC77" s="1324"/>
      <c r="CD77" s="1324"/>
      <c r="CE77" s="1324"/>
      <c r="CF77" s="1324">
        <v>53.2</v>
      </c>
      <c r="CG77" s="1324"/>
      <c r="CH77" s="1324"/>
      <c r="CI77" s="1324"/>
      <c r="CJ77" s="1324"/>
      <c r="CK77" s="1324"/>
      <c r="CL77" s="1324"/>
      <c r="CM77" s="1324"/>
      <c r="CN77" s="1324">
        <v>47.9</v>
      </c>
      <c r="CO77" s="1324"/>
      <c r="CP77" s="1324"/>
      <c r="CQ77" s="1324"/>
      <c r="CR77" s="1324"/>
      <c r="CS77" s="1324"/>
      <c r="CT77" s="1324"/>
      <c r="CU77" s="1324"/>
      <c r="CV77" s="1324">
        <v>49</v>
      </c>
      <c r="CW77" s="1324"/>
      <c r="CX77" s="1324"/>
      <c r="CY77" s="1324"/>
      <c r="CZ77" s="1324"/>
      <c r="DA77" s="1324"/>
      <c r="DB77" s="1324"/>
      <c r="DC77" s="1324"/>
    </row>
    <row r="78" spans="2:107" ht="13.5" x14ac:dyDescent="0.15">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x14ac:dyDescent="0.15">
      <c r="B79" s="387"/>
      <c r="G79" s="1318"/>
      <c r="H79" s="1318"/>
      <c r="I79" s="1328"/>
      <c r="J79" s="1328"/>
      <c r="K79" s="1330"/>
      <c r="L79" s="1330"/>
      <c r="M79" s="1330"/>
      <c r="N79" s="1330"/>
      <c r="AN79" s="1322"/>
      <c r="AO79" s="1322"/>
      <c r="AP79" s="1322"/>
      <c r="AQ79" s="1322"/>
      <c r="AR79" s="1322"/>
      <c r="AS79" s="1322"/>
      <c r="AT79" s="1322"/>
      <c r="AU79" s="1322"/>
      <c r="AV79" s="1322"/>
      <c r="AW79" s="1322"/>
      <c r="AX79" s="1322"/>
      <c r="AY79" s="1322"/>
      <c r="AZ79" s="1322"/>
      <c r="BA79" s="1322"/>
      <c r="BB79" s="1323" t="s">
        <v>610</v>
      </c>
      <c r="BC79" s="1323"/>
      <c r="BD79" s="1323"/>
      <c r="BE79" s="1323"/>
      <c r="BF79" s="1323"/>
      <c r="BG79" s="1323"/>
      <c r="BH79" s="1323"/>
      <c r="BI79" s="1323"/>
      <c r="BJ79" s="1323"/>
      <c r="BK79" s="1323"/>
      <c r="BL79" s="1323"/>
      <c r="BM79" s="1323"/>
      <c r="BN79" s="1323"/>
      <c r="BO79" s="1323"/>
      <c r="BP79" s="1324">
        <v>10.7</v>
      </c>
      <c r="BQ79" s="1324"/>
      <c r="BR79" s="1324"/>
      <c r="BS79" s="1324"/>
      <c r="BT79" s="1324"/>
      <c r="BU79" s="1324"/>
      <c r="BV79" s="1324"/>
      <c r="BW79" s="1324"/>
      <c r="BX79" s="1324">
        <v>10</v>
      </c>
      <c r="BY79" s="1324"/>
      <c r="BZ79" s="1324"/>
      <c r="CA79" s="1324"/>
      <c r="CB79" s="1324"/>
      <c r="CC79" s="1324"/>
      <c r="CD79" s="1324"/>
      <c r="CE79" s="1324"/>
      <c r="CF79" s="1324">
        <v>9.8000000000000007</v>
      </c>
      <c r="CG79" s="1324"/>
      <c r="CH79" s="1324"/>
      <c r="CI79" s="1324"/>
      <c r="CJ79" s="1324"/>
      <c r="CK79" s="1324"/>
      <c r="CL79" s="1324"/>
      <c r="CM79" s="1324"/>
      <c r="CN79" s="1324">
        <v>9.6</v>
      </c>
      <c r="CO79" s="1324"/>
      <c r="CP79" s="1324"/>
      <c r="CQ79" s="1324"/>
      <c r="CR79" s="1324"/>
      <c r="CS79" s="1324"/>
      <c r="CT79" s="1324"/>
      <c r="CU79" s="1324"/>
      <c r="CV79" s="1324">
        <v>9.5</v>
      </c>
      <c r="CW79" s="1324"/>
      <c r="CX79" s="1324"/>
      <c r="CY79" s="1324"/>
      <c r="CZ79" s="1324"/>
      <c r="DA79" s="1324"/>
      <c r="DB79" s="1324"/>
      <c r="DC79" s="1324"/>
    </row>
    <row r="80" spans="2:107" ht="13.5" x14ac:dyDescent="0.15">
      <c r="B80" s="387"/>
      <c r="G80" s="1318"/>
      <c r="H80" s="1318"/>
      <c r="I80" s="1328"/>
      <c r="J80" s="1328"/>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0LcqzB0XF+OCz7DfkKSojen+f1gesq1nj9uVarLuWlxGIKyl/HBTpEPZ3HQ/na2e/CPp4h6+6/yoyUu2ZOmFhA==" saltValue="Lju3++b/+9GDbs5wk5M/zg=="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70" zoomScaleNormal="7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622</v>
      </c>
    </row>
  </sheetData>
  <sheetProtection algorithmName="SHA-512" hashValue="elkWIrKYVL3dXT07sePVDpu8wZIZKh4f6dnx4RKmQrXZDYGMeA+Sp5bq+/FneN7RzA2BcZg9OC2YzuAPjSaa5A==" saltValue="QDHa66euhROsUau5Yykr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 zoomScale="70" zoomScaleNormal="7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623</v>
      </c>
    </row>
  </sheetData>
  <sheetProtection algorithmName="SHA-512" hashValue="NFaGLbQUOCz4Xvh2A19mwQU61nXyH1y/k7CNtS58nBW/fsjEwKLyP/V+5TELwYVVWNsPQge4WQWfCGiAiDn6Tg==" saltValue="mNzkqIXQP3m7YSsotK4T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72088</v>
      </c>
      <c r="E3" s="162"/>
      <c r="F3" s="163">
        <v>85459</v>
      </c>
      <c r="G3" s="164"/>
      <c r="H3" s="165"/>
    </row>
    <row r="4" spans="1:8" x14ac:dyDescent="0.15">
      <c r="A4" s="166"/>
      <c r="B4" s="167"/>
      <c r="C4" s="168"/>
      <c r="D4" s="169">
        <v>44196</v>
      </c>
      <c r="E4" s="170"/>
      <c r="F4" s="171">
        <v>44378</v>
      </c>
      <c r="G4" s="172"/>
      <c r="H4" s="173"/>
    </row>
    <row r="5" spans="1:8" x14ac:dyDescent="0.15">
      <c r="A5" s="154" t="s">
        <v>553</v>
      </c>
      <c r="B5" s="159"/>
      <c r="C5" s="160"/>
      <c r="D5" s="161">
        <v>57198</v>
      </c>
      <c r="E5" s="162"/>
      <c r="F5" s="163">
        <v>83280</v>
      </c>
      <c r="G5" s="164"/>
      <c r="H5" s="165"/>
    </row>
    <row r="6" spans="1:8" x14ac:dyDescent="0.15">
      <c r="A6" s="166"/>
      <c r="B6" s="167"/>
      <c r="C6" s="168"/>
      <c r="D6" s="169">
        <v>42272</v>
      </c>
      <c r="E6" s="170"/>
      <c r="F6" s="171">
        <v>43123</v>
      </c>
      <c r="G6" s="172"/>
      <c r="H6" s="173"/>
    </row>
    <row r="7" spans="1:8" x14ac:dyDescent="0.15">
      <c r="A7" s="154" t="s">
        <v>554</v>
      </c>
      <c r="B7" s="159"/>
      <c r="C7" s="160"/>
      <c r="D7" s="161">
        <v>53470</v>
      </c>
      <c r="E7" s="162"/>
      <c r="F7" s="163">
        <v>88968</v>
      </c>
      <c r="G7" s="164"/>
      <c r="H7" s="165"/>
    </row>
    <row r="8" spans="1:8" x14ac:dyDescent="0.15">
      <c r="A8" s="166"/>
      <c r="B8" s="167"/>
      <c r="C8" s="168"/>
      <c r="D8" s="169">
        <v>37007</v>
      </c>
      <c r="E8" s="170"/>
      <c r="F8" s="171">
        <v>45482</v>
      </c>
      <c r="G8" s="172"/>
      <c r="H8" s="173"/>
    </row>
    <row r="9" spans="1:8" x14ac:dyDescent="0.15">
      <c r="A9" s="154" t="s">
        <v>555</v>
      </c>
      <c r="B9" s="159"/>
      <c r="C9" s="160"/>
      <c r="D9" s="161">
        <v>50936</v>
      </c>
      <c r="E9" s="162"/>
      <c r="F9" s="163">
        <v>85173</v>
      </c>
      <c r="G9" s="164"/>
      <c r="H9" s="165"/>
    </row>
    <row r="10" spans="1:8" x14ac:dyDescent="0.15">
      <c r="A10" s="166"/>
      <c r="B10" s="167"/>
      <c r="C10" s="168"/>
      <c r="D10" s="169">
        <v>34216</v>
      </c>
      <c r="E10" s="170"/>
      <c r="F10" s="171">
        <v>43913</v>
      </c>
      <c r="G10" s="172"/>
      <c r="H10" s="173"/>
    </row>
    <row r="11" spans="1:8" x14ac:dyDescent="0.15">
      <c r="A11" s="154" t="s">
        <v>556</v>
      </c>
      <c r="B11" s="159"/>
      <c r="C11" s="160"/>
      <c r="D11" s="161">
        <v>50247</v>
      </c>
      <c r="E11" s="162"/>
      <c r="F11" s="163">
        <v>94081</v>
      </c>
      <c r="G11" s="164"/>
      <c r="H11" s="165"/>
    </row>
    <row r="12" spans="1:8" x14ac:dyDescent="0.15">
      <c r="A12" s="166"/>
      <c r="B12" s="167"/>
      <c r="C12" s="174"/>
      <c r="D12" s="169">
        <v>35688</v>
      </c>
      <c r="E12" s="170"/>
      <c r="F12" s="171">
        <v>48949</v>
      </c>
      <c r="G12" s="172"/>
      <c r="H12" s="173"/>
    </row>
    <row r="13" spans="1:8" x14ac:dyDescent="0.15">
      <c r="A13" s="154"/>
      <c r="B13" s="159"/>
      <c r="C13" s="175"/>
      <c r="D13" s="176">
        <v>56788</v>
      </c>
      <c r="E13" s="177"/>
      <c r="F13" s="178">
        <v>87392</v>
      </c>
      <c r="G13" s="179"/>
      <c r="H13" s="165"/>
    </row>
    <row r="14" spans="1:8" x14ac:dyDescent="0.15">
      <c r="A14" s="166"/>
      <c r="B14" s="167"/>
      <c r="C14" s="168"/>
      <c r="D14" s="169">
        <v>38676</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6.09</v>
      </c>
      <c r="C19" s="180">
        <f>ROUND(VALUE(SUBSTITUTE(実質収支比率等に係る経年分析!G$48,"▲","-")),2)</f>
        <v>5.99</v>
      </c>
      <c r="D19" s="180">
        <f>ROUND(VALUE(SUBSTITUTE(実質収支比率等に係る経年分析!H$48,"▲","-")),2)</f>
        <v>4.5</v>
      </c>
      <c r="E19" s="180">
        <f>ROUND(VALUE(SUBSTITUTE(実質収支比率等に係る経年分析!I$48,"▲","-")),2)</f>
        <v>4.62</v>
      </c>
      <c r="F19" s="180">
        <f>ROUND(VALUE(SUBSTITUTE(実質収支比率等に係る経年分析!J$48,"▲","-")),2)</f>
        <v>5.26</v>
      </c>
    </row>
    <row r="20" spans="1:11" x14ac:dyDescent="0.15">
      <c r="A20" s="180" t="s">
        <v>55</v>
      </c>
      <c r="B20" s="180">
        <f>ROUND(VALUE(SUBSTITUTE(実質収支比率等に係る経年分析!F$47,"▲","-")),2)</f>
        <v>24.64</v>
      </c>
      <c r="C20" s="180">
        <f>ROUND(VALUE(SUBSTITUTE(実質収支比率等に係る経年分析!G$47,"▲","-")),2)</f>
        <v>21.41</v>
      </c>
      <c r="D20" s="180">
        <f>ROUND(VALUE(SUBSTITUTE(実質収支比率等に係る経年分析!H$47,"▲","-")),2)</f>
        <v>18.579999999999998</v>
      </c>
      <c r="E20" s="180">
        <f>ROUND(VALUE(SUBSTITUTE(実質収支比率等に係る経年分析!I$47,"▲","-")),2)</f>
        <v>14.09</v>
      </c>
      <c r="F20" s="180">
        <f>ROUND(VALUE(SUBSTITUTE(実質収支比率等に係る経年分析!J$47,"▲","-")),2)</f>
        <v>7.61</v>
      </c>
    </row>
    <row r="21" spans="1:11" x14ac:dyDescent="0.15">
      <c r="A21" s="180" t="s">
        <v>56</v>
      </c>
      <c r="B21" s="180">
        <f>IF(ISNUMBER(VALUE(SUBSTITUTE(実質収支比率等に係る経年分析!F$49,"▲","-"))),ROUND(VALUE(SUBSTITUTE(実質収支比率等に係る経年分析!F$49,"▲","-")),2),NA())</f>
        <v>1.46</v>
      </c>
      <c r="C21" s="180">
        <f>IF(ISNUMBER(VALUE(SUBSTITUTE(実質収支比率等に係る経年分析!G$49,"▲","-"))),ROUND(VALUE(SUBSTITUTE(実質収支比率等に係る経年分析!G$49,"▲","-")),2),NA())</f>
        <v>-4.49</v>
      </c>
      <c r="D21" s="180">
        <f>IF(ISNUMBER(VALUE(SUBSTITUTE(実質収支比率等に係る経年分析!H$49,"▲","-"))),ROUND(VALUE(SUBSTITUTE(実質収支比率等に係る経年分析!H$49,"▲","-")),2),NA())</f>
        <v>-4.99</v>
      </c>
      <c r="E21" s="180">
        <f>IF(ISNUMBER(VALUE(SUBSTITUTE(実質収支比率等に係る経年分析!I$49,"▲","-"))),ROUND(VALUE(SUBSTITUTE(実質収支比率等に係る経年分析!I$49,"▲","-")),2),NA())</f>
        <v>-3.86</v>
      </c>
      <c r="F21" s="180">
        <f>IF(ISNUMBER(VALUE(SUBSTITUTE(実質収支比率等に係る経年分析!J$49,"▲","-"))),ROUND(VALUE(SUBSTITUTE(実質収支比率等に係る経年分析!J$49,"▲","-")),2),NA())</f>
        <v>-6.13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1.1100000000000001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1.59</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2.4900000000000002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14.57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1419</v>
      </c>
      <c r="E42" s="182"/>
      <c r="F42" s="182"/>
      <c r="G42" s="182">
        <f>'実質公債費比率（分子）の構造'!L$52</f>
        <v>1280</v>
      </c>
      <c r="H42" s="182"/>
      <c r="I42" s="182"/>
      <c r="J42" s="182">
        <f>'実質公債費比率（分子）の構造'!M$52</f>
        <v>1255</v>
      </c>
      <c r="K42" s="182"/>
      <c r="L42" s="182"/>
      <c r="M42" s="182">
        <f>'実質公債費比率（分子）の構造'!N$52</f>
        <v>1281</v>
      </c>
      <c r="N42" s="182"/>
      <c r="O42" s="182"/>
      <c r="P42" s="182">
        <f>'実質公債費比率（分子）の構造'!O$52</f>
        <v>1262</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364</v>
      </c>
      <c r="C44" s="182"/>
      <c r="D44" s="182"/>
      <c r="E44" s="182">
        <f>'実質公債費比率（分子）の構造'!L$50</f>
        <v>358</v>
      </c>
      <c r="F44" s="182"/>
      <c r="G44" s="182"/>
      <c r="H44" s="182">
        <f>'実質公債費比率（分子）の構造'!M$50</f>
        <v>352</v>
      </c>
      <c r="I44" s="182"/>
      <c r="J44" s="182"/>
      <c r="K44" s="182">
        <f>'実質公債費比率（分子）の構造'!N$50</f>
        <v>345</v>
      </c>
      <c r="L44" s="182"/>
      <c r="M44" s="182"/>
      <c r="N44" s="182" t="str">
        <f>'実質公債費比率（分子）の構造'!O$50</f>
        <v>-</v>
      </c>
      <c r="O44" s="182"/>
      <c r="P44" s="182"/>
    </row>
    <row r="45" spans="1:16" x14ac:dyDescent="0.15">
      <c r="A45" s="182" t="s">
        <v>65</v>
      </c>
      <c r="B45" s="182">
        <f>'実質公債費比率（分子）の構造'!K$49</f>
        <v>64</v>
      </c>
      <c r="C45" s="182"/>
      <c r="D45" s="182"/>
      <c r="E45" s="182">
        <f>'実質公債費比率（分子）の構造'!L$49</f>
        <v>63</v>
      </c>
      <c r="F45" s="182"/>
      <c r="G45" s="182"/>
      <c r="H45" s="182">
        <f>'実質公債費比率（分子）の構造'!M$49</f>
        <v>67</v>
      </c>
      <c r="I45" s="182"/>
      <c r="J45" s="182"/>
      <c r="K45" s="182">
        <f>'実質公債費比率（分子）の構造'!N$49</f>
        <v>70</v>
      </c>
      <c r="L45" s="182"/>
      <c r="M45" s="182"/>
      <c r="N45" s="182">
        <f>'実質公債費比率（分子）の構造'!O$49</f>
        <v>77</v>
      </c>
      <c r="O45" s="182"/>
      <c r="P45" s="182"/>
    </row>
    <row r="46" spans="1:16" x14ac:dyDescent="0.15">
      <c r="A46" s="182" t="s">
        <v>66</v>
      </c>
      <c r="B46" s="182">
        <f>'実質公債費比率（分子）の構造'!K$48</f>
        <v>8</v>
      </c>
      <c r="C46" s="182"/>
      <c r="D46" s="182"/>
      <c r="E46" s="182">
        <f>'実質公債費比率（分子）の構造'!L$48</f>
        <v>72</v>
      </c>
      <c r="F46" s="182"/>
      <c r="G46" s="182"/>
      <c r="H46" s="182">
        <f>'実質公債費比率（分子）の構造'!M$48</f>
        <v>74</v>
      </c>
      <c r="I46" s="182"/>
      <c r="J46" s="182"/>
      <c r="K46" s="182">
        <f>'実質公債費比率（分子）の構造'!N$48</f>
        <v>45</v>
      </c>
      <c r="L46" s="182"/>
      <c r="M46" s="182"/>
      <c r="N46" s="182">
        <f>'実質公債費比率（分子）の構造'!O$48</f>
        <v>36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1877</v>
      </c>
      <c r="C49" s="182"/>
      <c r="D49" s="182"/>
      <c r="E49" s="182">
        <f>'実質公債費比率（分子）の構造'!L$45</f>
        <v>1661</v>
      </c>
      <c r="F49" s="182"/>
      <c r="G49" s="182"/>
      <c r="H49" s="182">
        <f>'実質公債費比率（分子）の構造'!M$45</f>
        <v>1700</v>
      </c>
      <c r="I49" s="182"/>
      <c r="J49" s="182"/>
      <c r="K49" s="182">
        <f>'実質公債費比率（分子）の構造'!N$45</f>
        <v>1840</v>
      </c>
      <c r="L49" s="182"/>
      <c r="M49" s="182"/>
      <c r="N49" s="182">
        <f>'実質公債費比率（分子）の構造'!O$45</f>
        <v>1910</v>
      </c>
      <c r="O49" s="182"/>
      <c r="P49" s="182"/>
    </row>
    <row r="50" spans="1:16" x14ac:dyDescent="0.15">
      <c r="A50" s="182" t="s">
        <v>70</v>
      </c>
      <c r="B50" s="182" t="e">
        <f>NA()</f>
        <v>#N/A</v>
      </c>
      <c r="C50" s="182">
        <f>IF(ISNUMBER('実質公債費比率（分子）の構造'!K$53),'実質公債費比率（分子）の構造'!K$53,NA())</f>
        <v>894</v>
      </c>
      <c r="D50" s="182" t="e">
        <f>NA()</f>
        <v>#N/A</v>
      </c>
      <c r="E50" s="182" t="e">
        <f>NA()</f>
        <v>#N/A</v>
      </c>
      <c r="F50" s="182">
        <f>IF(ISNUMBER('実質公債費比率（分子）の構造'!L$53),'実質公債費比率（分子）の構造'!L$53,NA())</f>
        <v>874</v>
      </c>
      <c r="G50" s="182" t="e">
        <f>NA()</f>
        <v>#N/A</v>
      </c>
      <c r="H50" s="182" t="e">
        <f>NA()</f>
        <v>#N/A</v>
      </c>
      <c r="I50" s="182">
        <f>IF(ISNUMBER('実質公債費比率（分子）の構造'!M$53),'実質公債費比率（分子）の構造'!M$53,NA())</f>
        <v>938</v>
      </c>
      <c r="J50" s="182" t="e">
        <f>NA()</f>
        <v>#N/A</v>
      </c>
      <c r="K50" s="182" t="e">
        <f>NA()</f>
        <v>#N/A</v>
      </c>
      <c r="L50" s="182">
        <f>IF(ISNUMBER('実質公債費比率（分子）の構造'!N$53),'実質公債費比率（分子）の構造'!N$53,NA())</f>
        <v>1019</v>
      </c>
      <c r="M50" s="182" t="e">
        <f>NA()</f>
        <v>#N/A</v>
      </c>
      <c r="N50" s="182" t="e">
        <f>NA()</f>
        <v>#N/A</v>
      </c>
      <c r="O50" s="182">
        <f>IF(ISNUMBER('実質公債費比率（分子）の構造'!O$53),'実質公債費比率（分子）の構造'!O$53,NA())</f>
        <v>761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14241</v>
      </c>
      <c r="E56" s="181"/>
      <c r="F56" s="181"/>
      <c r="G56" s="181">
        <f>'将来負担比率（分子）の構造'!J$52</f>
        <v>14067</v>
      </c>
      <c r="H56" s="181"/>
      <c r="I56" s="181"/>
      <c r="J56" s="181">
        <f>'将来負担比率（分子）の構造'!K$52</f>
        <v>13724</v>
      </c>
      <c r="K56" s="181"/>
      <c r="L56" s="181"/>
      <c r="M56" s="181">
        <f>'将来負担比率（分子）の構造'!L$52</f>
        <v>13584</v>
      </c>
      <c r="N56" s="181"/>
      <c r="O56" s="181"/>
      <c r="P56" s="181">
        <f>'将来負担比率（分子）の構造'!M$52</f>
        <v>13141</v>
      </c>
    </row>
    <row r="57" spans="1:16" x14ac:dyDescent="0.15">
      <c r="A57" s="181" t="s">
        <v>42</v>
      </c>
      <c r="B57" s="181"/>
      <c r="C57" s="181"/>
      <c r="D57" s="181">
        <f>'将来負担比率（分子）の構造'!I$51</f>
        <v>93</v>
      </c>
      <c r="E57" s="181"/>
      <c r="F57" s="181"/>
      <c r="G57" s="181">
        <f>'将来負担比率（分子）の構造'!J$51</f>
        <v>81</v>
      </c>
      <c r="H57" s="181"/>
      <c r="I57" s="181"/>
      <c r="J57" s="181">
        <f>'将来負担比率（分子）の構造'!K$51</f>
        <v>68</v>
      </c>
      <c r="K57" s="181"/>
      <c r="L57" s="181"/>
      <c r="M57" s="181">
        <f>'将来負担比率（分子）の構造'!L$51</f>
        <v>55</v>
      </c>
      <c r="N57" s="181"/>
      <c r="O57" s="181"/>
      <c r="P57" s="181">
        <f>'将来負担比率（分子）の構造'!M$51</f>
        <v>44</v>
      </c>
    </row>
    <row r="58" spans="1:16" x14ac:dyDescent="0.15">
      <c r="A58" s="181" t="s">
        <v>41</v>
      </c>
      <c r="B58" s="181"/>
      <c r="C58" s="181"/>
      <c r="D58" s="181">
        <f>'将来負担比率（分子）の構造'!I$50</f>
        <v>3891</v>
      </c>
      <c r="E58" s="181"/>
      <c r="F58" s="181"/>
      <c r="G58" s="181">
        <f>'将来負担比率（分子）の構造'!J$50</f>
        <v>3624</v>
      </c>
      <c r="H58" s="181"/>
      <c r="I58" s="181"/>
      <c r="J58" s="181">
        <f>'将来負担比率（分子）の構造'!K$50</f>
        <v>3429</v>
      </c>
      <c r="K58" s="181"/>
      <c r="L58" s="181"/>
      <c r="M58" s="181">
        <f>'将来負担比率（分子）の構造'!L$50</f>
        <v>3067</v>
      </c>
      <c r="N58" s="181"/>
      <c r="O58" s="181"/>
      <c r="P58" s="181">
        <f>'将来負担比率（分子）の構造'!M$50</f>
        <v>2449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162</v>
      </c>
      <c r="C61" s="181"/>
      <c r="D61" s="181"/>
      <c r="E61" s="181">
        <f>'将来負担比率（分子）の構造'!J$46</f>
        <v>117</v>
      </c>
      <c r="F61" s="181"/>
      <c r="G61" s="181"/>
      <c r="H61" s="181">
        <f>'将来負担比率（分子）の構造'!K$46</f>
        <v>72</v>
      </c>
      <c r="I61" s="181"/>
      <c r="J61" s="181"/>
      <c r="K61" s="181">
        <f>'将来負担比率（分子）の構造'!L$46</f>
        <v>30</v>
      </c>
      <c r="L61" s="181"/>
      <c r="M61" s="181"/>
      <c r="N61" s="181">
        <f>'将来負担比率（分子）の構造'!M$46</f>
        <v>23</v>
      </c>
      <c r="O61" s="181"/>
      <c r="P61" s="181"/>
    </row>
    <row r="62" spans="1:16" x14ac:dyDescent="0.15">
      <c r="A62" s="181" t="s">
        <v>35</v>
      </c>
      <c r="B62" s="181">
        <f>'将来負担比率（分子）の構造'!I$45</f>
        <v>5060</v>
      </c>
      <c r="C62" s="181"/>
      <c r="D62" s="181"/>
      <c r="E62" s="181">
        <f>'将来負担比率（分子）の構造'!J$45</f>
        <v>4813</v>
      </c>
      <c r="F62" s="181"/>
      <c r="G62" s="181"/>
      <c r="H62" s="181">
        <f>'将来負担比率（分子）の構造'!K$45</f>
        <v>4677</v>
      </c>
      <c r="I62" s="181"/>
      <c r="J62" s="181"/>
      <c r="K62" s="181">
        <f>'将来負担比率（分子）の構造'!L$45</f>
        <v>4523</v>
      </c>
      <c r="L62" s="181"/>
      <c r="M62" s="181"/>
      <c r="N62" s="181">
        <f>'将来負担比率（分子）の構造'!M$45</f>
        <v>4415</v>
      </c>
      <c r="O62" s="181"/>
      <c r="P62" s="181"/>
    </row>
    <row r="63" spans="1:16" x14ac:dyDescent="0.15">
      <c r="A63" s="181" t="s">
        <v>34</v>
      </c>
      <c r="B63" s="181">
        <f>'将来負担比率（分子）の構造'!I$44</f>
        <v>737</v>
      </c>
      <c r="C63" s="181"/>
      <c r="D63" s="181"/>
      <c r="E63" s="181">
        <f>'将来負担比率（分子）の構造'!J$44</f>
        <v>810</v>
      </c>
      <c r="F63" s="181"/>
      <c r="G63" s="181"/>
      <c r="H63" s="181">
        <f>'将来負担比率（分子）の構造'!K$44</f>
        <v>796</v>
      </c>
      <c r="I63" s="181"/>
      <c r="J63" s="181"/>
      <c r="K63" s="181">
        <f>'将来負担比率（分子）の構造'!L$44</f>
        <v>809</v>
      </c>
      <c r="L63" s="181"/>
      <c r="M63" s="181"/>
      <c r="N63" s="181">
        <f>'将来負担比率（分子）の構造'!M$44</f>
        <v>755</v>
      </c>
      <c r="O63" s="181"/>
      <c r="P63" s="181"/>
    </row>
    <row r="64" spans="1:16" x14ac:dyDescent="0.15">
      <c r="A64" s="181" t="s">
        <v>33</v>
      </c>
      <c r="B64" s="181">
        <f>'将来負担比率（分子）の構造'!I$43</f>
        <v>76</v>
      </c>
      <c r="C64" s="181"/>
      <c r="D64" s="181"/>
      <c r="E64" s="181">
        <f>'将来負担比率（分子）の構造'!J$43</f>
        <v>91</v>
      </c>
      <c r="F64" s="181"/>
      <c r="G64" s="181"/>
      <c r="H64" s="181">
        <f>'将来負担比率（分子）の構造'!K$43</f>
        <v>86</v>
      </c>
      <c r="I64" s="181"/>
      <c r="J64" s="181"/>
      <c r="K64" s="181">
        <f>'将来負担比率（分子）の構造'!L$43</f>
        <v>102</v>
      </c>
      <c r="L64" s="181"/>
      <c r="M64" s="181"/>
      <c r="N64" s="181">
        <f>'将来負担比率（分子）の構造'!M$43</f>
        <v>33</v>
      </c>
      <c r="O64" s="181"/>
      <c r="P64" s="181"/>
    </row>
    <row r="65" spans="1:16" x14ac:dyDescent="0.15">
      <c r="A65" s="181" t="s">
        <v>32</v>
      </c>
      <c r="B65" s="181">
        <f>'将来負担比率（分子）の構造'!I$42</f>
        <v>1023</v>
      </c>
      <c r="C65" s="181"/>
      <c r="D65" s="181"/>
      <c r="E65" s="181">
        <f>'将来負担比率（分子）の構造'!J$42</f>
        <v>682</v>
      </c>
      <c r="F65" s="181"/>
      <c r="G65" s="181"/>
      <c r="H65" s="181">
        <f>'将来負担比率（分子）の構造'!K$42</f>
        <v>345</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20194</v>
      </c>
      <c r="C66" s="181"/>
      <c r="D66" s="181"/>
      <c r="E66" s="181">
        <f>'将来負担比率（分子）の構造'!J$41</f>
        <v>19960</v>
      </c>
      <c r="F66" s="181"/>
      <c r="G66" s="181"/>
      <c r="H66" s="181">
        <f>'将来負担比率（分子）の構造'!K$41</f>
        <v>19774</v>
      </c>
      <c r="I66" s="181"/>
      <c r="J66" s="181"/>
      <c r="K66" s="181">
        <f>'将来負担比率（分子）の構造'!L$41</f>
        <v>19321</v>
      </c>
      <c r="L66" s="181"/>
      <c r="M66" s="181"/>
      <c r="N66" s="181">
        <f>'将来負担比率（分子）の構造'!M$41</f>
        <v>18961</v>
      </c>
      <c r="O66" s="181"/>
      <c r="P66" s="181"/>
    </row>
    <row r="67" spans="1:16" x14ac:dyDescent="0.15">
      <c r="A67" s="181" t="s">
        <v>74</v>
      </c>
      <c r="B67" s="181" t="e">
        <f>NA()</f>
        <v>#N/A</v>
      </c>
      <c r="C67" s="181">
        <f>IF(ISNUMBER('将来負担比率（分子）の構造'!I$53), IF('将来負担比率（分子）の構造'!I$53 &lt; 0, 0, '将来負担比率（分子）の構造'!I$53), NA())</f>
        <v>9027</v>
      </c>
      <c r="D67" s="181" t="e">
        <f>NA()</f>
        <v>#N/A</v>
      </c>
      <c r="E67" s="181" t="e">
        <f>NA()</f>
        <v>#N/A</v>
      </c>
      <c r="F67" s="181">
        <f>IF(ISNUMBER('将来負担比率（分子）の構造'!J$53), IF('将来負担比率（分子）の構造'!J$53 &lt; 0, 0, '将来負担比率（分子）の構造'!J$53), NA())</f>
        <v>8701</v>
      </c>
      <c r="G67" s="181" t="e">
        <f>NA()</f>
        <v>#N/A</v>
      </c>
      <c r="H67" s="181" t="e">
        <f>NA()</f>
        <v>#N/A</v>
      </c>
      <c r="I67" s="181">
        <f>IF(ISNUMBER('将来負担比率（分子）の構造'!K$53), IF('将来負担比率（分子）の構造'!K$53 &lt; 0, 0, '将来負担比率（分子）の構造'!K$53), NA())</f>
        <v>8529</v>
      </c>
      <c r="J67" s="181" t="e">
        <f>NA()</f>
        <v>#N/A</v>
      </c>
      <c r="K67" s="181" t="e">
        <f>NA()</f>
        <v>#N/A</v>
      </c>
      <c r="L67" s="181">
        <f>IF(ISNUMBER('将来負担比率（分子）の構造'!L$53), IF('将来負担比率（分子）の構造'!L$53 &lt; 0, 0, '将来負担比率（分子）の構造'!L$53), NA())</f>
        <v>8079</v>
      </c>
      <c r="M67" s="181" t="e">
        <f>NA()</f>
        <v>#N/A</v>
      </c>
      <c r="N67" s="181" t="e">
        <f>NA()</f>
        <v>#N/A</v>
      </c>
      <c r="O67" s="181">
        <f>IF(ISNUMBER('将来負担比率（分子）の構造'!M$53), IF('将来負担比率（分子）の構造'!M$53 &lt; 0, 0, '将来負担比率（分子）の構造'!M$53), NA())</f>
        <v>8553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1732</v>
      </c>
      <c r="C72" s="185">
        <f>基金残高に係る経年分析!G55</f>
        <v>1343</v>
      </c>
      <c r="D72" s="185">
        <f>基金残高に係る経年分析!H55</f>
        <v>714</v>
      </c>
    </row>
    <row r="73" spans="1:16" x14ac:dyDescent="0.15">
      <c r="A73" s="184" t="s">
        <v>77</v>
      </c>
      <c r="B73" s="185">
        <f>基金残高に係る経年分析!F56</f>
        <v>300</v>
      </c>
      <c r="C73" s="185">
        <f>基金残高に係る経年分析!G56</f>
        <v>200</v>
      </c>
      <c r="D73" s="185">
        <f>基金残高に係る経年分析!H56</f>
        <v>101</v>
      </c>
    </row>
    <row r="74" spans="1:16" x14ac:dyDescent="0.15">
      <c r="A74" s="184" t="s">
        <v>78</v>
      </c>
      <c r="B74" s="185">
        <f>基金残高に係る経年分析!F57</f>
        <v>2302</v>
      </c>
      <c r="C74" s="185">
        <f>基金残高に係る経年分析!G57</f>
        <v>2288</v>
      </c>
      <c r="D74" s="185">
        <f>基金残高に係る経年分析!H57</f>
        <v>2331</v>
      </c>
    </row>
  </sheetData>
  <sheetProtection algorithmName="SHA-512" hashValue="YmOskwnjKLtQAn/K8KOf+zvyaBM2Nw/WR397MMwL6KHXA6MImx2ivzK08ccx/iXF0ilBE4tvikssDEgRDcSdIw==" saltValue="Mo2lEczLlh4t5iozPo8/O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4362109</v>
      </c>
      <c r="S5" s="734"/>
      <c r="T5" s="734"/>
      <c r="U5" s="734"/>
      <c r="V5" s="734"/>
      <c r="W5" s="734"/>
      <c r="X5" s="734"/>
      <c r="Y5" s="777"/>
      <c r="Z5" s="795">
        <v>25.5</v>
      </c>
      <c r="AA5" s="795"/>
      <c r="AB5" s="795"/>
      <c r="AC5" s="795"/>
      <c r="AD5" s="796">
        <v>4362109</v>
      </c>
      <c r="AE5" s="796"/>
      <c r="AF5" s="796"/>
      <c r="AG5" s="796"/>
      <c r="AH5" s="796"/>
      <c r="AI5" s="796"/>
      <c r="AJ5" s="796"/>
      <c r="AK5" s="796"/>
      <c r="AL5" s="778">
        <v>48</v>
      </c>
      <c r="AM5" s="749"/>
      <c r="AN5" s="749"/>
      <c r="AO5" s="779"/>
      <c r="AP5" s="744" t="s">
        <v>225</v>
      </c>
      <c r="AQ5" s="745"/>
      <c r="AR5" s="745"/>
      <c r="AS5" s="745"/>
      <c r="AT5" s="745"/>
      <c r="AU5" s="745"/>
      <c r="AV5" s="745"/>
      <c r="AW5" s="745"/>
      <c r="AX5" s="745"/>
      <c r="AY5" s="745"/>
      <c r="AZ5" s="745"/>
      <c r="BA5" s="745"/>
      <c r="BB5" s="745"/>
      <c r="BC5" s="745"/>
      <c r="BD5" s="745"/>
      <c r="BE5" s="745"/>
      <c r="BF5" s="746"/>
      <c r="BG5" s="678">
        <v>4294198</v>
      </c>
      <c r="BH5" s="679"/>
      <c r="BI5" s="679"/>
      <c r="BJ5" s="679"/>
      <c r="BK5" s="679"/>
      <c r="BL5" s="679"/>
      <c r="BM5" s="679"/>
      <c r="BN5" s="680"/>
      <c r="BO5" s="715">
        <v>98.4</v>
      </c>
      <c r="BP5" s="715"/>
      <c r="BQ5" s="715"/>
      <c r="BR5" s="715"/>
      <c r="BS5" s="716" t="s">
        <v>226</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218</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153590</v>
      </c>
      <c r="S6" s="679"/>
      <c r="T6" s="679"/>
      <c r="U6" s="679"/>
      <c r="V6" s="679"/>
      <c r="W6" s="679"/>
      <c r="X6" s="679"/>
      <c r="Y6" s="680"/>
      <c r="Z6" s="715">
        <v>0.9</v>
      </c>
      <c r="AA6" s="715"/>
      <c r="AB6" s="715"/>
      <c r="AC6" s="715"/>
      <c r="AD6" s="716">
        <v>153590</v>
      </c>
      <c r="AE6" s="716"/>
      <c r="AF6" s="716"/>
      <c r="AG6" s="716"/>
      <c r="AH6" s="716"/>
      <c r="AI6" s="716"/>
      <c r="AJ6" s="716"/>
      <c r="AK6" s="716"/>
      <c r="AL6" s="681">
        <v>1.7</v>
      </c>
      <c r="AM6" s="682"/>
      <c r="AN6" s="682"/>
      <c r="AO6" s="717"/>
      <c r="AP6" s="675" t="s">
        <v>231</v>
      </c>
      <c r="AQ6" s="676"/>
      <c r="AR6" s="676"/>
      <c r="AS6" s="676"/>
      <c r="AT6" s="676"/>
      <c r="AU6" s="676"/>
      <c r="AV6" s="676"/>
      <c r="AW6" s="676"/>
      <c r="AX6" s="676"/>
      <c r="AY6" s="676"/>
      <c r="AZ6" s="676"/>
      <c r="BA6" s="676"/>
      <c r="BB6" s="676"/>
      <c r="BC6" s="676"/>
      <c r="BD6" s="676"/>
      <c r="BE6" s="676"/>
      <c r="BF6" s="677"/>
      <c r="BG6" s="678">
        <v>4294198</v>
      </c>
      <c r="BH6" s="679"/>
      <c r="BI6" s="679"/>
      <c r="BJ6" s="679"/>
      <c r="BK6" s="679"/>
      <c r="BL6" s="679"/>
      <c r="BM6" s="679"/>
      <c r="BN6" s="680"/>
      <c r="BO6" s="715">
        <v>98.4</v>
      </c>
      <c r="BP6" s="715"/>
      <c r="BQ6" s="715"/>
      <c r="BR6" s="715"/>
      <c r="BS6" s="716" t="s">
        <v>226</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192721</v>
      </c>
      <c r="CS6" s="679"/>
      <c r="CT6" s="679"/>
      <c r="CU6" s="679"/>
      <c r="CV6" s="679"/>
      <c r="CW6" s="679"/>
      <c r="CX6" s="679"/>
      <c r="CY6" s="680"/>
      <c r="CZ6" s="778">
        <v>1.2</v>
      </c>
      <c r="DA6" s="749"/>
      <c r="DB6" s="749"/>
      <c r="DC6" s="781"/>
      <c r="DD6" s="684" t="s">
        <v>226</v>
      </c>
      <c r="DE6" s="679"/>
      <c r="DF6" s="679"/>
      <c r="DG6" s="679"/>
      <c r="DH6" s="679"/>
      <c r="DI6" s="679"/>
      <c r="DJ6" s="679"/>
      <c r="DK6" s="679"/>
      <c r="DL6" s="679"/>
      <c r="DM6" s="679"/>
      <c r="DN6" s="679"/>
      <c r="DO6" s="679"/>
      <c r="DP6" s="680"/>
      <c r="DQ6" s="684">
        <v>192721</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2834</v>
      </c>
      <c r="S7" s="679"/>
      <c r="T7" s="679"/>
      <c r="U7" s="679"/>
      <c r="V7" s="679"/>
      <c r="W7" s="679"/>
      <c r="X7" s="679"/>
      <c r="Y7" s="680"/>
      <c r="Z7" s="715">
        <v>0</v>
      </c>
      <c r="AA7" s="715"/>
      <c r="AB7" s="715"/>
      <c r="AC7" s="715"/>
      <c r="AD7" s="716">
        <v>2834</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1792852</v>
      </c>
      <c r="BH7" s="679"/>
      <c r="BI7" s="679"/>
      <c r="BJ7" s="679"/>
      <c r="BK7" s="679"/>
      <c r="BL7" s="679"/>
      <c r="BM7" s="679"/>
      <c r="BN7" s="680"/>
      <c r="BO7" s="715">
        <v>41.1</v>
      </c>
      <c r="BP7" s="715"/>
      <c r="BQ7" s="715"/>
      <c r="BR7" s="715"/>
      <c r="BS7" s="716" t="s">
        <v>226</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2693211</v>
      </c>
      <c r="CS7" s="679"/>
      <c r="CT7" s="679"/>
      <c r="CU7" s="679"/>
      <c r="CV7" s="679"/>
      <c r="CW7" s="679"/>
      <c r="CX7" s="679"/>
      <c r="CY7" s="680"/>
      <c r="CZ7" s="715">
        <v>16.5</v>
      </c>
      <c r="DA7" s="715"/>
      <c r="DB7" s="715"/>
      <c r="DC7" s="715"/>
      <c r="DD7" s="684">
        <v>32323</v>
      </c>
      <c r="DE7" s="679"/>
      <c r="DF7" s="679"/>
      <c r="DG7" s="679"/>
      <c r="DH7" s="679"/>
      <c r="DI7" s="679"/>
      <c r="DJ7" s="679"/>
      <c r="DK7" s="679"/>
      <c r="DL7" s="679"/>
      <c r="DM7" s="679"/>
      <c r="DN7" s="679"/>
      <c r="DO7" s="679"/>
      <c r="DP7" s="680"/>
      <c r="DQ7" s="684">
        <v>2099735</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19671</v>
      </c>
      <c r="S8" s="679"/>
      <c r="T8" s="679"/>
      <c r="U8" s="679"/>
      <c r="V8" s="679"/>
      <c r="W8" s="679"/>
      <c r="X8" s="679"/>
      <c r="Y8" s="680"/>
      <c r="Z8" s="715">
        <v>0.1</v>
      </c>
      <c r="AA8" s="715"/>
      <c r="AB8" s="715"/>
      <c r="AC8" s="715"/>
      <c r="AD8" s="716">
        <v>19671</v>
      </c>
      <c r="AE8" s="716"/>
      <c r="AF8" s="716"/>
      <c r="AG8" s="716"/>
      <c r="AH8" s="716"/>
      <c r="AI8" s="716"/>
      <c r="AJ8" s="716"/>
      <c r="AK8" s="716"/>
      <c r="AL8" s="681">
        <v>0.2</v>
      </c>
      <c r="AM8" s="682"/>
      <c r="AN8" s="682"/>
      <c r="AO8" s="717"/>
      <c r="AP8" s="675" t="s">
        <v>237</v>
      </c>
      <c r="AQ8" s="676"/>
      <c r="AR8" s="676"/>
      <c r="AS8" s="676"/>
      <c r="AT8" s="676"/>
      <c r="AU8" s="676"/>
      <c r="AV8" s="676"/>
      <c r="AW8" s="676"/>
      <c r="AX8" s="676"/>
      <c r="AY8" s="676"/>
      <c r="AZ8" s="676"/>
      <c r="BA8" s="676"/>
      <c r="BB8" s="676"/>
      <c r="BC8" s="676"/>
      <c r="BD8" s="676"/>
      <c r="BE8" s="676"/>
      <c r="BF8" s="677"/>
      <c r="BG8" s="678">
        <v>66934</v>
      </c>
      <c r="BH8" s="679"/>
      <c r="BI8" s="679"/>
      <c r="BJ8" s="679"/>
      <c r="BK8" s="679"/>
      <c r="BL8" s="679"/>
      <c r="BM8" s="679"/>
      <c r="BN8" s="680"/>
      <c r="BO8" s="715">
        <v>1.5</v>
      </c>
      <c r="BP8" s="715"/>
      <c r="BQ8" s="715"/>
      <c r="BR8" s="715"/>
      <c r="BS8" s="684" t="s">
        <v>127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5252281</v>
      </c>
      <c r="CS8" s="679"/>
      <c r="CT8" s="679"/>
      <c r="CU8" s="679"/>
      <c r="CV8" s="679"/>
      <c r="CW8" s="679"/>
      <c r="CX8" s="679"/>
      <c r="CY8" s="680"/>
      <c r="CZ8" s="715">
        <v>32.1</v>
      </c>
      <c r="DA8" s="715"/>
      <c r="DB8" s="715"/>
      <c r="DC8" s="715"/>
      <c r="DD8" s="684">
        <v>30278</v>
      </c>
      <c r="DE8" s="679"/>
      <c r="DF8" s="679"/>
      <c r="DG8" s="679"/>
      <c r="DH8" s="679"/>
      <c r="DI8" s="679"/>
      <c r="DJ8" s="679"/>
      <c r="DK8" s="679"/>
      <c r="DL8" s="679"/>
      <c r="DM8" s="679"/>
      <c r="DN8" s="679"/>
      <c r="DO8" s="679"/>
      <c r="DP8" s="680"/>
      <c r="DQ8" s="684">
        <v>3099557</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12887</v>
      </c>
      <c r="S9" s="679"/>
      <c r="T9" s="679"/>
      <c r="U9" s="679"/>
      <c r="V9" s="679"/>
      <c r="W9" s="679"/>
      <c r="X9" s="679"/>
      <c r="Y9" s="680"/>
      <c r="Z9" s="715">
        <v>0.1</v>
      </c>
      <c r="AA9" s="715"/>
      <c r="AB9" s="715"/>
      <c r="AC9" s="715"/>
      <c r="AD9" s="716">
        <v>12887</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1466836</v>
      </c>
      <c r="BH9" s="679"/>
      <c r="BI9" s="679"/>
      <c r="BJ9" s="679"/>
      <c r="BK9" s="679"/>
      <c r="BL9" s="679"/>
      <c r="BM9" s="679"/>
      <c r="BN9" s="680"/>
      <c r="BO9" s="715">
        <v>33.6</v>
      </c>
      <c r="BP9" s="715"/>
      <c r="BQ9" s="715"/>
      <c r="BR9" s="715"/>
      <c r="BS9" s="684" t="s">
        <v>127</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1467909</v>
      </c>
      <c r="CS9" s="679"/>
      <c r="CT9" s="679"/>
      <c r="CU9" s="679"/>
      <c r="CV9" s="679"/>
      <c r="CW9" s="679"/>
      <c r="CX9" s="679"/>
      <c r="CY9" s="680"/>
      <c r="CZ9" s="715">
        <v>9</v>
      </c>
      <c r="DA9" s="715"/>
      <c r="DB9" s="715"/>
      <c r="DC9" s="715"/>
      <c r="DD9" s="684">
        <v>68302</v>
      </c>
      <c r="DE9" s="679"/>
      <c r="DF9" s="679"/>
      <c r="DG9" s="679"/>
      <c r="DH9" s="679"/>
      <c r="DI9" s="679"/>
      <c r="DJ9" s="679"/>
      <c r="DK9" s="679"/>
      <c r="DL9" s="679"/>
      <c r="DM9" s="679"/>
      <c r="DN9" s="679"/>
      <c r="DO9" s="679"/>
      <c r="DP9" s="680"/>
      <c r="DQ9" s="684">
        <v>1073211</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226</v>
      </c>
      <c r="S10" s="679"/>
      <c r="T10" s="679"/>
      <c r="U10" s="679"/>
      <c r="V10" s="679"/>
      <c r="W10" s="679"/>
      <c r="X10" s="679"/>
      <c r="Y10" s="680"/>
      <c r="Z10" s="715" t="s">
        <v>127</v>
      </c>
      <c r="AA10" s="715"/>
      <c r="AB10" s="715"/>
      <c r="AC10" s="715"/>
      <c r="AD10" s="716" t="s">
        <v>127</v>
      </c>
      <c r="AE10" s="716"/>
      <c r="AF10" s="716"/>
      <c r="AG10" s="716"/>
      <c r="AH10" s="716"/>
      <c r="AI10" s="716"/>
      <c r="AJ10" s="716"/>
      <c r="AK10" s="716"/>
      <c r="AL10" s="681" t="s">
        <v>226</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123770</v>
      </c>
      <c r="BH10" s="679"/>
      <c r="BI10" s="679"/>
      <c r="BJ10" s="679"/>
      <c r="BK10" s="679"/>
      <c r="BL10" s="679"/>
      <c r="BM10" s="679"/>
      <c r="BN10" s="680"/>
      <c r="BO10" s="715">
        <v>2.8</v>
      </c>
      <c r="BP10" s="715"/>
      <c r="BQ10" s="715"/>
      <c r="BR10" s="715"/>
      <c r="BS10" s="684" t="s">
        <v>226</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1445</v>
      </c>
      <c r="CS10" s="679"/>
      <c r="CT10" s="679"/>
      <c r="CU10" s="679"/>
      <c r="CV10" s="679"/>
      <c r="CW10" s="679"/>
      <c r="CX10" s="679"/>
      <c r="CY10" s="680"/>
      <c r="CZ10" s="715">
        <v>0</v>
      </c>
      <c r="DA10" s="715"/>
      <c r="DB10" s="715"/>
      <c r="DC10" s="715"/>
      <c r="DD10" s="684" t="s">
        <v>226</v>
      </c>
      <c r="DE10" s="679"/>
      <c r="DF10" s="679"/>
      <c r="DG10" s="679"/>
      <c r="DH10" s="679"/>
      <c r="DI10" s="679"/>
      <c r="DJ10" s="679"/>
      <c r="DK10" s="679"/>
      <c r="DL10" s="679"/>
      <c r="DM10" s="679"/>
      <c r="DN10" s="679"/>
      <c r="DO10" s="679"/>
      <c r="DP10" s="680"/>
      <c r="DQ10" s="684">
        <v>1168</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658448</v>
      </c>
      <c r="S11" s="679"/>
      <c r="T11" s="679"/>
      <c r="U11" s="679"/>
      <c r="V11" s="679"/>
      <c r="W11" s="679"/>
      <c r="X11" s="679"/>
      <c r="Y11" s="680"/>
      <c r="Z11" s="681">
        <v>3.8</v>
      </c>
      <c r="AA11" s="682"/>
      <c r="AB11" s="682"/>
      <c r="AC11" s="683"/>
      <c r="AD11" s="684">
        <v>658448</v>
      </c>
      <c r="AE11" s="679"/>
      <c r="AF11" s="679"/>
      <c r="AG11" s="679"/>
      <c r="AH11" s="679"/>
      <c r="AI11" s="679"/>
      <c r="AJ11" s="679"/>
      <c r="AK11" s="680"/>
      <c r="AL11" s="681">
        <v>7.2</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135312</v>
      </c>
      <c r="BH11" s="679"/>
      <c r="BI11" s="679"/>
      <c r="BJ11" s="679"/>
      <c r="BK11" s="679"/>
      <c r="BL11" s="679"/>
      <c r="BM11" s="679"/>
      <c r="BN11" s="680"/>
      <c r="BO11" s="715">
        <v>3.1</v>
      </c>
      <c r="BP11" s="715"/>
      <c r="BQ11" s="715"/>
      <c r="BR11" s="715"/>
      <c r="BS11" s="684" t="s">
        <v>127</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585139</v>
      </c>
      <c r="CS11" s="679"/>
      <c r="CT11" s="679"/>
      <c r="CU11" s="679"/>
      <c r="CV11" s="679"/>
      <c r="CW11" s="679"/>
      <c r="CX11" s="679"/>
      <c r="CY11" s="680"/>
      <c r="CZ11" s="715">
        <v>3.6</v>
      </c>
      <c r="DA11" s="715"/>
      <c r="DB11" s="715"/>
      <c r="DC11" s="715"/>
      <c r="DD11" s="684">
        <v>175051</v>
      </c>
      <c r="DE11" s="679"/>
      <c r="DF11" s="679"/>
      <c r="DG11" s="679"/>
      <c r="DH11" s="679"/>
      <c r="DI11" s="679"/>
      <c r="DJ11" s="679"/>
      <c r="DK11" s="679"/>
      <c r="DL11" s="679"/>
      <c r="DM11" s="679"/>
      <c r="DN11" s="679"/>
      <c r="DO11" s="679"/>
      <c r="DP11" s="680"/>
      <c r="DQ11" s="684">
        <v>359077</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13051</v>
      </c>
      <c r="S12" s="679"/>
      <c r="T12" s="679"/>
      <c r="U12" s="679"/>
      <c r="V12" s="679"/>
      <c r="W12" s="679"/>
      <c r="X12" s="679"/>
      <c r="Y12" s="680"/>
      <c r="Z12" s="715">
        <v>0.1</v>
      </c>
      <c r="AA12" s="715"/>
      <c r="AB12" s="715"/>
      <c r="AC12" s="715"/>
      <c r="AD12" s="716">
        <v>13051</v>
      </c>
      <c r="AE12" s="716"/>
      <c r="AF12" s="716"/>
      <c r="AG12" s="716"/>
      <c r="AH12" s="716"/>
      <c r="AI12" s="716"/>
      <c r="AJ12" s="716"/>
      <c r="AK12" s="716"/>
      <c r="AL12" s="681">
        <v>0.1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2147810</v>
      </c>
      <c r="BH12" s="679"/>
      <c r="BI12" s="679"/>
      <c r="BJ12" s="679"/>
      <c r="BK12" s="679"/>
      <c r="BL12" s="679"/>
      <c r="BM12" s="679"/>
      <c r="BN12" s="680"/>
      <c r="BO12" s="715">
        <v>49.2</v>
      </c>
      <c r="BP12" s="715"/>
      <c r="BQ12" s="715"/>
      <c r="BR12" s="715"/>
      <c r="BS12" s="684" t="s">
        <v>127</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432655</v>
      </c>
      <c r="CS12" s="679"/>
      <c r="CT12" s="679"/>
      <c r="CU12" s="679"/>
      <c r="CV12" s="679"/>
      <c r="CW12" s="679"/>
      <c r="CX12" s="679"/>
      <c r="CY12" s="680"/>
      <c r="CZ12" s="715">
        <v>2.6</v>
      </c>
      <c r="DA12" s="715"/>
      <c r="DB12" s="715"/>
      <c r="DC12" s="715"/>
      <c r="DD12" s="684">
        <v>50722</v>
      </c>
      <c r="DE12" s="679"/>
      <c r="DF12" s="679"/>
      <c r="DG12" s="679"/>
      <c r="DH12" s="679"/>
      <c r="DI12" s="679"/>
      <c r="DJ12" s="679"/>
      <c r="DK12" s="679"/>
      <c r="DL12" s="679"/>
      <c r="DM12" s="679"/>
      <c r="DN12" s="679"/>
      <c r="DO12" s="679"/>
      <c r="DP12" s="680"/>
      <c r="DQ12" s="684">
        <v>243632</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226</v>
      </c>
      <c r="AA13" s="715"/>
      <c r="AB13" s="715"/>
      <c r="AC13" s="715"/>
      <c r="AD13" s="716" t="s">
        <v>226</v>
      </c>
      <c r="AE13" s="716"/>
      <c r="AF13" s="716"/>
      <c r="AG13" s="716"/>
      <c r="AH13" s="716"/>
      <c r="AI13" s="716"/>
      <c r="AJ13" s="716"/>
      <c r="AK13" s="716"/>
      <c r="AL13" s="681" t="s">
        <v>226</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2134705</v>
      </c>
      <c r="BH13" s="679"/>
      <c r="BI13" s="679"/>
      <c r="BJ13" s="679"/>
      <c r="BK13" s="679"/>
      <c r="BL13" s="679"/>
      <c r="BM13" s="679"/>
      <c r="BN13" s="680"/>
      <c r="BO13" s="715">
        <v>48.9</v>
      </c>
      <c r="BP13" s="715"/>
      <c r="BQ13" s="715"/>
      <c r="BR13" s="715"/>
      <c r="BS13" s="684" t="s">
        <v>226</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643614</v>
      </c>
      <c r="CS13" s="679"/>
      <c r="CT13" s="679"/>
      <c r="CU13" s="679"/>
      <c r="CV13" s="679"/>
      <c r="CW13" s="679"/>
      <c r="CX13" s="679"/>
      <c r="CY13" s="680"/>
      <c r="CZ13" s="715">
        <v>3.9</v>
      </c>
      <c r="DA13" s="715"/>
      <c r="DB13" s="715"/>
      <c r="DC13" s="715"/>
      <c r="DD13" s="684">
        <v>325013</v>
      </c>
      <c r="DE13" s="679"/>
      <c r="DF13" s="679"/>
      <c r="DG13" s="679"/>
      <c r="DH13" s="679"/>
      <c r="DI13" s="679"/>
      <c r="DJ13" s="679"/>
      <c r="DK13" s="679"/>
      <c r="DL13" s="679"/>
      <c r="DM13" s="679"/>
      <c r="DN13" s="679"/>
      <c r="DO13" s="679"/>
      <c r="DP13" s="680"/>
      <c r="DQ13" s="684">
        <v>316284</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30798</v>
      </c>
      <c r="S14" s="679"/>
      <c r="T14" s="679"/>
      <c r="U14" s="679"/>
      <c r="V14" s="679"/>
      <c r="W14" s="679"/>
      <c r="X14" s="679"/>
      <c r="Y14" s="680"/>
      <c r="Z14" s="715">
        <v>0.2</v>
      </c>
      <c r="AA14" s="715"/>
      <c r="AB14" s="715"/>
      <c r="AC14" s="715"/>
      <c r="AD14" s="716">
        <v>30798</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108990</v>
      </c>
      <c r="BH14" s="679"/>
      <c r="BI14" s="679"/>
      <c r="BJ14" s="679"/>
      <c r="BK14" s="679"/>
      <c r="BL14" s="679"/>
      <c r="BM14" s="679"/>
      <c r="BN14" s="680"/>
      <c r="BO14" s="715">
        <v>2.5</v>
      </c>
      <c r="BP14" s="715"/>
      <c r="BQ14" s="715"/>
      <c r="BR14" s="715"/>
      <c r="BS14" s="684" t="s">
        <v>127</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786498</v>
      </c>
      <c r="CS14" s="679"/>
      <c r="CT14" s="679"/>
      <c r="CU14" s="679"/>
      <c r="CV14" s="679"/>
      <c r="CW14" s="679"/>
      <c r="CX14" s="679"/>
      <c r="CY14" s="680"/>
      <c r="CZ14" s="715">
        <v>4.8</v>
      </c>
      <c r="DA14" s="715"/>
      <c r="DB14" s="715"/>
      <c r="DC14" s="715"/>
      <c r="DD14" s="684">
        <v>2478</v>
      </c>
      <c r="DE14" s="679"/>
      <c r="DF14" s="679"/>
      <c r="DG14" s="679"/>
      <c r="DH14" s="679"/>
      <c r="DI14" s="679"/>
      <c r="DJ14" s="679"/>
      <c r="DK14" s="679"/>
      <c r="DL14" s="679"/>
      <c r="DM14" s="679"/>
      <c r="DN14" s="679"/>
      <c r="DO14" s="679"/>
      <c r="DP14" s="680"/>
      <c r="DQ14" s="684">
        <v>777775</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226</v>
      </c>
      <c r="S15" s="679"/>
      <c r="T15" s="679"/>
      <c r="U15" s="679"/>
      <c r="V15" s="679"/>
      <c r="W15" s="679"/>
      <c r="X15" s="679"/>
      <c r="Y15" s="680"/>
      <c r="Z15" s="715" t="s">
        <v>127</v>
      </c>
      <c r="AA15" s="715"/>
      <c r="AB15" s="715"/>
      <c r="AC15" s="715"/>
      <c r="AD15" s="716" t="s">
        <v>172</v>
      </c>
      <c r="AE15" s="716"/>
      <c r="AF15" s="716"/>
      <c r="AG15" s="716"/>
      <c r="AH15" s="716"/>
      <c r="AI15" s="716"/>
      <c r="AJ15" s="716"/>
      <c r="AK15" s="716"/>
      <c r="AL15" s="681" t="s">
        <v>226</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244246</v>
      </c>
      <c r="BH15" s="679"/>
      <c r="BI15" s="679"/>
      <c r="BJ15" s="679"/>
      <c r="BK15" s="679"/>
      <c r="BL15" s="679"/>
      <c r="BM15" s="679"/>
      <c r="BN15" s="680"/>
      <c r="BO15" s="715">
        <v>5.6</v>
      </c>
      <c r="BP15" s="715"/>
      <c r="BQ15" s="715"/>
      <c r="BR15" s="715"/>
      <c r="BS15" s="684" t="s">
        <v>226</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2320151</v>
      </c>
      <c r="CS15" s="679"/>
      <c r="CT15" s="679"/>
      <c r="CU15" s="679"/>
      <c r="CV15" s="679"/>
      <c r="CW15" s="679"/>
      <c r="CX15" s="679"/>
      <c r="CY15" s="680"/>
      <c r="CZ15" s="715">
        <v>14.2</v>
      </c>
      <c r="DA15" s="715"/>
      <c r="DB15" s="715"/>
      <c r="DC15" s="715"/>
      <c r="DD15" s="684">
        <v>957549</v>
      </c>
      <c r="DE15" s="679"/>
      <c r="DF15" s="679"/>
      <c r="DG15" s="679"/>
      <c r="DH15" s="679"/>
      <c r="DI15" s="679"/>
      <c r="DJ15" s="679"/>
      <c r="DK15" s="679"/>
      <c r="DL15" s="679"/>
      <c r="DM15" s="679"/>
      <c r="DN15" s="679"/>
      <c r="DO15" s="679"/>
      <c r="DP15" s="680"/>
      <c r="DQ15" s="684">
        <v>1256050</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8997</v>
      </c>
      <c r="S16" s="679"/>
      <c r="T16" s="679"/>
      <c r="U16" s="679"/>
      <c r="V16" s="679"/>
      <c r="W16" s="679"/>
      <c r="X16" s="679"/>
      <c r="Y16" s="680"/>
      <c r="Z16" s="715">
        <v>0.1</v>
      </c>
      <c r="AA16" s="715"/>
      <c r="AB16" s="715"/>
      <c r="AC16" s="715"/>
      <c r="AD16" s="716">
        <v>8997</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226</v>
      </c>
      <c r="BH16" s="679"/>
      <c r="BI16" s="679"/>
      <c r="BJ16" s="679"/>
      <c r="BK16" s="679"/>
      <c r="BL16" s="679"/>
      <c r="BM16" s="679"/>
      <c r="BN16" s="680"/>
      <c r="BO16" s="715" t="s">
        <v>127</v>
      </c>
      <c r="BP16" s="715"/>
      <c r="BQ16" s="715"/>
      <c r="BR16" s="715"/>
      <c r="BS16" s="684" t="s">
        <v>172</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76096</v>
      </c>
      <c r="CS16" s="679"/>
      <c r="CT16" s="679"/>
      <c r="CU16" s="679"/>
      <c r="CV16" s="679"/>
      <c r="CW16" s="679"/>
      <c r="CX16" s="679"/>
      <c r="CY16" s="680"/>
      <c r="CZ16" s="715">
        <v>0.5</v>
      </c>
      <c r="DA16" s="715"/>
      <c r="DB16" s="715"/>
      <c r="DC16" s="715"/>
      <c r="DD16" s="684" t="s">
        <v>127</v>
      </c>
      <c r="DE16" s="679"/>
      <c r="DF16" s="679"/>
      <c r="DG16" s="679"/>
      <c r="DH16" s="679"/>
      <c r="DI16" s="679"/>
      <c r="DJ16" s="679"/>
      <c r="DK16" s="679"/>
      <c r="DL16" s="679"/>
      <c r="DM16" s="679"/>
      <c r="DN16" s="679"/>
      <c r="DO16" s="679"/>
      <c r="DP16" s="680"/>
      <c r="DQ16" s="684">
        <v>40989</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63360</v>
      </c>
      <c r="S17" s="679"/>
      <c r="T17" s="679"/>
      <c r="U17" s="679"/>
      <c r="V17" s="679"/>
      <c r="W17" s="679"/>
      <c r="X17" s="679"/>
      <c r="Y17" s="680"/>
      <c r="Z17" s="715">
        <v>0.4</v>
      </c>
      <c r="AA17" s="715"/>
      <c r="AB17" s="715"/>
      <c r="AC17" s="715"/>
      <c r="AD17" s="716">
        <v>63360</v>
      </c>
      <c r="AE17" s="716"/>
      <c r="AF17" s="716"/>
      <c r="AG17" s="716"/>
      <c r="AH17" s="716"/>
      <c r="AI17" s="716"/>
      <c r="AJ17" s="716"/>
      <c r="AK17" s="716"/>
      <c r="AL17" s="681">
        <v>0.7</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v>300</v>
      </c>
      <c r="BH17" s="679"/>
      <c r="BI17" s="679"/>
      <c r="BJ17" s="679"/>
      <c r="BK17" s="679"/>
      <c r="BL17" s="679"/>
      <c r="BM17" s="679"/>
      <c r="BN17" s="680"/>
      <c r="BO17" s="715">
        <v>0</v>
      </c>
      <c r="BP17" s="715"/>
      <c r="BQ17" s="715"/>
      <c r="BR17" s="715"/>
      <c r="BS17" s="684" t="s">
        <v>226</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1910731</v>
      </c>
      <c r="CS17" s="679"/>
      <c r="CT17" s="679"/>
      <c r="CU17" s="679"/>
      <c r="CV17" s="679"/>
      <c r="CW17" s="679"/>
      <c r="CX17" s="679"/>
      <c r="CY17" s="680"/>
      <c r="CZ17" s="715">
        <v>11.7</v>
      </c>
      <c r="DA17" s="715"/>
      <c r="DB17" s="715"/>
      <c r="DC17" s="715"/>
      <c r="DD17" s="684" t="s">
        <v>127</v>
      </c>
      <c r="DE17" s="679"/>
      <c r="DF17" s="679"/>
      <c r="DG17" s="679"/>
      <c r="DH17" s="679"/>
      <c r="DI17" s="679"/>
      <c r="DJ17" s="679"/>
      <c r="DK17" s="679"/>
      <c r="DL17" s="679"/>
      <c r="DM17" s="679"/>
      <c r="DN17" s="679"/>
      <c r="DO17" s="679"/>
      <c r="DP17" s="680"/>
      <c r="DQ17" s="684">
        <v>1899412</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14032</v>
      </c>
      <c r="S18" s="679"/>
      <c r="T18" s="679"/>
      <c r="U18" s="679"/>
      <c r="V18" s="679"/>
      <c r="W18" s="679"/>
      <c r="X18" s="679"/>
      <c r="Y18" s="680"/>
      <c r="Z18" s="715">
        <v>0.1</v>
      </c>
      <c r="AA18" s="715"/>
      <c r="AB18" s="715"/>
      <c r="AC18" s="715"/>
      <c r="AD18" s="716">
        <v>14032</v>
      </c>
      <c r="AE18" s="716"/>
      <c r="AF18" s="716"/>
      <c r="AG18" s="716"/>
      <c r="AH18" s="716"/>
      <c r="AI18" s="716"/>
      <c r="AJ18" s="716"/>
      <c r="AK18" s="716"/>
      <c r="AL18" s="681">
        <v>0.2</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226</v>
      </c>
      <c r="BP18" s="715"/>
      <c r="BQ18" s="715"/>
      <c r="BR18" s="715"/>
      <c r="BS18" s="684" t="s">
        <v>127</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226</v>
      </c>
      <c r="CS18" s="679"/>
      <c r="CT18" s="679"/>
      <c r="CU18" s="679"/>
      <c r="CV18" s="679"/>
      <c r="CW18" s="679"/>
      <c r="CX18" s="679"/>
      <c r="CY18" s="680"/>
      <c r="CZ18" s="715" t="s">
        <v>226</v>
      </c>
      <c r="DA18" s="715"/>
      <c r="DB18" s="715"/>
      <c r="DC18" s="715"/>
      <c r="DD18" s="684" t="s">
        <v>226</v>
      </c>
      <c r="DE18" s="679"/>
      <c r="DF18" s="679"/>
      <c r="DG18" s="679"/>
      <c r="DH18" s="679"/>
      <c r="DI18" s="679"/>
      <c r="DJ18" s="679"/>
      <c r="DK18" s="679"/>
      <c r="DL18" s="679"/>
      <c r="DM18" s="679"/>
      <c r="DN18" s="679"/>
      <c r="DO18" s="679"/>
      <c r="DP18" s="680"/>
      <c r="DQ18" s="684" t="s">
        <v>226</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4257</v>
      </c>
      <c r="S19" s="679"/>
      <c r="T19" s="679"/>
      <c r="U19" s="679"/>
      <c r="V19" s="679"/>
      <c r="W19" s="679"/>
      <c r="X19" s="679"/>
      <c r="Y19" s="680"/>
      <c r="Z19" s="715">
        <v>0</v>
      </c>
      <c r="AA19" s="715"/>
      <c r="AB19" s="715"/>
      <c r="AC19" s="715"/>
      <c r="AD19" s="716">
        <v>4257</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67911</v>
      </c>
      <c r="BH19" s="679"/>
      <c r="BI19" s="679"/>
      <c r="BJ19" s="679"/>
      <c r="BK19" s="679"/>
      <c r="BL19" s="679"/>
      <c r="BM19" s="679"/>
      <c r="BN19" s="680"/>
      <c r="BO19" s="715">
        <v>1.6</v>
      </c>
      <c r="BP19" s="715"/>
      <c r="BQ19" s="715"/>
      <c r="BR19" s="715"/>
      <c r="BS19" s="684" t="s">
        <v>226</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226</v>
      </c>
      <c r="DE19" s="679"/>
      <c r="DF19" s="679"/>
      <c r="DG19" s="679"/>
      <c r="DH19" s="679"/>
      <c r="DI19" s="679"/>
      <c r="DJ19" s="679"/>
      <c r="DK19" s="679"/>
      <c r="DL19" s="679"/>
      <c r="DM19" s="679"/>
      <c r="DN19" s="679"/>
      <c r="DO19" s="679"/>
      <c r="DP19" s="680"/>
      <c r="DQ19" s="684" t="s">
        <v>172</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882</v>
      </c>
      <c r="S20" s="679"/>
      <c r="T20" s="679"/>
      <c r="U20" s="679"/>
      <c r="V20" s="679"/>
      <c r="W20" s="679"/>
      <c r="X20" s="679"/>
      <c r="Y20" s="680"/>
      <c r="Z20" s="715">
        <v>0</v>
      </c>
      <c r="AA20" s="715"/>
      <c r="AB20" s="715"/>
      <c r="AC20" s="715"/>
      <c r="AD20" s="716">
        <v>882</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67911</v>
      </c>
      <c r="BH20" s="679"/>
      <c r="BI20" s="679"/>
      <c r="BJ20" s="679"/>
      <c r="BK20" s="679"/>
      <c r="BL20" s="679"/>
      <c r="BM20" s="679"/>
      <c r="BN20" s="680"/>
      <c r="BO20" s="715">
        <v>1.6</v>
      </c>
      <c r="BP20" s="715"/>
      <c r="BQ20" s="715"/>
      <c r="BR20" s="715"/>
      <c r="BS20" s="684" t="s">
        <v>127</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16362451</v>
      </c>
      <c r="CS20" s="679"/>
      <c r="CT20" s="679"/>
      <c r="CU20" s="679"/>
      <c r="CV20" s="679"/>
      <c r="CW20" s="679"/>
      <c r="CX20" s="679"/>
      <c r="CY20" s="680"/>
      <c r="CZ20" s="715">
        <v>100</v>
      </c>
      <c r="DA20" s="715"/>
      <c r="DB20" s="715"/>
      <c r="DC20" s="715"/>
      <c r="DD20" s="684">
        <v>1641716</v>
      </c>
      <c r="DE20" s="679"/>
      <c r="DF20" s="679"/>
      <c r="DG20" s="679"/>
      <c r="DH20" s="679"/>
      <c r="DI20" s="679"/>
      <c r="DJ20" s="679"/>
      <c r="DK20" s="679"/>
      <c r="DL20" s="679"/>
      <c r="DM20" s="679"/>
      <c r="DN20" s="679"/>
      <c r="DO20" s="679"/>
      <c r="DP20" s="680"/>
      <c r="DQ20" s="684">
        <v>11359611</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44189</v>
      </c>
      <c r="S21" s="679"/>
      <c r="T21" s="679"/>
      <c r="U21" s="679"/>
      <c r="V21" s="679"/>
      <c r="W21" s="679"/>
      <c r="X21" s="679"/>
      <c r="Y21" s="680"/>
      <c r="Z21" s="715">
        <v>0.3</v>
      </c>
      <c r="AA21" s="715"/>
      <c r="AB21" s="715"/>
      <c r="AC21" s="715"/>
      <c r="AD21" s="716">
        <v>44189</v>
      </c>
      <c r="AE21" s="716"/>
      <c r="AF21" s="716"/>
      <c r="AG21" s="716"/>
      <c r="AH21" s="716"/>
      <c r="AI21" s="716"/>
      <c r="AJ21" s="716"/>
      <c r="AK21" s="716"/>
      <c r="AL21" s="681">
        <v>0.5</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67911</v>
      </c>
      <c r="BH21" s="679"/>
      <c r="BI21" s="679"/>
      <c r="BJ21" s="679"/>
      <c r="BK21" s="679"/>
      <c r="BL21" s="679"/>
      <c r="BM21" s="679"/>
      <c r="BN21" s="680"/>
      <c r="BO21" s="715">
        <v>1.6</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4628164</v>
      </c>
      <c r="S22" s="679"/>
      <c r="T22" s="679"/>
      <c r="U22" s="679"/>
      <c r="V22" s="679"/>
      <c r="W22" s="679"/>
      <c r="X22" s="679"/>
      <c r="Y22" s="680"/>
      <c r="Z22" s="715">
        <v>27</v>
      </c>
      <c r="AA22" s="715"/>
      <c r="AB22" s="715"/>
      <c r="AC22" s="715"/>
      <c r="AD22" s="716">
        <v>3740802</v>
      </c>
      <c r="AE22" s="716"/>
      <c r="AF22" s="716"/>
      <c r="AG22" s="716"/>
      <c r="AH22" s="716"/>
      <c r="AI22" s="716"/>
      <c r="AJ22" s="716"/>
      <c r="AK22" s="716"/>
      <c r="AL22" s="681">
        <v>41.1</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226</v>
      </c>
      <c r="BH22" s="679"/>
      <c r="BI22" s="679"/>
      <c r="BJ22" s="679"/>
      <c r="BK22" s="679"/>
      <c r="BL22" s="679"/>
      <c r="BM22" s="679"/>
      <c r="BN22" s="680"/>
      <c r="BO22" s="715" t="s">
        <v>226</v>
      </c>
      <c r="BP22" s="715"/>
      <c r="BQ22" s="715"/>
      <c r="BR22" s="715"/>
      <c r="BS22" s="684" t="s">
        <v>226</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3740802</v>
      </c>
      <c r="S23" s="679"/>
      <c r="T23" s="679"/>
      <c r="U23" s="679"/>
      <c r="V23" s="679"/>
      <c r="W23" s="679"/>
      <c r="X23" s="679"/>
      <c r="Y23" s="680"/>
      <c r="Z23" s="715">
        <v>21.8</v>
      </c>
      <c r="AA23" s="715"/>
      <c r="AB23" s="715"/>
      <c r="AC23" s="715"/>
      <c r="AD23" s="716">
        <v>3740802</v>
      </c>
      <c r="AE23" s="716"/>
      <c r="AF23" s="716"/>
      <c r="AG23" s="716"/>
      <c r="AH23" s="716"/>
      <c r="AI23" s="716"/>
      <c r="AJ23" s="716"/>
      <c r="AK23" s="716"/>
      <c r="AL23" s="681">
        <v>41.1</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127</v>
      </c>
      <c r="BH23" s="679"/>
      <c r="BI23" s="679"/>
      <c r="BJ23" s="679"/>
      <c r="BK23" s="679"/>
      <c r="BL23" s="679"/>
      <c r="BM23" s="679"/>
      <c r="BN23" s="680"/>
      <c r="BO23" s="715" t="s">
        <v>226</v>
      </c>
      <c r="BP23" s="715"/>
      <c r="BQ23" s="715"/>
      <c r="BR23" s="715"/>
      <c r="BS23" s="684" t="s">
        <v>172</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887303</v>
      </c>
      <c r="S24" s="679"/>
      <c r="T24" s="679"/>
      <c r="U24" s="679"/>
      <c r="V24" s="679"/>
      <c r="W24" s="679"/>
      <c r="X24" s="679"/>
      <c r="Y24" s="680"/>
      <c r="Z24" s="715">
        <v>5.2</v>
      </c>
      <c r="AA24" s="715"/>
      <c r="AB24" s="715"/>
      <c r="AC24" s="715"/>
      <c r="AD24" s="716" t="s">
        <v>226</v>
      </c>
      <c r="AE24" s="716"/>
      <c r="AF24" s="716"/>
      <c r="AG24" s="716"/>
      <c r="AH24" s="716"/>
      <c r="AI24" s="716"/>
      <c r="AJ24" s="716"/>
      <c r="AK24" s="716"/>
      <c r="AL24" s="681" t="s">
        <v>127</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226</v>
      </c>
      <c r="BH24" s="679"/>
      <c r="BI24" s="679"/>
      <c r="BJ24" s="679"/>
      <c r="BK24" s="679"/>
      <c r="BL24" s="679"/>
      <c r="BM24" s="679"/>
      <c r="BN24" s="680"/>
      <c r="BO24" s="715" t="s">
        <v>127</v>
      </c>
      <c r="BP24" s="715"/>
      <c r="BQ24" s="715"/>
      <c r="BR24" s="715"/>
      <c r="BS24" s="684" t="s">
        <v>172</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7726186</v>
      </c>
      <c r="CS24" s="734"/>
      <c r="CT24" s="734"/>
      <c r="CU24" s="734"/>
      <c r="CV24" s="734"/>
      <c r="CW24" s="734"/>
      <c r="CX24" s="734"/>
      <c r="CY24" s="777"/>
      <c r="CZ24" s="778">
        <v>47.2</v>
      </c>
      <c r="DA24" s="749"/>
      <c r="DB24" s="749"/>
      <c r="DC24" s="781"/>
      <c r="DD24" s="776">
        <v>5952911</v>
      </c>
      <c r="DE24" s="734"/>
      <c r="DF24" s="734"/>
      <c r="DG24" s="734"/>
      <c r="DH24" s="734"/>
      <c r="DI24" s="734"/>
      <c r="DJ24" s="734"/>
      <c r="DK24" s="777"/>
      <c r="DL24" s="776">
        <v>5930033</v>
      </c>
      <c r="DM24" s="734"/>
      <c r="DN24" s="734"/>
      <c r="DO24" s="734"/>
      <c r="DP24" s="734"/>
      <c r="DQ24" s="734"/>
      <c r="DR24" s="734"/>
      <c r="DS24" s="734"/>
      <c r="DT24" s="734"/>
      <c r="DU24" s="734"/>
      <c r="DV24" s="777"/>
      <c r="DW24" s="778">
        <v>62.3</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59</v>
      </c>
      <c r="S25" s="679"/>
      <c r="T25" s="679"/>
      <c r="U25" s="679"/>
      <c r="V25" s="679"/>
      <c r="W25" s="679"/>
      <c r="X25" s="679"/>
      <c r="Y25" s="680"/>
      <c r="Z25" s="715">
        <v>0</v>
      </c>
      <c r="AA25" s="715"/>
      <c r="AB25" s="715"/>
      <c r="AC25" s="715"/>
      <c r="AD25" s="716" t="s">
        <v>226</v>
      </c>
      <c r="AE25" s="716"/>
      <c r="AF25" s="716"/>
      <c r="AG25" s="716"/>
      <c r="AH25" s="716"/>
      <c r="AI25" s="716"/>
      <c r="AJ25" s="716"/>
      <c r="AK25" s="716"/>
      <c r="AL25" s="681" t="s">
        <v>226</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127</v>
      </c>
      <c r="BP25" s="715"/>
      <c r="BQ25" s="715"/>
      <c r="BR25" s="715"/>
      <c r="BS25" s="684" t="s">
        <v>127</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3389036</v>
      </c>
      <c r="CS25" s="697"/>
      <c r="CT25" s="697"/>
      <c r="CU25" s="697"/>
      <c r="CV25" s="697"/>
      <c r="CW25" s="697"/>
      <c r="CX25" s="697"/>
      <c r="CY25" s="698"/>
      <c r="CZ25" s="681">
        <v>20.7</v>
      </c>
      <c r="DA25" s="699"/>
      <c r="DB25" s="699"/>
      <c r="DC25" s="700"/>
      <c r="DD25" s="684">
        <v>3209631</v>
      </c>
      <c r="DE25" s="697"/>
      <c r="DF25" s="697"/>
      <c r="DG25" s="697"/>
      <c r="DH25" s="697"/>
      <c r="DI25" s="697"/>
      <c r="DJ25" s="697"/>
      <c r="DK25" s="698"/>
      <c r="DL25" s="684">
        <v>3188388</v>
      </c>
      <c r="DM25" s="697"/>
      <c r="DN25" s="697"/>
      <c r="DO25" s="697"/>
      <c r="DP25" s="697"/>
      <c r="DQ25" s="697"/>
      <c r="DR25" s="697"/>
      <c r="DS25" s="697"/>
      <c r="DT25" s="697"/>
      <c r="DU25" s="697"/>
      <c r="DV25" s="698"/>
      <c r="DW25" s="681">
        <v>33.5</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9953909</v>
      </c>
      <c r="S26" s="679"/>
      <c r="T26" s="679"/>
      <c r="U26" s="679"/>
      <c r="V26" s="679"/>
      <c r="W26" s="679"/>
      <c r="X26" s="679"/>
      <c r="Y26" s="680"/>
      <c r="Z26" s="715">
        <v>58.1</v>
      </c>
      <c r="AA26" s="715"/>
      <c r="AB26" s="715"/>
      <c r="AC26" s="715"/>
      <c r="AD26" s="716">
        <v>9066547</v>
      </c>
      <c r="AE26" s="716"/>
      <c r="AF26" s="716"/>
      <c r="AG26" s="716"/>
      <c r="AH26" s="716"/>
      <c r="AI26" s="716"/>
      <c r="AJ26" s="716"/>
      <c r="AK26" s="716"/>
      <c r="AL26" s="681">
        <v>99.7</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127</v>
      </c>
      <c r="BH26" s="679"/>
      <c r="BI26" s="679"/>
      <c r="BJ26" s="679"/>
      <c r="BK26" s="679"/>
      <c r="BL26" s="679"/>
      <c r="BM26" s="679"/>
      <c r="BN26" s="680"/>
      <c r="BO26" s="715" t="s">
        <v>226</v>
      </c>
      <c r="BP26" s="715"/>
      <c r="BQ26" s="715"/>
      <c r="BR26" s="715"/>
      <c r="BS26" s="684" t="s">
        <v>226</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2248986</v>
      </c>
      <c r="CS26" s="679"/>
      <c r="CT26" s="679"/>
      <c r="CU26" s="679"/>
      <c r="CV26" s="679"/>
      <c r="CW26" s="679"/>
      <c r="CX26" s="679"/>
      <c r="CY26" s="680"/>
      <c r="CZ26" s="681">
        <v>13.7</v>
      </c>
      <c r="DA26" s="699"/>
      <c r="DB26" s="699"/>
      <c r="DC26" s="700"/>
      <c r="DD26" s="684">
        <v>2082167</v>
      </c>
      <c r="DE26" s="679"/>
      <c r="DF26" s="679"/>
      <c r="DG26" s="679"/>
      <c r="DH26" s="679"/>
      <c r="DI26" s="679"/>
      <c r="DJ26" s="679"/>
      <c r="DK26" s="680"/>
      <c r="DL26" s="684" t="s">
        <v>226</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4267</v>
      </c>
      <c r="S27" s="679"/>
      <c r="T27" s="679"/>
      <c r="U27" s="679"/>
      <c r="V27" s="679"/>
      <c r="W27" s="679"/>
      <c r="X27" s="679"/>
      <c r="Y27" s="680"/>
      <c r="Z27" s="715">
        <v>0</v>
      </c>
      <c r="AA27" s="715"/>
      <c r="AB27" s="715"/>
      <c r="AC27" s="715"/>
      <c r="AD27" s="716">
        <v>4267</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4362109</v>
      </c>
      <c r="BH27" s="679"/>
      <c r="BI27" s="679"/>
      <c r="BJ27" s="679"/>
      <c r="BK27" s="679"/>
      <c r="BL27" s="679"/>
      <c r="BM27" s="679"/>
      <c r="BN27" s="680"/>
      <c r="BO27" s="715">
        <v>100</v>
      </c>
      <c r="BP27" s="715"/>
      <c r="BQ27" s="715"/>
      <c r="BR27" s="715"/>
      <c r="BS27" s="684" t="s">
        <v>127</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2426861</v>
      </c>
      <c r="CS27" s="697"/>
      <c r="CT27" s="697"/>
      <c r="CU27" s="697"/>
      <c r="CV27" s="697"/>
      <c r="CW27" s="697"/>
      <c r="CX27" s="697"/>
      <c r="CY27" s="698"/>
      <c r="CZ27" s="681">
        <v>14.8</v>
      </c>
      <c r="DA27" s="699"/>
      <c r="DB27" s="699"/>
      <c r="DC27" s="700"/>
      <c r="DD27" s="684">
        <v>844310</v>
      </c>
      <c r="DE27" s="697"/>
      <c r="DF27" s="697"/>
      <c r="DG27" s="697"/>
      <c r="DH27" s="697"/>
      <c r="DI27" s="697"/>
      <c r="DJ27" s="697"/>
      <c r="DK27" s="698"/>
      <c r="DL27" s="684">
        <v>842675</v>
      </c>
      <c r="DM27" s="697"/>
      <c r="DN27" s="697"/>
      <c r="DO27" s="697"/>
      <c r="DP27" s="697"/>
      <c r="DQ27" s="697"/>
      <c r="DR27" s="697"/>
      <c r="DS27" s="697"/>
      <c r="DT27" s="697"/>
      <c r="DU27" s="697"/>
      <c r="DV27" s="698"/>
      <c r="DW27" s="681">
        <v>8.9</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25528</v>
      </c>
      <c r="S28" s="679"/>
      <c r="T28" s="679"/>
      <c r="U28" s="679"/>
      <c r="V28" s="679"/>
      <c r="W28" s="679"/>
      <c r="X28" s="679"/>
      <c r="Y28" s="680"/>
      <c r="Z28" s="715">
        <v>0.1</v>
      </c>
      <c r="AA28" s="715"/>
      <c r="AB28" s="715"/>
      <c r="AC28" s="715"/>
      <c r="AD28" s="716" t="s">
        <v>172</v>
      </c>
      <c r="AE28" s="716"/>
      <c r="AF28" s="716"/>
      <c r="AG28" s="716"/>
      <c r="AH28" s="716"/>
      <c r="AI28" s="716"/>
      <c r="AJ28" s="716"/>
      <c r="AK28" s="716"/>
      <c r="AL28" s="681" t="s">
        <v>226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1910289</v>
      </c>
      <c r="CS28" s="679"/>
      <c r="CT28" s="679"/>
      <c r="CU28" s="679"/>
      <c r="CV28" s="679"/>
      <c r="CW28" s="679"/>
      <c r="CX28" s="679"/>
      <c r="CY28" s="680"/>
      <c r="CZ28" s="681">
        <v>11.7</v>
      </c>
      <c r="DA28" s="699"/>
      <c r="DB28" s="699"/>
      <c r="DC28" s="700"/>
      <c r="DD28" s="684">
        <v>1898970</v>
      </c>
      <c r="DE28" s="679"/>
      <c r="DF28" s="679"/>
      <c r="DG28" s="679"/>
      <c r="DH28" s="679"/>
      <c r="DI28" s="679"/>
      <c r="DJ28" s="679"/>
      <c r="DK28" s="680"/>
      <c r="DL28" s="684">
        <v>1898970</v>
      </c>
      <c r="DM28" s="679"/>
      <c r="DN28" s="679"/>
      <c r="DO28" s="679"/>
      <c r="DP28" s="679"/>
      <c r="DQ28" s="679"/>
      <c r="DR28" s="679"/>
      <c r="DS28" s="679"/>
      <c r="DT28" s="679"/>
      <c r="DU28" s="679"/>
      <c r="DV28" s="680"/>
      <c r="DW28" s="681">
        <v>20</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111234</v>
      </c>
      <c r="S29" s="679"/>
      <c r="T29" s="679"/>
      <c r="U29" s="679"/>
      <c r="V29" s="679"/>
      <c r="W29" s="679"/>
      <c r="X29" s="679"/>
      <c r="Y29" s="680"/>
      <c r="Z29" s="715">
        <v>0.6</v>
      </c>
      <c r="AA29" s="715"/>
      <c r="AB29" s="715"/>
      <c r="AC29" s="715"/>
      <c r="AD29" s="716">
        <v>13286</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1910289</v>
      </c>
      <c r="CS29" s="697"/>
      <c r="CT29" s="697"/>
      <c r="CU29" s="697"/>
      <c r="CV29" s="697"/>
      <c r="CW29" s="697"/>
      <c r="CX29" s="697"/>
      <c r="CY29" s="698"/>
      <c r="CZ29" s="681">
        <v>11.7</v>
      </c>
      <c r="DA29" s="699"/>
      <c r="DB29" s="699"/>
      <c r="DC29" s="700"/>
      <c r="DD29" s="684">
        <v>1898970</v>
      </c>
      <c r="DE29" s="697"/>
      <c r="DF29" s="697"/>
      <c r="DG29" s="697"/>
      <c r="DH29" s="697"/>
      <c r="DI29" s="697"/>
      <c r="DJ29" s="697"/>
      <c r="DK29" s="698"/>
      <c r="DL29" s="684">
        <v>1898970</v>
      </c>
      <c r="DM29" s="697"/>
      <c r="DN29" s="697"/>
      <c r="DO29" s="697"/>
      <c r="DP29" s="697"/>
      <c r="DQ29" s="697"/>
      <c r="DR29" s="697"/>
      <c r="DS29" s="697"/>
      <c r="DT29" s="697"/>
      <c r="DU29" s="697"/>
      <c r="DV29" s="698"/>
      <c r="DW29" s="681">
        <v>20</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263177</v>
      </c>
      <c r="S30" s="679"/>
      <c r="T30" s="679"/>
      <c r="U30" s="679"/>
      <c r="V30" s="679"/>
      <c r="W30" s="679"/>
      <c r="X30" s="679"/>
      <c r="Y30" s="680"/>
      <c r="Z30" s="715">
        <v>1.5</v>
      </c>
      <c r="AA30" s="715"/>
      <c r="AB30" s="715"/>
      <c r="AC30" s="715"/>
      <c r="AD30" s="716">
        <v>1298</v>
      </c>
      <c r="AE30" s="716"/>
      <c r="AF30" s="716"/>
      <c r="AG30" s="716"/>
      <c r="AH30" s="716"/>
      <c r="AI30" s="716"/>
      <c r="AJ30" s="716"/>
      <c r="AK30" s="716"/>
      <c r="AL30" s="681">
        <v>0</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1782426</v>
      </c>
      <c r="CS30" s="679"/>
      <c r="CT30" s="679"/>
      <c r="CU30" s="679"/>
      <c r="CV30" s="679"/>
      <c r="CW30" s="679"/>
      <c r="CX30" s="679"/>
      <c r="CY30" s="680"/>
      <c r="CZ30" s="681">
        <v>10.9</v>
      </c>
      <c r="DA30" s="699"/>
      <c r="DB30" s="699"/>
      <c r="DC30" s="700"/>
      <c r="DD30" s="684">
        <v>1772628</v>
      </c>
      <c r="DE30" s="679"/>
      <c r="DF30" s="679"/>
      <c r="DG30" s="679"/>
      <c r="DH30" s="679"/>
      <c r="DI30" s="679"/>
      <c r="DJ30" s="679"/>
      <c r="DK30" s="680"/>
      <c r="DL30" s="684">
        <v>1772628</v>
      </c>
      <c r="DM30" s="679"/>
      <c r="DN30" s="679"/>
      <c r="DO30" s="679"/>
      <c r="DP30" s="679"/>
      <c r="DQ30" s="679"/>
      <c r="DR30" s="679"/>
      <c r="DS30" s="679"/>
      <c r="DT30" s="679"/>
      <c r="DU30" s="679"/>
      <c r="DV30" s="680"/>
      <c r="DW30" s="681">
        <v>18.600000000000001</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1639017</v>
      </c>
      <c r="S31" s="679"/>
      <c r="T31" s="679"/>
      <c r="U31" s="679"/>
      <c r="V31" s="679"/>
      <c r="W31" s="679"/>
      <c r="X31" s="679"/>
      <c r="Y31" s="680"/>
      <c r="Z31" s="715">
        <v>9.6</v>
      </c>
      <c r="AA31" s="715"/>
      <c r="AB31" s="715"/>
      <c r="AC31" s="715"/>
      <c r="AD31" s="716" t="s">
        <v>226</v>
      </c>
      <c r="AE31" s="716"/>
      <c r="AF31" s="716"/>
      <c r="AG31" s="716"/>
      <c r="AH31" s="716"/>
      <c r="AI31" s="716"/>
      <c r="AJ31" s="716"/>
      <c r="AK31" s="716"/>
      <c r="AL31" s="681" t="s">
        <v>127</v>
      </c>
      <c r="AM31" s="682"/>
      <c r="AN31" s="682"/>
      <c r="AO31" s="717"/>
      <c r="AP31" s="754" t="s">
        <v>309</v>
      </c>
      <c r="AQ31" s="755"/>
      <c r="AR31" s="755"/>
      <c r="AS31" s="755"/>
      <c r="AT31" s="760" t="s">
        <v>310</v>
      </c>
      <c r="AU31" s="231"/>
      <c r="AV31" s="231"/>
      <c r="AW31" s="231"/>
      <c r="AX31" s="744" t="s">
        <v>185</v>
      </c>
      <c r="AY31" s="745"/>
      <c r="AZ31" s="745"/>
      <c r="BA31" s="745"/>
      <c r="BB31" s="745"/>
      <c r="BC31" s="745"/>
      <c r="BD31" s="745"/>
      <c r="BE31" s="745"/>
      <c r="BF31" s="746"/>
      <c r="BG31" s="747">
        <v>98.5</v>
      </c>
      <c r="BH31" s="748"/>
      <c r="BI31" s="748"/>
      <c r="BJ31" s="748"/>
      <c r="BK31" s="748"/>
      <c r="BL31" s="748"/>
      <c r="BM31" s="749">
        <v>94</v>
      </c>
      <c r="BN31" s="748"/>
      <c r="BO31" s="748"/>
      <c r="BP31" s="748"/>
      <c r="BQ31" s="750"/>
      <c r="BR31" s="747">
        <v>98.6</v>
      </c>
      <c r="BS31" s="748"/>
      <c r="BT31" s="748"/>
      <c r="BU31" s="748"/>
      <c r="BV31" s="748"/>
      <c r="BW31" s="748"/>
      <c r="BX31" s="749">
        <v>93.8</v>
      </c>
      <c r="BY31" s="748"/>
      <c r="BZ31" s="748"/>
      <c r="CA31" s="748"/>
      <c r="CB31" s="750"/>
      <c r="CD31" s="765"/>
      <c r="CE31" s="766"/>
      <c r="CF31" s="711" t="s">
        <v>311</v>
      </c>
      <c r="CG31" s="712"/>
      <c r="CH31" s="712"/>
      <c r="CI31" s="712"/>
      <c r="CJ31" s="712"/>
      <c r="CK31" s="712"/>
      <c r="CL31" s="712"/>
      <c r="CM31" s="712"/>
      <c r="CN31" s="712"/>
      <c r="CO31" s="712"/>
      <c r="CP31" s="712"/>
      <c r="CQ31" s="713"/>
      <c r="CR31" s="678">
        <v>127863</v>
      </c>
      <c r="CS31" s="697"/>
      <c r="CT31" s="697"/>
      <c r="CU31" s="697"/>
      <c r="CV31" s="697"/>
      <c r="CW31" s="697"/>
      <c r="CX31" s="697"/>
      <c r="CY31" s="698"/>
      <c r="CZ31" s="681">
        <v>0.8</v>
      </c>
      <c r="DA31" s="699"/>
      <c r="DB31" s="699"/>
      <c r="DC31" s="700"/>
      <c r="DD31" s="684">
        <v>126342</v>
      </c>
      <c r="DE31" s="697"/>
      <c r="DF31" s="697"/>
      <c r="DG31" s="697"/>
      <c r="DH31" s="697"/>
      <c r="DI31" s="697"/>
      <c r="DJ31" s="697"/>
      <c r="DK31" s="698"/>
      <c r="DL31" s="684">
        <v>126342</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127</v>
      </c>
      <c r="S32" s="679"/>
      <c r="T32" s="679"/>
      <c r="U32" s="679"/>
      <c r="V32" s="679"/>
      <c r="W32" s="679"/>
      <c r="X32" s="679"/>
      <c r="Y32" s="680"/>
      <c r="Z32" s="715" t="s">
        <v>226</v>
      </c>
      <c r="AA32" s="715"/>
      <c r="AB32" s="715"/>
      <c r="AC32" s="715"/>
      <c r="AD32" s="716" t="s">
        <v>127</v>
      </c>
      <c r="AE32" s="716"/>
      <c r="AF32" s="716"/>
      <c r="AG32" s="716"/>
      <c r="AH32" s="716"/>
      <c r="AI32" s="716"/>
      <c r="AJ32" s="716"/>
      <c r="AK32" s="716"/>
      <c r="AL32" s="681" t="s">
        <v>172</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98.3</v>
      </c>
      <c r="BH32" s="697"/>
      <c r="BI32" s="697"/>
      <c r="BJ32" s="697"/>
      <c r="BK32" s="697"/>
      <c r="BL32" s="697"/>
      <c r="BM32" s="682">
        <v>93.2</v>
      </c>
      <c r="BN32" s="743"/>
      <c r="BO32" s="743"/>
      <c r="BP32" s="743"/>
      <c r="BQ32" s="721"/>
      <c r="BR32" s="751">
        <v>98.3</v>
      </c>
      <c r="BS32" s="697"/>
      <c r="BT32" s="697"/>
      <c r="BU32" s="697"/>
      <c r="BV32" s="697"/>
      <c r="BW32" s="697"/>
      <c r="BX32" s="682">
        <v>92.9</v>
      </c>
      <c r="BY32" s="743"/>
      <c r="BZ32" s="743"/>
      <c r="CA32" s="743"/>
      <c r="CB32" s="721"/>
      <c r="CD32" s="767"/>
      <c r="CE32" s="768"/>
      <c r="CF32" s="711" t="s">
        <v>315</v>
      </c>
      <c r="CG32" s="712"/>
      <c r="CH32" s="712"/>
      <c r="CI32" s="712"/>
      <c r="CJ32" s="712"/>
      <c r="CK32" s="712"/>
      <c r="CL32" s="712"/>
      <c r="CM32" s="712"/>
      <c r="CN32" s="712"/>
      <c r="CO32" s="712"/>
      <c r="CP32" s="712"/>
      <c r="CQ32" s="713"/>
      <c r="CR32" s="678" t="s">
        <v>127</v>
      </c>
      <c r="CS32" s="679"/>
      <c r="CT32" s="679"/>
      <c r="CU32" s="679"/>
      <c r="CV32" s="679"/>
      <c r="CW32" s="679"/>
      <c r="CX32" s="679"/>
      <c r="CY32" s="680"/>
      <c r="CZ32" s="681" t="s">
        <v>127</v>
      </c>
      <c r="DA32" s="699"/>
      <c r="DB32" s="699"/>
      <c r="DC32" s="700"/>
      <c r="DD32" s="684" t="s">
        <v>226</v>
      </c>
      <c r="DE32" s="679"/>
      <c r="DF32" s="679"/>
      <c r="DG32" s="679"/>
      <c r="DH32" s="679"/>
      <c r="DI32" s="679"/>
      <c r="DJ32" s="679"/>
      <c r="DK32" s="680"/>
      <c r="DL32" s="684" t="s">
        <v>127</v>
      </c>
      <c r="DM32" s="679"/>
      <c r="DN32" s="679"/>
      <c r="DO32" s="679"/>
      <c r="DP32" s="679"/>
      <c r="DQ32" s="679"/>
      <c r="DR32" s="679"/>
      <c r="DS32" s="679"/>
      <c r="DT32" s="679"/>
      <c r="DU32" s="679"/>
      <c r="DV32" s="680"/>
      <c r="DW32" s="681" t="s">
        <v>127</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1011020</v>
      </c>
      <c r="S33" s="679"/>
      <c r="T33" s="679"/>
      <c r="U33" s="679"/>
      <c r="V33" s="679"/>
      <c r="W33" s="679"/>
      <c r="X33" s="679"/>
      <c r="Y33" s="680"/>
      <c r="Z33" s="715">
        <v>5.9</v>
      </c>
      <c r="AA33" s="715"/>
      <c r="AB33" s="715"/>
      <c r="AC33" s="715"/>
      <c r="AD33" s="716" t="s">
        <v>127</v>
      </c>
      <c r="AE33" s="716"/>
      <c r="AF33" s="716"/>
      <c r="AG33" s="716"/>
      <c r="AH33" s="716"/>
      <c r="AI33" s="716"/>
      <c r="AJ33" s="716"/>
      <c r="AK33" s="716"/>
      <c r="AL33" s="681" t="s">
        <v>226</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98.6</v>
      </c>
      <c r="BH33" s="663"/>
      <c r="BI33" s="663"/>
      <c r="BJ33" s="663"/>
      <c r="BK33" s="663"/>
      <c r="BL33" s="663"/>
      <c r="BM33" s="706">
        <v>94.2</v>
      </c>
      <c r="BN33" s="663"/>
      <c r="BO33" s="663"/>
      <c r="BP33" s="663"/>
      <c r="BQ33" s="727"/>
      <c r="BR33" s="742">
        <v>98.6</v>
      </c>
      <c r="BS33" s="663"/>
      <c r="BT33" s="663"/>
      <c r="BU33" s="663"/>
      <c r="BV33" s="663"/>
      <c r="BW33" s="663"/>
      <c r="BX33" s="706">
        <v>94.1</v>
      </c>
      <c r="BY33" s="663"/>
      <c r="BZ33" s="663"/>
      <c r="CA33" s="663"/>
      <c r="CB33" s="727"/>
      <c r="CD33" s="711" t="s">
        <v>318</v>
      </c>
      <c r="CE33" s="712"/>
      <c r="CF33" s="712"/>
      <c r="CG33" s="712"/>
      <c r="CH33" s="712"/>
      <c r="CI33" s="712"/>
      <c r="CJ33" s="712"/>
      <c r="CK33" s="712"/>
      <c r="CL33" s="712"/>
      <c r="CM33" s="712"/>
      <c r="CN33" s="712"/>
      <c r="CO33" s="712"/>
      <c r="CP33" s="712"/>
      <c r="CQ33" s="713"/>
      <c r="CR33" s="678">
        <v>6918453</v>
      </c>
      <c r="CS33" s="697"/>
      <c r="CT33" s="697"/>
      <c r="CU33" s="697"/>
      <c r="CV33" s="697"/>
      <c r="CW33" s="697"/>
      <c r="CX33" s="697"/>
      <c r="CY33" s="698"/>
      <c r="CZ33" s="681">
        <v>42.3</v>
      </c>
      <c r="DA33" s="699"/>
      <c r="DB33" s="699"/>
      <c r="DC33" s="700"/>
      <c r="DD33" s="684">
        <v>4908206</v>
      </c>
      <c r="DE33" s="697"/>
      <c r="DF33" s="697"/>
      <c r="DG33" s="697"/>
      <c r="DH33" s="697"/>
      <c r="DI33" s="697"/>
      <c r="DJ33" s="697"/>
      <c r="DK33" s="698"/>
      <c r="DL33" s="684">
        <v>3525560</v>
      </c>
      <c r="DM33" s="697"/>
      <c r="DN33" s="697"/>
      <c r="DO33" s="697"/>
      <c r="DP33" s="697"/>
      <c r="DQ33" s="697"/>
      <c r="DR33" s="697"/>
      <c r="DS33" s="697"/>
      <c r="DT33" s="697"/>
      <c r="DU33" s="697"/>
      <c r="DV33" s="698"/>
      <c r="DW33" s="681">
        <v>37</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16779</v>
      </c>
      <c r="S34" s="679"/>
      <c r="T34" s="679"/>
      <c r="U34" s="679"/>
      <c r="V34" s="679"/>
      <c r="W34" s="679"/>
      <c r="X34" s="679"/>
      <c r="Y34" s="680"/>
      <c r="Z34" s="715">
        <v>0.1</v>
      </c>
      <c r="AA34" s="715"/>
      <c r="AB34" s="715"/>
      <c r="AC34" s="715"/>
      <c r="AD34" s="716" t="s">
        <v>226</v>
      </c>
      <c r="AE34" s="716"/>
      <c r="AF34" s="716"/>
      <c r="AG34" s="716"/>
      <c r="AH34" s="716"/>
      <c r="AI34" s="716"/>
      <c r="AJ34" s="716"/>
      <c r="AK34" s="716"/>
      <c r="AL34" s="681" t="s">
        <v>127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2489586</v>
      </c>
      <c r="CS34" s="679"/>
      <c r="CT34" s="679"/>
      <c r="CU34" s="679"/>
      <c r="CV34" s="679"/>
      <c r="CW34" s="679"/>
      <c r="CX34" s="679"/>
      <c r="CY34" s="680"/>
      <c r="CZ34" s="681">
        <v>15.2</v>
      </c>
      <c r="DA34" s="699"/>
      <c r="DB34" s="699"/>
      <c r="DC34" s="700"/>
      <c r="DD34" s="684">
        <v>1726485</v>
      </c>
      <c r="DE34" s="679"/>
      <c r="DF34" s="679"/>
      <c r="DG34" s="679"/>
      <c r="DH34" s="679"/>
      <c r="DI34" s="679"/>
      <c r="DJ34" s="679"/>
      <c r="DK34" s="680"/>
      <c r="DL34" s="684">
        <v>1087163</v>
      </c>
      <c r="DM34" s="679"/>
      <c r="DN34" s="679"/>
      <c r="DO34" s="679"/>
      <c r="DP34" s="679"/>
      <c r="DQ34" s="679"/>
      <c r="DR34" s="679"/>
      <c r="DS34" s="679"/>
      <c r="DT34" s="679"/>
      <c r="DU34" s="679"/>
      <c r="DV34" s="680"/>
      <c r="DW34" s="681">
        <v>11.4</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434120</v>
      </c>
      <c r="S35" s="679"/>
      <c r="T35" s="679"/>
      <c r="U35" s="679"/>
      <c r="V35" s="679"/>
      <c r="W35" s="679"/>
      <c r="X35" s="679"/>
      <c r="Y35" s="680"/>
      <c r="Z35" s="715">
        <v>2.5</v>
      </c>
      <c r="AA35" s="715"/>
      <c r="AB35" s="715"/>
      <c r="AC35" s="715"/>
      <c r="AD35" s="716" t="s">
        <v>127</v>
      </c>
      <c r="AE35" s="716"/>
      <c r="AF35" s="716"/>
      <c r="AG35" s="716"/>
      <c r="AH35" s="716"/>
      <c r="AI35" s="716"/>
      <c r="AJ35" s="716"/>
      <c r="AK35" s="716"/>
      <c r="AL35" s="681" t="s">
        <v>127</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204411</v>
      </c>
      <c r="CS35" s="697"/>
      <c r="CT35" s="697"/>
      <c r="CU35" s="697"/>
      <c r="CV35" s="697"/>
      <c r="CW35" s="697"/>
      <c r="CX35" s="697"/>
      <c r="CY35" s="698"/>
      <c r="CZ35" s="681">
        <v>1.2</v>
      </c>
      <c r="DA35" s="699"/>
      <c r="DB35" s="699"/>
      <c r="DC35" s="700"/>
      <c r="DD35" s="684">
        <v>125728</v>
      </c>
      <c r="DE35" s="697"/>
      <c r="DF35" s="697"/>
      <c r="DG35" s="697"/>
      <c r="DH35" s="697"/>
      <c r="DI35" s="697"/>
      <c r="DJ35" s="697"/>
      <c r="DK35" s="698"/>
      <c r="DL35" s="684">
        <v>86860</v>
      </c>
      <c r="DM35" s="697"/>
      <c r="DN35" s="697"/>
      <c r="DO35" s="697"/>
      <c r="DP35" s="697"/>
      <c r="DQ35" s="697"/>
      <c r="DR35" s="697"/>
      <c r="DS35" s="697"/>
      <c r="DT35" s="697"/>
      <c r="DU35" s="697"/>
      <c r="DV35" s="698"/>
      <c r="DW35" s="681">
        <v>0.9</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1366072</v>
      </c>
      <c r="S36" s="679"/>
      <c r="T36" s="679"/>
      <c r="U36" s="679"/>
      <c r="V36" s="679"/>
      <c r="W36" s="679"/>
      <c r="X36" s="679"/>
      <c r="Y36" s="680"/>
      <c r="Z36" s="715">
        <v>8</v>
      </c>
      <c r="AA36" s="715"/>
      <c r="AB36" s="715"/>
      <c r="AC36" s="715"/>
      <c r="AD36" s="716" t="s">
        <v>127</v>
      </c>
      <c r="AE36" s="716"/>
      <c r="AF36" s="716"/>
      <c r="AG36" s="716"/>
      <c r="AH36" s="716"/>
      <c r="AI36" s="716"/>
      <c r="AJ36" s="716"/>
      <c r="AK36" s="716"/>
      <c r="AL36" s="681" t="s">
        <v>226</v>
      </c>
      <c r="AM36" s="682"/>
      <c r="AN36" s="682"/>
      <c r="AO36" s="717"/>
      <c r="AP36" s="235"/>
      <c r="AQ36" s="730" t="s">
        <v>326</v>
      </c>
      <c r="AR36" s="731"/>
      <c r="AS36" s="731"/>
      <c r="AT36" s="731"/>
      <c r="AU36" s="731"/>
      <c r="AV36" s="731"/>
      <c r="AW36" s="731"/>
      <c r="AX36" s="731"/>
      <c r="AY36" s="732"/>
      <c r="AZ36" s="733">
        <v>1909848</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76990</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1768714</v>
      </c>
      <c r="CS36" s="679"/>
      <c r="CT36" s="679"/>
      <c r="CU36" s="679"/>
      <c r="CV36" s="679"/>
      <c r="CW36" s="679"/>
      <c r="CX36" s="679"/>
      <c r="CY36" s="680"/>
      <c r="CZ36" s="681">
        <v>10.8</v>
      </c>
      <c r="DA36" s="699"/>
      <c r="DB36" s="699"/>
      <c r="DC36" s="700"/>
      <c r="DD36" s="684">
        <v>1467303</v>
      </c>
      <c r="DE36" s="679"/>
      <c r="DF36" s="679"/>
      <c r="DG36" s="679"/>
      <c r="DH36" s="679"/>
      <c r="DI36" s="679"/>
      <c r="DJ36" s="679"/>
      <c r="DK36" s="680"/>
      <c r="DL36" s="684">
        <v>1062534</v>
      </c>
      <c r="DM36" s="679"/>
      <c r="DN36" s="679"/>
      <c r="DO36" s="679"/>
      <c r="DP36" s="679"/>
      <c r="DQ36" s="679"/>
      <c r="DR36" s="679"/>
      <c r="DS36" s="679"/>
      <c r="DT36" s="679"/>
      <c r="DU36" s="679"/>
      <c r="DV36" s="680"/>
      <c r="DW36" s="681">
        <v>11.2</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470018</v>
      </c>
      <c r="S37" s="679"/>
      <c r="T37" s="679"/>
      <c r="U37" s="679"/>
      <c r="V37" s="679"/>
      <c r="W37" s="679"/>
      <c r="X37" s="679"/>
      <c r="Y37" s="680"/>
      <c r="Z37" s="715">
        <v>2.7</v>
      </c>
      <c r="AA37" s="715"/>
      <c r="AB37" s="715"/>
      <c r="AC37" s="715"/>
      <c r="AD37" s="716" t="s">
        <v>226</v>
      </c>
      <c r="AE37" s="716"/>
      <c r="AF37" s="716"/>
      <c r="AG37" s="716"/>
      <c r="AH37" s="716"/>
      <c r="AI37" s="716"/>
      <c r="AJ37" s="716"/>
      <c r="AK37" s="716"/>
      <c r="AL37" s="681" t="s">
        <v>127</v>
      </c>
      <c r="AM37" s="682"/>
      <c r="AN37" s="682"/>
      <c r="AO37" s="717"/>
      <c r="AQ37" s="718" t="s">
        <v>330</v>
      </c>
      <c r="AR37" s="719"/>
      <c r="AS37" s="719"/>
      <c r="AT37" s="719"/>
      <c r="AU37" s="719"/>
      <c r="AV37" s="719"/>
      <c r="AW37" s="719"/>
      <c r="AX37" s="719"/>
      <c r="AY37" s="720"/>
      <c r="AZ37" s="678">
        <v>170296</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29658</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789360</v>
      </c>
      <c r="CS37" s="697"/>
      <c r="CT37" s="697"/>
      <c r="CU37" s="697"/>
      <c r="CV37" s="697"/>
      <c r="CW37" s="697"/>
      <c r="CX37" s="697"/>
      <c r="CY37" s="698"/>
      <c r="CZ37" s="681">
        <v>4.8</v>
      </c>
      <c r="DA37" s="699"/>
      <c r="DB37" s="699"/>
      <c r="DC37" s="700"/>
      <c r="DD37" s="684">
        <v>789360</v>
      </c>
      <c r="DE37" s="697"/>
      <c r="DF37" s="697"/>
      <c r="DG37" s="697"/>
      <c r="DH37" s="697"/>
      <c r="DI37" s="697"/>
      <c r="DJ37" s="697"/>
      <c r="DK37" s="698"/>
      <c r="DL37" s="684">
        <v>770609</v>
      </c>
      <c r="DM37" s="697"/>
      <c r="DN37" s="697"/>
      <c r="DO37" s="697"/>
      <c r="DP37" s="697"/>
      <c r="DQ37" s="697"/>
      <c r="DR37" s="697"/>
      <c r="DS37" s="697"/>
      <c r="DT37" s="697"/>
      <c r="DU37" s="697"/>
      <c r="DV37" s="698"/>
      <c r="DW37" s="681">
        <v>8.1</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418361</v>
      </c>
      <c r="S38" s="679"/>
      <c r="T38" s="679"/>
      <c r="U38" s="679"/>
      <c r="V38" s="679"/>
      <c r="W38" s="679"/>
      <c r="X38" s="679"/>
      <c r="Y38" s="680"/>
      <c r="Z38" s="715">
        <v>2.4</v>
      </c>
      <c r="AA38" s="715"/>
      <c r="AB38" s="715"/>
      <c r="AC38" s="715"/>
      <c r="AD38" s="716">
        <v>6982</v>
      </c>
      <c r="AE38" s="716"/>
      <c r="AF38" s="716"/>
      <c r="AG38" s="716"/>
      <c r="AH38" s="716"/>
      <c r="AI38" s="716"/>
      <c r="AJ38" s="716"/>
      <c r="AK38" s="716"/>
      <c r="AL38" s="681">
        <v>0.1</v>
      </c>
      <c r="AM38" s="682"/>
      <c r="AN38" s="682"/>
      <c r="AO38" s="717"/>
      <c r="AQ38" s="718" t="s">
        <v>334</v>
      </c>
      <c r="AR38" s="719"/>
      <c r="AS38" s="719"/>
      <c r="AT38" s="719"/>
      <c r="AU38" s="719"/>
      <c r="AV38" s="719"/>
      <c r="AW38" s="719"/>
      <c r="AX38" s="719"/>
      <c r="AY38" s="720"/>
      <c r="AZ38" s="678">
        <v>122762</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5637</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1616790</v>
      </c>
      <c r="CS38" s="679"/>
      <c r="CT38" s="679"/>
      <c r="CU38" s="679"/>
      <c r="CV38" s="679"/>
      <c r="CW38" s="679"/>
      <c r="CX38" s="679"/>
      <c r="CY38" s="680"/>
      <c r="CZ38" s="681">
        <v>9.9</v>
      </c>
      <c r="DA38" s="699"/>
      <c r="DB38" s="699"/>
      <c r="DC38" s="700"/>
      <c r="DD38" s="684">
        <v>1341375</v>
      </c>
      <c r="DE38" s="679"/>
      <c r="DF38" s="679"/>
      <c r="DG38" s="679"/>
      <c r="DH38" s="679"/>
      <c r="DI38" s="679"/>
      <c r="DJ38" s="679"/>
      <c r="DK38" s="680"/>
      <c r="DL38" s="684">
        <v>1289003</v>
      </c>
      <c r="DM38" s="679"/>
      <c r="DN38" s="679"/>
      <c r="DO38" s="679"/>
      <c r="DP38" s="679"/>
      <c r="DQ38" s="679"/>
      <c r="DR38" s="679"/>
      <c r="DS38" s="679"/>
      <c r="DT38" s="679"/>
      <c r="DU38" s="679"/>
      <c r="DV38" s="680"/>
      <c r="DW38" s="681">
        <v>13.5</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1421938</v>
      </c>
      <c r="S39" s="679"/>
      <c r="T39" s="679"/>
      <c r="U39" s="679"/>
      <c r="V39" s="679"/>
      <c r="W39" s="679"/>
      <c r="X39" s="679"/>
      <c r="Y39" s="680"/>
      <c r="Z39" s="715">
        <v>8.3000000000000007</v>
      </c>
      <c r="AA39" s="715"/>
      <c r="AB39" s="715"/>
      <c r="AC39" s="715"/>
      <c r="AD39" s="716" t="s">
        <v>226</v>
      </c>
      <c r="AE39" s="716"/>
      <c r="AF39" s="716"/>
      <c r="AG39" s="716"/>
      <c r="AH39" s="716"/>
      <c r="AI39" s="716"/>
      <c r="AJ39" s="716"/>
      <c r="AK39" s="716"/>
      <c r="AL39" s="681" t="s">
        <v>226</v>
      </c>
      <c r="AM39" s="682"/>
      <c r="AN39" s="682"/>
      <c r="AO39" s="717"/>
      <c r="AQ39" s="718" t="s">
        <v>338</v>
      </c>
      <c r="AR39" s="719"/>
      <c r="AS39" s="719"/>
      <c r="AT39" s="719"/>
      <c r="AU39" s="719"/>
      <c r="AV39" s="719"/>
      <c r="AW39" s="719"/>
      <c r="AX39" s="719"/>
      <c r="AY39" s="720"/>
      <c r="AZ39" s="678" t="s">
        <v>226</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8355</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631396</v>
      </c>
      <c r="CS39" s="697"/>
      <c r="CT39" s="697"/>
      <c r="CU39" s="697"/>
      <c r="CV39" s="697"/>
      <c r="CW39" s="697"/>
      <c r="CX39" s="697"/>
      <c r="CY39" s="698"/>
      <c r="CZ39" s="681">
        <v>3.9</v>
      </c>
      <c r="DA39" s="699"/>
      <c r="DB39" s="699"/>
      <c r="DC39" s="700"/>
      <c r="DD39" s="684">
        <v>241195</v>
      </c>
      <c r="DE39" s="697"/>
      <c r="DF39" s="697"/>
      <c r="DG39" s="697"/>
      <c r="DH39" s="697"/>
      <c r="DI39" s="697"/>
      <c r="DJ39" s="697"/>
      <c r="DK39" s="698"/>
      <c r="DL39" s="684" t="s">
        <v>226</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172</v>
      </c>
      <c r="AA40" s="715"/>
      <c r="AB40" s="715"/>
      <c r="AC40" s="715"/>
      <c r="AD40" s="716" t="s">
        <v>127</v>
      </c>
      <c r="AE40" s="716"/>
      <c r="AF40" s="716"/>
      <c r="AG40" s="716"/>
      <c r="AH40" s="716"/>
      <c r="AI40" s="716"/>
      <c r="AJ40" s="716"/>
      <c r="AK40" s="716"/>
      <c r="AL40" s="681" t="s">
        <v>127</v>
      </c>
      <c r="AM40" s="682"/>
      <c r="AN40" s="682"/>
      <c r="AO40" s="717"/>
      <c r="AQ40" s="718" t="s">
        <v>342</v>
      </c>
      <c r="AR40" s="719"/>
      <c r="AS40" s="719"/>
      <c r="AT40" s="719"/>
      <c r="AU40" s="719"/>
      <c r="AV40" s="719"/>
      <c r="AW40" s="719"/>
      <c r="AX40" s="719"/>
      <c r="AY40" s="720"/>
      <c r="AZ40" s="678" t="s">
        <v>127</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93</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207556</v>
      </c>
      <c r="CS40" s="679"/>
      <c r="CT40" s="679"/>
      <c r="CU40" s="679"/>
      <c r="CV40" s="679"/>
      <c r="CW40" s="679"/>
      <c r="CX40" s="679"/>
      <c r="CY40" s="680"/>
      <c r="CZ40" s="681">
        <v>1.3</v>
      </c>
      <c r="DA40" s="699"/>
      <c r="DB40" s="699"/>
      <c r="DC40" s="700"/>
      <c r="DD40" s="684">
        <v>6120</v>
      </c>
      <c r="DE40" s="679"/>
      <c r="DF40" s="679"/>
      <c r="DG40" s="679"/>
      <c r="DH40" s="679"/>
      <c r="DI40" s="679"/>
      <c r="DJ40" s="679"/>
      <c r="DK40" s="680"/>
      <c r="DL40" s="684" t="s">
        <v>226</v>
      </c>
      <c r="DM40" s="679"/>
      <c r="DN40" s="679"/>
      <c r="DO40" s="679"/>
      <c r="DP40" s="679"/>
      <c r="DQ40" s="679"/>
      <c r="DR40" s="679"/>
      <c r="DS40" s="679"/>
      <c r="DT40" s="679"/>
      <c r="DU40" s="679"/>
      <c r="DV40" s="680"/>
      <c r="DW40" s="681" t="s">
        <v>172</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424238</v>
      </c>
      <c r="S41" s="679"/>
      <c r="T41" s="679"/>
      <c r="U41" s="679"/>
      <c r="V41" s="679"/>
      <c r="W41" s="679"/>
      <c r="X41" s="679"/>
      <c r="Y41" s="680"/>
      <c r="Z41" s="715">
        <v>2.5</v>
      </c>
      <c r="AA41" s="715"/>
      <c r="AB41" s="715"/>
      <c r="AC41" s="715"/>
      <c r="AD41" s="716" t="s">
        <v>226</v>
      </c>
      <c r="AE41" s="716"/>
      <c r="AF41" s="716"/>
      <c r="AG41" s="716"/>
      <c r="AH41" s="716"/>
      <c r="AI41" s="716"/>
      <c r="AJ41" s="716"/>
      <c r="AK41" s="716"/>
      <c r="AL41" s="681" t="s">
        <v>127</v>
      </c>
      <c r="AM41" s="682"/>
      <c r="AN41" s="682"/>
      <c r="AO41" s="717"/>
      <c r="AQ41" s="718" t="s">
        <v>347</v>
      </c>
      <c r="AR41" s="719"/>
      <c r="AS41" s="719"/>
      <c r="AT41" s="719"/>
      <c r="AU41" s="719"/>
      <c r="AV41" s="719"/>
      <c r="AW41" s="719"/>
      <c r="AX41" s="719"/>
      <c r="AY41" s="720"/>
      <c r="AZ41" s="678">
        <v>343717</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127</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226</v>
      </c>
      <c r="CS41" s="697"/>
      <c r="CT41" s="697"/>
      <c r="CU41" s="697"/>
      <c r="CV41" s="697"/>
      <c r="CW41" s="697"/>
      <c r="CX41" s="697"/>
      <c r="CY41" s="698"/>
      <c r="CZ41" s="681" t="s">
        <v>226</v>
      </c>
      <c r="DA41" s="699"/>
      <c r="DB41" s="699"/>
      <c r="DC41" s="700"/>
      <c r="DD41" s="684" t="s">
        <v>226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17135440</v>
      </c>
      <c r="S42" s="701"/>
      <c r="T42" s="701"/>
      <c r="U42" s="701"/>
      <c r="V42" s="701"/>
      <c r="W42" s="701"/>
      <c r="X42" s="701"/>
      <c r="Y42" s="703"/>
      <c r="Z42" s="704">
        <v>100</v>
      </c>
      <c r="AA42" s="704"/>
      <c r="AB42" s="704"/>
      <c r="AC42" s="704"/>
      <c r="AD42" s="705">
        <v>9092380</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1273073</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366</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1717812</v>
      </c>
      <c r="CS42" s="679"/>
      <c r="CT42" s="679"/>
      <c r="CU42" s="679"/>
      <c r="CV42" s="679"/>
      <c r="CW42" s="679"/>
      <c r="CX42" s="679"/>
      <c r="CY42" s="680"/>
      <c r="CZ42" s="681">
        <v>10.5</v>
      </c>
      <c r="DA42" s="682"/>
      <c r="DB42" s="682"/>
      <c r="DC42" s="683"/>
      <c r="DD42" s="684">
        <v>498494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73704</v>
      </c>
      <c r="CS43" s="697"/>
      <c r="CT43" s="697"/>
      <c r="CU43" s="697"/>
      <c r="CV43" s="697"/>
      <c r="CW43" s="697"/>
      <c r="CX43" s="697"/>
      <c r="CY43" s="698"/>
      <c r="CZ43" s="681">
        <v>0.5</v>
      </c>
      <c r="DA43" s="699"/>
      <c r="DB43" s="699"/>
      <c r="DC43" s="700"/>
      <c r="DD43" s="684">
        <v>73704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1641716</v>
      </c>
      <c r="CS44" s="679"/>
      <c r="CT44" s="679"/>
      <c r="CU44" s="679"/>
      <c r="CV44" s="679"/>
      <c r="CW44" s="679"/>
      <c r="CX44" s="679"/>
      <c r="CY44" s="680"/>
      <c r="CZ44" s="681">
        <v>10</v>
      </c>
      <c r="DA44" s="682"/>
      <c r="DB44" s="682"/>
      <c r="DC44" s="683"/>
      <c r="DD44" s="684">
        <v>457505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423234</v>
      </c>
      <c r="CS45" s="697"/>
      <c r="CT45" s="697"/>
      <c r="CU45" s="697"/>
      <c r="CV45" s="697"/>
      <c r="CW45" s="697"/>
      <c r="CX45" s="697"/>
      <c r="CY45" s="698"/>
      <c r="CZ45" s="681">
        <v>2.6</v>
      </c>
      <c r="DA45" s="699"/>
      <c r="DB45" s="699"/>
      <c r="DC45" s="700"/>
      <c r="DD45" s="684">
        <v>34640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1166028</v>
      </c>
      <c r="CS46" s="679"/>
      <c r="CT46" s="679"/>
      <c r="CU46" s="679"/>
      <c r="CV46" s="679"/>
      <c r="CW46" s="679"/>
      <c r="CX46" s="679"/>
      <c r="CY46" s="680"/>
      <c r="CZ46" s="681">
        <v>7.1</v>
      </c>
      <c r="DA46" s="682"/>
      <c r="DB46" s="682"/>
      <c r="DC46" s="683"/>
      <c r="DD46" s="684">
        <v>416668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76096</v>
      </c>
      <c r="CS47" s="697"/>
      <c r="CT47" s="697"/>
      <c r="CU47" s="697"/>
      <c r="CV47" s="697"/>
      <c r="CW47" s="697"/>
      <c r="CX47" s="697"/>
      <c r="CY47" s="698"/>
      <c r="CZ47" s="681">
        <v>0.5</v>
      </c>
      <c r="DA47" s="699"/>
      <c r="DB47" s="699"/>
      <c r="DC47" s="700"/>
      <c r="DD47" s="684">
        <v>40989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226</v>
      </c>
      <c r="CS48" s="679"/>
      <c r="CT48" s="679"/>
      <c r="CU48" s="679"/>
      <c r="CV48" s="679"/>
      <c r="CW48" s="679"/>
      <c r="CX48" s="679"/>
      <c r="CY48" s="680"/>
      <c r="CZ48" s="681" t="s">
        <v>226</v>
      </c>
      <c r="DA48" s="682"/>
      <c r="DB48" s="682"/>
      <c r="DC48" s="683"/>
      <c r="DD48" s="684" t="s">
        <v>226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16362451</v>
      </c>
      <c r="CS49" s="663"/>
      <c r="CT49" s="663"/>
      <c r="CU49" s="663"/>
      <c r="CV49" s="663"/>
      <c r="CW49" s="663"/>
      <c r="CX49" s="663"/>
      <c r="CY49" s="664"/>
      <c r="CZ49" s="665">
        <v>100</v>
      </c>
      <c r="DA49" s="666"/>
      <c r="DB49" s="666"/>
      <c r="DC49" s="667"/>
      <c r="DD49" s="668">
        <v>11359611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FQli9Ji5B2ONUa8Z7wrGKnaG6fxVPSbWM/Zh/Jgu14XeLMS8qVJSgg1NVCijDQqkk3qXmZEiqoHyjGZtHitWw==" saltValue="07vhWKECU2SzHI+RLE2xq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17654</v>
      </c>
      <c r="R7" s="1198"/>
      <c r="S7" s="1198"/>
      <c r="T7" s="1198"/>
      <c r="U7" s="1198"/>
      <c r="V7" s="1198">
        <v>16881</v>
      </c>
      <c r="W7" s="1198"/>
      <c r="X7" s="1198"/>
      <c r="Y7" s="1198"/>
      <c r="Z7" s="1198"/>
      <c r="AA7" s="1198">
        <v>773</v>
      </c>
      <c r="AB7" s="1198"/>
      <c r="AC7" s="1198"/>
      <c r="AD7" s="1198"/>
      <c r="AE7" s="1199"/>
      <c r="AF7" s="1200">
        <v>494</v>
      </c>
      <c r="AG7" s="1201"/>
      <c r="AH7" s="1201"/>
      <c r="AI7" s="1201"/>
      <c r="AJ7" s="1202"/>
      <c r="AK7" s="1184">
        <v>1366</v>
      </c>
      <c r="AL7" s="1185"/>
      <c r="AM7" s="1185"/>
      <c r="AN7" s="1185"/>
      <c r="AO7" s="1185"/>
      <c r="AP7" s="1185">
        <v>18961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596</v>
      </c>
      <c r="BT7" s="1189"/>
      <c r="BU7" s="1189"/>
      <c r="BV7" s="1189"/>
      <c r="BW7" s="1189"/>
      <c r="BX7" s="1189"/>
      <c r="BY7" s="1189"/>
      <c r="BZ7" s="1189"/>
      <c r="CA7" s="1189"/>
      <c r="CB7" s="1189"/>
      <c r="CC7" s="1189"/>
      <c r="CD7" s="1189"/>
      <c r="CE7" s="1189"/>
      <c r="CF7" s="1189"/>
      <c r="CG7" s="1190"/>
      <c r="CH7" s="1181">
        <v>0</v>
      </c>
      <c r="CI7" s="1182"/>
      <c r="CJ7" s="1182"/>
      <c r="CK7" s="1182"/>
      <c r="CL7" s="1183"/>
      <c r="CM7" s="1181">
        <v>17</v>
      </c>
      <c r="CN7" s="1182"/>
      <c r="CO7" s="1182"/>
      <c r="CP7" s="1182"/>
      <c r="CQ7" s="1183"/>
      <c r="CR7" s="1181">
        <v>2</v>
      </c>
      <c r="CS7" s="1182"/>
      <c r="CT7" s="1182"/>
      <c r="CU7" s="1182"/>
      <c r="CV7" s="1183"/>
      <c r="CW7" s="1181" t="s">
        <v>600</v>
      </c>
      <c r="CX7" s="1182"/>
      <c r="CY7" s="1182"/>
      <c r="CZ7" s="1182"/>
      <c r="DA7" s="1183"/>
      <c r="DB7" s="1181" t="s">
        <v>599</v>
      </c>
      <c r="DC7" s="1182"/>
      <c r="DD7" s="1182"/>
      <c r="DE7" s="1182"/>
      <c r="DF7" s="1183"/>
      <c r="DG7" s="1181" t="s">
        <v>599</v>
      </c>
      <c r="DH7" s="1182"/>
      <c r="DI7" s="1182"/>
      <c r="DJ7" s="1182"/>
      <c r="DK7" s="1183"/>
      <c r="DL7" s="1181" t="s">
        <v>599</v>
      </c>
      <c r="DM7" s="1182"/>
      <c r="DN7" s="1182"/>
      <c r="DO7" s="1182"/>
      <c r="DP7" s="1183"/>
      <c r="DQ7" s="1181" t="s">
        <v>599</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597</v>
      </c>
      <c r="BT8" s="1108"/>
      <c r="BU8" s="1108"/>
      <c r="BV8" s="1108"/>
      <c r="BW8" s="1108"/>
      <c r="BX8" s="1108"/>
      <c r="BY8" s="1108"/>
      <c r="BZ8" s="1108"/>
      <c r="CA8" s="1108"/>
      <c r="CB8" s="1108"/>
      <c r="CC8" s="1108"/>
      <c r="CD8" s="1108"/>
      <c r="CE8" s="1108"/>
      <c r="CF8" s="1108"/>
      <c r="CG8" s="1109"/>
      <c r="CH8" s="1082">
        <v>0</v>
      </c>
      <c r="CI8" s="1083"/>
      <c r="CJ8" s="1083"/>
      <c r="CK8" s="1083"/>
      <c r="CL8" s="1084"/>
      <c r="CM8" s="1082">
        <v>36</v>
      </c>
      <c r="CN8" s="1083"/>
      <c r="CO8" s="1083"/>
      <c r="CP8" s="1083"/>
      <c r="CQ8" s="1084"/>
      <c r="CR8" s="1082">
        <v>15</v>
      </c>
      <c r="CS8" s="1083"/>
      <c r="CT8" s="1083"/>
      <c r="CU8" s="1083"/>
      <c r="CV8" s="1084"/>
      <c r="CW8" s="1082" t="s">
        <v>602</v>
      </c>
      <c r="CX8" s="1083"/>
      <c r="CY8" s="1083"/>
      <c r="CZ8" s="1083"/>
      <c r="DA8" s="1084"/>
      <c r="DB8" s="1082" t="s">
        <v>600</v>
      </c>
      <c r="DC8" s="1083"/>
      <c r="DD8" s="1083"/>
      <c r="DE8" s="1083"/>
      <c r="DF8" s="1084"/>
      <c r="DG8" s="1082" t="s">
        <v>600</v>
      </c>
      <c r="DH8" s="1083"/>
      <c r="DI8" s="1083"/>
      <c r="DJ8" s="1083"/>
      <c r="DK8" s="1084"/>
      <c r="DL8" s="1082" t="s">
        <v>599</v>
      </c>
      <c r="DM8" s="1083"/>
      <c r="DN8" s="1083"/>
      <c r="DO8" s="1083"/>
      <c r="DP8" s="1084"/>
      <c r="DQ8" s="1082" t="s">
        <v>600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598</v>
      </c>
      <c r="BT9" s="1108"/>
      <c r="BU9" s="1108"/>
      <c r="BV9" s="1108"/>
      <c r="BW9" s="1108"/>
      <c r="BX9" s="1108"/>
      <c r="BY9" s="1108"/>
      <c r="BZ9" s="1108"/>
      <c r="CA9" s="1108"/>
      <c r="CB9" s="1108"/>
      <c r="CC9" s="1108"/>
      <c r="CD9" s="1108"/>
      <c r="CE9" s="1108"/>
      <c r="CF9" s="1108"/>
      <c r="CG9" s="1109"/>
      <c r="CH9" s="1082">
        <v>3</v>
      </c>
      <c r="CI9" s="1083"/>
      <c r="CJ9" s="1083"/>
      <c r="CK9" s="1083"/>
      <c r="CL9" s="1084"/>
      <c r="CM9" s="1082">
        <v>17</v>
      </c>
      <c r="CN9" s="1083"/>
      <c r="CO9" s="1083"/>
      <c r="CP9" s="1083"/>
      <c r="CQ9" s="1084"/>
      <c r="CR9" s="1082">
        <v>8</v>
      </c>
      <c r="CS9" s="1083"/>
      <c r="CT9" s="1083"/>
      <c r="CU9" s="1083"/>
      <c r="CV9" s="1084"/>
      <c r="CW9" s="1082">
        <v>26</v>
      </c>
      <c r="CX9" s="1083"/>
      <c r="CY9" s="1083"/>
      <c r="CZ9" s="1083"/>
      <c r="DA9" s="1084"/>
      <c r="DB9" s="1082" t="s">
        <v>599</v>
      </c>
      <c r="DC9" s="1083"/>
      <c r="DD9" s="1083"/>
      <c r="DE9" s="1083"/>
      <c r="DF9" s="1084"/>
      <c r="DG9" s="1082" t="s">
        <v>599</v>
      </c>
      <c r="DH9" s="1083"/>
      <c r="DI9" s="1083"/>
      <c r="DJ9" s="1083"/>
      <c r="DK9" s="1084"/>
      <c r="DL9" s="1082" t="s">
        <v>601</v>
      </c>
      <c r="DM9" s="1083"/>
      <c r="DN9" s="1083"/>
      <c r="DO9" s="1083"/>
      <c r="DP9" s="1084"/>
      <c r="DQ9" s="1082" t="s">
        <v>599</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17135</v>
      </c>
      <c r="R23" s="1162"/>
      <c r="S23" s="1162"/>
      <c r="T23" s="1162"/>
      <c r="U23" s="1162"/>
      <c r="V23" s="1162">
        <v>16362</v>
      </c>
      <c r="W23" s="1162"/>
      <c r="X23" s="1162"/>
      <c r="Y23" s="1162"/>
      <c r="Z23" s="1162"/>
      <c r="AA23" s="1162">
        <v>773</v>
      </c>
      <c r="AB23" s="1162"/>
      <c r="AC23" s="1162"/>
      <c r="AD23" s="1162"/>
      <c r="AE23" s="1163"/>
      <c r="AF23" s="1164">
        <v>494</v>
      </c>
      <c r="AG23" s="1162"/>
      <c r="AH23" s="1162"/>
      <c r="AI23" s="1162"/>
      <c r="AJ23" s="1165"/>
      <c r="AK23" s="1166"/>
      <c r="AL23" s="1167"/>
      <c r="AM23" s="1167"/>
      <c r="AN23" s="1167"/>
      <c r="AO23" s="1167"/>
      <c r="AP23" s="1162">
        <v>18961</v>
      </c>
      <c r="AQ23" s="1162"/>
      <c r="AR23" s="1162"/>
      <c r="AS23" s="1162"/>
      <c r="AT23" s="1162"/>
      <c r="AU23" s="1168"/>
      <c r="AV23" s="1168"/>
      <c r="AW23" s="1168"/>
      <c r="AX23" s="1168"/>
      <c r="AY23" s="1169"/>
      <c r="AZ23" s="1158" t="s">
        <v>127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4247</v>
      </c>
      <c r="R28" s="1147"/>
      <c r="S28" s="1147"/>
      <c r="T28" s="1147"/>
      <c r="U28" s="1147"/>
      <c r="V28" s="1147">
        <v>4170</v>
      </c>
      <c r="W28" s="1147"/>
      <c r="X28" s="1147"/>
      <c r="Y28" s="1147"/>
      <c r="Z28" s="1147"/>
      <c r="AA28" s="1147">
        <v>77</v>
      </c>
      <c r="AB28" s="1147"/>
      <c r="AC28" s="1147"/>
      <c r="AD28" s="1147"/>
      <c r="AE28" s="1148"/>
      <c r="AF28" s="1149">
        <v>77</v>
      </c>
      <c r="AG28" s="1147"/>
      <c r="AH28" s="1147"/>
      <c r="AI28" s="1147"/>
      <c r="AJ28" s="1150"/>
      <c r="AK28" s="1151">
        <v>344</v>
      </c>
      <c r="AL28" s="1139"/>
      <c r="AM28" s="1139"/>
      <c r="AN28" s="1139"/>
      <c r="AO28" s="1139"/>
      <c r="AP28" s="1139" t="s">
        <v>584</v>
      </c>
      <c r="AQ28" s="1139"/>
      <c r="AR28" s="1139"/>
      <c r="AS28" s="1139"/>
      <c r="AT28" s="1139"/>
      <c r="AU28" s="1139" t="s">
        <v>584</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4499</v>
      </c>
      <c r="R29" s="1137"/>
      <c r="S29" s="1137"/>
      <c r="T29" s="1137"/>
      <c r="U29" s="1137"/>
      <c r="V29" s="1137">
        <v>4349</v>
      </c>
      <c r="W29" s="1137"/>
      <c r="X29" s="1137"/>
      <c r="Y29" s="1137"/>
      <c r="Z29" s="1137"/>
      <c r="AA29" s="1137">
        <v>150</v>
      </c>
      <c r="AB29" s="1137"/>
      <c r="AC29" s="1137"/>
      <c r="AD29" s="1137"/>
      <c r="AE29" s="1138"/>
      <c r="AF29" s="1112">
        <v>150</v>
      </c>
      <c r="AG29" s="1113"/>
      <c r="AH29" s="1113"/>
      <c r="AI29" s="1113"/>
      <c r="AJ29" s="1114"/>
      <c r="AK29" s="1073">
        <v>723</v>
      </c>
      <c r="AL29" s="1064"/>
      <c r="AM29" s="1064"/>
      <c r="AN29" s="1064"/>
      <c r="AO29" s="1064"/>
      <c r="AP29" s="1064" t="s">
        <v>584</v>
      </c>
      <c r="AQ29" s="1064"/>
      <c r="AR29" s="1064"/>
      <c r="AS29" s="1064"/>
      <c r="AT29" s="1064"/>
      <c r="AU29" s="1064" t="s">
        <v>584</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460</v>
      </c>
      <c r="R30" s="1137"/>
      <c r="S30" s="1137"/>
      <c r="T30" s="1137"/>
      <c r="U30" s="1137"/>
      <c r="V30" s="1137">
        <v>459</v>
      </c>
      <c r="W30" s="1137"/>
      <c r="X30" s="1137"/>
      <c r="Y30" s="1137"/>
      <c r="Z30" s="1137"/>
      <c r="AA30" s="1137">
        <v>2</v>
      </c>
      <c r="AB30" s="1137"/>
      <c r="AC30" s="1137"/>
      <c r="AD30" s="1137"/>
      <c r="AE30" s="1138"/>
      <c r="AF30" s="1112">
        <v>2</v>
      </c>
      <c r="AG30" s="1113"/>
      <c r="AH30" s="1113"/>
      <c r="AI30" s="1113"/>
      <c r="AJ30" s="1114"/>
      <c r="AK30" s="1073">
        <v>127</v>
      </c>
      <c r="AL30" s="1064"/>
      <c r="AM30" s="1064"/>
      <c r="AN30" s="1064"/>
      <c r="AO30" s="1064"/>
      <c r="AP30" s="1064" t="s">
        <v>584</v>
      </c>
      <c r="AQ30" s="1064"/>
      <c r="AR30" s="1064"/>
      <c r="AS30" s="1064"/>
      <c r="AT30" s="1064"/>
      <c r="AU30" s="1064" t="s">
        <v>584</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1444</v>
      </c>
      <c r="R31" s="1137"/>
      <c r="S31" s="1137"/>
      <c r="T31" s="1137"/>
      <c r="U31" s="1137"/>
      <c r="V31" s="1137">
        <v>1256</v>
      </c>
      <c r="W31" s="1137"/>
      <c r="X31" s="1137"/>
      <c r="Y31" s="1137"/>
      <c r="Z31" s="1137"/>
      <c r="AA31" s="1137">
        <v>188</v>
      </c>
      <c r="AB31" s="1137"/>
      <c r="AC31" s="1137"/>
      <c r="AD31" s="1137"/>
      <c r="AE31" s="1138"/>
      <c r="AF31" s="1112">
        <v>1368</v>
      </c>
      <c r="AG31" s="1113"/>
      <c r="AH31" s="1113"/>
      <c r="AI31" s="1113"/>
      <c r="AJ31" s="1114"/>
      <c r="AK31" s="1073">
        <v>123</v>
      </c>
      <c r="AL31" s="1064"/>
      <c r="AM31" s="1064"/>
      <c r="AN31" s="1064"/>
      <c r="AO31" s="1064"/>
      <c r="AP31" s="1064">
        <v>2736</v>
      </c>
      <c r="AQ31" s="1064"/>
      <c r="AR31" s="1064"/>
      <c r="AS31" s="1064"/>
      <c r="AT31" s="1064"/>
      <c r="AU31" s="1064">
        <v>33</v>
      </c>
      <c r="AV31" s="1064"/>
      <c r="AW31" s="1064"/>
      <c r="AX31" s="1064"/>
      <c r="AY31" s="1064"/>
      <c r="AZ31" s="1135" t="s">
        <v>585</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902</v>
      </c>
      <c r="R32" s="1137"/>
      <c r="S32" s="1137"/>
      <c r="T32" s="1137"/>
      <c r="U32" s="1137"/>
      <c r="V32" s="1137">
        <v>879</v>
      </c>
      <c r="W32" s="1137"/>
      <c r="X32" s="1137"/>
      <c r="Y32" s="1137"/>
      <c r="Z32" s="1137"/>
      <c r="AA32" s="1137">
        <v>23</v>
      </c>
      <c r="AB32" s="1137"/>
      <c r="AC32" s="1137"/>
      <c r="AD32" s="1137"/>
      <c r="AE32" s="1138"/>
      <c r="AF32" s="1112">
        <v>260</v>
      </c>
      <c r="AG32" s="1113"/>
      <c r="AH32" s="1113"/>
      <c r="AI32" s="1113"/>
      <c r="AJ32" s="1114"/>
      <c r="AK32" s="1073">
        <v>170</v>
      </c>
      <c r="AL32" s="1064"/>
      <c r="AM32" s="1064"/>
      <c r="AN32" s="1064"/>
      <c r="AO32" s="1064"/>
      <c r="AP32" s="1064">
        <v>380</v>
      </c>
      <c r="AQ32" s="1064"/>
      <c r="AR32" s="1064"/>
      <c r="AS32" s="1064"/>
      <c r="AT32" s="1064"/>
      <c r="AU32" s="1064">
        <v>0</v>
      </c>
      <c r="AV32" s="1064"/>
      <c r="AW32" s="1064"/>
      <c r="AX32" s="1064"/>
      <c r="AY32" s="1064"/>
      <c r="AZ32" s="1135" t="s">
        <v>585</v>
      </c>
      <c r="BA32" s="1135"/>
      <c r="BB32" s="1135"/>
      <c r="BC32" s="1135"/>
      <c r="BD32" s="1135"/>
      <c r="BE32" s="1125" t="s">
        <v>404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1857</v>
      </c>
      <c r="AG63" s="1052"/>
      <c r="AH63" s="1052"/>
      <c r="AI63" s="1052"/>
      <c r="AJ63" s="1123"/>
      <c r="AK63" s="1124"/>
      <c r="AL63" s="1056"/>
      <c r="AM63" s="1056"/>
      <c r="AN63" s="1056"/>
      <c r="AO63" s="1056"/>
      <c r="AP63" s="1052">
        <v>3116</v>
      </c>
      <c r="AQ63" s="1052"/>
      <c r="AR63" s="1052"/>
      <c r="AS63" s="1052"/>
      <c r="AT63" s="1052"/>
      <c r="AU63" s="1052">
        <v>225</v>
      </c>
      <c r="AV63" s="1052"/>
      <c r="AW63" s="1052"/>
      <c r="AX63" s="1052"/>
      <c r="AY63" s="1052"/>
      <c r="AZ63" s="1118"/>
      <c r="BA63" s="1118"/>
      <c r="BB63" s="1118"/>
      <c r="BC63" s="1118"/>
      <c r="BD63" s="1118"/>
      <c r="BE63" s="1053"/>
      <c r="BF63" s="1053"/>
      <c r="BG63" s="1053"/>
      <c r="BH63" s="1053"/>
      <c r="BI63" s="1054"/>
      <c r="BJ63" s="1119" t="s">
        <v>408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411</v>
      </c>
      <c r="R66" s="1095"/>
      <c r="S66" s="1095"/>
      <c r="T66" s="1095"/>
      <c r="U66" s="1096"/>
      <c r="V66" s="1094" t="s">
        <v>412</v>
      </c>
      <c r="W66" s="1095"/>
      <c r="X66" s="1095"/>
      <c r="Y66" s="1095"/>
      <c r="Z66" s="1096"/>
      <c r="AA66" s="1094" t="s">
        <v>413</v>
      </c>
      <c r="AB66" s="1095"/>
      <c r="AC66" s="1095"/>
      <c r="AD66" s="1095"/>
      <c r="AE66" s="1096"/>
      <c r="AF66" s="1100" t="s">
        <v>414</v>
      </c>
      <c r="AG66" s="1101"/>
      <c r="AH66" s="1101"/>
      <c r="AI66" s="1101"/>
      <c r="AJ66" s="1102"/>
      <c r="AK66" s="1094" t="s">
        <v>415</v>
      </c>
      <c r="AL66" s="1089"/>
      <c r="AM66" s="1089"/>
      <c r="AN66" s="1089"/>
      <c r="AO66" s="1090"/>
      <c r="AP66" s="1094" t="s">
        <v>416</v>
      </c>
      <c r="AQ66" s="1095"/>
      <c r="AR66" s="1095"/>
      <c r="AS66" s="1095"/>
      <c r="AT66" s="1096"/>
      <c r="AU66" s="1094" t="s">
        <v>417</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586</v>
      </c>
      <c r="C68" s="1079"/>
      <c r="D68" s="1079"/>
      <c r="E68" s="1079"/>
      <c r="F68" s="1079"/>
      <c r="G68" s="1079"/>
      <c r="H68" s="1079"/>
      <c r="I68" s="1079"/>
      <c r="J68" s="1079"/>
      <c r="K68" s="1079"/>
      <c r="L68" s="1079"/>
      <c r="M68" s="1079"/>
      <c r="N68" s="1079"/>
      <c r="O68" s="1079"/>
      <c r="P68" s="1080"/>
      <c r="Q68" s="1081">
        <v>3355</v>
      </c>
      <c r="R68" s="1075"/>
      <c r="S68" s="1075"/>
      <c r="T68" s="1075"/>
      <c r="U68" s="1075"/>
      <c r="V68" s="1075">
        <v>3145</v>
      </c>
      <c r="W68" s="1075"/>
      <c r="X68" s="1075"/>
      <c r="Y68" s="1075"/>
      <c r="Z68" s="1075"/>
      <c r="AA68" s="1075">
        <v>210</v>
      </c>
      <c r="AB68" s="1075"/>
      <c r="AC68" s="1075"/>
      <c r="AD68" s="1075"/>
      <c r="AE68" s="1075"/>
      <c r="AF68" s="1075">
        <v>201</v>
      </c>
      <c r="AG68" s="1075"/>
      <c r="AH68" s="1075"/>
      <c r="AI68" s="1075"/>
      <c r="AJ68" s="1075"/>
      <c r="AK68" s="1075" t="s">
        <v>585</v>
      </c>
      <c r="AL68" s="1075"/>
      <c r="AM68" s="1075"/>
      <c r="AN68" s="1075"/>
      <c r="AO68" s="1075"/>
      <c r="AP68" s="1075">
        <v>2418</v>
      </c>
      <c r="AQ68" s="1075"/>
      <c r="AR68" s="1075"/>
      <c r="AS68" s="1075"/>
      <c r="AT68" s="1075"/>
      <c r="AU68" s="1075">
        <v>755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587</v>
      </c>
      <c r="C69" s="1068"/>
      <c r="D69" s="1068"/>
      <c r="E69" s="1068"/>
      <c r="F69" s="1068"/>
      <c r="G69" s="1068"/>
      <c r="H69" s="1068"/>
      <c r="I69" s="1068"/>
      <c r="J69" s="1068"/>
      <c r="K69" s="1068"/>
      <c r="L69" s="1068"/>
      <c r="M69" s="1068"/>
      <c r="N69" s="1068"/>
      <c r="O69" s="1068"/>
      <c r="P69" s="1069"/>
      <c r="Q69" s="1070">
        <v>22428</v>
      </c>
      <c r="R69" s="1064"/>
      <c r="S69" s="1064"/>
      <c r="T69" s="1064"/>
      <c r="U69" s="1064"/>
      <c r="V69" s="1064">
        <v>21660</v>
      </c>
      <c r="W69" s="1064"/>
      <c r="X69" s="1064"/>
      <c r="Y69" s="1064"/>
      <c r="Z69" s="1064"/>
      <c r="AA69" s="1064">
        <v>768</v>
      </c>
      <c r="AB69" s="1064"/>
      <c r="AC69" s="1064"/>
      <c r="AD69" s="1064"/>
      <c r="AE69" s="1064"/>
      <c r="AF69" s="1064">
        <v>768</v>
      </c>
      <c r="AG69" s="1064"/>
      <c r="AH69" s="1064"/>
      <c r="AI69" s="1064"/>
      <c r="AJ69" s="1064"/>
      <c r="AK69" s="1064">
        <v>28</v>
      </c>
      <c r="AL69" s="1064"/>
      <c r="AM69" s="1064"/>
      <c r="AN69" s="1064"/>
      <c r="AO69" s="1064"/>
      <c r="AP69" s="1064" t="s">
        <v>594</v>
      </c>
      <c r="AQ69" s="1064"/>
      <c r="AR69" s="1064"/>
      <c r="AS69" s="1064"/>
      <c r="AT69" s="1064"/>
      <c r="AU69" s="1064" t="s">
        <v>585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588</v>
      </c>
      <c r="C70" s="1068"/>
      <c r="D70" s="1068"/>
      <c r="E70" s="1068"/>
      <c r="F70" s="1068"/>
      <c r="G70" s="1068"/>
      <c r="H70" s="1068"/>
      <c r="I70" s="1068"/>
      <c r="J70" s="1068"/>
      <c r="K70" s="1068"/>
      <c r="L70" s="1068"/>
      <c r="M70" s="1068"/>
      <c r="N70" s="1068"/>
      <c r="O70" s="1068"/>
      <c r="P70" s="1069"/>
      <c r="Q70" s="1070">
        <v>193</v>
      </c>
      <c r="R70" s="1064"/>
      <c r="S70" s="1064"/>
      <c r="T70" s="1064"/>
      <c r="U70" s="1064"/>
      <c r="V70" s="1064">
        <v>137</v>
      </c>
      <c r="W70" s="1064"/>
      <c r="X70" s="1064"/>
      <c r="Y70" s="1064"/>
      <c r="Z70" s="1064"/>
      <c r="AA70" s="1064">
        <v>56</v>
      </c>
      <c r="AB70" s="1064"/>
      <c r="AC70" s="1064"/>
      <c r="AD70" s="1064"/>
      <c r="AE70" s="1064"/>
      <c r="AF70" s="1064">
        <v>56</v>
      </c>
      <c r="AG70" s="1064"/>
      <c r="AH70" s="1064"/>
      <c r="AI70" s="1064"/>
      <c r="AJ70" s="1064"/>
      <c r="AK70" s="1064" t="s">
        <v>585</v>
      </c>
      <c r="AL70" s="1064"/>
      <c r="AM70" s="1064"/>
      <c r="AN70" s="1064"/>
      <c r="AO70" s="1064"/>
      <c r="AP70" s="1064" t="s">
        <v>585</v>
      </c>
      <c r="AQ70" s="1064"/>
      <c r="AR70" s="1064"/>
      <c r="AS70" s="1064"/>
      <c r="AT70" s="1064"/>
      <c r="AU70" s="1064" t="s">
        <v>585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589</v>
      </c>
      <c r="C71" s="1068"/>
      <c r="D71" s="1068"/>
      <c r="E71" s="1068"/>
      <c r="F71" s="1068"/>
      <c r="G71" s="1068"/>
      <c r="H71" s="1068"/>
      <c r="I71" s="1068"/>
      <c r="J71" s="1068"/>
      <c r="K71" s="1068"/>
      <c r="L71" s="1068"/>
      <c r="M71" s="1068"/>
      <c r="N71" s="1068"/>
      <c r="O71" s="1068"/>
      <c r="P71" s="1069"/>
      <c r="Q71" s="1070">
        <v>102</v>
      </c>
      <c r="R71" s="1064"/>
      <c r="S71" s="1064"/>
      <c r="T71" s="1064"/>
      <c r="U71" s="1064"/>
      <c r="V71" s="1064">
        <v>95</v>
      </c>
      <c r="W71" s="1064"/>
      <c r="X71" s="1064"/>
      <c r="Y71" s="1064"/>
      <c r="Z71" s="1064"/>
      <c r="AA71" s="1064">
        <v>7</v>
      </c>
      <c r="AB71" s="1064"/>
      <c r="AC71" s="1064"/>
      <c r="AD71" s="1064"/>
      <c r="AE71" s="1064"/>
      <c r="AF71" s="1064">
        <v>7</v>
      </c>
      <c r="AG71" s="1064"/>
      <c r="AH71" s="1064"/>
      <c r="AI71" s="1064"/>
      <c r="AJ71" s="1064"/>
      <c r="AK71" s="1064">
        <v>1</v>
      </c>
      <c r="AL71" s="1064"/>
      <c r="AM71" s="1064"/>
      <c r="AN71" s="1064"/>
      <c r="AO71" s="1064"/>
      <c r="AP71" s="1064" t="s">
        <v>585</v>
      </c>
      <c r="AQ71" s="1064"/>
      <c r="AR71" s="1064"/>
      <c r="AS71" s="1064"/>
      <c r="AT71" s="1064"/>
      <c r="AU71" s="1064" t="s">
        <v>585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590</v>
      </c>
      <c r="C72" s="1068"/>
      <c r="D72" s="1068"/>
      <c r="E72" s="1068"/>
      <c r="F72" s="1068"/>
      <c r="G72" s="1068"/>
      <c r="H72" s="1068"/>
      <c r="I72" s="1068"/>
      <c r="J72" s="1068"/>
      <c r="K72" s="1068"/>
      <c r="L72" s="1068"/>
      <c r="M72" s="1068"/>
      <c r="N72" s="1068"/>
      <c r="O72" s="1068"/>
      <c r="P72" s="1069"/>
      <c r="Q72" s="1070">
        <v>108</v>
      </c>
      <c r="R72" s="1064"/>
      <c r="S72" s="1064"/>
      <c r="T72" s="1064"/>
      <c r="U72" s="1064"/>
      <c r="V72" s="1064">
        <v>74</v>
      </c>
      <c r="W72" s="1064"/>
      <c r="X72" s="1064"/>
      <c r="Y72" s="1064"/>
      <c r="Z72" s="1064"/>
      <c r="AA72" s="1064">
        <v>34</v>
      </c>
      <c r="AB72" s="1064"/>
      <c r="AC72" s="1064"/>
      <c r="AD72" s="1064"/>
      <c r="AE72" s="1064"/>
      <c r="AF72" s="1064">
        <v>34</v>
      </c>
      <c r="AG72" s="1064"/>
      <c r="AH72" s="1064"/>
      <c r="AI72" s="1064"/>
      <c r="AJ72" s="1064"/>
      <c r="AK72" s="1064" t="s">
        <v>594</v>
      </c>
      <c r="AL72" s="1064"/>
      <c r="AM72" s="1064"/>
      <c r="AN72" s="1064"/>
      <c r="AO72" s="1064"/>
      <c r="AP72" s="1064" t="s">
        <v>585</v>
      </c>
      <c r="AQ72" s="1064"/>
      <c r="AR72" s="1064"/>
      <c r="AS72" s="1064"/>
      <c r="AT72" s="1064"/>
      <c r="AU72" s="1064" t="s">
        <v>585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591</v>
      </c>
      <c r="C73" s="1068"/>
      <c r="D73" s="1068"/>
      <c r="E73" s="1068"/>
      <c r="F73" s="1068"/>
      <c r="G73" s="1068"/>
      <c r="H73" s="1068"/>
      <c r="I73" s="1068"/>
      <c r="J73" s="1068"/>
      <c r="K73" s="1068"/>
      <c r="L73" s="1068"/>
      <c r="M73" s="1068"/>
      <c r="N73" s="1068"/>
      <c r="O73" s="1068"/>
      <c r="P73" s="1069"/>
      <c r="Q73" s="1070">
        <v>2588</v>
      </c>
      <c r="R73" s="1064"/>
      <c r="S73" s="1064"/>
      <c r="T73" s="1064"/>
      <c r="U73" s="1064"/>
      <c r="V73" s="1064">
        <v>2314</v>
      </c>
      <c r="W73" s="1064"/>
      <c r="X73" s="1064"/>
      <c r="Y73" s="1064"/>
      <c r="Z73" s="1064"/>
      <c r="AA73" s="1064">
        <v>274</v>
      </c>
      <c r="AB73" s="1064"/>
      <c r="AC73" s="1064"/>
      <c r="AD73" s="1064"/>
      <c r="AE73" s="1064"/>
      <c r="AF73" s="1064">
        <v>274</v>
      </c>
      <c r="AG73" s="1064"/>
      <c r="AH73" s="1064"/>
      <c r="AI73" s="1064"/>
      <c r="AJ73" s="1064"/>
      <c r="AK73" s="1064">
        <v>117</v>
      </c>
      <c r="AL73" s="1064"/>
      <c r="AM73" s="1064"/>
      <c r="AN73" s="1064"/>
      <c r="AO73" s="1064"/>
      <c r="AP73" s="1064" t="s">
        <v>585</v>
      </c>
      <c r="AQ73" s="1064"/>
      <c r="AR73" s="1064"/>
      <c r="AS73" s="1064"/>
      <c r="AT73" s="1064"/>
      <c r="AU73" s="1064" t="s">
        <v>595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592</v>
      </c>
      <c r="C74" s="1068"/>
      <c r="D74" s="1068"/>
      <c r="E74" s="1068"/>
      <c r="F74" s="1068"/>
      <c r="G74" s="1068"/>
      <c r="H74" s="1068"/>
      <c r="I74" s="1068"/>
      <c r="J74" s="1068"/>
      <c r="K74" s="1068"/>
      <c r="L74" s="1068"/>
      <c r="M74" s="1068"/>
      <c r="N74" s="1068"/>
      <c r="O74" s="1068"/>
      <c r="P74" s="1069"/>
      <c r="Q74" s="1070">
        <v>657281</v>
      </c>
      <c r="R74" s="1064"/>
      <c r="S74" s="1064"/>
      <c r="T74" s="1064"/>
      <c r="U74" s="1064"/>
      <c r="V74" s="1064">
        <v>647955</v>
      </c>
      <c r="W74" s="1064"/>
      <c r="X74" s="1064"/>
      <c r="Y74" s="1064"/>
      <c r="Z74" s="1064"/>
      <c r="AA74" s="1064">
        <v>9326</v>
      </c>
      <c r="AB74" s="1064"/>
      <c r="AC74" s="1064"/>
      <c r="AD74" s="1064"/>
      <c r="AE74" s="1064"/>
      <c r="AF74" s="1064">
        <v>9326</v>
      </c>
      <c r="AG74" s="1064"/>
      <c r="AH74" s="1064"/>
      <c r="AI74" s="1064"/>
      <c r="AJ74" s="1064"/>
      <c r="AK74" s="1064">
        <v>3989</v>
      </c>
      <c r="AL74" s="1064"/>
      <c r="AM74" s="1064"/>
      <c r="AN74" s="1064"/>
      <c r="AO74" s="1064"/>
      <c r="AP74" s="1064" t="s">
        <v>585</v>
      </c>
      <c r="AQ74" s="1064"/>
      <c r="AR74" s="1064"/>
      <c r="AS74" s="1064"/>
      <c r="AT74" s="1064"/>
      <c r="AU74" s="1064" t="s">
        <v>585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593</v>
      </c>
      <c r="C75" s="1068"/>
      <c r="D75" s="1068"/>
      <c r="E75" s="1068"/>
      <c r="F75" s="1068"/>
      <c r="G75" s="1068"/>
      <c r="H75" s="1068"/>
      <c r="I75" s="1068"/>
      <c r="J75" s="1068"/>
      <c r="K75" s="1068"/>
      <c r="L75" s="1068"/>
      <c r="M75" s="1068"/>
      <c r="N75" s="1068"/>
      <c r="O75" s="1068"/>
      <c r="P75" s="1069"/>
      <c r="Q75" s="1071">
        <v>3815</v>
      </c>
      <c r="R75" s="1072"/>
      <c r="S75" s="1072"/>
      <c r="T75" s="1072"/>
      <c r="U75" s="1073"/>
      <c r="V75" s="1074">
        <v>3537</v>
      </c>
      <c r="W75" s="1072"/>
      <c r="X75" s="1072"/>
      <c r="Y75" s="1072"/>
      <c r="Z75" s="1073"/>
      <c r="AA75" s="1074">
        <v>279</v>
      </c>
      <c r="AB75" s="1072"/>
      <c r="AC75" s="1072"/>
      <c r="AD75" s="1072"/>
      <c r="AE75" s="1073"/>
      <c r="AF75" s="1074">
        <v>4455</v>
      </c>
      <c r="AG75" s="1072"/>
      <c r="AH75" s="1072"/>
      <c r="AI75" s="1072"/>
      <c r="AJ75" s="1073"/>
      <c r="AK75" s="1074" t="s">
        <v>594</v>
      </c>
      <c r="AL75" s="1072"/>
      <c r="AM75" s="1072"/>
      <c r="AN75" s="1072"/>
      <c r="AO75" s="1073"/>
      <c r="AP75" s="1074">
        <v>3114</v>
      </c>
      <c r="AQ75" s="1072"/>
      <c r="AR75" s="1072"/>
      <c r="AS75" s="1072"/>
      <c r="AT75" s="1073"/>
      <c r="AU75" s="1074" t="s">
        <v>585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15120</v>
      </c>
      <c r="AG88" s="1052"/>
      <c r="AH88" s="1052"/>
      <c r="AI88" s="1052"/>
      <c r="AJ88" s="1052"/>
      <c r="AK88" s="1056"/>
      <c r="AL88" s="1056"/>
      <c r="AM88" s="1056"/>
      <c r="AN88" s="1056"/>
      <c r="AO88" s="1056"/>
      <c r="AP88" s="1052">
        <v>5532</v>
      </c>
      <c r="AQ88" s="1052"/>
      <c r="AR88" s="1052"/>
      <c r="AS88" s="1052"/>
      <c r="AT88" s="1052"/>
      <c r="AU88" s="1052">
        <v>755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25</v>
      </c>
      <c r="CS102" s="1044"/>
      <c r="CT102" s="1044"/>
      <c r="CU102" s="1044"/>
      <c r="CV102" s="1045"/>
      <c r="CW102" s="1043">
        <v>26</v>
      </c>
      <c r="CX102" s="1044"/>
      <c r="CY102" s="1044"/>
      <c r="CZ102" s="1044"/>
      <c r="DA102" s="1045"/>
      <c r="DB102" s="1043" t="s">
        <v>602</v>
      </c>
      <c r="DC102" s="1044"/>
      <c r="DD102" s="1044"/>
      <c r="DE102" s="1044"/>
      <c r="DF102" s="1045"/>
      <c r="DG102" s="1043" t="s">
        <v>599</v>
      </c>
      <c r="DH102" s="1044"/>
      <c r="DI102" s="1044"/>
      <c r="DJ102" s="1044"/>
      <c r="DK102" s="1045"/>
      <c r="DL102" s="1043" t="s">
        <v>599</v>
      </c>
      <c r="DM102" s="1044"/>
      <c r="DN102" s="1044"/>
      <c r="DO102" s="1044"/>
      <c r="DP102" s="1045"/>
      <c r="DQ102" s="1043" t="s">
        <v>600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306</v>
      </c>
      <c r="AG109" s="987"/>
      <c r="AH109" s="987"/>
      <c r="AI109" s="987"/>
      <c r="AJ109" s="988"/>
      <c r="AK109" s="989" t="s">
        <v>305</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306</v>
      </c>
      <c r="BW109" s="987"/>
      <c r="BX109" s="987"/>
      <c r="BY109" s="987"/>
      <c r="BZ109" s="988"/>
      <c r="CA109" s="989" t="s">
        <v>305</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306</v>
      </c>
      <c r="DM109" s="987"/>
      <c r="DN109" s="987"/>
      <c r="DO109" s="987"/>
      <c r="DP109" s="988"/>
      <c r="DQ109" s="989" t="s">
        <v>305</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1699903</v>
      </c>
      <c r="AB110" s="980"/>
      <c r="AC110" s="980"/>
      <c r="AD110" s="980"/>
      <c r="AE110" s="981"/>
      <c r="AF110" s="982">
        <v>1839594</v>
      </c>
      <c r="AG110" s="980"/>
      <c r="AH110" s="980"/>
      <c r="AI110" s="980"/>
      <c r="AJ110" s="981"/>
      <c r="AK110" s="982">
        <v>1910289</v>
      </c>
      <c r="AL110" s="980"/>
      <c r="AM110" s="980"/>
      <c r="AN110" s="980"/>
      <c r="AO110" s="981"/>
      <c r="AP110" s="983">
        <v>23.5</v>
      </c>
      <c r="AQ110" s="984"/>
      <c r="AR110" s="984"/>
      <c r="AS110" s="984"/>
      <c r="AT110" s="985"/>
      <c r="AU110" s="1019" t="s">
        <v>72</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19773811</v>
      </c>
      <c r="BR110" s="927"/>
      <c r="BS110" s="927"/>
      <c r="BT110" s="927"/>
      <c r="BU110" s="927"/>
      <c r="BV110" s="927">
        <v>19321460</v>
      </c>
      <c r="BW110" s="927"/>
      <c r="BX110" s="927"/>
      <c r="BY110" s="927"/>
      <c r="BZ110" s="927"/>
      <c r="CA110" s="927">
        <v>18960972</v>
      </c>
      <c r="CB110" s="927"/>
      <c r="CC110" s="927"/>
      <c r="CD110" s="927"/>
      <c r="CE110" s="927"/>
      <c r="CF110" s="951">
        <v>233</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434</v>
      </c>
      <c r="DH110" s="927"/>
      <c r="DI110" s="927"/>
      <c r="DJ110" s="927"/>
      <c r="DK110" s="927"/>
      <c r="DL110" s="927" t="s">
        <v>434</v>
      </c>
      <c r="DM110" s="927"/>
      <c r="DN110" s="927"/>
      <c r="DO110" s="927"/>
      <c r="DP110" s="927"/>
      <c r="DQ110" s="927" t="s">
        <v>435</v>
      </c>
      <c r="DR110" s="927"/>
      <c r="DS110" s="927"/>
      <c r="DT110" s="927"/>
      <c r="DU110" s="927"/>
      <c r="DV110" s="928" t="s">
        <v>435</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127</v>
      </c>
      <c r="AG111" s="1008"/>
      <c r="AH111" s="1008"/>
      <c r="AI111" s="1008"/>
      <c r="AJ111" s="1009"/>
      <c r="AK111" s="1010" t="s">
        <v>127</v>
      </c>
      <c r="AL111" s="1008"/>
      <c r="AM111" s="1008"/>
      <c r="AN111" s="1008"/>
      <c r="AO111" s="1009"/>
      <c r="AP111" s="1011" t="s">
        <v>127</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344963</v>
      </c>
      <c r="BR111" s="899"/>
      <c r="BS111" s="899"/>
      <c r="BT111" s="899"/>
      <c r="BU111" s="899"/>
      <c r="BV111" s="899" t="s">
        <v>435</v>
      </c>
      <c r="BW111" s="899"/>
      <c r="BX111" s="899"/>
      <c r="BY111" s="899"/>
      <c r="BZ111" s="899"/>
      <c r="CA111" s="899" t="s">
        <v>439</v>
      </c>
      <c r="CB111" s="899"/>
      <c r="CC111" s="899"/>
      <c r="CD111" s="899"/>
      <c r="CE111" s="899"/>
      <c r="CF111" s="960" t="s">
        <v>440</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127</v>
      </c>
      <c r="DM111" s="899"/>
      <c r="DN111" s="899"/>
      <c r="DO111" s="899"/>
      <c r="DP111" s="899"/>
      <c r="DQ111" s="899" t="s">
        <v>435</v>
      </c>
      <c r="DR111" s="899"/>
      <c r="DS111" s="899"/>
      <c r="DT111" s="899"/>
      <c r="DU111" s="899"/>
      <c r="DV111" s="876" t="s">
        <v>439</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434</v>
      </c>
      <c r="AG112" s="862"/>
      <c r="AH112" s="862"/>
      <c r="AI112" s="862"/>
      <c r="AJ112" s="863"/>
      <c r="AK112" s="864" t="s">
        <v>434</v>
      </c>
      <c r="AL112" s="862"/>
      <c r="AM112" s="862"/>
      <c r="AN112" s="862"/>
      <c r="AO112" s="863"/>
      <c r="AP112" s="909" t="s">
        <v>445</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86282</v>
      </c>
      <c r="BR112" s="899"/>
      <c r="BS112" s="899"/>
      <c r="BT112" s="899"/>
      <c r="BU112" s="899"/>
      <c r="BV112" s="899">
        <v>101787</v>
      </c>
      <c r="BW112" s="899"/>
      <c r="BX112" s="899"/>
      <c r="BY112" s="899"/>
      <c r="BZ112" s="899"/>
      <c r="CA112" s="899">
        <v>32832</v>
      </c>
      <c r="CB112" s="899"/>
      <c r="CC112" s="899"/>
      <c r="CD112" s="899"/>
      <c r="CE112" s="899"/>
      <c r="CF112" s="960">
        <v>0.4</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127</v>
      </c>
      <c r="DM112" s="899"/>
      <c r="DN112" s="899"/>
      <c r="DO112" s="899"/>
      <c r="DP112" s="899"/>
      <c r="DQ112" s="899" t="s">
        <v>435</v>
      </c>
      <c r="DR112" s="899"/>
      <c r="DS112" s="899"/>
      <c r="DT112" s="899"/>
      <c r="DU112" s="899"/>
      <c r="DV112" s="876" t="s">
        <v>434</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73631</v>
      </c>
      <c r="AB113" s="1008"/>
      <c r="AC113" s="1008"/>
      <c r="AD113" s="1008"/>
      <c r="AE113" s="1009"/>
      <c r="AF113" s="1010">
        <v>45255</v>
      </c>
      <c r="AG113" s="1008"/>
      <c r="AH113" s="1008"/>
      <c r="AI113" s="1008"/>
      <c r="AJ113" s="1009"/>
      <c r="AK113" s="1010">
        <v>36088</v>
      </c>
      <c r="AL113" s="1008"/>
      <c r="AM113" s="1008"/>
      <c r="AN113" s="1008"/>
      <c r="AO113" s="1009"/>
      <c r="AP113" s="1011">
        <v>0.4</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796152</v>
      </c>
      <c r="BR113" s="899"/>
      <c r="BS113" s="899"/>
      <c r="BT113" s="899"/>
      <c r="BU113" s="899"/>
      <c r="BV113" s="899">
        <v>808549</v>
      </c>
      <c r="BW113" s="899"/>
      <c r="BX113" s="899"/>
      <c r="BY113" s="899"/>
      <c r="BZ113" s="899"/>
      <c r="CA113" s="899">
        <v>754825</v>
      </c>
      <c r="CB113" s="899"/>
      <c r="CC113" s="899"/>
      <c r="CD113" s="899"/>
      <c r="CE113" s="899"/>
      <c r="CF113" s="960">
        <v>9.3000000000000007</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434</v>
      </c>
      <c r="DH113" s="862"/>
      <c r="DI113" s="862"/>
      <c r="DJ113" s="862"/>
      <c r="DK113" s="863"/>
      <c r="DL113" s="864" t="s">
        <v>444</v>
      </c>
      <c r="DM113" s="862"/>
      <c r="DN113" s="862"/>
      <c r="DO113" s="862"/>
      <c r="DP113" s="863"/>
      <c r="DQ113" s="864" t="s">
        <v>445</v>
      </c>
      <c r="DR113" s="862"/>
      <c r="DS113" s="862"/>
      <c r="DT113" s="862"/>
      <c r="DU113" s="863"/>
      <c r="DV113" s="909" t="s">
        <v>439</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67036</v>
      </c>
      <c r="AB114" s="862"/>
      <c r="AC114" s="862"/>
      <c r="AD114" s="862"/>
      <c r="AE114" s="863"/>
      <c r="AF114" s="864">
        <v>70343</v>
      </c>
      <c r="AG114" s="862"/>
      <c r="AH114" s="862"/>
      <c r="AI114" s="862"/>
      <c r="AJ114" s="863"/>
      <c r="AK114" s="864">
        <v>77466</v>
      </c>
      <c r="AL114" s="862"/>
      <c r="AM114" s="862"/>
      <c r="AN114" s="862"/>
      <c r="AO114" s="863"/>
      <c r="AP114" s="909">
        <v>1</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4677048</v>
      </c>
      <c r="BR114" s="899"/>
      <c r="BS114" s="899"/>
      <c r="BT114" s="899"/>
      <c r="BU114" s="899"/>
      <c r="BV114" s="899">
        <v>4522554</v>
      </c>
      <c r="BW114" s="899"/>
      <c r="BX114" s="899"/>
      <c r="BY114" s="899"/>
      <c r="BZ114" s="899"/>
      <c r="CA114" s="899">
        <v>4415279</v>
      </c>
      <c r="CB114" s="899"/>
      <c r="CC114" s="899"/>
      <c r="CD114" s="899"/>
      <c r="CE114" s="899"/>
      <c r="CF114" s="960">
        <v>54.3</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444</v>
      </c>
      <c r="DH114" s="862"/>
      <c r="DI114" s="862"/>
      <c r="DJ114" s="862"/>
      <c r="DK114" s="863"/>
      <c r="DL114" s="864" t="s">
        <v>435</v>
      </c>
      <c r="DM114" s="862"/>
      <c r="DN114" s="862"/>
      <c r="DO114" s="862"/>
      <c r="DP114" s="863"/>
      <c r="DQ114" s="864" t="s">
        <v>439</v>
      </c>
      <c r="DR114" s="862"/>
      <c r="DS114" s="862"/>
      <c r="DT114" s="862"/>
      <c r="DU114" s="863"/>
      <c r="DV114" s="909" t="s">
        <v>454</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351737</v>
      </c>
      <c r="AB115" s="1008"/>
      <c r="AC115" s="1008"/>
      <c r="AD115" s="1008"/>
      <c r="AE115" s="1009"/>
      <c r="AF115" s="1010">
        <v>344963</v>
      </c>
      <c r="AG115" s="1008"/>
      <c r="AH115" s="1008"/>
      <c r="AI115" s="1008"/>
      <c r="AJ115" s="1009"/>
      <c r="AK115" s="1010" t="s">
        <v>434</v>
      </c>
      <c r="AL115" s="1008"/>
      <c r="AM115" s="1008"/>
      <c r="AN115" s="1008"/>
      <c r="AO115" s="1009"/>
      <c r="AP115" s="1011" t="s">
        <v>435</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v>72061</v>
      </c>
      <c r="BR115" s="899"/>
      <c r="BS115" s="899"/>
      <c r="BT115" s="899"/>
      <c r="BU115" s="899"/>
      <c r="BV115" s="899">
        <v>30371</v>
      </c>
      <c r="BW115" s="899"/>
      <c r="BX115" s="899"/>
      <c r="BY115" s="899"/>
      <c r="BZ115" s="899"/>
      <c r="CA115" s="899">
        <v>22819</v>
      </c>
      <c r="CB115" s="899"/>
      <c r="CC115" s="899"/>
      <c r="CD115" s="899"/>
      <c r="CE115" s="899"/>
      <c r="CF115" s="960">
        <v>0.3</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444</v>
      </c>
      <c r="DH115" s="862"/>
      <c r="DI115" s="862"/>
      <c r="DJ115" s="862"/>
      <c r="DK115" s="863"/>
      <c r="DL115" s="864" t="s">
        <v>444</v>
      </c>
      <c r="DM115" s="862"/>
      <c r="DN115" s="862"/>
      <c r="DO115" s="862"/>
      <c r="DP115" s="863"/>
      <c r="DQ115" s="864" t="s">
        <v>445</v>
      </c>
      <c r="DR115" s="862"/>
      <c r="DS115" s="862"/>
      <c r="DT115" s="862"/>
      <c r="DU115" s="863"/>
      <c r="DV115" s="909" t="s">
        <v>444</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435</v>
      </c>
      <c r="AB116" s="862"/>
      <c r="AC116" s="862"/>
      <c r="AD116" s="862"/>
      <c r="AE116" s="863"/>
      <c r="AF116" s="864" t="s">
        <v>439</v>
      </c>
      <c r="AG116" s="862"/>
      <c r="AH116" s="862"/>
      <c r="AI116" s="862"/>
      <c r="AJ116" s="863"/>
      <c r="AK116" s="864" t="s">
        <v>434</v>
      </c>
      <c r="AL116" s="862"/>
      <c r="AM116" s="862"/>
      <c r="AN116" s="862"/>
      <c r="AO116" s="863"/>
      <c r="AP116" s="909" t="s">
        <v>444</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434</v>
      </c>
      <c r="BR116" s="899"/>
      <c r="BS116" s="899"/>
      <c r="BT116" s="899"/>
      <c r="BU116" s="899"/>
      <c r="BV116" s="899" t="s">
        <v>434</v>
      </c>
      <c r="BW116" s="899"/>
      <c r="BX116" s="899"/>
      <c r="BY116" s="899"/>
      <c r="BZ116" s="899"/>
      <c r="CA116" s="899" t="s">
        <v>444</v>
      </c>
      <c r="CB116" s="899"/>
      <c r="CC116" s="899"/>
      <c r="CD116" s="899"/>
      <c r="CE116" s="899"/>
      <c r="CF116" s="960" t="s">
        <v>444</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434</v>
      </c>
      <c r="DH116" s="862"/>
      <c r="DI116" s="862"/>
      <c r="DJ116" s="862"/>
      <c r="DK116" s="863"/>
      <c r="DL116" s="864" t="s">
        <v>127</v>
      </c>
      <c r="DM116" s="862"/>
      <c r="DN116" s="862"/>
      <c r="DO116" s="862"/>
      <c r="DP116" s="863"/>
      <c r="DQ116" s="864" t="s">
        <v>435</v>
      </c>
      <c r="DR116" s="862"/>
      <c r="DS116" s="862"/>
      <c r="DT116" s="862"/>
      <c r="DU116" s="863"/>
      <c r="DV116" s="909" t="s">
        <v>435</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2192307</v>
      </c>
      <c r="AB117" s="994"/>
      <c r="AC117" s="994"/>
      <c r="AD117" s="994"/>
      <c r="AE117" s="995"/>
      <c r="AF117" s="996">
        <v>2300155</v>
      </c>
      <c r="AG117" s="994"/>
      <c r="AH117" s="994"/>
      <c r="AI117" s="994"/>
      <c r="AJ117" s="995"/>
      <c r="AK117" s="996">
        <v>2023843</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454</v>
      </c>
      <c r="BR117" s="899"/>
      <c r="BS117" s="899"/>
      <c r="BT117" s="899"/>
      <c r="BU117" s="899"/>
      <c r="BV117" s="899" t="s">
        <v>437</v>
      </c>
      <c r="BW117" s="899"/>
      <c r="BX117" s="899"/>
      <c r="BY117" s="899"/>
      <c r="BZ117" s="899"/>
      <c r="CA117" s="899" t="s">
        <v>127</v>
      </c>
      <c r="CB117" s="899"/>
      <c r="CC117" s="899"/>
      <c r="CD117" s="899"/>
      <c r="CE117" s="899"/>
      <c r="CF117" s="960" t="s">
        <v>440</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440</v>
      </c>
      <c r="DH117" s="862"/>
      <c r="DI117" s="862"/>
      <c r="DJ117" s="862"/>
      <c r="DK117" s="863"/>
      <c r="DL117" s="864" t="s">
        <v>464</v>
      </c>
      <c r="DM117" s="862"/>
      <c r="DN117" s="862"/>
      <c r="DO117" s="862"/>
      <c r="DP117" s="863"/>
      <c r="DQ117" s="864" t="s">
        <v>440</v>
      </c>
      <c r="DR117" s="862"/>
      <c r="DS117" s="862"/>
      <c r="DT117" s="862"/>
      <c r="DU117" s="863"/>
      <c r="DV117" s="909" t="s">
        <v>127</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306</v>
      </c>
      <c r="AG118" s="987"/>
      <c r="AH118" s="987"/>
      <c r="AI118" s="987"/>
      <c r="AJ118" s="988"/>
      <c r="AK118" s="989" t="s">
        <v>305</v>
      </c>
      <c r="AL118" s="987"/>
      <c r="AM118" s="987"/>
      <c r="AN118" s="987"/>
      <c r="AO118" s="988"/>
      <c r="AP118" s="990" t="s">
        <v>428</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127</v>
      </c>
      <c r="BR118" s="930"/>
      <c r="BS118" s="930"/>
      <c r="BT118" s="930"/>
      <c r="BU118" s="930"/>
      <c r="BV118" s="930" t="s">
        <v>439</v>
      </c>
      <c r="BW118" s="930"/>
      <c r="BX118" s="930"/>
      <c r="BY118" s="930"/>
      <c r="BZ118" s="930"/>
      <c r="CA118" s="930" t="s">
        <v>440</v>
      </c>
      <c r="CB118" s="930"/>
      <c r="CC118" s="930"/>
      <c r="CD118" s="930"/>
      <c r="CE118" s="930"/>
      <c r="CF118" s="960" t="s">
        <v>464</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464</v>
      </c>
      <c r="DH118" s="862"/>
      <c r="DI118" s="862"/>
      <c r="DJ118" s="862"/>
      <c r="DK118" s="863"/>
      <c r="DL118" s="864" t="s">
        <v>439</v>
      </c>
      <c r="DM118" s="862"/>
      <c r="DN118" s="862"/>
      <c r="DO118" s="862"/>
      <c r="DP118" s="863"/>
      <c r="DQ118" s="864" t="s">
        <v>464</v>
      </c>
      <c r="DR118" s="862"/>
      <c r="DS118" s="862"/>
      <c r="DT118" s="862"/>
      <c r="DU118" s="863"/>
      <c r="DV118" s="909" t="s">
        <v>127</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439</v>
      </c>
      <c r="AB119" s="980"/>
      <c r="AC119" s="980"/>
      <c r="AD119" s="980"/>
      <c r="AE119" s="981"/>
      <c r="AF119" s="982" t="s">
        <v>440</v>
      </c>
      <c r="AG119" s="980"/>
      <c r="AH119" s="980"/>
      <c r="AI119" s="980"/>
      <c r="AJ119" s="981"/>
      <c r="AK119" s="982" t="s">
        <v>464</v>
      </c>
      <c r="AL119" s="980"/>
      <c r="AM119" s="980"/>
      <c r="AN119" s="980"/>
      <c r="AO119" s="981"/>
      <c r="AP119" s="983" t="s">
        <v>464</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467</v>
      </c>
      <c r="BP119" s="963"/>
      <c r="BQ119" s="967">
        <v>25750317</v>
      </c>
      <c r="BR119" s="930"/>
      <c r="BS119" s="930"/>
      <c r="BT119" s="930"/>
      <c r="BU119" s="930"/>
      <c r="BV119" s="930">
        <v>24784721</v>
      </c>
      <c r="BW119" s="930"/>
      <c r="BX119" s="930"/>
      <c r="BY119" s="930"/>
      <c r="BZ119" s="930"/>
      <c r="CA119" s="930">
        <v>24186727</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344963</v>
      </c>
      <c r="DH119" s="845"/>
      <c r="DI119" s="845"/>
      <c r="DJ119" s="845"/>
      <c r="DK119" s="846"/>
      <c r="DL119" s="847" t="s">
        <v>439</v>
      </c>
      <c r="DM119" s="845"/>
      <c r="DN119" s="845"/>
      <c r="DO119" s="845"/>
      <c r="DP119" s="846"/>
      <c r="DQ119" s="847" t="s">
        <v>127</v>
      </c>
      <c r="DR119" s="845"/>
      <c r="DS119" s="845"/>
      <c r="DT119" s="845"/>
      <c r="DU119" s="846"/>
      <c r="DV119" s="933" t="s">
        <v>464</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127</v>
      </c>
      <c r="AB120" s="862"/>
      <c r="AC120" s="862"/>
      <c r="AD120" s="862"/>
      <c r="AE120" s="863"/>
      <c r="AF120" s="864" t="s">
        <v>440</v>
      </c>
      <c r="AG120" s="862"/>
      <c r="AH120" s="862"/>
      <c r="AI120" s="862"/>
      <c r="AJ120" s="863"/>
      <c r="AK120" s="864" t="s">
        <v>440</v>
      </c>
      <c r="AL120" s="862"/>
      <c r="AM120" s="862"/>
      <c r="AN120" s="862"/>
      <c r="AO120" s="863"/>
      <c r="AP120" s="909" t="s">
        <v>439</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3429303</v>
      </c>
      <c r="BR120" s="927"/>
      <c r="BS120" s="927"/>
      <c r="BT120" s="927"/>
      <c r="BU120" s="927"/>
      <c r="BV120" s="927">
        <v>3066810</v>
      </c>
      <c r="BW120" s="927"/>
      <c r="BX120" s="927"/>
      <c r="BY120" s="927"/>
      <c r="BZ120" s="927"/>
      <c r="CA120" s="927">
        <v>2448718</v>
      </c>
      <c r="CB120" s="927"/>
      <c r="CC120" s="927"/>
      <c r="CD120" s="927"/>
      <c r="CE120" s="927"/>
      <c r="CF120" s="951">
        <v>30.1</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v>63762</v>
      </c>
      <c r="DH120" s="927"/>
      <c r="DI120" s="927"/>
      <c r="DJ120" s="927"/>
      <c r="DK120" s="927"/>
      <c r="DL120" s="927">
        <v>55645</v>
      </c>
      <c r="DM120" s="927"/>
      <c r="DN120" s="927"/>
      <c r="DO120" s="927"/>
      <c r="DP120" s="927"/>
      <c r="DQ120" s="927">
        <v>32832</v>
      </c>
      <c r="DR120" s="927"/>
      <c r="DS120" s="927"/>
      <c r="DT120" s="927"/>
      <c r="DU120" s="927"/>
      <c r="DV120" s="928">
        <v>0.4</v>
      </c>
      <c r="DW120" s="928"/>
      <c r="DX120" s="928"/>
      <c r="DY120" s="928"/>
      <c r="DZ120" s="929"/>
    </row>
    <row r="121" spans="1:130" s="247" customFormat="1" ht="26.25" customHeight="1" x14ac:dyDescent="0.15">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464</v>
      </c>
      <c r="AB121" s="862"/>
      <c r="AC121" s="862"/>
      <c r="AD121" s="862"/>
      <c r="AE121" s="863"/>
      <c r="AF121" s="864" t="s">
        <v>454</v>
      </c>
      <c r="AG121" s="862"/>
      <c r="AH121" s="862"/>
      <c r="AI121" s="862"/>
      <c r="AJ121" s="863"/>
      <c r="AK121" s="864" t="s">
        <v>454</v>
      </c>
      <c r="AL121" s="862"/>
      <c r="AM121" s="862"/>
      <c r="AN121" s="862"/>
      <c r="AO121" s="863"/>
      <c r="AP121" s="909" t="s">
        <v>464</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68286</v>
      </c>
      <c r="BR121" s="899"/>
      <c r="BS121" s="899"/>
      <c r="BT121" s="899"/>
      <c r="BU121" s="899"/>
      <c r="BV121" s="899">
        <v>55240</v>
      </c>
      <c r="BW121" s="899"/>
      <c r="BX121" s="899"/>
      <c r="BY121" s="899"/>
      <c r="BZ121" s="899"/>
      <c r="CA121" s="899">
        <v>43989</v>
      </c>
      <c r="CB121" s="899"/>
      <c r="CC121" s="899"/>
      <c r="CD121" s="899"/>
      <c r="CE121" s="899"/>
      <c r="CF121" s="960">
        <v>0.5</v>
      </c>
      <c r="CG121" s="961"/>
      <c r="CH121" s="961"/>
      <c r="CI121" s="961"/>
      <c r="CJ121" s="961"/>
      <c r="CK121" s="954"/>
      <c r="CL121" s="940"/>
      <c r="CM121" s="940"/>
      <c r="CN121" s="940"/>
      <c r="CO121" s="941"/>
      <c r="CP121" s="920" t="s">
        <v>475</v>
      </c>
      <c r="CQ121" s="921"/>
      <c r="CR121" s="921"/>
      <c r="CS121" s="921"/>
      <c r="CT121" s="921"/>
      <c r="CU121" s="921"/>
      <c r="CV121" s="921"/>
      <c r="CW121" s="921"/>
      <c r="CX121" s="921"/>
      <c r="CY121" s="921"/>
      <c r="CZ121" s="921"/>
      <c r="DA121" s="921"/>
      <c r="DB121" s="921"/>
      <c r="DC121" s="921"/>
      <c r="DD121" s="921"/>
      <c r="DE121" s="921"/>
      <c r="DF121" s="922"/>
      <c r="DG121" s="898" t="s">
        <v>437</v>
      </c>
      <c r="DH121" s="899"/>
      <c r="DI121" s="899"/>
      <c r="DJ121" s="899"/>
      <c r="DK121" s="899"/>
      <c r="DL121" s="899" t="s">
        <v>127</v>
      </c>
      <c r="DM121" s="899"/>
      <c r="DN121" s="899"/>
      <c r="DO121" s="899"/>
      <c r="DP121" s="899"/>
      <c r="DQ121" s="899" t="s">
        <v>440</v>
      </c>
      <c r="DR121" s="899"/>
      <c r="DS121" s="899"/>
      <c r="DT121" s="899"/>
      <c r="DU121" s="899"/>
      <c r="DV121" s="876" t="s">
        <v>464</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464</v>
      </c>
      <c r="AB122" s="862"/>
      <c r="AC122" s="862"/>
      <c r="AD122" s="862"/>
      <c r="AE122" s="863"/>
      <c r="AF122" s="864" t="s">
        <v>464</v>
      </c>
      <c r="AG122" s="862"/>
      <c r="AH122" s="862"/>
      <c r="AI122" s="862"/>
      <c r="AJ122" s="863"/>
      <c r="AK122" s="864" t="s">
        <v>440</v>
      </c>
      <c r="AL122" s="862"/>
      <c r="AM122" s="862"/>
      <c r="AN122" s="862"/>
      <c r="AO122" s="863"/>
      <c r="AP122" s="909" t="s">
        <v>440</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13723715</v>
      </c>
      <c r="BR122" s="930"/>
      <c r="BS122" s="930"/>
      <c r="BT122" s="930"/>
      <c r="BU122" s="930"/>
      <c r="BV122" s="930">
        <v>13583718</v>
      </c>
      <c r="BW122" s="930"/>
      <c r="BX122" s="930"/>
      <c r="BY122" s="930"/>
      <c r="BZ122" s="930"/>
      <c r="CA122" s="930">
        <v>13141046</v>
      </c>
      <c r="CB122" s="930"/>
      <c r="CC122" s="930"/>
      <c r="CD122" s="930"/>
      <c r="CE122" s="930"/>
      <c r="CF122" s="931">
        <v>161.5</v>
      </c>
      <c r="CG122" s="932"/>
      <c r="CH122" s="932"/>
      <c r="CI122" s="932"/>
      <c r="CJ122" s="932"/>
      <c r="CK122" s="954"/>
      <c r="CL122" s="940"/>
      <c r="CM122" s="940"/>
      <c r="CN122" s="940"/>
      <c r="CO122" s="941"/>
      <c r="CP122" s="920" t="s">
        <v>477</v>
      </c>
      <c r="CQ122" s="921"/>
      <c r="CR122" s="921"/>
      <c r="CS122" s="921"/>
      <c r="CT122" s="921"/>
      <c r="CU122" s="921"/>
      <c r="CV122" s="921"/>
      <c r="CW122" s="921"/>
      <c r="CX122" s="921"/>
      <c r="CY122" s="921"/>
      <c r="CZ122" s="921"/>
      <c r="DA122" s="921"/>
      <c r="DB122" s="921"/>
      <c r="DC122" s="921"/>
      <c r="DD122" s="921"/>
      <c r="DE122" s="921"/>
      <c r="DF122" s="922"/>
      <c r="DG122" s="898" t="s">
        <v>440</v>
      </c>
      <c r="DH122" s="899"/>
      <c r="DI122" s="899"/>
      <c r="DJ122" s="899"/>
      <c r="DK122" s="899"/>
      <c r="DL122" s="899" t="s">
        <v>464</v>
      </c>
      <c r="DM122" s="899"/>
      <c r="DN122" s="899"/>
      <c r="DO122" s="899"/>
      <c r="DP122" s="899"/>
      <c r="DQ122" s="899" t="s">
        <v>464</v>
      </c>
      <c r="DR122" s="899"/>
      <c r="DS122" s="899"/>
      <c r="DT122" s="899"/>
      <c r="DU122" s="899"/>
      <c r="DV122" s="876" t="s">
        <v>464</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437</v>
      </c>
      <c r="AB123" s="862"/>
      <c r="AC123" s="862"/>
      <c r="AD123" s="862"/>
      <c r="AE123" s="863"/>
      <c r="AF123" s="864" t="s">
        <v>440</v>
      </c>
      <c r="AG123" s="862"/>
      <c r="AH123" s="862"/>
      <c r="AI123" s="862"/>
      <c r="AJ123" s="863"/>
      <c r="AK123" s="864" t="s">
        <v>127</v>
      </c>
      <c r="AL123" s="862"/>
      <c r="AM123" s="862"/>
      <c r="AN123" s="862"/>
      <c r="AO123" s="863"/>
      <c r="AP123" s="909" t="s">
        <v>127</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478</v>
      </c>
      <c r="BP123" s="963"/>
      <c r="BQ123" s="917">
        <v>17221304</v>
      </c>
      <c r="BR123" s="918"/>
      <c r="BS123" s="918"/>
      <c r="BT123" s="918"/>
      <c r="BU123" s="918"/>
      <c r="BV123" s="918">
        <v>16705768</v>
      </c>
      <c r="BW123" s="918"/>
      <c r="BX123" s="918"/>
      <c r="BY123" s="918"/>
      <c r="BZ123" s="918"/>
      <c r="CA123" s="918">
        <v>15633753</v>
      </c>
      <c r="CB123" s="918"/>
      <c r="CC123" s="918"/>
      <c r="CD123" s="918"/>
      <c r="CE123" s="918"/>
      <c r="CF123" s="828"/>
      <c r="CG123" s="829"/>
      <c r="CH123" s="829"/>
      <c r="CI123" s="829"/>
      <c r="CJ123" s="919"/>
      <c r="CK123" s="954"/>
      <c r="CL123" s="940"/>
      <c r="CM123" s="940"/>
      <c r="CN123" s="940"/>
      <c r="CO123" s="941"/>
      <c r="CP123" s="920" t="s">
        <v>479</v>
      </c>
      <c r="CQ123" s="921"/>
      <c r="CR123" s="921"/>
      <c r="CS123" s="921"/>
      <c r="CT123" s="921"/>
      <c r="CU123" s="921"/>
      <c r="CV123" s="921"/>
      <c r="CW123" s="921"/>
      <c r="CX123" s="921"/>
      <c r="CY123" s="921"/>
      <c r="CZ123" s="921"/>
      <c r="DA123" s="921"/>
      <c r="DB123" s="921"/>
      <c r="DC123" s="921"/>
      <c r="DD123" s="921"/>
      <c r="DE123" s="921"/>
      <c r="DF123" s="922"/>
      <c r="DG123" s="861" t="s">
        <v>127</v>
      </c>
      <c r="DH123" s="862"/>
      <c r="DI123" s="862"/>
      <c r="DJ123" s="862"/>
      <c r="DK123" s="863"/>
      <c r="DL123" s="864" t="s">
        <v>445</v>
      </c>
      <c r="DM123" s="862"/>
      <c r="DN123" s="862"/>
      <c r="DO123" s="862"/>
      <c r="DP123" s="863"/>
      <c r="DQ123" s="864" t="s">
        <v>127</v>
      </c>
      <c r="DR123" s="862"/>
      <c r="DS123" s="862"/>
      <c r="DT123" s="862"/>
      <c r="DU123" s="863"/>
      <c r="DV123" s="909" t="s">
        <v>437</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454</v>
      </c>
      <c r="AB124" s="862"/>
      <c r="AC124" s="862"/>
      <c r="AD124" s="862"/>
      <c r="AE124" s="863"/>
      <c r="AF124" s="864" t="s">
        <v>454</v>
      </c>
      <c r="AG124" s="862"/>
      <c r="AH124" s="862"/>
      <c r="AI124" s="862"/>
      <c r="AJ124" s="863"/>
      <c r="AK124" s="864" t="s">
        <v>437</v>
      </c>
      <c r="AL124" s="862"/>
      <c r="AM124" s="862"/>
      <c r="AN124" s="862"/>
      <c r="AO124" s="863"/>
      <c r="AP124" s="909" t="s">
        <v>445</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105.4</v>
      </c>
      <c r="BR124" s="916"/>
      <c r="BS124" s="916"/>
      <c r="BT124" s="916"/>
      <c r="BU124" s="916"/>
      <c r="BV124" s="916">
        <v>97.7</v>
      </c>
      <c r="BW124" s="916"/>
      <c r="BX124" s="916"/>
      <c r="BY124" s="916"/>
      <c r="BZ124" s="916"/>
      <c r="CA124" s="916">
        <v>105.1</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v>22520</v>
      </c>
      <c r="DH124" s="845"/>
      <c r="DI124" s="845"/>
      <c r="DJ124" s="845"/>
      <c r="DK124" s="846"/>
      <c r="DL124" s="847">
        <v>46142</v>
      </c>
      <c r="DM124" s="845"/>
      <c r="DN124" s="845"/>
      <c r="DO124" s="845"/>
      <c r="DP124" s="846"/>
      <c r="DQ124" s="847" t="s">
        <v>434</v>
      </c>
      <c r="DR124" s="845"/>
      <c r="DS124" s="845"/>
      <c r="DT124" s="845"/>
      <c r="DU124" s="846"/>
      <c r="DV124" s="933" t="s">
        <v>482</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434</v>
      </c>
      <c r="AB125" s="862"/>
      <c r="AC125" s="862"/>
      <c r="AD125" s="862"/>
      <c r="AE125" s="863"/>
      <c r="AF125" s="864" t="s">
        <v>434</v>
      </c>
      <c r="AG125" s="862"/>
      <c r="AH125" s="862"/>
      <c r="AI125" s="862"/>
      <c r="AJ125" s="863"/>
      <c r="AK125" s="864" t="s">
        <v>434</v>
      </c>
      <c r="AL125" s="862"/>
      <c r="AM125" s="862"/>
      <c r="AN125" s="862"/>
      <c r="AO125" s="863"/>
      <c r="AP125" s="909" t="s">
        <v>434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434</v>
      </c>
      <c r="DH125" s="927"/>
      <c r="DI125" s="927"/>
      <c r="DJ125" s="927"/>
      <c r="DK125" s="927"/>
      <c r="DL125" s="927" t="s">
        <v>434</v>
      </c>
      <c r="DM125" s="927"/>
      <c r="DN125" s="927"/>
      <c r="DO125" s="927"/>
      <c r="DP125" s="927"/>
      <c r="DQ125" s="927" t="s">
        <v>434</v>
      </c>
      <c r="DR125" s="927"/>
      <c r="DS125" s="927"/>
      <c r="DT125" s="927"/>
      <c r="DU125" s="927"/>
      <c r="DV125" s="928" t="s">
        <v>434</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351737</v>
      </c>
      <c r="AB126" s="862"/>
      <c r="AC126" s="862"/>
      <c r="AD126" s="862"/>
      <c r="AE126" s="863"/>
      <c r="AF126" s="864">
        <v>344963</v>
      </c>
      <c r="AG126" s="862"/>
      <c r="AH126" s="862"/>
      <c r="AI126" s="862"/>
      <c r="AJ126" s="863"/>
      <c r="AK126" s="864" t="s">
        <v>434</v>
      </c>
      <c r="AL126" s="862"/>
      <c r="AM126" s="862"/>
      <c r="AN126" s="862"/>
      <c r="AO126" s="863"/>
      <c r="AP126" s="909" t="s">
        <v>434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434</v>
      </c>
      <c r="DH126" s="899"/>
      <c r="DI126" s="899"/>
      <c r="DJ126" s="899"/>
      <c r="DK126" s="899"/>
      <c r="DL126" s="899" t="s">
        <v>127</v>
      </c>
      <c r="DM126" s="899"/>
      <c r="DN126" s="899"/>
      <c r="DO126" s="899"/>
      <c r="DP126" s="899"/>
      <c r="DQ126" s="899" t="s">
        <v>434</v>
      </c>
      <c r="DR126" s="899"/>
      <c r="DS126" s="899"/>
      <c r="DT126" s="899"/>
      <c r="DU126" s="899"/>
      <c r="DV126" s="876" t="s">
        <v>434</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434</v>
      </c>
      <c r="AB127" s="862"/>
      <c r="AC127" s="862"/>
      <c r="AD127" s="862"/>
      <c r="AE127" s="863"/>
      <c r="AF127" s="864" t="s">
        <v>434</v>
      </c>
      <c r="AG127" s="862"/>
      <c r="AH127" s="862"/>
      <c r="AI127" s="862"/>
      <c r="AJ127" s="863"/>
      <c r="AK127" s="864" t="s">
        <v>434</v>
      </c>
      <c r="AL127" s="862"/>
      <c r="AM127" s="862"/>
      <c r="AN127" s="862"/>
      <c r="AO127" s="863"/>
      <c r="AP127" s="909" t="s">
        <v>434</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492</v>
      </c>
      <c r="DH127" s="899"/>
      <c r="DI127" s="899"/>
      <c r="DJ127" s="899"/>
      <c r="DK127" s="899"/>
      <c r="DL127" s="899" t="s">
        <v>434</v>
      </c>
      <c r="DM127" s="899"/>
      <c r="DN127" s="899"/>
      <c r="DO127" s="899"/>
      <c r="DP127" s="899"/>
      <c r="DQ127" s="899" t="s">
        <v>434</v>
      </c>
      <c r="DR127" s="899"/>
      <c r="DS127" s="899"/>
      <c r="DT127" s="899"/>
      <c r="DU127" s="899"/>
      <c r="DV127" s="876" t="s">
        <v>434</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16100</v>
      </c>
      <c r="AB128" s="883"/>
      <c r="AC128" s="883"/>
      <c r="AD128" s="883"/>
      <c r="AE128" s="884"/>
      <c r="AF128" s="885">
        <v>16775</v>
      </c>
      <c r="AG128" s="883"/>
      <c r="AH128" s="883"/>
      <c r="AI128" s="883"/>
      <c r="AJ128" s="884"/>
      <c r="AK128" s="885">
        <v>11319</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434</v>
      </c>
      <c r="BG128" s="869"/>
      <c r="BH128" s="869"/>
      <c r="BI128" s="869"/>
      <c r="BJ128" s="869"/>
      <c r="BK128" s="869"/>
      <c r="BL128" s="892"/>
      <c r="BM128" s="868">
        <v>13.44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v>72061</v>
      </c>
      <c r="DH128" s="873"/>
      <c r="DI128" s="873"/>
      <c r="DJ128" s="873"/>
      <c r="DK128" s="873"/>
      <c r="DL128" s="873">
        <v>30371</v>
      </c>
      <c r="DM128" s="873"/>
      <c r="DN128" s="873"/>
      <c r="DO128" s="873"/>
      <c r="DP128" s="873"/>
      <c r="DQ128" s="873">
        <v>22819</v>
      </c>
      <c r="DR128" s="873"/>
      <c r="DS128" s="873"/>
      <c r="DT128" s="873"/>
      <c r="DU128" s="873"/>
      <c r="DV128" s="874">
        <v>0.3</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9325606</v>
      </c>
      <c r="AB129" s="862"/>
      <c r="AC129" s="862"/>
      <c r="AD129" s="862"/>
      <c r="AE129" s="863"/>
      <c r="AF129" s="864">
        <v>9532689</v>
      </c>
      <c r="AG129" s="862"/>
      <c r="AH129" s="862"/>
      <c r="AI129" s="862"/>
      <c r="AJ129" s="863"/>
      <c r="AK129" s="864">
        <v>9388287</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434</v>
      </c>
      <c r="BG129" s="852"/>
      <c r="BH129" s="852"/>
      <c r="BI129" s="852"/>
      <c r="BJ129" s="852"/>
      <c r="BK129" s="852"/>
      <c r="BL129" s="853"/>
      <c r="BM129" s="851">
        <v>18.440000000000001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1238467</v>
      </c>
      <c r="AB130" s="862"/>
      <c r="AC130" s="862"/>
      <c r="AD130" s="862"/>
      <c r="AE130" s="863"/>
      <c r="AF130" s="864">
        <v>1264269</v>
      </c>
      <c r="AG130" s="862"/>
      <c r="AH130" s="862"/>
      <c r="AI130" s="862"/>
      <c r="AJ130" s="863"/>
      <c r="AK130" s="864">
        <v>1250682</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11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8087139</v>
      </c>
      <c r="AB131" s="845"/>
      <c r="AC131" s="845"/>
      <c r="AD131" s="845"/>
      <c r="AE131" s="846"/>
      <c r="AF131" s="847">
        <v>8268420</v>
      </c>
      <c r="AG131" s="845"/>
      <c r="AH131" s="845"/>
      <c r="AI131" s="845"/>
      <c r="AJ131" s="846"/>
      <c r="AK131" s="847">
        <v>8137605</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v>105.1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11.59544803</v>
      </c>
      <c r="AB132" s="825"/>
      <c r="AC132" s="825"/>
      <c r="AD132" s="825"/>
      <c r="AE132" s="826"/>
      <c r="AF132" s="827">
        <v>12.325341480000001</v>
      </c>
      <c r="AG132" s="825"/>
      <c r="AH132" s="825"/>
      <c r="AI132" s="825"/>
      <c r="AJ132" s="826"/>
      <c r="AK132" s="827">
        <v>9.361992871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10.8</v>
      </c>
      <c r="AB133" s="804"/>
      <c r="AC133" s="804"/>
      <c r="AD133" s="804"/>
      <c r="AE133" s="805"/>
      <c r="AF133" s="803">
        <v>11.4</v>
      </c>
      <c r="AG133" s="804"/>
      <c r="AH133" s="804"/>
      <c r="AI133" s="804"/>
      <c r="AJ133" s="805"/>
      <c r="AK133" s="803">
        <v>11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vR1T7ROTPQkpPJUMOYQHfw4ZoaHfnyAvn6fMIA3GJuq6YP7CR/BrWEhyyeQH/zkZ6WRdqX0BcTHrwO964hh5g==" saltValue="9ITZs8xWwXrdDp2Qkg0z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QUFyO1vkf+Zc7gNDAi+OVR9DBygO6inJ4S0Qjll0u2le0+ksk33XA59p8TXL0XvDQN1MyjUf6cWuqpiqm4H6g==" saltValue="tnuEBWS+dbdAgtrIUPtx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L6jWmrmG9zP/Hi7GVwzlGyWDeuJATU3geq/krnzHgXaErI+pX3NsaCv2ajfzR3BYvodLDsKODDBnN6vKVJqYw==" saltValue="rb9wsb5v8ojN5wJk3qT2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90" zoomScaleNormal="9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3389036</v>
      </c>
      <c r="AP9" s="313">
        <v>103726</v>
      </c>
      <c r="AQ9" s="314">
        <v>90613</v>
      </c>
      <c r="AR9" s="315">
        <v>14.5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274678</v>
      </c>
      <c r="AP10" s="316">
        <v>8407</v>
      </c>
      <c r="AQ10" s="317">
        <v>7525</v>
      </c>
      <c r="AR10" s="318">
        <v>11.7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536379</v>
      </c>
      <c r="AP11" s="316">
        <v>16417</v>
      </c>
      <c r="AQ11" s="317">
        <v>9582</v>
      </c>
      <c r="AR11" s="318">
        <v>71.3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v>80000</v>
      </c>
      <c r="AP12" s="316">
        <v>2449</v>
      </c>
      <c r="AQ12" s="317">
        <v>1356</v>
      </c>
      <c r="AR12" s="318">
        <v>80.599999999999994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520</v>
      </c>
      <c r="AP13" s="316" t="s">
        <v>520</v>
      </c>
      <c r="AQ13" s="317">
        <v>2</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187729</v>
      </c>
      <c r="AP14" s="316">
        <v>5746</v>
      </c>
      <c r="AQ14" s="317">
        <v>4182</v>
      </c>
      <c r="AR14" s="318">
        <v>37.4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73704</v>
      </c>
      <c r="AP15" s="316">
        <v>2256</v>
      </c>
      <c r="AQ15" s="317">
        <v>2331</v>
      </c>
      <c r="AR15" s="318">
        <v>-3.2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-397040</v>
      </c>
      <c r="AP16" s="316">
        <v>-12152</v>
      </c>
      <c r="AQ16" s="317">
        <v>-8270</v>
      </c>
      <c r="AR16" s="318">
        <v>46.9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4144486</v>
      </c>
      <c r="AP17" s="316">
        <v>126847</v>
      </c>
      <c r="AQ17" s="317">
        <v>107322</v>
      </c>
      <c r="AR17" s="318">
        <v>18.2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11.97</v>
      </c>
      <c r="AP21" s="329">
        <v>10.18</v>
      </c>
      <c r="AQ21" s="330">
        <v>1.79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100.6</v>
      </c>
      <c r="AP22" s="334">
        <v>97.7</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1910289</v>
      </c>
      <c r="AP32" s="343">
        <v>58467</v>
      </c>
      <c r="AQ32" s="344">
        <v>67619</v>
      </c>
      <c r="AR32" s="345">
        <v>-13.5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520</v>
      </c>
      <c r="AP34" s="343" t="s">
        <v>520</v>
      </c>
      <c r="AQ34" s="344">
        <v>3</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36088</v>
      </c>
      <c r="AP35" s="343">
        <v>1105</v>
      </c>
      <c r="AQ35" s="344">
        <v>17835</v>
      </c>
      <c r="AR35" s="345">
        <v>-93.8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77466</v>
      </c>
      <c r="AP36" s="343">
        <v>2371</v>
      </c>
      <c r="AQ36" s="344">
        <v>2401</v>
      </c>
      <c r="AR36" s="345">
        <v>-1.2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t="s">
        <v>520</v>
      </c>
      <c r="AP37" s="343" t="s">
        <v>520</v>
      </c>
      <c r="AQ37" s="344">
        <v>732</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520</v>
      </c>
      <c r="AP38" s="346" t="s">
        <v>520</v>
      </c>
      <c r="AQ38" s="347">
        <v>5</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-11319</v>
      </c>
      <c r="AP39" s="343">
        <v>-346</v>
      </c>
      <c r="AQ39" s="344">
        <v>-3806</v>
      </c>
      <c r="AR39" s="345">
        <v>-90.9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-1250682</v>
      </c>
      <c r="AP40" s="343">
        <v>-38279</v>
      </c>
      <c r="AQ40" s="344">
        <v>-59049</v>
      </c>
      <c r="AR40" s="345">
        <v>-35.200000000000003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761842</v>
      </c>
      <c r="AP41" s="343">
        <v>23317</v>
      </c>
      <c r="AQ41" s="344">
        <v>25740</v>
      </c>
      <c r="AR41" s="345">
        <v>-9.4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2483633</v>
      </c>
      <c r="AN51" s="365">
        <v>72088</v>
      </c>
      <c r="AO51" s="366">
        <v>-44.7</v>
      </c>
      <c r="AP51" s="367">
        <v>85459</v>
      </c>
      <c r="AQ51" s="368">
        <v>-19.8</v>
      </c>
      <c r="AR51" s="369">
        <v>-24.9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1522696</v>
      </c>
      <c r="AN52" s="373">
        <v>44196</v>
      </c>
      <c r="AO52" s="374">
        <v>-59.4</v>
      </c>
      <c r="AP52" s="375">
        <v>44378</v>
      </c>
      <c r="AQ52" s="376">
        <v>-2.6</v>
      </c>
      <c r="AR52" s="377">
        <v>-56.8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1943821</v>
      </c>
      <c r="AN53" s="365">
        <v>57198</v>
      </c>
      <c r="AO53" s="366">
        <v>-20.7</v>
      </c>
      <c r="AP53" s="367">
        <v>83280</v>
      </c>
      <c r="AQ53" s="368">
        <v>-2.5</v>
      </c>
      <c r="AR53" s="369">
        <v>-18.2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1436568</v>
      </c>
      <c r="AN54" s="373">
        <v>42272</v>
      </c>
      <c r="AO54" s="374">
        <v>-4.4000000000000004</v>
      </c>
      <c r="AP54" s="375">
        <v>43123</v>
      </c>
      <c r="AQ54" s="376">
        <v>-2.8</v>
      </c>
      <c r="AR54" s="377">
        <v>-1.6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1794557</v>
      </c>
      <c r="AN55" s="365">
        <v>53470</v>
      </c>
      <c r="AO55" s="366">
        <v>-6.5</v>
      </c>
      <c r="AP55" s="367">
        <v>88968</v>
      </c>
      <c r="AQ55" s="368">
        <v>6.8</v>
      </c>
      <c r="AR55" s="369">
        <v>-13.3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1242018</v>
      </c>
      <c r="AN56" s="373">
        <v>37007</v>
      </c>
      <c r="AO56" s="374">
        <v>-12.5</v>
      </c>
      <c r="AP56" s="375">
        <v>45482</v>
      </c>
      <c r="AQ56" s="376">
        <v>5.5</v>
      </c>
      <c r="AR56" s="377">
        <v>-18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1684852</v>
      </c>
      <c r="AN57" s="365">
        <v>50936</v>
      </c>
      <c r="AO57" s="366">
        <v>-4.7</v>
      </c>
      <c r="AP57" s="367">
        <v>85173</v>
      </c>
      <c r="AQ57" s="368">
        <v>-4.3</v>
      </c>
      <c r="AR57" s="369">
        <v>-0.4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1131807</v>
      </c>
      <c r="AN58" s="373">
        <v>34216</v>
      </c>
      <c r="AO58" s="374">
        <v>-7.5</v>
      </c>
      <c r="AP58" s="375">
        <v>43913</v>
      </c>
      <c r="AQ58" s="376">
        <v>-3.4</v>
      </c>
      <c r="AR58" s="377">
        <v>-4.0999999999999996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1641716</v>
      </c>
      <c r="AN59" s="365">
        <v>50247</v>
      </c>
      <c r="AO59" s="366">
        <v>-1.4</v>
      </c>
      <c r="AP59" s="367">
        <v>94081</v>
      </c>
      <c r="AQ59" s="368">
        <v>10.5</v>
      </c>
      <c r="AR59" s="369">
        <v>-11.9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1166028</v>
      </c>
      <c r="AN60" s="373">
        <v>35688</v>
      </c>
      <c r="AO60" s="374">
        <v>4.3</v>
      </c>
      <c r="AP60" s="375">
        <v>48949</v>
      </c>
      <c r="AQ60" s="376">
        <v>11.5</v>
      </c>
      <c r="AR60" s="377">
        <v>-7.2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1909716</v>
      </c>
      <c r="AN61" s="380">
        <v>56788</v>
      </c>
      <c r="AO61" s="381">
        <v>-15.6</v>
      </c>
      <c r="AP61" s="382">
        <v>87392</v>
      </c>
      <c r="AQ61" s="383">
        <v>-1.9</v>
      </c>
      <c r="AR61" s="369">
        <v>-13.7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1299823</v>
      </c>
      <c r="AN62" s="373">
        <v>38676</v>
      </c>
      <c r="AO62" s="374">
        <v>-15.9</v>
      </c>
      <c r="AP62" s="375">
        <v>45169</v>
      </c>
      <c r="AQ62" s="376">
        <v>1.6</v>
      </c>
      <c r="AR62" s="377">
        <v>-17.5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RaGxnffV9BUsdu98CUeyD8m90fmJSBfkJ08txBLqVo32Gi96Vv5+dUg5yVwI5AhlA8bURR04AInvaVWoxJScQ==" saltValue="YCeMCQGyxwr3klxllC5C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9"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R+orXOQOCyGmg3b2QhoQ4vnvMW7kpTAIRrtkqftyqq2RPh6Oo5Ns5ifeTMbcUlP5CEuqByKb8mhcdGX0Ym6Dvw==" saltValue="turQFbaFfqb++XapxjSb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5"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YnicGlr3Or2sa7csaIG3rujEGAfx06afogydnnWPhjXtWjPzgTz+2ZVhlf+Qe9jfZ+B2xwY3evCYq5Bued2qVw==" saltValue="Q4qMCrucgp1/d2wJ7rSG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24.64</v>
      </c>
      <c r="G47" s="12">
        <v>21.41</v>
      </c>
      <c r="H47" s="12">
        <v>18.579999999999998</v>
      </c>
      <c r="I47" s="12">
        <v>14.09</v>
      </c>
      <c r="J47" s="13">
        <v>7.61</v>
      </c>
    </row>
    <row r="48" spans="2:10" ht="57.75" customHeight="1" x14ac:dyDescent="0.15">
      <c r="B48" s="14"/>
      <c r="C48" s="1238" t="s">
        <v>4</v>
      </c>
      <c r="D48" s="1238"/>
      <c r="E48" s="1239"/>
      <c r="F48" s="15">
        <v>6.09</v>
      </c>
      <c r="G48" s="16">
        <v>5.99</v>
      </c>
      <c r="H48" s="16">
        <v>4.5</v>
      </c>
      <c r="I48" s="16">
        <v>4.62</v>
      </c>
      <c r="J48" s="17">
        <v>5.26</v>
      </c>
    </row>
    <row r="49" spans="2:10" ht="57.75" customHeight="1" thickBot="1" x14ac:dyDescent="0.2">
      <c r="B49" s="18"/>
      <c r="C49" s="1240" t="s">
        <v>5</v>
      </c>
      <c r="D49" s="1240"/>
      <c r="E49" s="1241"/>
      <c r="F49" s="19">
        <v>1.46</v>
      </c>
      <c r="G49" s="20" t="s">
        <v>566</v>
      </c>
      <c r="H49" s="20" t="s">
        <v>567</v>
      </c>
      <c r="I49" s="20" t="s">
        <v>568</v>
      </c>
      <c r="J49" s="21" t="s">
        <v>569</v>
      </c>
    </row>
    <row r="50" spans="2:10" ht="13.5" customHeight="1" x14ac:dyDescent="0.15"/>
  </sheetData>
  <sheetProtection algorithmName="SHA-512" hashValue="5pzpjs3mwoa8s92IFyqf0QJPqc6UN04fXyxzPCYzAE/7At/Hb0E4U5xy7JPx1B+WL8CfonLTru/OhdCwcavikQ==" saltValue="JxeXMcbJcdWD1NrBZu0N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2021-10-27T07:58:06Z</cp:lastPrinted>
  <dcterms:created xsi:type="dcterms:W3CDTF">2021-02-05T01:52:08Z</dcterms:created>
  <dcterms:modified xsi:type="dcterms:W3CDTF">2021-10-27T07:58:14Z</dcterms:modified>
  <cp:category/>
</cp:coreProperties>
</file>