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AO35"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U37"/>
  <c r="C37"/>
  <c r="CO36"/>
  <c r="BE36"/>
  <c r="AM36"/>
  <c r="C36"/>
  <c r="BE35"/>
  <c r="C35"/>
  <c r="BE34"/>
  <c r="C34"/>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W34" l="1"/>
  <c r="BW35" s="1"/>
  <c r="BW36" s="1"/>
  <c r="BW37" s="1"/>
  <c r="BW38" s="1"/>
  <c r="BW39" s="1"/>
  <c r="BW40" s="1"/>
  <c r="BW41" s="1"/>
  <c r="CO34" l="1"/>
  <c r="CO35" s="1"/>
</calcChain>
</file>

<file path=xl/sharedStrings.xml><?xml version="1.0" encoding="utf-8"?>
<sst xmlns="http://schemas.openxmlformats.org/spreadsheetml/2006/main" count="1041" uniqueCount="562">
  <si>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</si>
  <si>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</si>
  <si>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</si>
  <si>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</si>
  <si>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</si>
  <si>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</si>
  <si>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</si>
  <si>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</si>
  <si>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</si>
  <si>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</si>
  <si>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</si>
  <si>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</si>
  <si>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</si>
  <si>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</si>
  <si>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</si>
  <si>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</si>
  <si>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</si>
  <si>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</si>
  <si>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</si>
  <si>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</si>
  <si>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</si>
  <si>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</si>
  <si>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</si>
  <si>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</si>
  <si>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</si>
  <si>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</si>
  <si>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</si>
  <si>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</si>
  <si>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</si>
  <si>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</si>
  <si>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</si>
  <si>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</si>
  <si>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</si>
  <si>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</si>
  <si>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</si>
  <si>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</si>
  <si>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</si>
  <si>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</si>
  <si>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</si>
  <si>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</si>
  <si>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</si>
  <si>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</si>
  <si>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</si>
  <si>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</si>
  <si>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</si>
  <si>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</si>
  <si>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</si>
  <si>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</si>
  <si>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</si>
  <si>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</si>
  <si>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</si>
  <si>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</si>
  <si>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</si>
  <si>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</si>
  <si>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</si>
  <si>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</si>
  <si>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</si>
  <si>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</si>
  <si>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</si>
  <si>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</si>
  <si>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</si>
  <si>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</si>
  <si>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</si>
  <si>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</si>
  <si>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</si>
  <si>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</si>
  <si>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</si>
  <si>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</si>
  <si>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千葉県</t>
    <phoneticPr fontId="6"/>
  </si>
  <si>
    <t>市町村類型</t>
    <phoneticPr fontId="6"/>
  </si>
  <si>
    <t>Ⅰ－１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</si>
  <si>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</si>
  <si>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</si>
  <si>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</si>
  <si>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</si>
  <si>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</si>
  <si>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</si>
  <si>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</si>
  <si>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</si>
  <si>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</si>
  <si>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</si>
  <si>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</si>
  <si>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</si>
  <si>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鴨川市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</si>
  <si>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</si>
  <si>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</si>
  <si>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</si>
  <si>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</si>
  <si>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</si>
  <si>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</si>
  <si>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</si>
  <si>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</si>
  <si>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</si>
  <si>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</si>
  <si>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</si>
  <si>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</si>
  <si>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</si>
  <si>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</si>
  <si>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</si>
  <si>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</si>
  <si>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</si>
  <si>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</si>
  <si>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</si>
  <si>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</si>
  <si>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</si>
  <si>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</si>
  <si>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</si>
  <si>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</si>
  <si>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</si>
  <si>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-5.1</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</si>
  <si>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</si>
  <si>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</si>
  <si>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</si>
  <si>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</si>
  <si>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</si>
  <si>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</si>
  <si>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</si>
  <si>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</si>
  <si>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</si>
  <si>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</si>
  <si>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</si>
  <si>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</si>
  <si>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</si>
  <si>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</si>
  <si>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</si>
  <si>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</si>
  <si>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</si>
  <si>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</si>
  <si>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</si>
  <si>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</si>
  <si>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</si>
  <si>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</si>
  <si>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</si>
  <si>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</si>
  <si>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</si>
  <si>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</si>
  <si>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9"/>
  </si>
  <si>
    <t>うち日本人(％)</t>
    <phoneticPr fontId="6"/>
  </si>
  <si>
    <t>-1.5</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</si>
  <si>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</si>
  <si>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</si>
  <si>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</si>
  <si>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</si>
  <si>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</si>
  <si>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</si>
  <si>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</si>
  <si>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</si>
  <si>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</si>
  <si>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</si>
  <si>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</si>
  <si>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</si>
  <si>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</si>
  <si>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</si>
  <si>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</si>
  <si>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</si>
  <si>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</si>
  <si>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</si>
  <si>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</si>
  <si>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</si>
  <si>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</si>
  <si>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</si>
  <si>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</si>
  <si>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</si>
  <si>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</si>
  <si>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</si>
  <si>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</si>
  <si>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</si>
  <si>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</si>
  <si>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</si>
  <si>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</si>
  <si>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</si>
  <si>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</si>
  <si>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</si>
  <si>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</si>
  <si>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</si>
  <si>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</si>
  <si>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</si>
  <si>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</si>
  <si>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</si>
  <si>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</si>
  <si>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</si>
  <si>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</si>
  <si>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</si>
  <si>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</si>
  <si>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</si>
  <si>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</si>
  <si>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</si>
  <si>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</si>
  <si>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</si>
  <si>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</si>
  <si>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</si>
  <si>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</si>
  <si>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</si>
  <si>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</si>
  <si>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</si>
  <si>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</si>
  <si>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</si>
  <si>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千葉県鴨川市</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</si>
  <si>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</si>
  <si>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</si>
  <si>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</si>
  <si>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</si>
  <si>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</si>
  <si>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</si>
  <si>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</si>
  <si>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</si>
  <si>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</si>
  <si>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</si>
  <si>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</si>
  <si>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</si>
  <si>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</si>
  <si>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</si>
  <si>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</si>
  <si>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</si>
  <si>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</si>
  <si>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</si>
  <si>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</si>
  <si>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</si>
  <si>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</si>
  <si>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</si>
  <si>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</si>
  <si>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</si>
  <si>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</si>
  <si>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</si>
  <si>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</si>
  <si>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</si>
  <si>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</si>
  <si>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</si>
  <si>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</si>
  <si>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</si>
  <si>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</si>
  <si>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</si>
  <si>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</si>
  <si>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</si>
  <si>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</si>
  <si>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</si>
  <si>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</si>
  <si>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</si>
  <si>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</si>
  <si>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</si>
  <si>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</si>
  <si>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</si>
  <si>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</si>
  <si>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</si>
  <si>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</si>
  <si>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</si>
  <si>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</si>
  <si>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</si>
  <si>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</si>
  <si>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</si>
  <si>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</si>
  <si>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</si>
  <si>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</si>
  <si>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</si>
  <si>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</si>
  <si>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</si>
  <si>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</si>
  <si>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</si>
  <si>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</si>
  <si>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</si>
  <si>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</si>
  <si>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</si>
  <si>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</si>
  <si>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</si>
  <si>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</si>
  <si>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</si>
  <si>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</si>
  <si>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</si>
  <si>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</si>
  <si>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</si>
  <si>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</si>
  <si>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</si>
  <si>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</si>
  <si>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</si>
  <si>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</si>
  <si>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</si>
  <si>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</si>
  <si>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</si>
  <si>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</si>
  <si>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</si>
  <si>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</si>
  <si>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</si>
  <si>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</si>
  <si>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</si>
  <si>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</si>
  <si>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</si>
  <si>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</si>
  <si>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</si>
  <si>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</si>
  <si>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</si>
  <si>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</si>
  <si>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</si>
  <si>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</si>
  <si>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</si>
  <si>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</si>
  <si>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</si>
  <si>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</si>
  <si>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</si>
  <si>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</si>
  <si>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</si>
  <si>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</si>
  <si>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</si>
  <si>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</si>
  <si>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</si>
  <si>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</si>
  <si>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</si>
  <si>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</si>
  <si>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</si>
  <si>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</si>
  <si>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</si>
  <si>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</si>
  <si>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</si>
  <si>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上水道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</si>
  <si>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</si>
  <si>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</si>
  <si>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9"/>
  </si>
  <si>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</si>
  <si>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</si>
  <si>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</si>
  <si>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</si>
  <si>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</si>
  <si>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</si>
  <si>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</si>
  <si>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</si>
  <si>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</si>
  <si>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</si>
  <si>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</si>
  <si>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</si>
  <si>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</si>
  <si>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</si>
  <si>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</si>
  <si>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</si>
  <si>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</si>
  <si>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</si>
  <si>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</si>
  <si>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</si>
  <si>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</si>
  <si>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</si>
  <si>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</si>
  <si>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</si>
  <si>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</si>
  <si>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</si>
  <si>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</si>
  <si>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</si>
  <si>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</si>
  <si>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</si>
  <si>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千葉県鴨川市</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</si>
  <si>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</si>
  <si>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</si>
  <si>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</si>
  <si>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</si>
  <si>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</si>
  <si>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</si>
  <si>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</si>
  <si>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</si>
  <si>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</si>
  <si>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</si>
  <si>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</si>
  <si>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</si>
  <si>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</si>
  <si>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</si>
  <si>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</si>
  <si>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</si>
  <si>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</si>
  <si>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</si>
  <si>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</si>
  <si>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</si>
  <si>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</si>
  <si>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</si>
  <si>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</si>
  <si>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</si>
  <si>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</si>
  <si>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</si>
  <si>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</si>
  <si>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</si>
  <si>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</si>
  <si>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</si>
  <si>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</si>
  <si>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</si>
  <si>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</si>
  <si>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</si>
  <si>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</si>
  <si>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</si>
  <si>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</si>
  <si>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</si>
  <si>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病院事業会計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</si>
  <si>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</si>
  <si>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</si>
  <si>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</si>
  <si>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</si>
  <si>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</si>
  <si>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</si>
  <si>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</si>
  <si>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</si>
  <si>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</si>
  <si>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</si>
  <si>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</si>
  <si>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</si>
  <si>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</si>
  <si>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</si>
  <si>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</si>
  <si>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</si>
  <si>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</si>
  <si>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</si>
  <si>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</si>
  <si>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</si>
  <si>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</si>
  <si>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</si>
  <si>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</si>
  <si>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</si>
  <si>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</si>
  <si>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</si>
  <si>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</si>
  <si>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</si>
  <si>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</si>
  <si>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</si>
  <si>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</si>
  <si>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</si>
  <si>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</si>
  <si>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</si>
  <si>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</si>
  <si>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</si>
  <si>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</si>
  <si>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</si>
  <si>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</si>
  <si>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</si>
  <si>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</si>
  <si>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</si>
  <si>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</si>
  <si>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</si>
  <si>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</si>
  <si>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</si>
  <si>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</si>
  <si>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</si>
  <si>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</si>
  <si>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</si>
  <si>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</si>
  <si>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</si>
  <si>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</si>
  <si>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</si>
  <si>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</si>
  <si>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</si>
  <si>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</si>
  <si>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</si>
  <si>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</si>
  <si>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</si>
  <si>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</si>
  <si>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</si>
  <si>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</si>
  <si>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</si>
  <si>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</si>
  <si>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</si>
  <si>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</si>
  <si>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</si>
  <si>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</si>
  <si>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</si>
  <si>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</si>
  <si>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</si>
  <si>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</si>
  <si>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</si>
  <si>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</si>
  <si>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</si>
  <si>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</si>
  <si>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</si>
  <si>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</si>
  <si>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</si>
  <si>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</si>
  <si>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</si>
  <si>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</si>
  <si>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</si>
  <si>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</si>
  <si>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</si>
  <si>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</si>
  <si>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</si>
  <si>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</si>
  <si>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</si>
  <si>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</si>
  <si>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</si>
  <si>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</si>
  <si>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</si>
  <si>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</si>
  <si>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</si>
  <si>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</si>
  <si>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</si>
  <si>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</si>
  <si>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</si>
  <si>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</si>
  <si>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</si>
  <si>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</si>
  <si>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</si>
  <si>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</si>
  <si>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</si>
  <si>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</si>
  <si>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</si>
  <si>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</si>
  <si>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</si>
  <si>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</si>
  <si>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</si>
  <si>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</si>
  <si>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</si>
  <si>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</si>
  <si>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</si>
  <si>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</si>
  <si>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</si>
  <si>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</si>
  <si>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</si>
  <si>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</si>
  <si>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</si>
  <si>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</si>
  <si>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</si>
  <si>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</si>
  <si>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</si>
  <si>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</si>
  <si>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</si>
  <si>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</si>
  <si>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</si>
  <si>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</si>
  <si>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</si>
  <si>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</si>
  <si>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</si>
  <si>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</si>
  <si>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8.47</t>
  </si>
  <si>
    <t>▲ 4.49</t>
  </si>
  <si>
    <t>水道事業会計</t>
  </si>
  <si>
    <t>一般会計</t>
  </si>
  <si>
    <t>病院事業会計</t>
  </si>
  <si>
    <t>介護保険特別会計</t>
  </si>
  <si>
    <t>国民健康保険特別会計</t>
  </si>
  <si>
    <t>後期高齢者医療特別会計</t>
  </si>
  <si>
    <t>その他会計（赤字）</t>
  </si>
  <si>
    <t>その他会計（黒字）</t>
  </si>
  <si>
    <t>安房郡市広域市町村圏事務組合（一般会計）</t>
    <rPh sb="0" eb="2">
      <t>アワ</t>
    </rPh>
    <rPh sb="2" eb="4">
      <t>グンシ</t>
    </rPh>
    <rPh sb="4" eb="6">
      <t>コウイキ</t>
    </rPh>
    <rPh sb="6" eb="9">
      <t>シチョウソン</t>
    </rPh>
    <rPh sb="9" eb="10">
      <t>ケン</t>
    </rPh>
    <rPh sb="10" eb="12">
      <t>ジム</t>
    </rPh>
    <rPh sb="12" eb="14">
      <t>クミアイ</t>
    </rPh>
    <rPh sb="15" eb="17">
      <t>イッパン</t>
    </rPh>
    <rPh sb="17" eb="19">
      <t>カイケイ</t>
    </rPh>
    <phoneticPr fontId="6"/>
  </si>
  <si>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6"/>
  </si>
  <si>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6"/>
  </si>
  <si>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6"/>
  </si>
  <si>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6"/>
  </si>
  <si>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6"/>
  </si>
  <si>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</si>
  <si>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南房総広域水道企業団（水道用水供給事業会計）</t>
    <rPh sb="0" eb="1">
      <t>ミナミ</t>
    </rPh>
    <rPh sb="1" eb="3">
      <t>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6"/>
  </si>
  <si>
    <t>-</t>
    <phoneticPr fontId="3"/>
  </si>
  <si>
    <t>‐</t>
    <phoneticPr fontId="3"/>
  </si>
  <si>
    <t>‐</t>
    <phoneticPr fontId="3"/>
  </si>
  <si>
    <t>-</t>
    <phoneticPr fontId="3"/>
  </si>
  <si>
    <t>鴨川市開発公社</t>
    <rPh sb="0" eb="3">
      <t>カモガワシ</t>
    </rPh>
    <rPh sb="3" eb="5">
      <t>カイハツ</t>
    </rPh>
    <rPh sb="5" eb="7">
      <t>コウシャ</t>
    </rPh>
    <phoneticPr fontId="3"/>
  </si>
  <si>
    <t>鴨川マリン開発</t>
    <rPh sb="0" eb="2">
      <t>カモガワ</t>
    </rPh>
    <rPh sb="5" eb="7">
      <t>カイハツ</t>
    </rPh>
    <phoneticPr fontId="3"/>
  </si>
  <si>
    <t>-</t>
    <phoneticPr fontId="3"/>
  </si>
  <si>
    <t>-</t>
    <phoneticPr fontId="3"/>
  </si>
  <si>
    <t>-</t>
    <phoneticPr fontId="3"/>
  </si>
  <si>
    <t>-</t>
    <phoneticPr fontId="3"/>
  </si>
  <si>
    <t>実質公債費比率</t>
    <rPh sb="0" eb="2">
      <t>ジッシツ</t>
    </rPh>
    <rPh sb="2" eb="5">
      <t>コウサイヒ</t>
    </rPh>
    <rPh sb="5" eb="7">
      <t>ヒリツ</t>
    </rPh>
    <phoneticPr fontId="6"/>
  </si>
  <si>
    <t>将来負担比率</t>
    <rPh sb="0" eb="2">
      <t>ショウライ</t>
    </rPh>
    <rPh sb="2" eb="4">
      <t>フタン</t>
    </rPh>
    <rPh sb="4" eb="6">
      <t>ヒリツ</t>
    </rPh>
    <phoneticPr fontId="6"/>
  </si>
  <si>
    <t>類似団体内平均値</t>
    <rPh sb="0" eb="2">
      <t>ルイジ</t>
    </rPh>
    <rPh sb="2" eb="4">
      <t>ダンタイ</t>
    </rPh>
    <rPh sb="4" eb="5">
      <t>ナイ</t>
    </rPh>
    <rPh sb="5" eb="8">
      <t>ヘイキンチ</t>
    </rPh>
    <phoneticPr fontId="6"/>
  </si>
  <si>
    <t>当該団体値</t>
    <rPh sb="0" eb="2">
      <t>トウガイ</t>
    </rPh>
    <rPh sb="2" eb="4">
      <t>ダンタイ</t>
    </rPh>
    <rPh sb="4" eb="5">
      <t>アタイ</t>
    </rPh>
    <phoneticPr fontId="6"/>
  </si>
  <si>
    <t>（　参考　）</t>
    <rPh sb="2" eb="4">
      <t>サンコウ</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</si>
  <si>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</si>
  <si>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</si>
  <si>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</si>
  <si>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t>(　参考　）</t>
    <rPh sb="2" eb="4">
      <t>サンコウ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</si>
  <si>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</si>
  <si>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</si>
  <si>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本市の将来負担比率は105.0％、実質公債費比率は10.5％と、類似団体と比較すると共に高い水準にある。実質公債費比率は平成27年度から28年度にかけて横ばいとなっているが、これは普通交付税の合併算定替による割増交付が９割から７割へ縮減されたこと等によるものであり、今後も実質公債費比率の増要因として作用することが予想され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6"/>
  </si>
  <si>
    <t>　本市の将来負担比率は105.0％と年々減少傾向にあり、この主な要因としては、平成30年度を最終年度とする鴨川市開発公社からの太海多目的公益用地買戻しに係る債務負担の減等が挙げられる。一方で、普通交付税の合併算定替による割増交付が平成31年度までの間に段階的に縮小されることから、将来負担比率は今後も同水準で推移することが予想される。
　また、有形固定資産減価償却率が53.4％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rPh sb="39" eb="41">
      <t>ヘイセイ</t>
    </rPh>
    <rPh sb="43" eb="45">
      <t>ネンド</t>
    </rPh>
    <rPh sb="46" eb="48">
      <t>サイシュウ</t>
    </rPh>
    <rPh sb="48" eb="50">
      <t>ネンド</t>
    </rPh>
    <rPh sb="92" eb="94">
      <t>イッポウ</t>
    </rPh>
    <rPh sb="96" eb="98">
      <t>フツウ</t>
    </rPh>
    <rPh sb="98" eb="101">
      <t>コウフゼイ</t>
    </rPh>
    <rPh sb="102" eb="104">
      <t>ガッペイ</t>
    </rPh>
    <rPh sb="104" eb="106">
      <t>サンテイ</t>
    </rPh>
    <rPh sb="124" eb="125">
      <t>カン</t>
    </rPh>
    <rPh sb="140" eb="142">
      <t>ショウライ</t>
    </rPh>
    <rPh sb="142" eb="144">
      <t>フタン</t>
    </rPh>
    <rPh sb="144" eb="146">
      <t>ヒリツ</t>
    </rPh>
    <rPh sb="147" eb="149">
      <t>コンゴ</t>
    </rPh>
    <rPh sb="209" eb="210">
      <t>フ</t>
    </rPh>
    <rPh sb="264" eb="266">
      <t>ショウライ</t>
    </rPh>
    <rPh sb="266" eb="268">
      <t>フタン</t>
    </rPh>
    <rPh sb="268" eb="270">
      <t>ヒリツ</t>
    </rPh>
    <rPh sb="316" eb="318">
      <t>ジュウブン</t>
    </rPh>
    <rPh sb="319" eb="321">
      <t>ハイリョ</t>
    </rPh>
    <rPh sb="355" eb="356">
      <t>ト</t>
    </rPh>
    <rPh sb="357" eb="358">
      <t>ク</t>
    </rPh>
    <rPh sb="359" eb="361">
      <t>ヨテイ</t>
    </rPh>
    <phoneticPr fontId="6"/>
  </si>
</sst>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31" fillId="0" borderId="0">
      <alignment vertical="center"/>
    </xf>
  </cellStyleXfs>
  <cellXfs count="125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180" fontId="2" fillId="0" borderId="0" xfId="34" applyNumberFormat="1" applyFont="1" applyFill="1" applyBorder="1">
      <alignment vertical="center"/>
    </xf>
    <xf numFmtId="0" fontId="32" fillId="0" borderId="0" xfId="39" applyFont="1" applyAlignment="1">
      <alignment vertical="center"/>
    </xf>
    <xf numFmtId="188" fontId="2" fillId="0" borderId="0" xfId="34" applyNumberFormat="1" applyFont="1" applyFill="1" applyBorder="1">
      <alignment vertical="center"/>
    </xf>
    <xf numFmtId="179" fontId="2" fillId="5" borderId="34" xfId="35" applyNumberFormat="1" applyFont="1" applyFill="1" applyBorder="1" applyAlignment="1">
      <alignment horizontal="center" vertical="center" wrapText="1"/>
    </xf>
    <xf numFmtId="188" fontId="9" fillId="0" borderId="0" xfId="37" applyNumberFormat="1" applyFont="1" applyBorder="1" applyAlignment="1">
      <alignment horizontal="right" vertical="center"/>
    </xf>
    <xf numFmtId="188" fontId="9" fillId="0" borderId="0" xfId="37" applyNumberFormat="1" applyFont="1" applyFill="1" applyBorder="1" applyAlignment="1">
      <alignment horizontal="right" vertical="center"/>
    </xf>
    <xf numFmtId="177" fontId="9" fillId="0" borderId="0" xfId="37" applyNumberFormat="1" applyFont="1" applyFill="1" applyBorder="1" applyAlignment="1">
      <alignment horizontal="right" vertical="center"/>
    </xf>
    <xf numFmtId="178" fontId="9" fillId="0" borderId="0" xfId="36" applyNumberFormat="1" applyFont="1" applyBorder="1" applyAlignment="1">
      <alignment horizontal="center"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vertical="center"/>
    </xf>
    <xf numFmtId="178" fontId="2" fillId="0" borderId="0" xfId="34" applyNumberFormat="1" applyFont="1" applyFill="1" applyBorder="1">
      <alignment vertical="center"/>
    </xf>
    <xf numFmtId="178" fontId="31" fillId="0" borderId="0" xfId="34" applyNumberFormat="1" applyFont="1" applyFill="1" applyBorder="1">
      <alignment vertical="center"/>
    </xf>
    <xf numFmtId="0" fontId="2" fillId="0" borderId="31" xfId="34" applyFont="1" applyFill="1" applyBorder="1">
      <alignment vertical="center"/>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40" xfId="34" applyNumberFormat="1" applyFont="1" applyFill="1" applyBorder="1">
      <alignment vertical="center"/>
    </xf>
    <xf numFmtId="190" fontId="2" fillId="0" borderId="49" xfId="34" applyNumberFormat="1" applyFont="1" applyFill="1" applyBorder="1">
      <alignment vertical="center"/>
    </xf>
    <xf numFmtId="178" fontId="2" fillId="0" borderId="49" xfId="34" applyNumberFormat="1" applyFont="1" applyFill="1" applyBorder="1">
      <alignment vertical="center"/>
    </xf>
    <xf numFmtId="178" fontId="2" fillId="0" borderId="37"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0" fontId="27" fillId="0" borderId="0" xfId="34" applyFont="1" applyFill="1" applyAlignment="1">
      <alignment vertical="center"/>
    </xf>
    <xf numFmtId="0" fontId="27" fillId="0" borderId="0" xfId="34" applyFont="1" applyFill="1">
      <alignment vertical="center"/>
    </xf>
    <xf numFmtId="190" fontId="2" fillId="0" borderId="12" xfId="34" applyNumberFormat="1" applyFont="1" applyFill="1" applyBorder="1">
      <alignment vertical="center"/>
    </xf>
    <xf numFmtId="0" fontId="2" fillId="0" borderId="41" xfId="34" applyFont="1" applyFill="1" applyBorder="1">
      <alignment vertical="center"/>
    </xf>
    <xf numFmtId="0" fontId="9" fillId="5" borderId="0" xfId="5" applyFont="1" applyFill="1" applyProtection="1">
      <protection hidden="1"/>
    </xf>
    <xf numFmtId="0" fontId="9" fillId="5" borderId="0" xfId="5" applyFont="1" applyFill="1"/>
    <xf numFmtId="0" fontId="33" fillId="5" borderId="0" xfId="5" applyFont="1" applyFill="1"/>
    <xf numFmtId="0" fontId="9" fillId="5" borderId="0" xfId="5" applyFont="1" applyFill="1" applyAlignment="1" applyProtection="1">
      <protection hidden="1"/>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177" fontId="27" fillId="0" borderId="101" xfId="30"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9"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xf>
    <xf numFmtId="0" fontId="2" fillId="0" borderId="34" xfId="34"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5" borderId="188"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extLst xmlns:c16r2="http://schemas.microsoft.com/office/drawing/2015/06/chart">
            <c:ext xmlns:c16="http://schemas.microsoft.com/office/drawing/2014/chart" uri="{C3380CC4-5D6E-409C-BE32-E72D297353CC}">
              <c16:uniqueId val="{00000000-BD15-4749-A568-8ABB938099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50902</c:v>
                </c:pt>
                <c:pt idx="1">
                  <c:v>76086</c:v>
                </c:pt>
                <c:pt idx="2">
                  <c:v>130428</c:v>
                </c:pt>
                <c:pt idx="3">
                  <c:v>72088</c:v>
                </c:pt>
                <c:pt idx="4">
                  <c:v>57198</c:v>
                </c:pt>
              </c:numCache>
            </c:numRef>
          </c:val>
          <c:extLst xmlns:c16r2="http://schemas.microsoft.com/office/drawing/2015/06/chart">
            <c:ext xmlns:c16="http://schemas.microsoft.com/office/drawing/2014/chart" uri="{C3380CC4-5D6E-409C-BE32-E72D297353CC}">
              <c16:uniqueId val="{00000001-BD15-4749-A568-8ABB938099E1}"/>
            </c:ext>
          </c:extLst>
        </c:ser>
        <c:marker val="1"/>
        <c:axId val="77843072"/>
        <c:axId val="77927168"/>
      </c:lineChart>
      <c:catAx>
        <c:axId val="7784307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927168"/>
        <c:crosses val="autoZero"/>
        <c:auto val="1"/>
        <c:lblAlgn val="ctr"/>
        <c:lblOffset val="100"/>
        <c:tickLblSkip val="1"/>
        <c:tickMarkSkip val="1"/>
      </c:catAx>
      <c:valAx>
        <c:axId val="7792716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430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1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9.36</c:v>
                </c:pt>
                <c:pt idx="1">
                  <c:v>6.84</c:v>
                </c:pt>
                <c:pt idx="2">
                  <c:v>4.6900000000000004</c:v>
                </c:pt>
                <c:pt idx="3">
                  <c:v>6.09</c:v>
                </c:pt>
                <c:pt idx="4">
                  <c:v>5.99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28.98</c:v>
                </c:pt>
                <c:pt idx="1">
                  <c:v>31.42</c:v>
                </c:pt>
                <c:pt idx="2">
                  <c:v>24.94</c:v>
                </c:pt>
                <c:pt idx="3">
                  <c:v>24.64</c:v>
                </c:pt>
                <c:pt idx="4">
                  <c:v>21.41</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95051776"/>
        <c:axId val="950536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2.21</c:v>
                </c:pt>
                <c:pt idx="1">
                  <c:v>0.74</c:v>
                </c:pt>
                <c:pt idx="2">
                  <c:v>-8.4700000000000006</c:v>
                </c:pt>
                <c:pt idx="3">
                  <c:v>1.46</c:v>
                </c:pt>
                <c:pt idx="4">
                  <c:v>-4.49</c:v>
                </c:pt>
              </c:numCache>
            </c:numRef>
          </c:val>
          <c:extLst xmlns:c16r2="http://schemas.microsoft.com/office/drawing/2015/06/chart">
            <c:ext xmlns:c16="http://schemas.microsoft.com/office/drawing/2014/chart" uri="{C3380CC4-5D6E-409C-BE32-E72D297353CC}">
              <c16:uniqueId val="{00000002-B231-4F6C-AA70-3B53467C0547}"/>
            </c:ext>
          </c:extLst>
        </c:ser>
        <c:marker val="1"/>
        <c:axId val="95051776"/>
        <c:axId val="95053696"/>
      </c:lineChart>
      <c:catAx>
        <c:axId val="950517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53696"/>
        <c:crosses val="autoZero"/>
        <c:auto val="1"/>
        <c:lblAlgn val="ctr"/>
        <c:lblOffset val="100"/>
        <c:tickLblSkip val="1"/>
        <c:tickMarkSkip val="1"/>
      </c:catAx>
      <c:valAx>
        <c:axId val="95053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51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0.03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1.39</c:v>
                </c:pt>
                <c:pt idx="2">
                  <c:v>#N/A</c:v>
                </c:pt>
                <c:pt idx="3">
                  <c:v>1.92</c:v>
                </c:pt>
                <c:pt idx="4">
                  <c:v>#N/A</c:v>
                </c:pt>
                <c:pt idx="5">
                  <c:v>1.1299999999999999</c:v>
                </c:pt>
                <c:pt idx="6">
                  <c:v>#N/A</c:v>
                </c:pt>
                <c:pt idx="7">
                  <c:v>1.45</c:v>
                </c:pt>
                <c:pt idx="8">
                  <c:v>#N/A</c:v>
                </c:pt>
                <c:pt idx="9">
                  <c:v>1.4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0.89</c:v>
                </c:pt>
                <c:pt idx="4">
                  <c:v>#N/A</c:v>
                </c:pt>
                <c:pt idx="5">
                  <c:v>0.33</c:v>
                </c:pt>
                <c:pt idx="6">
                  <c:v>#N/A</c:v>
                </c:pt>
                <c:pt idx="7">
                  <c:v>1.07</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3.53</c:v>
                </c:pt>
                <c:pt idx="2">
                  <c:v>#N/A</c:v>
                </c:pt>
                <c:pt idx="3">
                  <c:v>3.33</c:v>
                </c:pt>
                <c:pt idx="4">
                  <c:v>#N/A</c:v>
                </c:pt>
                <c:pt idx="5">
                  <c:v>2.68</c:v>
                </c:pt>
                <c:pt idx="6">
                  <c:v>#N/A</c:v>
                </c:pt>
                <c:pt idx="7">
                  <c:v>2.31</c:v>
                </c:pt>
                <c:pt idx="8">
                  <c:v>#N/A</c:v>
                </c:pt>
                <c:pt idx="9">
                  <c:v>2.4900000000000002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9.35</c:v>
                </c:pt>
                <c:pt idx="2">
                  <c:v>#N/A</c:v>
                </c:pt>
                <c:pt idx="3">
                  <c:v>6.84</c:v>
                </c:pt>
                <c:pt idx="4">
                  <c:v>#N/A</c:v>
                </c:pt>
                <c:pt idx="5">
                  <c:v>4.68</c:v>
                </c:pt>
                <c:pt idx="6">
                  <c:v>#N/A</c:v>
                </c:pt>
                <c:pt idx="7">
                  <c:v>6.08</c:v>
                </c:pt>
                <c:pt idx="8">
                  <c:v>#N/A</c:v>
                </c:pt>
                <c:pt idx="9">
                  <c:v>5.99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8.16</c:v>
                </c:pt>
                <c:pt idx="2">
                  <c:v>#N/A</c:v>
                </c:pt>
                <c:pt idx="3">
                  <c:v>6.67</c:v>
                </c:pt>
                <c:pt idx="4">
                  <c:v>#N/A</c:v>
                </c:pt>
                <c:pt idx="5">
                  <c:v>7.38</c:v>
                </c:pt>
                <c:pt idx="6">
                  <c:v>#N/A</c:v>
                </c:pt>
                <c:pt idx="7">
                  <c:v>7.32</c:v>
                </c:pt>
                <c:pt idx="8">
                  <c:v>#N/A</c:v>
                </c:pt>
                <c:pt idx="9">
                  <c:v>11.3</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96686080"/>
        <c:axId val="96687616"/>
      </c:barChart>
      <c:catAx>
        <c:axId val="96686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87616"/>
        <c:crosses val="autoZero"/>
        <c:auto val="1"/>
        <c:lblAlgn val="ctr"/>
        <c:lblOffset val="100"/>
        <c:tickLblSkip val="1"/>
        <c:tickMarkSkip val="1"/>
      </c:catAx>
      <c:valAx>
        <c:axId val="966876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860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97E-2"/>
          <c:y val="8.7976539589442848E-2"/>
          <c:w val="0.90356317136844111"/>
          <c:h val="0.639296187683286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1202</c:v>
                </c:pt>
                <c:pt idx="5">
                  <c:v>1349</c:v>
                </c:pt>
                <c:pt idx="8">
                  <c:v>1460</c:v>
                </c:pt>
                <c:pt idx="11">
                  <c:v>1419</c:v>
                </c:pt>
                <c:pt idx="14">
                  <c:v>1280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382</c:v>
                </c:pt>
                <c:pt idx="3">
                  <c:v>376</c:v>
                </c:pt>
                <c:pt idx="6">
                  <c:v>370</c:v>
                </c:pt>
                <c:pt idx="9">
                  <c:v>364</c:v>
                </c:pt>
                <c:pt idx="12">
                  <c:v>358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24</c:v>
                </c:pt>
                <c:pt idx="6">
                  <c:v>40</c:v>
                </c:pt>
                <c:pt idx="9">
                  <c:v>64</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8</c:v>
                </c:pt>
                <c:pt idx="6">
                  <c:v>10</c:v>
                </c:pt>
                <c:pt idx="9">
                  <c:v>8</c:v>
                </c:pt>
                <c:pt idx="12">
                  <c:v>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1735</c:v>
                </c:pt>
                <c:pt idx="3">
                  <c:v>1833</c:v>
                </c:pt>
                <c:pt idx="6">
                  <c:v>1923</c:v>
                </c:pt>
                <c:pt idx="9">
                  <c:v>1877</c:v>
                </c:pt>
                <c:pt idx="12">
                  <c:v>1661</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99573760"/>
        <c:axId val="995756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946</c:v>
                </c:pt>
                <c:pt idx="2">
                  <c:v>#N/A</c:v>
                </c:pt>
                <c:pt idx="3">
                  <c:v>#N/A</c:v>
                </c:pt>
                <c:pt idx="4">
                  <c:v>892</c:v>
                </c:pt>
                <c:pt idx="5">
                  <c:v>#N/A</c:v>
                </c:pt>
                <c:pt idx="6">
                  <c:v>#N/A</c:v>
                </c:pt>
                <c:pt idx="7">
                  <c:v>883</c:v>
                </c:pt>
                <c:pt idx="8">
                  <c:v>#N/A</c:v>
                </c:pt>
                <c:pt idx="9">
                  <c:v>#N/A</c:v>
                </c:pt>
                <c:pt idx="10">
                  <c:v>894</c:v>
                </c:pt>
                <c:pt idx="11">
                  <c:v>#N/A</c:v>
                </c:pt>
                <c:pt idx="12">
                  <c:v>#N/A</c:v>
                </c:pt>
                <c:pt idx="13">
                  <c:v>874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99573760"/>
        <c:axId val="99575680"/>
      </c:lineChart>
      <c:catAx>
        <c:axId val="995737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75680"/>
        <c:crosses val="autoZero"/>
        <c:auto val="1"/>
        <c:lblAlgn val="ctr"/>
        <c:lblOffset val="100"/>
        <c:tickLblSkip val="1"/>
        <c:tickMarkSkip val="1"/>
      </c:catAx>
      <c:valAx>
        <c:axId val="99575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737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73"/>
          <c:h val="0.589182127738552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13912</c:v>
                </c:pt>
                <c:pt idx="5">
                  <c:v>13980</c:v>
                </c:pt>
                <c:pt idx="8">
                  <c:v>14546</c:v>
                </c:pt>
                <c:pt idx="11">
                  <c:v>14241</c:v>
                </c:pt>
                <c:pt idx="14">
                  <c:v>14067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139</c:v>
                </c:pt>
                <c:pt idx="5">
                  <c:v>113</c:v>
                </c:pt>
                <c:pt idx="8">
                  <c:v>104</c:v>
                </c:pt>
                <c:pt idx="11">
                  <c:v>93</c:v>
                </c:pt>
                <c:pt idx="14">
                  <c:v>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4348</c:v>
                </c:pt>
                <c:pt idx="5">
                  <c:v>4509</c:v>
                </c:pt>
                <c:pt idx="8">
                  <c:v>3923</c:v>
                </c:pt>
                <c:pt idx="11">
                  <c:v>3891</c:v>
                </c:pt>
                <c:pt idx="14">
                  <c:v>3624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296</c:v>
                </c:pt>
                <c:pt idx="3">
                  <c:v>252</c:v>
                </c:pt>
                <c:pt idx="6">
                  <c:v>207</c:v>
                </c:pt>
                <c:pt idx="9">
                  <c:v>162</c:v>
                </c:pt>
                <c:pt idx="12">
                  <c:v>117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5749</c:v>
                </c:pt>
                <c:pt idx="3">
                  <c:v>5601</c:v>
                </c:pt>
                <c:pt idx="6">
                  <c:v>5252</c:v>
                </c:pt>
                <c:pt idx="9">
                  <c:v>5060</c:v>
                </c:pt>
                <c:pt idx="12">
                  <c:v>4813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864</c:v>
                </c:pt>
                <c:pt idx="3">
                  <c:v>835</c:v>
                </c:pt>
                <c:pt idx="6">
                  <c:v>801</c:v>
                </c:pt>
                <c:pt idx="9">
                  <c:v>737</c:v>
                </c:pt>
                <c:pt idx="12">
                  <c:v>810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145</c:v>
                </c:pt>
                <c:pt idx="3">
                  <c:v>113</c:v>
                </c:pt>
                <c:pt idx="6">
                  <c:v>92</c:v>
                </c:pt>
                <c:pt idx="9">
                  <c:v>76</c:v>
                </c:pt>
                <c:pt idx="12">
                  <c:v>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2046</c:v>
                </c:pt>
                <c:pt idx="3">
                  <c:v>1705</c:v>
                </c:pt>
                <c:pt idx="6">
                  <c:v>1364</c:v>
                </c:pt>
                <c:pt idx="9">
                  <c:v>1023</c:v>
                </c:pt>
                <c:pt idx="12">
                  <c:v>682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18750</c:v>
                </c:pt>
                <c:pt idx="3">
                  <c:v>18893</c:v>
                </c:pt>
                <c:pt idx="6">
                  <c:v>20372</c:v>
                </c:pt>
                <c:pt idx="9">
                  <c:v>20194</c:v>
                </c:pt>
                <c:pt idx="12">
                  <c:v>19960</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99694080"/>
        <c:axId val="996960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9452</c:v>
                </c:pt>
                <c:pt idx="2">
                  <c:v>#N/A</c:v>
                </c:pt>
                <c:pt idx="3">
                  <c:v>#N/A</c:v>
                </c:pt>
                <c:pt idx="4">
                  <c:v>8797</c:v>
                </c:pt>
                <c:pt idx="5">
                  <c:v>#N/A</c:v>
                </c:pt>
                <c:pt idx="6">
                  <c:v>#N/A</c:v>
                </c:pt>
                <c:pt idx="7">
                  <c:v>9515</c:v>
                </c:pt>
                <c:pt idx="8">
                  <c:v>#N/A</c:v>
                </c:pt>
                <c:pt idx="9">
                  <c:v>#N/A</c:v>
                </c:pt>
                <c:pt idx="10">
                  <c:v>9027</c:v>
                </c:pt>
                <c:pt idx="11">
                  <c:v>#N/A</c:v>
                </c:pt>
                <c:pt idx="12">
                  <c:v>#N/A</c:v>
                </c:pt>
                <c:pt idx="13">
                  <c:v>8701</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99694080"/>
        <c:axId val="99696000"/>
      </c:lineChart>
      <c:catAx>
        <c:axId val="99694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696000"/>
        <c:crosses val="autoZero"/>
        <c:auto val="1"/>
        <c:lblAlgn val="ctr"/>
        <c:lblOffset val="100"/>
        <c:tickLblSkip val="1"/>
        <c:tickMarkSkip val="1"/>
      </c:catAx>
      <c:valAx>
        <c:axId val="99696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94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51.6</c:v>
                </c:pt>
                <c:pt idx="4">
                  <c:v>53.4</c:v>
                </c:pt>
              </c:numCache>
            </c:numRef>
          </c:xVal>
          <c:yVal>
            <c:numRef>
              <c:f>公会計指標分析・財政指標組合せ分析表!$K$51:$O$51</c:f>
              <c:numCache>
                <c:formatCode>#,##0.0;"▲ "#,##0.0</c:formatCode>
                <c:ptCount val="5"/>
                <c:pt idx="3">
                  <c:v>106</c:v>
                </c:pt>
                <c:pt idx="4">
                  <c:v>105</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extLst xmlns:c16r2="http://schemas.microsoft.com/office/drawing/2015/06/chart">
            <c:ext xmlns:c16="http://schemas.microsoft.com/office/drawing/2014/chart" uri="{C3380CC4-5D6E-409C-BE32-E72D297353CC}">
              <c16:uniqueId val="{0000000B-D65D-4AFE-A0C6-16FFB4B1F805}"/>
            </c:ext>
          </c:extLst>
        </c:ser>
        <c:axId val="99660928"/>
        <c:axId val="99662848"/>
      </c:scatterChart>
      <c:valAx>
        <c:axId val="99660928"/>
        <c:scaling>
          <c:orientation val="minMax"/>
          <c:max val="55.4"/>
          <c:min val="51.3"/>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662848"/>
        <c:crosses val="autoZero"/>
        <c:crossBetween val="midCat"/>
      </c:valAx>
      <c:valAx>
        <c:axId val="99662848"/>
        <c:scaling>
          <c:orientation val="minMax"/>
          <c:max val="115"/>
          <c:min val="4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6609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76E-2"/>
                  <c:y val="-6.2527233115468414E-2"/>
                </c:manualLayout>
              </c:layout>
              <c:tx>
                <c:strRef>
                  <c:f>公会計指標分析・財政指標組合せ分析表!$N$72</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71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11.6</c:v>
                </c:pt>
                <c:pt idx="2">
                  <c:v>10.8</c:v>
                </c:pt>
                <c:pt idx="3">
                  <c:v>10.5</c:v>
                </c:pt>
                <c:pt idx="4">
                  <c:v>10.5</c:v>
                </c:pt>
              </c:numCache>
            </c:numRef>
          </c:xVal>
          <c:yVal>
            <c:numRef>
              <c:f>公会計指標分析・財政指標組合せ分析表!$K$73:$O$73</c:f>
              <c:numCache>
                <c:formatCode>#,##0.0;"▲ "#,##0.0</c:formatCode>
                <c:ptCount val="5"/>
                <c:pt idx="0">
                  <c:v>113</c:v>
                </c:pt>
                <c:pt idx="1">
                  <c:v>104.4</c:v>
                </c:pt>
                <c:pt idx="2">
                  <c:v>113.8</c:v>
                </c:pt>
                <c:pt idx="3">
                  <c:v>106</c:v>
                </c:pt>
                <c:pt idx="4">
                  <c:v>105</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extLst xmlns:c16r2="http://schemas.microsoft.com/office/drawing/2015/06/chart">
            <c:ext xmlns:c16="http://schemas.microsoft.com/office/drawing/2014/chart" uri="{C3380CC4-5D6E-409C-BE32-E72D297353CC}">
              <c16:uniqueId val="{0000000B-76FE-40FB-9462-AE14C7AF5793}"/>
            </c:ext>
          </c:extLst>
        </c:ser>
        <c:axId val="99934976"/>
        <c:axId val="99936896"/>
      </c:scatterChart>
      <c:valAx>
        <c:axId val="99934976"/>
        <c:scaling>
          <c:orientation val="minMax"/>
          <c:max val="13.1"/>
          <c:min val="9.8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936896"/>
        <c:crosses val="autoZero"/>
        <c:crossBetween val="midCat"/>
      </c:valAx>
      <c:valAx>
        <c:axId val="99936896"/>
        <c:scaling>
          <c:orientation val="minMax"/>
          <c:max val="124"/>
          <c:min val="4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99349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latin typeface="+mn-lt"/>
              <a:ea typeface="+mn-ea"/>
              <a:cs typeface="+mn-cs"/>
            </a:rPr>
            <a:t>　</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ja-JP" sz="1400">
              <a:solidFill>
                <a:schemeClr val="dk1"/>
              </a:solidFill>
              <a:latin typeface="+mn-lt"/>
              <a:ea typeface="+mn-ea"/>
              <a:cs typeface="+mn-cs"/>
            </a:rPr>
            <a:t>年度決算において、</a:t>
          </a:r>
          <a:r>
            <a:rPr kumimoji="1" lang="ja-JP" altLang="en-US" sz="1400">
              <a:solidFill>
                <a:schemeClr val="dk1"/>
              </a:solidFill>
              <a:latin typeface="+mn-lt"/>
              <a:ea typeface="+mn-ea"/>
              <a:cs typeface="+mn-cs"/>
            </a:rPr>
            <a:t>平成</a:t>
          </a:r>
          <a:r>
            <a:rPr kumimoji="1" lang="en-US" altLang="ja-JP" sz="1400">
              <a:solidFill>
                <a:schemeClr val="dk1"/>
              </a:solidFill>
              <a:latin typeface="+mn-lt"/>
              <a:ea typeface="+mn-ea"/>
              <a:cs typeface="+mn-cs"/>
            </a:rPr>
            <a:t>18</a:t>
          </a:r>
          <a:r>
            <a:rPr kumimoji="1" lang="ja-JP" altLang="en-US" sz="1400">
              <a:solidFill>
                <a:schemeClr val="dk1"/>
              </a:solidFill>
              <a:latin typeface="+mn-lt"/>
              <a:ea typeface="+mn-ea"/>
              <a:cs typeface="+mn-cs"/>
            </a:rPr>
            <a:t>年度の大規模事業に係る地方債の償還終了等により、</a:t>
          </a:r>
          <a:r>
            <a:rPr kumimoji="1" lang="ja-JP" altLang="ja-JP" sz="1400">
              <a:solidFill>
                <a:schemeClr val="dk1"/>
              </a:solidFill>
              <a:latin typeface="+mn-lt"/>
              <a:ea typeface="+mn-ea"/>
              <a:cs typeface="+mn-cs"/>
            </a:rPr>
            <a:t>元利償還金は</a:t>
          </a:r>
          <a:r>
            <a:rPr kumimoji="1" lang="en-US" altLang="ja-JP" sz="1400">
              <a:solidFill>
                <a:schemeClr val="dk1"/>
              </a:solidFill>
              <a:latin typeface="+mn-lt"/>
              <a:ea typeface="+mn-ea"/>
              <a:cs typeface="+mn-cs"/>
            </a:rPr>
            <a:t>2</a:t>
          </a:r>
          <a:r>
            <a:rPr kumimoji="1" lang="ja-JP" altLang="en-US" sz="1400">
              <a:solidFill>
                <a:schemeClr val="dk1"/>
              </a:solidFill>
              <a:latin typeface="+mn-lt"/>
              <a:ea typeface="+mn-ea"/>
              <a:cs typeface="+mn-cs"/>
            </a:rPr>
            <a:t>億</a:t>
          </a:r>
          <a:r>
            <a:rPr kumimoji="1" lang="en-US" altLang="ja-JP" sz="1400">
              <a:solidFill>
                <a:schemeClr val="dk1"/>
              </a:solidFill>
              <a:latin typeface="+mn-lt"/>
              <a:ea typeface="+mn-ea"/>
              <a:cs typeface="+mn-cs"/>
            </a:rPr>
            <a:t>2</a:t>
          </a:r>
          <a:r>
            <a:rPr kumimoji="1" lang="ja-JP" altLang="en-US" sz="1400">
              <a:solidFill>
                <a:schemeClr val="dk1"/>
              </a:solidFill>
              <a:latin typeface="+mn-lt"/>
              <a:ea typeface="+mn-ea"/>
              <a:cs typeface="+mn-cs"/>
            </a:rPr>
            <a:t>千万円程度の大幅</a:t>
          </a:r>
          <a:r>
            <a:rPr kumimoji="1" lang="ja-JP" altLang="ja-JP" sz="1400">
              <a:solidFill>
                <a:schemeClr val="dk1"/>
              </a:solidFill>
              <a:latin typeface="+mn-lt"/>
              <a:ea typeface="+mn-ea"/>
              <a:cs typeface="+mn-cs"/>
            </a:rPr>
            <a:t>減となったものの、</a:t>
          </a:r>
          <a:r>
            <a:rPr kumimoji="1" lang="ja-JP" altLang="en-US" sz="1400">
              <a:solidFill>
                <a:schemeClr val="dk1"/>
              </a:solidFill>
              <a:latin typeface="+mn-lt"/>
              <a:ea typeface="+mn-ea"/>
              <a:cs typeface="+mn-cs"/>
            </a:rPr>
            <a:t>それに伴い</a:t>
          </a:r>
          <a:r>
            <a:rPr kumimoji="1" lang="ja-JP" altLang="ja-JP" sz="1400">
              <a:solidFill>
                <a:schemeClr val="dk1"/>
              </a:solidFill>
              <a:latin typeface="+mn-lt"/>
              <a:ea typeface="+mn-ea"/>
              <a:cs typeface="+mn-cs"/>
            </a:rPr>
            <a:t>基準財政需要額</a:t>
          </a:r>
          <a:r>
            <a:rPr kumimoji="1" lang="ja-JP" altLang="en-US" sz="1400">
              <a:solidFill>
                <a:schemeClr val="dk1"/>
              </a:solidFill>
              <a:latin typeface="+mn-lt"/>
              <a:ea typeface="+mn-ea"/>
              <a:cs typeface="+mn-cs"/>
            </a:rPr>
            <a:t>に</a:t>
          </a:r>
          <a:r>
            <a:rPr kumimoji="1" lang="ja-JP" altLang="ja-JP" sz="1400">
              <a:solidFill>
                <a:schemeClr val="dk1"/>
              </a:solidFill>
              <a:latin typeface="+mn-lt"/>
              <a:ea typeface="+mn-ea"/>
              <a:cs typeface="+mn-cs"/>
            </a:rPr>
            <a:t>算入</a:t>
          </a:r>
          <a:r>
            <a:rPr kumimoji="1" lang="ja-JP" altLang="en-US" sz="1400">
              <a:solidFill>
                <a:schemeClr val="dk1"/>
              </a:solidFill>
              <a:latin typeface="+mn-lt"/>
              <a:ea typeface="+mn-ea"/>
              <a:cs typeface="+mn-cs"/>
            </a:rPr>
            <a:t>される地方債の額も減少しているため</a:t>
          </a:r>
          <a:r>
            <a:rPr kumimoji="1" lang="ja-JP" altLang="ja-JP" sz="1400">
              <a:solidFill>
                <a:schemeClr val="dk1"/>
              </a:solidFill>
              <a:latin typeface="+mn-lt"/>
              <a:ea typeface="+mn-ea"/>
              <a:cs typeface="+mn-cs"/>
            </a:rPr>
            <a:t>、実質公債費比率の分子</a:t>
          </a:r>
          <a:r>
            <a:rPr kumimoji="1" lang="ja-JP" altLang="en-US" sz="1400">
              <a:solidFill>
                <a:schemeClr val="dk1"/>
              </a:solidFill>
              <a:latin typeface="+mn-lt"/>
              <a:ea typeface="+mn-ea"/>
              <a:cs typeface="+mn-cs"/>
            </a:rPr>
            <a:t>全体では微減にとどまっている</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a:t>
          </a:r>
          <a:r>
            <a:rPr kumimoji="1" lang="ja-JP" altLang="en-US" sz="1400">
              <a:solidFill>
                <a:schemeClr val="dk1"/>
              </a:solidFill>
              <a:latin typeface="+mn-lt"/>
              <a:ea typeface="+mn-ea"/>
              <a:cs typeface="+mn-cs"/>
            </a:rPr>
            <a:t>分子は減少したものの、</a:t>
          </a:r>
          <a:r>
            <a:rPr kumimoji="1" lang="ja-JP" altLang="ja-JP" sz="1400">
              <a:solidFill>
                <a:schemeClr val="dk1"/>
              </a:solidFill>
              <a:latin typeface="+mn-lt"/>
              <a:ea typeface="+mn-ea"/>
              <a:cs typeface="+mn-cs"/>
            </a:rPr>
            <a:t>分母</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標準財政規模</a:t>
          </a:r>
          <a:r>
            <a:rPr kumimoji="1" lang="ja-JP" altLang="en-US" sz="1400">
              <a:solidFill>
                <a:schemeClr val="dk1"/>
              </a:solidFill>
              <a:latin typeface="+mn-lt"/>
              <a:ea typeface="+mn-ea"/>
              <a:cs typeface="+mn-cs"/>
            </a:rPr>
            <a:t>についても減となったため</a:t>
          </a:r>
          <a:r>
            <a:rPr kumimoji="1" lang="ja-JP" altLang="ja-JP" sz="1400">
              <a:solidFill>
                <a:schemeClr val="dk1"/>
              </a:solidFill>
              <a:latin typeface="+mn-lt"/>
              <a:ea typeface="+mn-ea"/>
              <a:cs typeface="+mn-cs"/>
            </a:rPr>
            <a:t>、実質公債費比率</a:t>
          </a:r>
          <a:r>
            <a:rPr kumimoji="1" lang="ja-JP" altLang="en-US" sz="1400">
              <a:solidFill>
                <a:schemeClr val="dk1"/>
              </a:solidFill>
              <a:latin typeface="+mn-lt"/>
              <a:ea typeface="+mn-ea"/>
              <a:cs typeface="+mn-cs"/>
            </a:rPr>
            <a:t>は前年度と同率となった。</a:t>
          </a:r>
          <a:endParaRPr lang="ja-JP" altLang="ja-JP" sz="1400"/>
        </a:p>
        <a:p>
          <a:r>
            <a:rPr kumimoji="1" lang="ja-JP" altLang="ja-JP" sz="1400">
              <a:solidFill>
                <a:schemeClr val="dk1"/>
              </a:solidFill>
              <a:latin typeface="+mn-lt"/>
              <a:ea typeface="+mn-ea"/>
              <a:cs typeface="+mn-cs"/>
            </a:rPr>
            <a:t>　今後も地方債を発行する際に、地方交付税で措置されるものを優先するなど、実質公債費比率の減少に努めていく。</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年度の将来負担比率算定における分子は、</a:t>
          </a:r>
          <a:r>
            <a:rPr kumimoji="1" lang="ja-JP" altLang="ja-JP" sz="1400">
              <a:solidFill>
                <a:schemeClr val="dk1"/>
              </a:solidFill>
              <a:latin typeface="+mn-lt"/>
              <a:ea typeface="+mn-ea"/>
              <a:cs typeface="+mn-cs"/>
            </a:rPr>
            <a:t>鴨川市開発公社からの太海多目的公益用地買戻しに係る債務負担の減</a:t>
          </a:r>
          <a:r>
            <a:rPr kumimoji="1" lang="ja-JP" altLang="en-US" sz="1400">
              <a:solidFill>
                <a:schemeClr val="dk1"/>
              </a:solidFill>
              <a:latin typeface="+mn-lt"/>
              <a:ea typeface="+mn-ea"/>
              <a:cs typeface="+mn-cs"/>
            </a:rPr>
            <a:t>を主な要因として、減となっている。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一方で分母を構成する標準財政規模も減となったため、将来負担比率としては</a:t>
          </a:r>
          <a:r>
            <a:rPr kumimoji="1" lang="en-US" altLang="ja-JP" sz="1400">
              <a:solidFill>
                <a:schemeClr val="dk1"/>
              </a:solidFill>
              <a:latin typeface="+mn-lt"/>
              <a:ea typeface="+mn-ea"/>
              <a:cs typeface="+mn-cs"/>
            </a:rPr>
            <a:t>0.1</a:t>
          </a:r>
          <a:r>
            <a:rPr kumimoji="1" lang="ja-JP" altLang="en-US" sz="1400">
              <a:solidFill>
                <a:schemeClr val="dk1"/>
              </a:solidFill>
              <a:latin typeface="+mn-lt"/>
              <a:ea typeface="+mn-ea"/>
              <a:cs typeface="+mn-cs"/>
            </a:rPr>
            <a:t>％の微減となった。</a:t>
          </a:r>
          <a:endParaRPr lang="ja-JP" altLang="ja-JP" sz="1400"/>
        </a:p>
        <a:p>
          <a:pPr eaLnBrk="1" fontAlgn="auto" latinLnBrk="0" hangingPunct="1"/>
          <a:r>
            <a:rPr kumimoji="1" lang="ja-JP" altLang="ja-JP" sz="1400">
              <a:solidFill>
                <a:schemeClr val="dk1"/>
              </a:solidFill>
              <a:latin typeface="+mn-lt"/>
              <a:ea typeface="+mn-ea"/>
              <a:cs typeface="+mn-cs"/>
            </a:rPr>
            <a:t>　今後も財政調整基金等の適切な確保を図り、</a:t>
          </a:r>
          <a:r>
            <a:rPr kumimoji="1" lang="ja-JP" altLang="ja-JP" sz="1400" b="0" i="0" baseline="0">
              <a:solidFill>
                <a:schemeClr val="dk1"/>
              </a:solidFill>
              <a:latin typeface="+mn-lt"/>
              <a:ea typeface="+mn-ea"/>
              <a:cs typeface="+mn-cs"/>
            </a:rPr>
            <a:t>地方債を発行する際には地方交付税で措置されるものを優先するなど、</a:t>
          </a:r>
          <a:r>
            <a:rPr kumimoji="1" lang="ja-JP" altLang="ja-JP" sz="1400">
              <a:solidFill>
                <a:schemeClr val="dk1"/>
              </a:solidFill>
              <a:latin typeface="+mn-lt"/>
              <a:ea typeface="+mn-ea"/>
              <a:cs typeface="+mn-cs"/>
            </a:rPr>
            <a:t>将来負担比率の減少に努めていく。</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本市の有形固定資産減価償却率は</a:t>
          </a:r>
          <a:r>
            <a:rPr kumimoji="1" lang="en-US" altLang="ja-JP" sz="1100">
              <a:solidFill>
                <a:schemeClr val="dk1"/>
              </a:solidFill>
              <a:latin typeface="+mn-lt"/>
              <a:ea typeface="+mn-ea"/>
              <a:cs typeface="+mn-cs"/>
            </a:rPr>
            <a:t>53.4</a:t>
          </a:r>
          <a:r>
            <a:rPr kumimoji="1" lang="ja-JP" altLang="ja-JP" sz="1100">
              <a:solidFill>
                <a:schemeClr val="dk1"/>
              </a:solidFill>
              <a:latin typeface="+mn-lt"/>
              <a:ea typeface="+mn-ea"/>
              <a:cs typeface="+mn-cs"/>
            </a:rPr>
            <a:t>％であり、類似団体内平均値とほぼ同水準にある。しかしながら、所有資産の減価償却率が総じて平均的な値にあるわけではなく、中には耐用年数を超過して使用中の施設もあり、こうした施設の老朽化対策が今後の課題である。</a:t>
          </a:r>
          <a:endParaRPr lang="ja-JP" altLang="ja-JP"/>
        </a:p>
        <a:p>
          <a:r>
            <a:rPr kumimoji="1" lang="ja-JP" altLang="ja-JP" sz="1100">
              <a:solidFill>
                <a:schemeClr val="dk1"/>
              </a:solidFill>
              <a:latin typeface="+mn-lt"/>
              <a:ea typeface="+mn-ea"/>
              <a:cs typeface="+mn-cs"/>
            </a:rPr>
            <a:t>　こうした状況に対し、本市では、平成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公共施設等総合管理計画を策定したところであり、今後は、個別施設計画の策定を進め、公共施設等の全体状況の把握、長期的な視点に立った施設等の更新・統廃合・長寿命化や、配置の最適化等に取り組んでいく予定である。</a:t>
          </a:r>
          <a:endParaRPr lang="ja-JP" altLang="ja-JP"/>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0" y="6330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0"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0" y="59711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0"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0" y="56112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0"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0" y="5251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0"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0" y="48916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0"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0" y="45317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0"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0" y="4171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0"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0" y="4171950"/>
          <a:ext cx="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0" y="4747683"/>
          <a:ext cx="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0" y="599270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0" y="47476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0" y="5044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0" y="51934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0" y="5351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847</xdr:rowOff>
    </xdr:from>
    <xdr:to>
      <xdr:col>3</xdr:col>
      <xdr:colOff>1222375</xdr:colOff>
      <xdr:row>31</xdr:row>
      <xdr:rowOff>102447</xdr:rowOff>
    </xdr:to>
    <xdr:sp macro="" textlink="">
      <xdr:nvSpPr>
        <xdr:cNvPr id="77" name="円/楕円 76"/>
        <xdr:cNvSpPr/>
      </xdr:nvSpPr>
      <xdr:spPr>
        <a:xfrm>
          <a:off x="0" y="53157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150724</xdr:rowOff>
    </xdr:from>
    <xdr:ext cx="405111" cy="259045"/>
    <xdr:sp macro="" textlink="">
      <xdr:nvSpPr>
        <xdr:cNvPr id="78" name="有形固定資産減価償却率該当値テキスト"/>
        <xdr:cNvSpPr txBox="1"/>
      </xdr:nvSpPr>
      <xdr:spPr>
        <a:xfrm>
          <a:off x="0" y="529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130387</xdr:rowOff>
    </xdr:from>
    <xdr:to>
      <xdr:col>3</xdr:col>
      <xdr:colOff>511175</xdr:colOff>
      <xdr:row>32</xdr:row>
      <xdr:rowOff>60537</xdr:rowOff>
    </xdr:to>
    <xdr:sp macro="" textlink="">
      <xdr:nvSpPr>
        <xdr:cNvPr id="79" name="円/楕円 78"/>
        <xdr:cNvSpPr/>
      </xdr:nvSpPr>
      <xdr:spPr>
        <a:xfrm>
          <a:off x="0" y="544533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51647</xdr:rowOff>
    </xdr:from>
    <xdr:to>
      <xdr:col>3</xdr:col>
      <xdr:colOff>1171575</xdr:colOff>
      <xdr:row>32</xdr:row>
      <xdr:rowOff>9737</xdr:rowOff>
    </xdr:to>
    <xdr:cxnSp macro="">
      <xdr:nvCxnSpPr>
        <xdr:cNvPr id="80" name="直線コネクタ 79"/>
        <xdr:cNvCxnSpPr/>
      </xdr:nvCxnSpPr>
      <xdr:spPr>
        <a:xfrm flipV="1">
          <a:off x="0" y="5366597"/>
          <a:ext cx="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154957</xdr:rowOff>
    </xdr:from>
    <xdr:ext cx="405111" cy="259045"/>
    <xdr:sp macro="" textlink="">
      <xdr:nvSpPr>
        <xdr:cNvPr id="81" name="n_1aveValue有形固定資産減価償却率"/>
        <xdr:cNvSpPr txBox="1"/>
      </xdr:nvSpPr>
      <xdr:spPr>
        <a:xfrm>
          <a:off x="0" y="51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51664</xdr:rowOff>
    </xdr:from>
    <xdr:ext cx="405111" cy="259045"/>
    <xdr:sp macro="" textlink="">
      <xdr:nvSpPr>
        <xdr:cNvPr id="82" name="n_1mainValue有形固定資産減価償却率"/>
        <xdr:cNvSpPr txBox="1"/>
      </xdr:nvSpPr>
      <xdr:spPr>
        <a:xfrm>
          <a:off x="0" y="55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0"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0" y="704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0"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0" y="590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0"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0"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0"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0" y="695134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0" y="579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0" y="61804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0" y="64433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133985</xdr:rowOff>
    </xdr:from>
    <xdr:to>
      <xdr:col>6</xdr:col>
      <xdr:colOff>561975</xdr:colOff>
      <xdr:row>36</xdr:row>
      <xdr:rowOff>64135</xdr:rowOff>
    </xdr:to>
    <xdr:sp macro="" textlink="">
      <xdr:nvSpPr>
        <xdr:cNvPr id="66" name="円/楕円 65"/>
        <xdr:cNvSpPr/>
      </xdr:nvSpPr>
      <xdr:spPr>
        <a:xfrm>
          <a:off x="0" y="613473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156862</xdr:rowOff>
    </xdr:from>
    <xdr:ext cx="405111" cy="259045"/>
    <xdr:sp macro="" textlink="">
      <xdr:nvSpPr>
        <xdr:cNvPr id="67" name="【道路】&#10;有形固定資産減価償却率該当値テキスト"/>
        <xdr:cNvSpPr txBox="1"/>
      </xdr:nvSpPr>
      <xdr:spPr>
        <a:xfrm>
          <a:off x="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71120</xdr:rowOff>
    </xdr:from>
    <xdr:to>
      <xdr:col>5</xdr:col>
      <xdr:colOff>409575</xdr:colOff>
      <xdr:row>37</xdr:row>
      <xdr:rowOff>1270</xdr:rowOff>
    </xdr:to>
    <xdr:sp macro="" textlink="">
      <xdr:nvSpPr>
        <xdr:cNvPr id="68" name="円/楕円 67"/>
        <xdr:cNvSpPr/>
      </xdr:nvSpPr>
      <xdr:spPr>
        <a:xfrm>
          <a:off x="0" y="62433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13335</xdr:rowOff>
    </xdr:from>
    <xdr:to>
      <xdr:col>6</xdr:col>
      <xdr:colOff>511175</xdr:colOff>
      <xdr:row>36</xdr:row>
      <xdr:rowOff>121920</xdr:rowOff>
    </xdr:to>
    <xdr:cxnSp macro="">
      <xdr:nvCxnSpPr>
        <xdr:cNvPr id="69" name="直線コネクタ 68"/>
        <xdr:cNvCxnSpPr/>
      </xdr:nvCxnSpPr>
      <xdr:spPr>
        <a:xfrm flipV="1">
          <a:off x="0" y="6185535"/>
          <a:ext cx="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17797</xdr:rowOff>
    </xdr:from>
    <xdr:ext cx="405111" cy="259045"/>
    <xdr:sp macro="" textlink="">
      <xdr:nvSpPr>
        <xdr:cNvPr id="71" name="n_1mainValue【道路】&#10;有形固定資産減価償却率"/>
        <xdr:cNvSpPr txBox="1"/>
      </xdr:nvSpPr>
      <xdr:spPr>
        <a:xfrm>
          <a:off x="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0"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0"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0"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0"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0" y="69738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0" y="58182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0" y="65420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0" y="66197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68674</xdr:rowOff>
    </xdr:from>
    <xdr:to>
      <xdr:col>15</xdr:col>
      <xdr:colOff>231775</xdr:colOff>
      <xdr:row>38</xdr:row>
      <xdr:rowOff>170274</xdr:rowOff>
    </xdr:to>
    <xdr:sp macro="" textlink="">
      <xdr:nvSpPr>
        <xdr:cNvPr id="106" name="円/楕円 105"/>
        <xdr:cNvSpPr/>
      </xdr:nvSpPr>
      <xdr:spPr>
        <a:xfrm>
          <a:off x="0" y="65837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47101</xdr:rowOff>
    </xdr:from>
    <xdr:ext cx="534377" cy="259045"/>
    <xdr:sp macro="" textlink="">
      <xdr:nvSpPr>
        <xdr:cNvPr id="107" name="【道路】&#10;一人当たり延長該当値テキスト"/>
        <xdr:cNvSpPr txBox="1"/>
      </xdr:nvSpPr>
      <xdr:spPr>
        <a:xfrm>
          <a:off x="0" y="65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75784</xdr:rowOff>
    </xdr:from>
    <xdr:to>
      <xdr:col>14</xdr:col>
      <xdr:colOff>79375</xdr:colOff>
      <xdr:row>39</xdr:row>
      <xdr:rowOff>5934</xdr:rowOff>
    </xdr:to>
    <xdr:sp macro="" textlink="">
      <xdr:nvSpPr>
        <xdr:cNvPr id="108" name="円/楕円 107"/>
        <xdr:cNvSpPr/>
      </xdr:nvSpPr>
      <xdr:spPr>
        <a:xfrm>
          <a:off x="0" y="659088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119474</xdr:rowOff>
    </xdr:from>
    <xdr:to>
      <xdr:col>15</xdr:col>
      <xdr:colOff>180975</xdr:colOff>
      <xdr:row>38</xdr:row>
      <xdr:rowOff>126584</xdr:rowOff>
    </xdr:to>
    <xdr:cxnSp macro="">
      <xdr:nvCxnSpPr>
        <xdr:cNvPr id="109" name="直線コネクタ 108"/>
        <xdr:cNvCxnSpPr/>
      </xdr:nvCxnSpPr>
      <xdr:spPr>
        <a:xfrm flipV="1">
          <a:off x="0" y="6634574"/>
          <a:ext cx="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22460</xdr:rowOff>
    </xdr:from>
    <xdr:ext cx="534377" cy="259045"/>
    <xdr:sp macro="" textlink="">
      <xdr:nvSpPr>
        <xdr:cNvPr id="111" name="n_1mainValue【道路】&#10;一人当たり延長"/>
        <xdr:cNvSpPr txBox="1"/>
      </xdr:nvSpPr>
      <xdr:spPr>
        <a:xfrm>
          <a:off x="0" y="63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0"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0" y="108394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0" y="95402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0" y="100647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0" y="100838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113030</xdr:rowOff>
    </xdr:from>
    <xdr:to>
      <xdr:col>6</xdr:col>
      <xdr:colOff>561975</xdr:colOff>
      <xdr:row>57</xdr:row>
      <xdr:rowOff>43180</xdr:rowOff>
    </xdr:to>
    <xdr:sp macro="" textlink="">
      <xdr:nvSpPr>
        <xdr:cNvPr id="149" name="円/楕円 148"/>
        <xdr:cNvSpPr/>
      </xdr:nvSpPr>
      <xdr:spPr>
        <a:xfrm>
          <a:off x="0" y="97142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135907</xdr:rowOff>
    </xdr:from>
    <xdr:ext cx="405111" cy="259045"/>
    <xdr:sp macro="" textlink="">
      <xdr:nvSpPr>
        <xdr:cNvPr id="150" name="【橋りょう・トンネル】&#10;有形固定資産減価償却率該当値テキスト"/>
        <xdr:cNvSpPr txBox="1"/>
      </xdr:nvSpPr>
      <xdr:spPr>
        <a:xfrm>
          <a:off x="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51" name="円/楕円 150"/>
        <xdr:cNvSpPr/>
      </xdr:nvSpPr>
      <xdr:spPr>
        <a:xfrm>
          <a:off x="0" y="9695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144780</xdr:rowOff>
    </xdr:from>
    <xdr:to>
      <xdr:col>6</xdr:col>
      <xdr:colOff>511175</xdr:colOff>
      <xdr:row>56</xdr:row>
      <xdr:rowOff>163830</xdr:rowOff>
    </xdr:to>
    <xdr:cxnSp macro="">
      <xdr:nvCxnSpPr>
        <xdr:cNvPr id="152" name="直線コネクタ 151"/>
        <xdr:cNvCxnSpPr/>
      </xdr:nvCxnSpPr>
      <xdr:spPr>
        <a:xfrm>
          <a:off x="0" y="9745980"/>
          <a:ext cx="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40657</xdr:rowOff>
    </xdr:from>
    <xdr:ext cx="405111" cy="259045"/>
    <xdr:sp macro="" textlink="">
      <xdr:nvSpPr>
        <xdr:cNvPr id="154" name="n_1mainValue【橋りょう・トンネル】&#10;有形固定資産減価償却率"/>
        <xdr:cNvSpPr txBox="1"/>
      </xdr:nvSpPr>
      <xdr:spPr>
        <a:xfrm>
          <a:off x="0"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0"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0"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0"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0"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0"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0"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0" y="1103796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0" y="959746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0" y="104491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0" y="1048425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66694</xdr:rowOff>
    </xdr:from>
    <xdr:to>
      <xdr:col>15</xdr:col>
      <xdr:colOff>231775</xdr:colOff>
      <xdr:row>62</xdr:row>
      <xdr:rowOff>168294</xdr:rowOff>
    </xdr:to>
    <xdr:sp macro="" textlink="">
      <xdr:nvSpPr>
        <xdr:cNvPr id="191" name="円/楕円 190"/>
        <xdr:cNvSpPr/>
      </xdr:nvSpPr>
      <xdr:spPr>
        <a:xfrm>
          <a:off x="0" y="106965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45121</xdr:rowOff>
    </xdr:from>
    <xdr:ext cx="599010" cy="259045"/>
    <xdr:sp macro="" textlink="">
      <xdr:nvSpPr>
        <xdr:cNvPr id="192" name="【橋りょう・トンネル】&#10;一人当たり有形固定資産（償却資産）額該当値テキスト"/>
        <xdr:cNvSpPr txBox="1"/>
      </xdr:nvSpPr>
      <xdr:spPr>
        <a:xfrm>
          <a:off x="0" y="1067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158,323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80536</xdr:rowOff>
    </xdr:from>
    <xdr:to>
      <xdr:col>14</xdr:col>
      <xdr:colOff>79375</xdr:colOff>
      <xdr:row>63</xdr:row>
      <xdr:rowOff>10686</xdr:rowOff>
    </xdr:to>
    <xdr:sp macro="" textlink="">
      <xdr:nvSpPr>
        <xdr:cNvPr id="193" name="円/楕円 192"/>
        <xdr:cNvSpPr/>
      </xdr:nvSpPr>
      <xdr:spPr>
        <a:xfrm>
          <a:off x="0" y="107104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117494</xdr:rowOff>
    </xdr:from>
    <xdr:to>
      <xdr:col>15</xdr:col>
      <xdr:colOff>180975</xdr:colOff>
      <xdr:row>62</xdr:row>
      <xdr:rowOff>131336</xdr:rowOff>
    </xdr:to>
    <xdr:cxnSp macro="">
      <xdr:nvCxnSpPr>
        <xdr:cNvPr id="194" name="直線コネクタ 193"/>
        <xdr:cNvCxnSpPr/>
      </xdr:nvCxnSpPr>
      <xdr:spPr>
        <a:xfrm flipV="1">
          <a:off x="0" y="10747394"/>
          <a:ext cx="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0"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1813</xdr:rowOff>
    </xdr:from>
    <xdr:ext cx="599010" cy="259045"/>
    <xdr:sp macro="" textlink="">
      <xdr:nvSpPr>
        <xdr:cNvPr id="196" name="n_1mainValue【橋りょう・トンネル】&#10;一人当たり有形固定資産（償却資産）額"/>
        <xdr:cNvSpPr txBox="1"/>
      </xdr:nvSpPr>
      <xdr:spPr>
        <a:xfrm>
          <a:off x="0" y="1080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0"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0"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0"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0"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0"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0" y="1473250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0" y="1343863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0" y="14288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0" y="142245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58165</xdr:rowOff>
    </xdr:from>
    <xdr:to>
      <xdr:col>6</xdr:col>
      <xdr:colOff>561975</xdr:colOff>
      <xdr:row>79</xdr:row>
      <xdr:rowOff>159765</xdr:rowOff>
    </xdr:to>
    <xdr:sp macro="" textlink="">
      <xdr:nvSpPr>
        <xdr:cNvPr id="232" name="円/楕円 231"/>
        <xdr:cNvSpPr/>
      </xdr:nvSpPr>
      <xdr:spPr>
        <a:xfrm>
          <a:off x="0" y="136027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81042</xdr:rowOff>
    </xdr:from>
    <xdr:ext cx="405111" cy="259045"/>
    <xdr:sp macro="" textlink="">
      <xdr:nvSpPr>
        <xdr:cNvPr id="233" name="【公営住宅】&#10;有形固定資産減価償却率該当値テキスト"/>
        <xdr:cNvSpPr txBox="1"/>
      </xdr:nvSpPr>
      <xdr:spPr>
        <a:xfrm>
          <a:off x="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69596</xdr:rowOff>
    </xdr:from>
    <xdr:to>
      <xdr:col>5</xdr:col>
      <xdr:colOff>409575</xdr:colOff>
      <xdr:row>79</xdr:row>
      <xdr:rowOff>171196</xdr:rowOff>
    </xdr:to>
    <xdr:sp macro="" textlink="">
      <xdr:nvSpPr>
        <xdr:cNvPr id="234" name="円/楕円 233"/>
        <xdr:cNvSpPr/>
      </xdr:nvSpPr>
      <xdr:spPr>
        <a:xfrm>
          <a:off x="0" y="1361414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108965</xdr:rowOff>
    </xdr:from>
    <xdr:to>
      <xdr:col>6</xdr:col>
      <xdr:colOff>511175</xdr:colOff>
      <xdr:row>79</xdr:row>
      <xdr:rowOff>120396</xdr:rowOff>
    </xdr:to>
    <xdr:cxnSp macro="">
      <xdr:nvCxnSpPr>
        <xdr:cNvPr id="235" name="直線コネクタ 234"/>
        <xdr:cNvCxnSpPr/>
      </xdr:nvCxnSpPr>
      <xdr:spPr>
        <a:xfrm flipV="1">
          <a:off x="0" y="13653515"/>
          <a:ext cx="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16273</xdr:rowOff>
    </xdr:from>
    <xdr:ext cx="405111" cy="259045"/>
    <xdr:sp macro="" textlink="">
      <xdr:nvSpPr>
        <xdr:cNvPr id="237" name="n_1mainValue【公営住宅】&#10;有形固定資産減価償却率"/>
        <xdr:cNvSpPr txBox="1"/>
      </xdr:nvSpPr>
      <xdr:spPr>
        <a:xfrm>
          <a:off x="0"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0"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0" y="146666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0" y="1368049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0" y="142903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0" y="142208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140919</xdr:rowOff>
    </xdr:from>
    <xdr:to>
      <xdr:col>15</xdr:col>
      <xdr:colOff>231775</xdr:colOff>
      <xdr:row>85</xdr:row>
      <xdr:rowOff>71069</xdr:rowOff>
    </xdr:to>
    <xdr:sp macro="" textlink="">
      <xdr:nvSpPr>
        <xdr:cNvPr id="272" name="円/楕円 271"/>
        <xdr:cNvSpPr/>
      </xdr:nvSpPr>
      <xdr:spPr>
        <a:xfrm>
          <a:off x="0" y="1454271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55846</xdr:rowOff>
    </xdr:from>
    <xdr:ext cx="469744" cy="259045"/>
    <xdr:sp macro="" textlink="">
      <xdr:nvSpPr>
        <xdr:cNvPr id="273" name="【公営住宅】&#10;一人当たり面積該当値テキスト"/>
        <xdr:cNvSpPr txBox="1"/>
      </xdr:nvSpPr>
      <xdr:spPr>
        <a:xfrm>
          <a:off x="0" y="1445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143663</xdr:rowOff>
    </xdr:from>
    <xdr:to>
      <xdr:col>14</xdr:col>
      <xdr:colOff>79375</xdr:colOff>
      <xdr:row>85</xdr:row>
      <xdr:rowOff>73813</xdr:rowOff>
    </xdr:to>
    <xdr:sp macro="" textlink="">
      <xdr:nvSpPr>
        <xdr:cNvPr id="274" name="円/楕円 273"/>
        <xdr:cNvSpPr/>
      </xdr:nvSpPr>
      <xdr:spPr>
        <a:xfrm>
          <a:off x="0" y="145454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20269</xdr:rowOff>
    </xdr:from>
    <xdr:to>
      <xdr:col>15</xdr:col>
      <xdr:colOff>180975</xdr:colOff>
      <xdr:row>85</xdr:row>
      <xdr:rowOff>23013</xdr:rowOff>
    </xdr:to>
    <xdr:cxnSp macro="">
      <xdr:nvCxnSpPr>
        <xdr:cNvPr id="275" name="直線コネクタ 274"/>
        <xdr:cNvCxnSpPr/>
      </xdr:nvCxnSpPr>
      <xdr:spPr>
        <a:xfrm flipV="1">
          <a:off x="0" y="14593519"/>
          <a:ext cx="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0"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64940</xdr:rowOff>
    </xdr:from>
    <xdr:ext cx="469744" cy="259045"/>
    <xdr:sp macro="" textlink="">
      <xdr:nvSpPr>
        <xdr:cNvPr id="277" name="n_1mainValue【公営住宅】&#10;一人当たり面積"/>
        <xdr:cNvSpPr txBox="1"/>
      </xdr:nvSpPr>
      <xdr:spPr>
        <a:xfrm>
          <a:off x="0"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0"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0"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0"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0"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0"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0"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0" y="185699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0" y="1720291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304" name="【港湾・漁港】&#10;有形固定資産減価償却率平均値テキスト"/>
        <xdr:cNvSpPr txBox="1"/>
      </xdr:nvSpPr>
      <xdr:spPr>
        <a:xfrm>
          <a:off x="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0" y="1743100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0" y="1734642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13970</xdr:rowOff>
    </xdr:from>
    <xdr:to>
      <xdr:col>6</xdr:col>
      <xdr:colOff>561975</xdr:colOff>
      <xdr:row>101</xdr:row>
      <xdr:rowOff>115570</xdr:rowOff>
    </xdr:to>
    <xdr:sp macro="" textlink="">
      <xdr:nvSpPr>
        <xdr:cNvPr id="312" name="円/楕円 311"/>
        <xdr:cNvSpPr/>
      </xdr:nvSpPr>
      <xdr:spPr>
        <a:xfrm>
          <a:off x="0" y="173304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36847</xdr:rowOff>
    </xdr:from>
    <xdr:ext cx="405111" cy="259045"/>
    <xdr:sp macro="" textlink="">
      <xdr:nvSpPr>
        <xdr:cNvPr id="313" name="【港湾・漁港】&#10;有形固定資産減価償却率該当値テキスト"/>
        <xdr:cNvSpPr txBox="1"/>
      </xdr:nvSpPr>
      <xdr:spPr>
        <a:xfrm>
          <a:off x="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55118</xdr:rowOff>
    </xdr:from>
    <xdr:to>
      <xdr:col>5</xdr:col>
      <xdr:colOff>409575</xdr:colOff>
      <xdr:row>101</xdr:row>
      <xdr:rowOff>156718</xdr:rowOff>
    </xdr:to>
    <xdr:sp macro="" textlink="">
      <xdr:nvSpPr>
        <xdr:cNvPr id="314" name="円/楕円 313"/>
        <xdr:cNvSpPr/>
      </xdr:nvSpPr>
      <xdr:spPr>
        <a:xfrm>
          <a:off x="0" y="1737156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64770</xdr:rowOff>
    </xdr:from>
    <xdr:to>
      <xdr:col>6</xdr:col>
      <xdr:colOff>511175</xdr:colOff>
      <xdr:row>101</xdr:row>
      <xdr:rowOff>105918</xdr:rowOff>
    </xdr:to>
    <xdr:cxnSp macro="">
      <xdr:nvCxnSpPr>
        <xdr:cNvPr id="315" name="直線コネクタ 314"/>
        <xdr:cNvCxnSpPr/>
      </xdr:nvCxnSpPr>
      <xdr:spPr>
        <a:xfrm flipV="1">
          <a:off x="0" y="17381220"/>
          <a:ext cx="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0"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147845</xdr:rowOff>
    </xdr:from>
    <xdr:ext cx="405111" cy="259045"/>
    <xdr:sp macro="" textlink="">
      <xdr:nvSpPr>
        <xdr:cNvPr id="317" name="n_1mainValue【港湾・漁港】&#10;有形固定資産減価償却率"/>
        <xdr:cNvSpPr txBox="1"/>
      </xdr:nvSpPr>
      <xdr:spPr>
        <a:xfrm>
          <a:off x="0" y="1746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0"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0"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0"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0"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0"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0"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0"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0" y="1865504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0" y="1735864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103480</xdr:rowOff>
    </xdr:from>
    <xdr:ext cx="599010" cy="259045"/>
    <xdr:sp macro="" textlink="">
      <xdr:nvSpPr>
        <xdr:cNvPr id="346" name="【港湾・漁港】&#10;一人当たり有形固定資産（償却資産）額平均値テキスト"/>
        <xdr:cNvSpPr txBox="1"/>
      </xdr:nvSpPr>
      <xdr:spPr>
        <a:xfrm>
          <a:off x="0" y="1793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0" y="180828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0" y="1773010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121031</xdr:rowOff>
    </xdr:from>
    <xdr:to>
      <xdr:col>15</xdr:col>
      <xdr:colOff>231775</xdr:colOff>
      <xdr:row>107</xdr:row>
      <xdr:rowOff>51181</xdr:rowOff>
    </xdr:to>
    <xdr:sp macro="" textlink="">
      <xdr:nvSpPr>
        <xdr:cNvPr id="354" name="円/楕円 353"/>
        <xdr:cNvSpPr/>
      </xdr:nvSpPr>
      <xdr:spPr>
        <a:xfrm>
          <a:off x="0" y="1829473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99458</xdr:rowOff>
    </xdr:from>
    <xdr:ext cx="534377" cy="259045"/>
    <xdr:sp macro="" textlink="">
      <xdr:nvSpPr>
        <xdr:cNvPr id="355" name="【港湾・漁港】&#10;一人当たり有形固定資産（償却資産）額該当値テキスト"/>
        <xdr:cNvSpPr txBox="1"/>
      </xdr:nvSpPr>
      <xdr:spPr>
        <a:xfrm>
          <a:off x="0" y="1827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84,900</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126281</xdr:rowOff>
    </xdr:from>
    <xdr:to>
      <xdr:col>14</xdr:col>
      <xdr:colOff>79375</xdr:colOff>
      <xdr:row>107</xdr:row>
      <xdr:rowOff>56431</xdr:rowOff>
    </xdr:to>
    <xdr:sp macro="" textlink="">
      <xdr:nvSpPr>
        <xdr:cNvPr id="356" name="円/楕円 355"/>
        <xdr:cNvSpPr/>
      </xdr:nvSpPr>
      <xdr:spPr>
        <a:xfrm>
          <a:off x="0" y="1829998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381</xdr:rowOff>
    </xdr:from>
    <xdr:to>
      <xdr:col>15</xdr:col>
      <xdr:colOff>180975</xdr:colOff>
      <xdr:row>107</xdr:row>
      <xdr:rowOff>5631</xdr:rowOff>
    </xdr:to>
    <xdr:cxnSp macro="">
      <xdr:nvCxnSpPr>
        <xdr:cNvPr id="357" name="直線コネクタ 356"/>
        <xdr:cNvCxnSpPr/>
      </xdr:nvCxnSpPr>
      <xdr:spPr>
        <a:xfrm flipV="1">
          <a:off x="0" y="18345531"/>
          <a:ext cx="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17431</xdr:rowOff>
    </xdr:from>
    <xdr:ext cx="599010" cy="259045"/>
    <xdr:sp macro="" textlink="">
      <xdr:nvSpPr>
        <xdr:cNvPr id="358" name="n_1aveValue【港湾・漁港】&#10;一人当たり有形固定資産（償却資産）額"/>
        <xdr:cNvSpPr txBox="1"/>
      </xdr:nvSpPr>
      <xdr:spPr>
        <a:xfrm>
          <a:off x="0"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47558</xdr:rowOff>
    </xdr:from>
    <xdr:ext cx="534377" cy="259045"/>
    <xdr:sp macro="" textlink="">
      <xdr:nvSpPr>
        <xdr:cNvPr id="359" name="n_1mainValue【港湾・漁港】&#10;一人当たり有形固定資産（償却資産）額"/>
        <xdr:cNvSpPr txBox="1"/>
      </xdr:nvSpPr>
      <xdr:spPr>
        <a:xfrm>
          <a:off x="0" y="1839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0"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0" y="70180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0" y="579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89" name="【認定こども園・幼稚園・保育所】&#10;有形固定資産減価償却率平均値テキスト"/>
        <xdr:cNvSpPr txBox="1"/>
      </xdr:nvSpPr>
      <xdr:spPr>
        <a:xfrm>
          <a:off x="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0" y="65481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0" y="64071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97" name="円/楕円 396"/>
        <xdr:cNvSpPr/>
      </xdr:nvSpPr>
      <xdr:spPr>
        <a:xfrm>
          <a:off x="0" y="66605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123842</xdr:rowOff>
    </xdr:from>
    <xdr:ext cx="405111" cy="259045"/>
    <xdr:sp macro="" textlink="">
      <xdr:nvSpPr>
        <xdr:cNvPr id="398" name="【認定こども園・幼稚園・保育所】&#10;有形固定資産減価償却率該当値テキスト"/>
        <xdr:cNvSpPr txBox="1"/>
      </xdr:nvSpPr>
      <xdr:spPr>
        <a:xfrm>
          <a:off x="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31115</xdr:rowOff>
    </xdr:from>
    <xdr:to>
      <xdr:col>22</xdr:col>
      <xdr:colOff>415925</xdr:colOff>
      <xdr:row>39</xdr:row>
      <xdr:rowOff>132715</xdr:rowOff>
    </xdr:to>
    <xdr:sp macro="" textlink="">
      <xdr:nvSpPr>
        <xdr:cNvPr id="399" name="円/楕円 398"/>
        <xdr:cNvSpPr/>
      </xdr:nvSpPr>
      <xdr:spPr>
        <a:xfrm>
          <a:off x="0" y="67176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24765</xdr:rowOff>
    </xdr:from>
    <xdr:to>
      <xdr:col>23</xdr:col>
      <xdr:colOff>517525</xdr:colOff>
      <xdr:row>39</xdr:row>
      <xdr:rowOff>81915</xdr:rowOff>
    </xdr:to>
    <xdr:cxnSp macro="">
      <xdr:nvCxnSpPr>
        <xdr:cNvPr id="400" name="直線コネクタ 399"/>
        <xdr:cNvCxnSpPr/>
      </xdr:nvCxnSpPr>
      <xdr:spPr>
        <a:xfrm flipV="1">
          <a:off x="0" y="6711315"/>
          <a:ext cx="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401" name="n_1aveValue【認定こども園・幼稚園・保育所】&#10;有形固定資産減価償却率"/>
        <xdr:cNvSpPr txBox="1"/>
      </xdr:nvSpPr>
      <xdr:spPr>
        <a:xfrm>
          <a:off x="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123842</xdr:rowOff>
    </xdr:from>
    <xdr:ext cx="405111" cy="259045"/>
    <xdr:sp macro="" textlink="">
      <xdr:nvSpPr>
        <xdr:cNvPr id="402" name="n_1mainValue【認定こども園・幼稚園・保育所】&#10;有形固定資産減価償却率"/>
        <xdr:cNvSpPr txBox="1"/>
      </xdr:nvSpPr>
      <xdr:spPr>
        <a:xfrm>
          <a:off x="0"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0"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0"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0"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0"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0" y="71376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0" y="5978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29" name="【認定こども園・幼稚園・保育所】&#10;一人当たり面積平均値テキスト"/>
        <xdr:cNvSpPr txBox="1"/>
      </xdr:nvSpPr>
      <xdr:spPr>
        <a:xfrm>
          <a:off x="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0" y="67279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0" y="67005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50546</xdr:rowOff>
    </xdr:from>
    <xdr:to>
      <xdr:col>32</xdr:col>
      <xdr:colOff>238125</xdr:colOff>
      <xdr:row>37</xdr:row>
      <xdr:rowOff>152146</xdr:rowOff>
    </xdr:to>
    <xdr:sp macro="" textlink="">
      <xdr:nvSpPr>
        <xdr:cNvPr id="437" name="円/楕円 436"/>
        <xdr:cNvSpPr/>
      </xdr:nvSpPr>
      <xdr:spPr>
        <a:xfrm>
          <a:off x="0" y="63941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73423</xdr:rowOff>
    </xdr:from>
    <xdr:ext cx="469744" cy="259045"/>
    <xdr:sp macro="" textlink="">
      <xdr:nvSpPr>
        <xdr:cNvPr id="438" name="【認定こども園・幼稚園・保育所】&#10;一人当たり面積該当値テキスト"/>
        <xdr:cNvSpPr txBox="1"/>
      </xdr:nvSpPr>
      <xdr:spPr>
        <a:xfrm>
          <a:off x="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59690</xdr:rowOff>
    </xdr:from>
    <xdr:to>
      <xdr:col>31</xdr:col>
      <xdr:colOff>85725</xdr:colOff>
      <xdr:row>37</xdr:row>
      <xdr:rowOff>161290</xdr:rowOff>
    </xdr:to>
    <xdr:sp macro="" textlink="">
      <xdr:nvSpPr>
        <xdr:cNvPr id="439" name="円/楕円 438"/>
        <xdr:cNvSpPr/>
      </xdr:nvSpPr>
      <xdr:spPr>
        <a:xfrm>
          <a:off x="0" y="64033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101346</xdr:rowOff>
    </xdr:from>
    <xdr:to>
      <xdr:col>32</xdr:col>
      <xdr:colOff>187325</xdr:colOff>
      <xdr:row>37</xdr:row>
      <xdr:rowOff>110490</xdr:rowOff>
    </xdr:to>
    <xdr:cxnSp macro="">
      <xdr:nvCxnSpPr>
        <xdr:cNvPr id="440" name="直線コネクタ 439"/>
        <xdr:cNvCxnSpPr/>
      </xdr:nvCxnSpPr>
      <xdr:spPr>
        <a:xfrm flipV="1">
          <a:off x="0" y="6444996"/>
          <a:ext cx="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441" name="n_1aveValue【認定こども園・幼稚園・保育所】&#10;一人当たり面積"/>
        <xdr:cNvSpPr txBox="1"/>
      </xdr:nvSpPr>
      <xdr:spPr>
        <a:xfrm>
          <a:off x="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6367</xdr:rowOff>
    </xdr:from>
    <xdr:ext cx="469744" cy="259045"/>
    <xdr:sp macro="" textlink="">
      <xdr:nvSpPr>
        <xdr:cNvPr id="442" name="n_1mainValue【認定こども園・幼稚園・保育所】&#10;一人当たり面積"/>
        <xdr:cNvSpPr txBox="1"/>
      </xdr:nvSpPr>
      <xdr:spPr>
        <a:xfrm>
          <a:off x="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0"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0"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0" y="107556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0" y="95074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70" name="【学校施設】&#10;有形固定資産減価償却率平均値テキスト"/>
        <xdr:cNvSpPr txBox="1"/>
      </xdr:nvSpPr>
      <xdr:spPr>
        <a:xfrm>
          <a:off x="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0" y="101013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0" y="1004646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74930</xdr:rowOff>
    </xdr:from>
    <xdr:to>
      <xdr:col>23</xdr:col>
      <xdr:colOff>568325</xdr:colOff>
      <xdr:row>63</xdr:row>
      <xdr:rowOff>5080</xdr:rowOff>
    </xdr:to>
    <xdr:sp macro="" textlink="">
      <xdr:nvSpPr>
        <xdr:cNvPr id="478" name="円/楕円 477"/>
        <xdr:cNvSpPr/>
      </xdr:nvSpPr>
      <xdr:spPr>
        <a:xfrm>
          <a:off x="0" y="107048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161307</xdr:rowOff>
    </xdr:from>
    <xdr:ext cx="405111" cy="259045"/>
    <xdr:sp macro="" textlink="">
      <xdr:nvSpPr>
        <xdr:cNvPr id="479" name="【学校施設】&#10;有形固定資産減価償却率該当値テキスト"/>
        <xdr:cNvSpPr txBox="1"/>
      </xdr:nvSpPr>
      <xdr:spPr>
        <a:xfrm>
          <a:off x="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129794</xdr:rowOff>
    </xdr:from>
    <xdr:to>
      <xdr:col>22</xdr:col>
      <xdr:colOff>415925</xdr:colOff>
      <xdr:row>63</xdr:row>
      <xdr:rowOff>59944</xdr:rowOff>
    </xdr:to>
    <xdr:sp macro="" textlink="">
      <xdr:nvSpPr>
        <xdr:cNvPr id="480" name="円/楕円 479"/>
        <xdr:cNvSpPr/>
      </xdr:nvSpPr>
      <xdr:spPr>
        <a:xfrm>
          <a:off x="0" y="1075969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125730</xdr:rowOff>
    </xdr:from>
    <xdr:to>
      <xdr:col>23</xdr:col>
      <xdr:colOff>517525</xdr:colOff>
      <xdr:row>63</xdr:row>
      <xdr:rowOff>9144</xdr:rowOff>
    </xdr:to>
    <xdr:cxnSp macro="">
      <xdr:nvCxnSpPr>
        <xdr:cNvPr id="481" name="直線コネクタ 480"/>
        <xdr:cNvCxnSpPr/>
      </xdr:nvCxnSpPr>
      <xdr:spPr>
        <a:xfrm flipV="1">
          <a:off x="0" y="10755630"/>
          <a:ext cx="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49039</xdr:rowOff>
    </xdr:from>
    <xdr:ext cx="405111" cy="259045"/>
    <xdr:sp macro="" textlink="">
      <xdr:nvSpPr>
        <xdr:cNvPr id="482" name="n_1aveValue【学校施設】&#10;有形固定資産減価償却率"/>
        <xdr:cNvSpPr txBox="1"/>
      </xdr:nvSpPr>
      <xdr:spPr>
        <a:xfrm>
          <a:off x="0"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51071</xdr:rowOff>
    </xdr:from>
    <xdr:ext cx="405111" cy="259045"/>
    <xdr:sp macro="" textlink="">
      <xdr:nvSpPr>
        <xdr:cNvPr id="483" name="n_1mainValue【学校施設】&#10;有形固定資産減価償却率"/>
        <xdr:cNvSpPr txBox="1"/>
      </xdr:nvSpPr>
      <xdr:spPr>
        <a:xfrm>
          <a:off x="0"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0"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0"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0" y="107803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0" y="97059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512" name="【学校施設】&#10;一人当たり面積平均値テキスト"/>
        <xdr:cNvSpPr txBox="1"/>
      </xdr:nvSpPr>
      <xdr:spPr>
        <a:xfrm>
          <a:off x="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0" y="105651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0" y="105543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53975</xdr:rowOff>
    </xdr:from>
    <xdr:to>
      <xdr:col>32</xdr:col>
      <xdr:colOff>238125</xdr:colOff>
      <xdr:row>56</xdr:row>
      <xdr:rowOff>155575</xdr:rowOff>
    </xdr:to>
    <xdr:sp macro="" textlink="">
      <xdr:nvSpPr>
        <xdr:cNvPr id="520" name="円/楕円 519"/>
        <xdr:cNvSpPr/>
      </xdr:nvSpPr>
      <xdr:spPr>
        <a:xfrm>
          <a:off x="0" y="96551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7002</xdr:rowOff>
    </xdr:from>
    <xdr:ext cx="469744" cy="259045"/>
    <xdr:sp macro="" textlink="">
      <xdr:nvSpPr>
        <xdr:cNvPr id="521" name="【学校施設】&#10;一人当たり面積該当値テキスト"/>
        <xdr:cNvSpPr txBox="1"/>
      </xdr:nvSpPr>
      <xdr:spPr>
        <a:xfrm>
          <a:off x="0"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72263</xdr:rowOff>
    </xdr:from>
    <xdr:to>
      <xdr:col>31</xdr:col>
      <xdr:colOff>85725</xdr:colOff>
      <xdr:row>57</xdr:row>
      <xdr:rowOff>2413</xdr:rowOff>
    </xdr:to>
    <xdr:sp macro="" textlink="">
      <xdr:nvSpPr>
        <xdr:cNvPr id="522" name="円/楕円 521"/>
        <xdr:cNvSpPr/>
      </xdr:nvSpPr>
      <xdr:spPr>
        <a:xfrm>
          <a:off x="0" y="96734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104775</xdr:rowOff>
    </xdr:from>
    <xdr:to>
      <xdr:col>32</xdr:col>
      <xdr:colOff>187325</xdr:colOff>
      <xdr:row>56</xdr:row>
      <xdr:rowOff>123063</xdr:rowOff>
    </xdr:to>
    <xdr:cxnSp macro="">
      <xdr:nvCxnSpPr>
        <xdr:cNvPr id="523" name="直線コネクタ 522"/>
        <xdr:cNvCxnSpPr/>
      </xdr:nvCxnSpPr>
      <xdr:spPr>
        <a:xfrm flipV="1">
          <a:off x="0" y="9705975"/>
          <a:ext cx="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17162</xdr:rowOff>
    </xdr:from>
    <xdr:ext cx="469744" cy="259045"/>
    <xdr:sp macro="" textlink="">
      <xdr:nvSpPr>
        <xdr:cNvPr id="524" name="n_1aveValue【学校施設】&#10;一人当たり面積"/>
        <xdr:cNvSpPr txBox="1"/>
      </xdr:nvSpPr>
      <xdr:spPr>
        <a:xfrm>
          <a:off x="0"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18940</xdr:rowOff>
    </xdr:from>
    <xdr:ext cx="469744" cy="259045"/>
    <xdr:sp macro="" textlink="">
      <xdr:nvSpPr>
        <xdr:cNvPr id="525" name="n_1mainValue【学校施設】&#10;一人当たり面積"/>
        <xdr:cNvSpPr txBox="1"/>
      </xdr:nvSpPr>
      <xdr:spPr>
        <a:xfrm>
          <a:off x="0" y="94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2" name="正方形/長方形 54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3" name="正方形/長方形 54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4" name="正方形/長方形 54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5" name="正方形/長方形 54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6" name="正方形/長方形 54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7" name="正方形/長方形 54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8" name="正方形/長方形 54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9" name="正方形/長方形 548"/>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0" name="テキスト ボックス 549"/>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1" name="直線コネクタ 550"/>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2" name="テキスト ボックス 551"/>
        <xdr:cNvSpPr txBox="1"/>
      </xdr:nvSpPr>
      <xdr:spPr>
        <a:xfrm>
          <a:off x="0"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3" name="直線コネクタ 552"/>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4" name="テキスト ボックス 553"/>
        <xdr:cNvSpPr txBox="1"/>
      </xdr:nvSpPr>
      <xdr:spPr>
        <a:xfrm>
          <a:off x="0"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5" name="直線コネクタ 554"/>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6" name="テキスト ボックス 555"/>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7" name="直線コネクタ 556"/>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8" name="テキスト ボックス 557"/>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59" name="直線コネクタ 558"/>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0" name="テキスト ボックス 559"/>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1" name="直線コネクタ 560"/>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2" name="テキスト ボックス 561"/>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3" name="直線コネクタ 562"/>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4" name="テキスト ボックス 563"/>
        <xdr:cNvSpPr txBox="1"/>
      </xdr:nvSpPr>
      <xdr:spPr>
        <a:xfrm>
          <a:off x="0"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5" name="直線コネクタ 56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6" name="テキスト ボックス 56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7"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8" name="直線コネクタ 567"/>
        <xdr:cNvCxnSpPr/>
      </xdr:nvCxnSpPr>
      <xdr:spPr>
        <a:xfrm flipV="1">
          <a:off x="0"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69" name="【公民館】&#10;有形固定資産減価償却率最小値テキスト"/>
        <xdr:cNvSpPr txBox="1"/>
      </xdr:nvSpPr>
      <xdr:spPr>
        <a:xfrm>
          <a:off x="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0" name="直線コネクタ 569"/>
        <xdr:cNvCxnSpPr/>
      </xdr:nvCxnSpPr>
      <xdr:spPr>
        <a:xfrm>
          <a:off x="0" y="186744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1" name="【公民館】&#10;有形固定資産減価償却率最大値テキスト"/>
        <xdr:cNvSpPr txBox="1"/>
      </xdr:nvSpPr>
      <xdr:spPr>
        <a:xfrm>
          <a:off x="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2" name="直線コネクタ 571"/>
        <xdr:cNvCxnSpPr/>
      </xdr:nvCxnSpPr>
      <xdr:spPr>
        <a:xfrm>
          <a:off x="0" y="1727345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573" name="【公民館】&#10;有形固定資産減価償却率平均値テキスト"/>
        <xdr:cNvSpPr txBox="1"/>
      </xdr:nvSpPr>
      <xdr:spPr>
        <a:xfrm>
          <a:off x="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4" name="フローチャート : 判断 573"/>
        <xdr:cNvSpPr/>
      </xdr:nvSpPr>
      <xdr:spPr>
        <a:xfrm>
          <a:off x="0" y="178986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5" name="フローチャート : 判断 574"/>
        <xdr:cNvSpPr/>
      </xdr:nvSpPr>
      <xdr:spPr>
        <a:xfrm>
          <a:off x="0" y="1790518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6" name="テキスト ボックス 57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7" name="テキスト ボックス 57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8" name="テキスト ボックス 57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9" name="テキスト ボックス 57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0" name="テキスト ボックス 57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81" name="円/楕円 580"/>
        <xdr:cNvSpPr/>
      </xdr:nvSpPr>
      <xdr:spPr>
        <a:xfrm>
          <a:off x="0" y="1796396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111596</xdr:rowOff>
    </xdr:from>
    <xdr:ext cx="405111" cy="259045"/>
    <xdr:sp macro="" textlink="">
      <xdr:nvSpPr>
        <xdr:cNvPr id="582" name="【公民館】&#10;有形固定資産減価償却率該当値テキスト"/>
        <xdr:cNvSpPr txBox="1"/>
      </xdr:nvSpPr>
      <xdr:spPr>
        <a:xfrm>
          <a:off x="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20501</xdr:rowOff>
    </xdr:from>
    <xdr:to>
      <xdr:col>22</xdr:col>
      <xdr:colOff>415925</xdr:colOff>
      <xdr:row>105</xdr:row>
      <xdr:rowOff>122101</xdr:rowOff>
    </xdr:to>
    <xdr:sp macro="" textlink="">
      <xdr:nvSpPr>
        <xdr:cNvPr id="583" name="円/楕円 582"/>
        <xdr:cNvSpPr/>
      </xdr:nvSpPr>
      <xdr:spPr>
        <a:xfrm>
          <a:off x="0" y="1802275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12519</xdr:rowOff>
    </xdr:from>
    <xdr:to>
      <xdr:col>23</xdr:col>
      <xdr:colOff>517525</xdr:colOff>
      <xdr:row>105</xdr:row>
      <xdr:rowOff>71301</xdr:rowOff>
    </xdr:to>
    <xdr:cxnSp macro="">
      <xdr:nvCxnSpPr>
        <xdr:cNvPr id="584" name="直線コネクタ 583"/>
        <xdr:cNvCxnSpPr/>
      </xdr:nvCxnSpPr>
      <xdr:spPr>
        <a:xfrm flipV="1">
          <a:off x="0" y="18014769"/>
          <a:ext cx="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21063</xdr:rowOff>
    </xdr:from>
    <xdr:ext cx="405111" cy="259045"/>
    <xdr:sp macro="" textlink="">
      <xdr:nvSpPr>
        <xdr:cNvPr id="585" name="n_1aveValue【公民館】&#10;有形固定資産減価償却率"/>
        <xdr:cNvSpPr txBox="1"/>
      </xdr:nvSpPr>
      <xdr:spPr>
        <a:xfrm>
          <a:off x="0"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113228</xdr:rowOff>
    </xdr:from>
    <xdr:ext cx="405111" cy="259045"/>
    <xdr:sp macro="" textlink="">
      <xdr:nvSpPr>
        <xdr:cNvPr id="586" name="n_1mainValue【公民館】&#10;有形固定資産減価償却率"/>
        <xdr:cNvSpPr txBox="1"/>
      </xdr:nvSpPr>
      <xdr:spPr>
        <a:xfrm>
          <a:off x="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7" name="正方形/長方形 58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8" name="正方形/長方形 58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9" name="正方形/長方形 58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0" name="正方形/長方形 58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1" name="正方形/長方形 59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2" name="正方形/長方形 59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3" name="正方形/長方形 59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4" name="正方形/長方形 593"/>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5" name="テキスト ボックス 594"/>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6" name="直線コネクタ 595"/>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7" name="直線コネクタ 596"/>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8" name="テキスト ボックス 597"/>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9" name="直線コネクタ 598"/>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0" name="テキスト ボックス 599"/>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1" name="直線コネクタ 600"/>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2" name="テキスト ボックス 601"/>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3" name="直線コネクタ 602"/>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4" name="テキスト ボックス 603"/>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5" name="直線コネクタ 60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6" name="テキスト ボックス 60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7"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8" name="直線コネクタ 607"/>
        <xdr:cNvCxnSpPr/>
      </xdr:nvCxnSpPr>
      <xdr:spPr>
        <a:xfrm flipV="1">
          <a:off x="0"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09" name="【公民館】&#10;一人当たり面積最小値テキスト"/>
        <xdr:cNvSpPr txBox="1"/>
      </xdr:nvSpPr>
      <xdr:spPr>
        <a:xfrm>
          <a:off x="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0" name="直線コネクタ 609"/>
        <xdr:cNvCxnSpPr/>
      </xdr:nvCxnSpPr>
      <xdr:spPr>
        <a:xfrm>
          <a:off x="0" y="185356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1" name="【公民館】&#10;一人当たり面積最大値テキスト"/>
        <xdr:cNvSpPr txBox="1"/>
      </xdr:nvSpPr>
      <xdr:spPr>
        <a:xfrm>
          <a:off x="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2" name="直線コネクタ 611"/>
        <xdr:cNvCxnSpPr/>
      </xdr:nvCxnSpPr>
      <xdr:spPr>
        <a:xfrm>
          <a:off x="0" y="172897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13" name="【公民館】&#10;一人当たり面積平均値テキスト"/>
        <xdr:cNvSpPr txBox="1"/>
      </xdr:nvSpPr>
      <xdr:spPr>
        <a:xfrm>
          <a:off x="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4" name="フローチャート : 判断 613"/>
        <xdr:cNvSpPr/>
      </xdr:nvSpPr>
      <xdr:spPr>
        <a:xfrm>
          <a:off x="0" y="180665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5" name="フローチャート : 判断 614"/>
        <xdr:cNvSpPr/>
      </xdr:nvSpPr>
      <xdr:spPr>
        <a:xfrm>
          <a:off x="0" y="18098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6" name="テキスト ボックス 61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7" name="テキスト ボックス 61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8" name="テキスト ボックス 61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9" name="テキスト ボックス 61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0" name="テキスト ボックス 61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64263</xdr:rowOff>
    </xdr:from>
    <xdr:to>
      <xdr:col>32</xdr:col>
      <xdr:colOff>238125</xdr:colOff>
      <xdr:row>106</xdr:row>
      <xdr:rowOff>165863</xdr:rowOff>
    </xdr:to>
    <xdr:sp macro="" textlink="">
      <xdr:nvSpPr>
        <xdr:cNvPr id="621" name="円/楕円 620"/>
        <xdr:cNvSpPr/>
      </xdr:nvSpPr>
      <xdr:spPr>
        <a:xfrm>
          <a:off x="0" y="182379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42690</xdr:rowOff>
    </xdr:from>
    <xdr:ext cx="469744" cy="259045"/>
    <xdr:sp macro="" textlink="">
      <xdr:nvSpPr>
        <xdr:cNvPr id="622" name="【公民館】&#10;一人当たり面積該当値テキスト"/>
        <xdr:cNvSpPr txBox="1"/>
      </xdr:nvSpPr>
      <xdr:spPr>
        <a:xfrm>
          <a:off x="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68835</xdr:rowOff>
    </xdr:from>
    <xdr:to>
      <xdr:col>31</xdr:col>
      <xdr:colOff>85725</xdr:colOff>
      <xdr:row>106</xdr:row>
      <xdr:rowOff>170435</xdr:rowOff>
    </xdr:to>
    <xdr:sp macro="" textlink="">
      <xdr:nvSpPr>
        <xdr:cNvPr id="623" name="円/楕円 622"/>
        <xdr:cNvSpPr/>
      </xdr:nvSpPr>
      <xdr:spPr>
        <a:xfrm>
          <a:off x="0" y="1824253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115063</xdr:rowOff>
    </xdr:from>
    <xdr:to>
      <xdr:col>32</xdr:col>
      <xdr:colOff>187325</xdr:colOff>
      <xdr:row>106</xdr:row>
      <xdr:rowOff>119635</xdr:rowOff>
    </xdr:to>
    <xdr:cxnSp macro="">
      <xdr:nvCxnSpPr>
        <xdr:cNvPr id="624" name="直線コネクタ 623"/>
        <xdr:cNvCxnSpPr/>
      </xdr:nvCxnSpPr>
      <xdr:spPr>
        <a:xfrm flipV="1">
          <a:off x="0" y="18288763"/>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25" name="n_1aveValue【公民館】&#10;一人当たり面積"/>
        <xdr:cNvSpPr txBox="1"/>
      </xdr:nvSpPr>
      <xdr:spPr>
        <a:xfrm>
          <a:off x="0"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161562</xdr:rowOff>
    </xdr:from>
    <xdr:ext cx="469744" cy="259045"/>
    <xdr:sp macro="" textlink="">
      <xdr:nvSpPr>
        <xdr:cNvPr id="626" name="n_1mainValue【公民館】&#10;一人当たり面積"/>
        <xdr:cNvSpPr txBox="1"/>
      </xdr:nvSpPr>
      <xdr:spPr>
        <a:xfrm>
          <a:off x="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7" name="正方形/長方形 626"/>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8" name="正方形/長方形 627"/>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9" name="テキスト ボックス 628"/>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施設類型別減価償却率では、類似団体平均値と比較し、学校施設が低い水準にある。これは、平成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年度に竣工した鴨川中学校をはじめ、近年行ってきた学校統廃合や耐震化事業に伴う校舎等の新増築、大規模改修によるものである。</a:t>
          </a:r>
          <a:endParaRPr lang="ja-JP" altLang="ja-JP" sz="1400"/>
        </a:p>
        <a:p>
          <a:r>
            <a:rPr kumimoji="1" lang="ja-JP" altLang="ja-JP" sz="1100">
              <a:solidFill>
                <a:schemeClr val="dk1"/>
              </a:solidFill>
              <a:latin typeface="+mn-lt"/>
              <a:ea typeface="+mn-ea"/>
              <a:cs typeface="+mn-cs"/>
            </a:rPr>
            <a:t>　一方、橋りょう・トンネル、公営住宅においては類似団体平均値より高い水準にあ</a:t>
          </a:r>
          <a:r>
            <a:rPr kumimoji="1" lang="ja-JP" altLang="en-US" sz="1100">
              <a:solidFill>
                <a:schemeClr val="dk1"/>
              </a:solidFill>
              <a:latin typeface="+mn-lt"/>
              <a:ea typeface="+mn-ea"/>
              <a:cs typeface="+mn-cs"/>
            </a:rPr>
            <a:t>ることから</a:t>
          </a:r>
          <a:r>
            <a:rPr kumimoji="1" lang="ja-JP" altLang="ja-JP" sz="1100">
              <a:solidFill>
                <a:schemeClr val="dk1"/>
              </a:solidFill>
              <a:latin typeface="+mn-lt"/>
              <a:ea typeface="+mn-ea"/>
              <a:cs typeface="+mn-cs"/>
            </a:rPr>
            <a:t>、鴨川市公共施設等総合管理計画に基づく長寿命化計画を策定し、計画的に修繕を進めているところである。</a:t>
          </a:r>
          <a:endParaRPr lang="ja-JP" altLang="ja-JP" sz="1400"/>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0"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0" y="709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0" y="56687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0" y="6494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0" y="65600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4173</xdr:rowOff>
    </xdr:from>
    <xdr:to>
      <xdr:col>6</xdr:col>
      <xdr:colOff>561975</xdr:colOff>
      <xdr:row>37</xdr:row>
      <xdr:rowOff>105773</xdr:rowOff>
    </xdr:to>
    <xdr:sp macro="" textlink="">
      <xdr:nvSpPr>
        <xdr:cNvPr id="71" name="円/楕円 70"/>
        <xdr:cNvSpPr/>
      </xdr:nvSpPr>
      <xdr:spPr>
        <a:xfrm>
          <a:off x="0" y="63478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27050</xdr:rowOff>
    </xdr:from>
    <xdr:ext cx="405111" cy="259045"/>
    <xdr:sp macro="" textlink="">
      <xdr:nvSpPr>
        <xdr:cNvPr id="72" name="【図書館】&#10;有形固定資産減価償却率該当値テキスト"/>
        <xdr:cNvSpPr txBox="1"/>
      </xdr:nvSpPr>
      <xdr:spPr>
        <a:xfrm>
          <a:off x="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36830</xdr:rowOff>
    </xdr:from>
    <xdr:to>
      <xdr:col>5</xdr:col>
      <xdr:colOff>409575</xdr:colOff>
      <xdr:row>37</xdr:row>
      <xdr:rowOff>138430</xdr:rowOff>
    </xdr:to>
    <xdr:sp macro="" textlink="">
      <xdr:nvSpPr>
        <xdr:cNvPr id="73" name="円/楕円 72"/>
        <xdr:cNvSpPr/>
      </xdr:nvSpPr>
      <xdr:spPr>
        <a:xfrm>
          <a:off x="0" y="63804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54973</xdr:rowOff>
    </xdr:from>
    <xdr:to>
      <xdr:col>6</xdr:col>
      <xdr:colOff>511175</xdr:colOff>
      <xdr:row>37</xdr:row>
      <xdr:rowOff>87630</xdr:rowOff>
    </xdr:to>
    <xdr:cxnSp macro="">
      <xdr:nvCxnSpPr>
        <xdr:cNvPr id="74" name="直線コネクタ 73"/>
        <xdr:cNvCxnSpPr/>
      </xdr:nvCxnSpPr>
      <xdr:spPr>
        <a:xfrm flipV="1">
          <a:off x="0" y="6398623"/>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154957</xdr:rowOff>
    </xdr:from>
    <xdr:ext cx="405111" cy="259045"/>
    <xdr:sp macro="" textlink="">
      <xdr:nvSpPr>
        <xdr:cNvPr id="76" name="n_1mainValue【図書館】&#10;有形固定資産減価償却率"/>
        <xdr:cNvSpPr txBox="1"/>
      </xdr:nvSpPr>
      <xdr:spPr>
        <a:xfrm>
          <a:off x="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0"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0"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0"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0"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0"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0" y="7315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0" y="5638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0" y="65595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0" y="6464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4" name="円/楕円 113"/>
        <xdr:cNvSpPr/>
      </xdr:nvSpPr>
      <xdr:spPr>
        <a:xfrm>
          <a:off x="0" y="6959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80027</xdr:rowOff>
    </xdr:from>
    <xdr:ext cx="469744" cy="259045"/>
    <xdr:sp macro="" textlink="">
      <xdr:nvSpPr>
        <xdr:cNvPr id="115" name="【図書館】&#10;一人当たり面積該当値テキスト"/>
        <xdr:cNvSpPr txBox="1"/>
      </xdr:nvSpPr>
      <xdr:spPr>
        <a:xfrm>
          <a:off x="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120650</xdr:rowOff>
    </xdr:from>
    <xdr:to>
      <xdr:col>14</xdr:col>
      <xdr:colOff>79375</xdr:colOff>
      <xdr:row>41</xdr:row>
      <xdr:rowOff>50800</xdr:rowOff>
    </xdr:to>
    <xdr:sp macro="" textlink="">
      <xdr:nvSpPr>
        <xdr:cNvPr id="116" name="円/楕円 115"/>
        <xdr:cNvSpPr/>
      </xdr:nvSpPr>
      <xdr:spPr>
        <a:xfrm>
          <a:off x="0" y="69786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41</xdr:row>
      <xdr:rowOff>0</xdr:rowOff>
    </xdr:to>
    <xdr:cxnSp macro="">
      <xdr:nvCxnSpPr>
        <xdr:cNvPr id="117" name="直線コネクタ 116"/>
        <xdr:cNvCxnSpPr/>
      </xdr:nvCxnSpPr>
      <xdr:spPr>
        <a:xfrm flipV="1">
          <a:off x="0" y="7010400"/>
          <a:ext cx="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41927</xdr:rowOff>
    </xdr:from>
    <xdr:ext cx="469744" cy="259045"/>
    <xdr:sp macro="" textlink="">
      <xdr:nvSpPr>
        <xdr:cNvPr id="119" name="n_1mainValue【図書館】&#10;一人当たり面積"/>
        <xdr:cNvSpPr txBox="1"/>
      </xdr:nvSpPr>
      <xdr:spPr>
        <a:xfrm>
          <a:off x="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0"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0" y="108718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0" y="95516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0" y="103257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0" y="103085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139700</xdr:rowOff>
    </xdr:from>
    <xdr:to>
      <xdr:col>6</xdr:col>
      <xdr:colOff>561975</xdr:colOff>
      <xdr:row>61</xdr:row>
      <xdr:rowOff>69850</xdr:rowOff>
    </xdr:to>
    <xdr:sp macro="" textlink="">
      <xdr:nvSpPr>
        <xdr:cNvPr id="157" name="円/楕円 156"/>
        <xdr:cNvSpPr/>
      </xdr:nvSpPr>
      <xdr:spPr>
        <a:xfrm>
          <a:off x="0" y="104267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118127</xdr:rowOff>
    </xdr:from>
    <xdr:ext cx="405111" cy="259045"/>
    <xdr:sp macro="" textlink="">
      <xdr:nvSpPr>
        <xdr:cNvPr id="158" name="【体育館・プール】&#10;有形固定資産減価償却率該当値テキスト"/>
        <xdr:cNvSpPr txBox="1"/>
      </xdr:nvSpPr>
      <xdr:spPr>
        <a:xfrm>
          <a:off x="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10160</xdr:rowOff>
    </xdr:from>
    <xdr:to>
      <xdr:col>5</xdr:col>
      <xdr:colOff>409575</xdr:colOff>
      <xdr:row>61</xdr:row>
      <xdr:rowOff>111760</xdr:rowOff>
    </xdr:to>
    <xdr:sp macro="" textlink="">
      <xdr:nvSpPr>
        <xdr:cNvPr id="159" name="円/楕円 158"/>
        <xdr:cNvSpPr/>
      </xdr:nvSpPr>
      <xdr:spPr>
        <a:xfrm>
          <a:off x="0" y="104686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19050</xdr:rowOff>
    </xdr:from>
    <xdr:to>
      <xdr:col>6</xdr:col>
      <xdr:colOff>511175</xdr:colOff>
      <xdr:row>61</xdr:row>
      <xdr:rowOff>60960</xdr:rowOff>
    </xdr:to>
    <xdr:cxnSp macro="">
      <xdr:nvCxnSpPr>
        <xdr:cNvPr id="160" name="直線コネクタ 159"/>
        <xdr:cNvCxnSpPr/>
      </xdr:nvCxnSpPr>
      <xdr:spPr>
        <a:xfrm flipV="1">
          <a:off x="0" y="10477500"/>
          <a:ext cx="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139717</xdr:rowOff>
    </xdr:from>
    <xdr:ext cx="405111" cy="259045"/>
    <xdr:sp macro="" textlink="">
      <xdr:nvSpPr>
        <xdr:cNvPr id="161" name="n_1aveValue【体育館・プール】&#10;有形固定資産減価償却率"/>
        <xdr:cNvSpPr txBox="1"/>
      </xdr:nvSpPr>
      <xdr:spPr>
        <a:xfrm>
          <a:off x="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102887</xdr:rowOff>
    </xdr:from>
    <xdr:ext cx="405111" cy="259045"/>
    <xdr:sp macro="" textlink="">
      <xdr:nvSpPr>
        <xdr:cNvPr id="162" name="n_1mainValue【体育館・プール】&#10;有形固定資産減価償却率"/>
        <xdr:cNvSpPr txBox="1"/>
      </xdr:nvSpPr>
      <xdr:spPr>
        <a:xfrm>
          <a:off x="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0"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0" y="10972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0" y="97135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0" y="104705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0" y="104990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92075</xdr:rowOff>
    </xdr:from>
    <xdr:to>
      <xdr:col>15</xdr:col>
      <xdr:colOff>231775</xdr:colOff>
      <xdr:row>63</xdr:row>
      <xdr:rowOff>22225</xdr:rowOff>
    </xdr:to>
    <xdr:sp macro="" textlink="">
      <xdr:nvSpPr>
        <xdr:cNvPr id="199" name="円/楕円 198"/>
        <xdr:cNvSpPr/>
      </xdr:nvSpPr>
      <xdr:spPr>
        <a:xfrm>
          <a:off x="0" y="107219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70502</xdr:rowOff>
    </xdr:from>
    <xdr:ext cx="469744" cy="259045"/>
    <xdr:sp macro="" textlink="">
      <xdr:nvSpPr>
        <xdr:cNvPr id="200" name="【体育館・プール】&#10;一人当たり面積該当値テキスト"/>
        <xdr:cNvSpPr txBox="1"/>
      </xdr:nvSpPr>
      <xdr:spPr>
        <a:xfrm>
          <a:off x="0"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95885</xdr:rowOff>
    </xdr:from>
    <xdr:to>
      <xdr:col>14</xdr:col>
      <xdr:colOff>79375</xdr:colOff>
      <xdr:row>63</xdr:row>
      <xdr:rowOff>26035</xdr:rowOff>
    </xdr:to>
    <xdr:sp macro="" textlink="">
      <xdr:nvSpPr>
        <xdr:cNvPr id="201" name="円/楕円 200"/>
        <xdr:cNvSpPr/>
      </xdr:nvSpPr>
      <xdr:spPr>
        <a:xfrm>
          <a:off x="0" y="107257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142875</xdr:rowOff>
    </xdr:from>
    <xdr:to>
      <xdr:col>15</xdr:col>
      <xdr:colOff>180975</xdr:colOff>
      <xdr:row>62</xdr:row>
      <xdr:rowOff>146685</xdr:rowOff>
    </xdr:to>
    <xdr:cxnSp macro="">
      <xdr:nvCxnSpPr>
        <xdr:cNvPr id="202" name="直線コネクタ 201"/>
        <xdr:cNvCxnSpPr/>
      </xdr:nvCxnSpPr>
      <xdr:spPr>
        <a:xfrm flipV="1">
          <a:off x="0" y="10772775"/>
          <a:ext cx="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0"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17162</xdr:rowOff>
    </xdr:from>
    <xdr:ext cx="469744" cy="259045"/>
    <xdr:sp macro="" textlink="">
      <xdr:nvSpPr>
        <xdr:cNvPr id="204" name="n_1mainValue【体育館・プール】&#10;一人当たり面積"/>
        <xdr:cNvSpPr txBox="1"/>
      </xdr:nvSpPr>
      <xdr:spPr>
        <a:xfrm>
          <a:off x="0"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0"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0"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0"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0"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0" y="148056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0" y="132397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0" y="143090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0" y="1425956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242" name="円/楕円 241"/>
        <xdr:cNvSpPr/>
      </xdr:nvSpPr>
      <xdr:spPr>
        <a:xfrm>
          <a:off x="0" y="140462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10177</xdr:rowOff>
    </xdr:from>
    <xdr:ext cx="405111" cy="259045"/>
    <xdr:sp macro="" textlink="">
      <xdr:nvSpPr>
        <xdr:cNvPr id="243" name="【福祉施設】&#10;有形固定資産減価償却率該当値テキスト"/>
        <xdr:cNvSpPr txBox="1"/>
      </xdr:nvSpPr>
      <xdr:spPr>
        <a:xfrm>
          <a:off x="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55880</xdr:rowOff>
    </xdr:from>
    <xdr:to>
      <xdr:col>5</xdr:col>
      <xdr:colOff>409575</xdr:colOff>
      <xdr:row>82</xdr:row>
      <xdr:rowOff>157480</xdr:rowOff>
    </xdr:to>
    <xdr:sp macro="" textlink="">
      <xdr:nvSpPr>
        <xdr:cNvPr id="244" name="円/楕円 243"/>
        <xdr:cNvSpPr/>
      </xdr:nvSpPr>
      <xdr:spPr>
        <a:xfrm>
          <a:off x="0" y="141147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38100</xdr:rowOff>
    </xdr:from>
    <xdr:to>
      <xdr:col>6</xdr:col>
      <xdr:colOff>511175</xdr:colOff>
      <xdr:row>82</xdr:row>
      <xdr:rowOff>106680</xdr:rowOff>
    </xdr:to>
    <xdr:cxnSp macro="">
      <xdr:nvCxnSpPr>
        <xdr:cNvPr id="245" name="直線コネクタ 244"/>
        <xdr:cNvCxnSpPr/>
      </xdr:nvCxnSpPr>
      <xdr:spPr>
        <a:xfrm flipV="1">
          <a:off x="0" y="14097000"/>
          <a:ext cx="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121938</xdr:rowOff>
    </xdr:from>
    <xdr:ext cx="405111" cy="259045"/>
    <xdr:sp macro="" textlink="">
      <xdr:nvSpPr>
        <xdr:cNvPr id="246" name="n_1aveValue【福祉施設】&#10;有形固定資産減価償却率"/>
        <xdr:cNvSpPr txBox="1"/>
      </xdr:nvSpPr>
      <xdr:spPr>
        <a:xfrm>
          <a:off x="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2557</xdr:rowOff>
    </xdr:from>
    <xdr:ext cx="405111" cy="259045"/>
    <xdr:sp macro="" textlink="">
      <xdr:nvSpPr>
        <xdr:cNvPr id="247" name="n_1mainValue【福祉施設】&#10;有形固定資産減価償却率"/>
        <xdr:cNvSpPr txBox="1"/>
      </xdr:nvSpPr>
      <xdr:spPr>
        <a:xfrm>
          <a:off x="0"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0"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0" y="148317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0" y="134601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78" name="【福祉施設】&#10;一人当たり面積平均値テキスト"/>
        <xdr:cNvSpPr txBox="1"/>
      </xdr:nvSpPr>
      <xdr:spPr>
        <a:xfrm>
          <a:off x="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0" y="143564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0" y="1446747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36286</xdr:rowOff>
    </xdr:from>
    <xdr:to>
      <xdr:col>15</xdr:col>
      <xdr:colOff>231775</xdr:colOff>
      <xdr:row>86</xdr:row>
      <xdr:rowOff>137886</xdr:rowOff>
    </xdr:to>
    <xdr:sp macro="" textlink="">
      <xdr:nvSpPr>
        <xdr:cNvPr id="286" name="円/楕円 285"/>
        <xdr:cNvSpPr/>
      </xdr:nvSpPr>
      <xdr:spPr>
        <a:xfrm>
          <a:off x="0" y="147809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122663</xdr:rowOff>
    </xdr:from>
    <xdr:ext cx="469744" cy="259045"/>
    <xdr:sp macro="" textlink="">
      <xdr:nvSpPr>
        <xdr:cNvPr id="287" name="【福祉施設】&#10;一人当たり面積該当値テキスト"/>
        <xdr:cNvSpPr txBox="1"/>
      </xdr:nvSpPr>
      <xdr:spPr>
        <a:xfrm>
          <a:off x="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36286</xdr:rowOff>
    </xdr:from>
    <xdr:to>
      <xdr:col>14</xdr:col>
      <xdr:colOff>79375</xdr:colOff>
      <xdr:row>86</xdr:row>
      <xdr:rowOff>137886</xdr:rowOff>
    </xdr:to>
    <xdr:sp macro="" textlink="">
      <xdr:nvSpPr>
        <xdr:cNvPr id="288" name="円/楕円 287"/>
        <xdr:cNvSpPr/>
      </xdr:nvSpPr>
      <xdr:spPr>
        <a:xfrm>
          <a:off x="0" y="147809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87086</xdr:rowOff>
    </xdr:from>
    <xdr:to>
      <xdr:col>15</xdr:col>
      <xdr:colOff>180975</xdr:colOff>
      <xdr:row>86</xdr:row>
      <xdr:rowOff>87086</xdr:rowOff>
    </xdr:to>
    <xdr:cxnSp macro="">
      <xdr:nvCxnSpPr>
        <xdr:cNvPr id="289" name="直線コネクタ 288"/>
        <xdr:cNvCxnSpPr/>
      </xdr:nvCxnSpPr>
      <xdr:spPr>
        <a:xfrm>
          <a:off x="0" y="14831786"/>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90" name="n_1aveValue【福祉施設】&#10;一人当たり面積"/>
        <xdr:cNvSpPr txBox="1"/>
      </xdr:nvSpPr>
      <xdr:spPr>
        <a:xfrm>
          <a:off x="0"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129013</xdr:rowOff>
    </xdr:from>
    <xdr:ext cx="469744" cy="259045"/>
    <xdr:sp macro="" textlink="">
      <xdr:nvSpPr>
        <xdr:cNvPr id="291" name="n_1mainValue【福祉施設】&#10;一人当たり面積"/>
        <xdr:cNvSpPr txBox="1"/>
      </xdr:nvSpPr>
      <xdr:spPr>
        <a:xfrm>
          <a:off x="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0"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0" y="186434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0" y="1709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0" y="179149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0" y="1787252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66221</xdr:rowOff>
    </xdr:from>
    <xdr:to>
      <xdr:col>6</xdr:col>
      <xdr:colOff>561975</xdr:colOff>
      <xdr:row>99</xdr:row>
      <xdr:rowOff>167821</xdr:rowOff>
    </xdr:to>
    <xdr:sp macro="" textlink="">
      <xdr:nvSpPr>
        <xdr:cNvPr id="330" name="円/楕円 329"/>
        <xdr:cNvSpPr/>
      </xdr:nvSpPr>
      <xdr:spPr>
        <a:xfrm>
          <a:off x="0" y="170397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19248</xdr:rowOff>
    </xdr:from>
    <xdr:ext cx="469744" cy="259045"/>
    <xdr:sp macro="" textlink="">
      <xdr:nvSpPr>
        <xdr:cNvPr id="331" name="【市民会館】&#10;有形固定資産減価償却率該当値テキスト"/>
        <xdr:cNvSpPr txBox="1"/>
      </xdr:nvSpPr>
      <xdr:spPr>
        <a:xfrm>
          <a:off x="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66221</xdr:rowOff>
    </xdr:from>
    <xdr:to>
      <xdr:col>5</xdr:col>
      <xdr:colOff>409575</xdr:colOff>
      <xdr:row>99</xdr:row>
      <xdr:rowOff>167821</xdr:rowOff>
    </xdr:to>
    <xdr:sp macro="" textlink="">
      <xdr:nvSpPr>
        <xdr:cNvPr id="332" name="円/楕円 331"/>
        <xdr:cNvSpPr/>
      </xdr:nvSpPr>
      <xdr:spPr>
        <a:xfrm>
          <a:off x="0" y="1703977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117021</xdr:rowOff>
    </xdr:from>
    <xdr:to>
      <xdr:col>6</xdr:col>
      <xdr:colOff>511175</xdr:colOff>
      <xdr:row>99</xdr:row>
      <xdr:rowOff>117021</xdr:rowOff>
    </xdr:to>
    <xdr:cxnSp macro="">
      <xdr:nvCxnSpPr>
        <xdr:cNvPr id="333" name="直線コネクタ 332"/>
        <xdr:cNvCxnSpPr/>
      </xdr:nvCxnSpPr>
      <xdr:spPr>
        <a:xfrm>
          <a:off x="0" y="17090571"/>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334" name="n_1aveValue【市民会館】&#10;有形固定資産減価償却率"/>
        <xdr:cNvSpPr txBox="1"/>
      </xdr:nvSpPr>
      <xdr:spPr>
        <a:xfrm>
          <a:off x="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12898</xdr:rowOff>
    </xdr:from>
    <xdr:ext cx="469744" cy="259045"/>
    <xdr:sp macro="" textlink="">
      <xdr:nvSpPr>
        <xdr:cNvPr id="335" name="n_1mainValue【市民会館】&#10;有形固定資産減価償却率"/>
        <xdr:cNvSpPr txBox="1"/>
      </xdr:nvSpPr>
      <xdr:spPr>
        <a:xfrm>
          <a:off x="0"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0"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0" y="186251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0" y="171945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64" name="【市民会館】&#10;一人当たり面積平均値テキスト"/>
        <xdr:cNvSpPr txBox="1"/>
      </xdr:nvSpPr>
      <xdr:spPr>
        <a:xfrm>
          <a:off x="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0" y="183114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0" y="182905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147320</xdr:rowOff>
    </xdr:from>
    <xdr:to>
      <xdr:col>15</xdr:col>
      <xdr:colOff>231775</xdr:colOff>
      <xdr:row>108</xdr:row>
      <xdr:rowOff>77470</xdr:rowOff>
    </xdr:to>
    <xdr:sp macro="" textlink="">
      <xdr:nvSpPr>
        <xdr:cNvPr id="372" name="円/楕円 371"/>
        <xdr:cNvSpPr/>
      </xdr:nvSpPr>
      <xdr:spPr>
        <a:xfrm>
          <a:off x="0" y="184924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62247</xdr:rowOff>
    </xdr:from>
    <xdr:ext cx="469744" cy="259045"/>
    <xdr:sp macro="" textlink="">
      <xdr:nvSpPr>
        <xdr:cNvPr id="373" name="【市民会館】&#10;一人当たり面積該当値テキスト"/>
        <xdr:cNvSpPr txBox="1"/>
      </xdr:nvSpPr>
      <xdr:spPr>
        <a:xfrm>
          <a:off x="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149225</xdr:rowOff>
    </xdr:from>
    <xdr:to>
      <xdr:col>14</xdr:col>
      <xdr:colOff>79375</xdr:colOff>
      <xdr:row>108</xdr:row>
      <xdr:rowOff>79375</xdr:rowOff>
    </xdr:to>
    <xdr:sp macro="" textlink="">
      <xdr:nvSpPr>
        <xdr:cNvPr id="374" name="円/楕円 373"/>
        <xdr:cNvSpPr/>
      </xdr:nvSpPr>
      <xdr:spPr>
        <a:xfrm>
          <a:off x="0" y="1849437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26670</xdr:rowOff>
    </xdr:from>
    <xdr:to>
      <xdr:col>15</xdr:col>
      <xdr:colOff>180975</xdr:colOff>
      <xdr:row>108</xdr:row>
      <xdr:rowOff>28575</xdr:rowOff>
    </xdr:to>
    <xdr:cxnSp macro="">
      <xdr:nvCxnSpPr>
        <xdr:cNvPr id="375" name="直線コネクタ 374"/>
        <xdr:cNvCxnSpPr/>
      </xdr:nvCxnSpPr>
      <xdr:spPr>
        <a:xfrm flipV="1">
          <a:off x="0" y="18543270"/>
          <a:ext cx="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63516</xdr:rowOff>
    </xdr:from>
    <xdr:ext cx="469744" cy="259045"/>
    <xdr:sp macro="" textlink="">
      <xdr:nvSpPr>
        <xdr:cNvPr id="376" name="n_1aveValue【市民会館】&#10;一人当たり面積"/>
        <xdr:cNvSpPr txBox="1"/>
      </xdr:nvSpPr>
      <xdr:spPr>
        <a:xfrm>
          <a:off x="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70502</xdr:rowOff>
    </xdr:from>
    <xdr:ext cx="469744" cy="259045"/>
    <xdr:sp macro="" textlink="">
      <xdr:nvSpPr>
        <xdr:cNvPr id="377" name="n_1mainValue【市民会館】&#10;一人当たり面積"/>
        <xdr:cNvSpPr txBox="1"/>
      </xdr:nvSpPr>
      <xdr:spPr>
        <a:xfrm>
          <a:off x="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0"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0" y="710755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0" y="597979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407" name="【一般廃棄物処理施設】&#10;有形固定資産減価償却率平均値テキスト"/>
        <xdr:cNvSpPr txBox="1"/>
      </xdr:nvSpPr>
      <xdr:spPr>
        <a:xfrm>
          <a:off x="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0" y="65043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9" name="フローチャート : 判断 408"/>
        <xdr:cNvSpPr/>
      </xdr:nvSpPr>
      <xdr:spPr>
        <a:xfrm>
          <a:off x="0" y="64681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164465</xdr:rowOff>
    </xdr:from>
    <xdr:to>
      <xdr:col>23</xdr:col>
      <xdr:colOff>568325</xdr:colOff>
      <xdr:row>40</xdr:row>
      <xdr:rowOff>94615</xdr:rowOff>
    </xdr:to>
    <xdr:sp macro="" textlink="">
      <xdr:nvSpPr>
        <xdr:cNvPr id="415" name="円/楕円 414"/>
        <xdr:cNvSpPr/>
      </xdr:nvSpPr>
      <xdr:spPr>
        <a:xfrm>
          <a:off x="0" y="68510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142892</xdr:rowOff>
    </xdr:from>
    <xdr:ext cx="405111" cy="259045"/>
    <xdr:sp macro="" textlink="">
      <xdr:nvSpPr>
        <xdr:cNvPr id="416" name="【一般廃棄物処理施設】&#10;有形固定資産減価償却率該当値テキスト"/>
        <xdr:cNvSpPr txBox="1"/>
      </xdr:nvSpPr>
      <xdr:spPr>
        <a:xfrm>
          <a:off x="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44450</xdr:rowOff>
    </xdr:from>
    <xdr:to>
      <xdr:col>22</xdr:col>
      <xdr:colOff>415925</xdr:colOff>
      <xdr:row>40</xdr:row>
      <xdr:rowOff>146050</xdr:rowOff>
    </xdr:to>
    <xdr:sp macro="" textlink="">
      <xdr:nvSpPr>
        <xdr:cNvPr id="417" name="円/楕円 416"/>
        <xdr:cNvSpPr/>
      </xdr:nvSpPr>
      <xdr:spPr>
        <a:xfrm>
          <a:off x="0" y="69024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43815</xdr:rowOff>
    </xdr:from>
    <xdr:to>
      <xdr:col>23</xdr:col>
      <xdr:colOff>517525</xdr:colOff>
      <xdr:row>40</xdr:row>
      <xdr:rowOff>95250</xdr:rowOff>
    </xdr:to>
    <xdr:cxnSp macro="">
      <xdr:nvCxnSpPr>
        <xdr:cNvPr id="418" name="直線コネクタ 417"/>
        <xdr:cNvCxnSpPr/>
      </xdr:nvCxnSpPr>
      <xdr:spPr>
        <a:xfrm flipV="1">
          <a:off x="0" y="6901815"/>
          <a:ext cx="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71137</xdr:rowOff>
    </xdr:from>
    <xdr:ext cx="405111" cy="259045"/>
    <xdr:sp macro="" textlink="">
      <xdr:nvSpPr>
        <xdr:cNvPr id="419" name="n_1aveValue【一般廃棄物処理施設】&#10;有形固定資産減価償却率"/>
        <xdr:cNvSpPr txBox="1"/>
      </xdr:nvSpPr>
      <xdr:spPr>
        <a:xfrm>
          <a:off x="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137177</xdr:rowOff>
    </xdr:from>
    <xdr:ext cx="405111" cy="259045"/>
    <xdr:sp macro="" textlink="">
      <xdr:nvSpPr>
        <xdr:cNvPr id="420" name="n_1mainValue【一般廃棄物処理施設】&#10;有形固定資産減価償却率"/>
        <xdr:cNvSpPr txBox="1"/>
      </xdr:nvSpPr>
      <xdr:spPr>
        <a:xfrm>
          <a:off x="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0"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0"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0"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0"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0"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0"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0" y="71626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0" y="57896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7" name="【一般廃棄物処理施設】&#10;一人当たり有形固定資産（償却資産）額平均値テキスト"/>
        <xdr:cNvSpPr txBox="1"/>
      </xdr:nvSpPr>
      <xdr:spPr>
        <a:xfrm>
          <a:off x="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0" y="687575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9" name="フローチャート : 判断 448"/>
        <xdr:cNvSpPr/>
      </xdr:nvSpPr>
      <xdr:spPr>
        <a:xfrm>
          <a:off x="0" y="694412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141774</xdr:rowOff>
    </xdr:from>
    <xdr:to>
      <xdr:col>32</xdr:col>
      <xdr:colOff>238125</xdr:colOff>
      <xdr:row>41</xdr:row>
      <xdr:rowOff>71924</xdr:rowOff>
    </xdr:to>
    <xdr:sp macro="" textlink="">
      <xdr:nvSpPr>
        <xdr:cNvPr id="455" name="円/楕円 454"/>
        <xdr:cNvSpPr/>
      </xdr:nvSpPr>
      <xdr:spPr>
        <a:xfrm>
          <a:off x="0" y="699977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56701</xdr:rowOff>
    </xdr:from>
    <xdr:ext cx="534377" cy="259045"/>
    <xdr:sp macro="" textlink="">
      <xdr:nvSpPr>
        <xdr:cNvPr id="456" name="【一般廃棄物処理施設】&#10;一人当たり有形固定資産（償却資産）額該当値テキスト"/>
        <xdr:cNvSpPr txBox="1"/>
      </xdr:nvSpPr>
      <xdr:spPr>
        <a:xfrm>
          <a:off x="0" y="69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143277</xdr:rowOff>
    </xdr:from>
    <xdr:to>
      <xdr:col>31</xdr:col>
      <xdr:colOff>85725</xdr:colOff>
      <xdr:row>41</xdr:row>
      <xdr:rowOff>73427</xdr:rowOff>
    </xdr:to>
    <xdr:sp macro="" textlink="">
      <xdr:nvSpPr>
        <xdr:cNvPr id="457" name="円/楕円 456"/>
        <xdr:cNvSpPr/>
      </xdr:nvSpPr>
      <xdr:spPr>
        <a:xfrm>
          <a:off x="0" y="70012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21124</xdr:rowOff>
    </xdr:from>
    <xdr:to>
      <xdr:col>32</xdr:col>
      <xdr:colOff>187325</xdr:colOff>
      <xdr:row>41</xdr:row>
      <xdr:rowOff>22627</xdr:rowOff>
    </xdr:to>
    <xdr:cxnSp macro="">
      <xdr:nvCxnSpPr>
        <xdr:cNvPr id="458" name="直線コネクタ 457"/>
        <xdr:cNvCxnSpPr/>
      </xdr:nvCxnSpPr>
      <xdr:spPr>
        <a:xfrm flipV="1">
          <a:off x="0" y="7050574"/>
          <a:ext cx="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459" name="n_1aveValue【一般廃棄物処理施設】&#10;一人当たり有形固定資産（償却資産）額"/>
        <xdr:cNvSpPr txBox="1"/>
      </xdr:nvSpPr>
      <xdr:spPr>
        <a:xfrm>
          <a:off x="0"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64554</xdr:rowOff>
    </xdr:from>
    <xdr:ext cx="534377" cy="259045"/>
    <xdr:sp macro="" textlink="">
      <xdr:nvSpPr>
        <xdr:cNvPr id="460" name="n_1mainValue【一般廃棄物処理施設】&#10;一人当たり有形固定資産（償却資産）額"/>
        <xdr:cNvSpPr txBox="1"/>
      </xdr:nvSpPr>
      <xdr:spPr>
        <a:xfrm>
          <a:off x="0" y="70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85" name="直線コネクタ 484"/>
        <xdr:cNvCxnSpPr/>
      </xdr:nvCxnSpPr>
      <xdr:spPr>
        <a:xfrm flipV="1">
          <a:off x="0"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86" name="【保健センター・保健所】&#10;有形固定資産減価償却率最小値テキスト"/>
        <xdr:cNvSpPr txBox="1"/>
      </xdr:nvSpPr>
      <xdr:spPr>
        <a:xfrm>
          <a:off x="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87" name="直線コネクタ 486"/>
        <xdr:cNvCxnSpPr/>
      </xdr:nvCxnSpPr>
      <xdr:spPr>
        <a:xfrm>
          <a:off x="0" y="111175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88" name="【保健センター・保健所】&#10;有形固定資産減価償却率最大値テキスト"/>
        <xdr:cNvSpPr txBox="1"/>
      </xdr:nvSpPr>
      <xdr:spPr>
        <a:xfrm>
          <a:off x="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89" name="直線コネクタ 488"/>
        <xdr:cNvCxnSpPr/>
      </xdr:nvCxnSpPr>
      <xdr:spPr>
        <a:xfrm>
          <a:off x="0" y="96202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90" name="【保健センター・保健所】&#10;有形固定資産減価償却率平均値テキスト"/>
        <xdr:cNvSpPr txBox="1"/>
      </xdr:nvSpPr>
      <xdr:spPr>
        <a:xfrm>
          <a:off x="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91" name="フローチャート : 判断 490"/>
        <xdr:cNvSpPr/>
      </xdr:nvSpPr>
      <xdr:spPr>
        <a:xfrm>
          <a:off x="0" y="105219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92" name="フローチャート : 判断 491"/>
        <xdr:cNvSpPr/>
      </xdr:nvSpPr>
      <xdr:spPr>
        <a:xfrm>
          <a:off x="0" y="1050671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98" name="円/楕円 497"/>
        <xdr:cNvSpPr/>
      </xdr:nvSpPr>
      <xdr:spPr>
        <a:xfrm>
          <a:off x="0" y="105219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41927</xdr:rowOff>
    </xdr:from>
    <xdr:ext cx="405111" cy="259045"/>
    <xdr:sp macro="" textlink="">
      <xdr:nvSpPr>
        <xdr:cNvPr id="499" name="【保健センター・保健所】&#10;有形固定資産減価償却率該当値テキスト"/>
        <xdr:cNvSpPr txBox="1"/>
      </xdr:nvSpPr>
      <xdr:spPr>
        <a:xfrm>
          <a:off x="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147320</xdr:rowOff>
    </xdr:from>
    <xdr:to>
      <xdr:col>22</xdr:col>
      <xdr:colOff>415925</xdr:colOff>
      <xdr:row>62</xdr:row>
      <xdr:rowOff>77470</xdr:rowOff>
    </xdr:to>
    <xdr:sp macro="" textlink="">
      <xdr:nvSpPr>
        <xdr:cNvPr id="500" name="円/楕円 499"/>
        <xdr:cNvSpPr/>
      </xdr:nvSpPr>
      <xdr:spPr>
        <a:xfrm>
          <a:off x="0" y="106057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114300</xdr:rowOff>
    </xdr:from>
    <xdr:to>
      <xdr:col>23</xdr:col>
      <xdr:colOff>517525</xdr:colOff>
      <xdr:row>62</xdr:row>
      <xdr:rowOff>26670</xdr:rowOff>
    </xdr:to>
    <xdr:cxnSp macro="">
      <xdr:nvCxnSpPr>
        <xdr:cNvPr id="501" name="直線コネクタ 500"/>
        <xdr:cNvCxnSpPr/>
      </xdr:nvCxnSpPr>
      <xdr:spPr>
        <a:xfrm flipV="1">
          <a:off x="0" y="10572750"/>
          <a:ext cx="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166387</xdr:rowOff>
    </xdr:from>
    <xdr:ext cx="405111" cy="259045"/>
    <xdr:sp macro="" textlink="">
      <xdr:nvSpPr>
        <xdr:cNvPr id="502" name="n_1aveValue【保健センター・保健所】&#10;有形固定資産減価償却率"/>
        <xdr:cNvSpPr txBox="1"/>
      </xdr:nvSpPr>
      <xdr:spPr>
        <a:xfrm>
          <a:off x="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68597</xdr:rowOff>
    </xdr:from>
    <xdr:ext cx="405111" cy="259045"/>
    <xdr:sp macro="" textlink="">
      <xdr:nvSpPr>
        <xdr:cNvPr id="503" name="n_1mainValue【保健センター・保健所】&#10;有形固定資産減価償却率"/>
        <xdr:cNvSpPr txBox="1"/>
      </xdr:nvSpPr>
      <xdr:spPr>
        <a:xfrm>
          <a:off x="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4" name="直線コネクタ 513"/>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5" name="テキスト ボックス 514"/>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6" name="直線コネクタ 515"/>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7" name="テキスト ボックス 516"/>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8" name="直線コネクタ 517"/>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9" name="テキスト ボックス 518"/>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0" name="直線コネクタ 519"/>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1" name="テキスト ボックス 520"/>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2" name="直線コネクタ 521"/>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3" name="テキスト ボックス 522"/>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4" name="直線コネクタ 523"/>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5" name="テキスト ボックス 524"/>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6" name="直線コネクタ 52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7" name="テキスト ボックス 526"/>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8" name="【保健センター・保健所】&#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29" name="直線コネクタ 528"/>
        <xdr:cNvCxnSpPr/>
      </xdr:nvCxnSpPr>
      <xdr:spPr>
        <a:xfrm flipV="1">
          <a:off x="0"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0" name="【保健センター・保健所】&#10;一人当たり面積最小値テキスト"/>
        <xdr:cNvSpPr txBox="1"/>
      </xdr:nvSpPr>
      <xdr:spPr>
        <a:xfrm>
          <a:off x="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1" name="直線コネクタ 530"/>
        <xdr:cNvCxnSpPr/>
      </xdr:nvCxnSpPr>
      <xdr:spPr>
        <a:xfrm>
          <a:off x="0" y="109728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2" name="【保健センター・保健所】&#10;一人当たり面積最大値テキスト"/>
        <xdr:cNvSpPr txBox="1"/>
      </xdr:nvSpPr>
      <xdr:spPr>
        <a:xfrm>
          <a:off x="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3" name="直線コネクタ 532"/>
        <xdr:cNvCxnSpPr/>
      </xdr:nvCxnSpPr>
      <xdr:spPr>
        <a:xfrm>
          <a:off x="0" y="95467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34" name="【保健センター・保健所】&#10;一人当たり面積平均値テキスト"/>
        <xdr:cNvSpPr txBox="1"/>
      </xdr:nvSpPr>
      <xdr:spPr>
        <a:xfrm>
          <a:off x="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5" name="フローチャート : 判断 534"/>
        <xdr:cNvSpPr/>
      </xdr:nvSpPr>
      <xdr:spPr>
        <a:xfrm>
          <a:off x="0" y="103450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36" name="フローチャート : 判断 535"/>
        <xdr:cNvSpPr/>
      </xdr:nvSpPr>
      <xdr:spPr>
        <a:xfrm>
          <a:off x="0" y="102362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7" name="テキスト ボックス 5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8" name="テキスト ボックス 5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9" name="テキスト ボックス 53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0" name="テキスト ボックス 53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1" name="テキスト ボックス 54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158750</xdr:rowOff>
    </xdr:from>
    <xdr:to>
      <xdr:col>32</xdr:col>
      <xdr:colOff>238125</xdr:colOff>
      <xdr:row>58</xdr:row>
      <xdr:rowOff>88900</xdr:rowOff>
    </xdr:to>
    <xdr:sp macro="" textlink="">
      <xdr:nvSpPr>
        <xdr:cNvPr id="542" name="円/楕円 541"/>
        <xdr:cNvSpPr/>
      </xdr:nvSpPr>
      <xdr:spPr>
        <a:xfrm>
          <a:off x="0" y="99314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10177</xdr:rowOff>
    </xdr:from>
    <xdr:ext cx="469744" cy="259045"/>
    <xdr:sp macro="" textlink="">
      <xdr:nvSpPr>
        <xdr:cNvPr id="543" name="【保健センター・保健所】&#10;一人当たり面積該当値テキスト"/>
        <xdr:cNvSpPr txBox="1"/>
      </xdr:nvSpPr>
      <xdr:spPr>
        <a:xfrm>
          <a:off x="0"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169635</xdr:rowOff>
    </xdr:from>
    <xdr:to>
      <xdr:col>31</xdr:col>
      <xdr:colOff>85725</xdr:colOff>
      <xdr:row>58</xdr:row>
      <xdr:rowOff>99785</xdr:rowOff>
    </xdr:to>
    <xdr:sp macro="" textlink="">
      <xdr:nvSpPr>
        <xdr:cNvPr id="544" name="円/楕円 543"/>
        <xdr:cNvSpPr/>
      </xdr:nvSpPr>
      <xdr:spPr>
        <a:xfrm>
          <a:off x="0" y="99422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38100</xdr:rowOff>
    </xdr:from>
    <xdr:to>
      <xdr:col>32</xdr:col>
      <xdr:colOff>187325</xdr:colOff>
      <xdr:row>58</xdr:row>
      <xdr:rowOff>48985</xdr:rowOff>
    </xdr:to>
    <xdr:cxnSp macro="">
      <xdr:nvCxnSpPr>
        <xdr:cNvPr id="545" name="直線コネクタ 544"/>
        <xdr:cNvCxnSpPr/>
      </xdr:nvCxnSpPr>
      <xdr:spPr>
        <a:xfrm flipV="1">
          <a:off x="0" y="9982200"/>
          <a:ext cx="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41927</xdr:rowOff>
    </xdr:from>
    <xdr:ext cx="469744" cy="259045"/>
    <xdr:sp macro="" textlink="">
      <xdr:nvSpPr>
        <xdr:cNvPr id="546" name="n_1aveValue【保健センター・保健所】&#10;一人当たり面積"/>
        <xdr:cNvSpPr txBox="1"/>
      </xdr:nvSpPr>
      <xdr:spPr>
        <a:xfrm>
          <a:off x="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116312</xdr:rowOff>
    </xdr:from>
    <xdr:ext cx="469744" cy="259045"/>
    <xdr:sp macro="" textlink="">
      <xdr:nvSpPr>
        <xdr:cNvPr id="547" name="n_1mainValue【保健センター・保健所】&#10;一人当たり面積"/>
        <xdr:cNvSpPr txBox="1"/>
      </xdr:nvSpPr>
      <xdr:spPr>
        <a:xfrm>
          <a:off x="0"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8" name="正方形/長方形 54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9" name="正方形/長方形 54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0" name="正方形/長方形 54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1" name="正方形/長方形 55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2" name="正方形/長方形 55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3" name="正方形/長方形 55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4" name="正方形/長方形 55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5" name="正方形/長方形 55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6" name="テキスト ボックス 555"/>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7" name="直線コネクタ 55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8" name="直線コネクタ 557"/>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9" name="テキスト ボックス 558"/>
        <xdr:cNvSpPr txBox="1"/>
      </xdr:nvSpPr>
      <xdr:spPr>
        <a:xfrm>
          <a:off x="0"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0" name="直線コネクタ 559"/>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1" name="テキスト ボックス 560"/>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2" name="直線コネクタ 561"/>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3" name="テキスト ボックス 562"/>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4" name="直線コネクタ 563"/>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5" name="テキスト ボックス 564"/>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6" name="直線コネクタ 565"/>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7" name="テキスト ボックス 566"/>
        <xdr:cNvSpPr txBox="1"/>
      </xdr:nvSpPr>
      <xdr:spPr>
        <a:xfrm>
          <a:off x="0"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9" name="テキスト ボックス 568"/>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1" name="直線コネクタ 570"/>
        <xdr:cNvCxnSpPr/>
      </xdr:nvCxnSpPr>
      <xdr:spPr>
        <a:xfrm flipV="1">
          <a:off x="0"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2" name="【消防施設】&#10;有形固定資産減価償却率最小値テキスト"/>
        <xdr:cNvSpPr txBox="1"/>
      </xdr:nvSpPr>
      <xdr:spPr>
        <a:xfrm>
          <a:off x="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3" name="直線コネクタ 572"/>
        <xdr:cNvCxnSpPr/>
      </xdr:nvCxnSpPr>
      <xdr:spPr>
        <a:xfrm>
          <a:off x="0" y="146818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4" name="【消防施設】&#10;有形固定資産減価償却率最大値テキスト"/>
        <xdr:cNvSpPr txBox="1"/>
      </xdr:nvSpPr>
      <xdr:spPr>
        <a:xfrm>
          <a:off x="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5" name="直線コネクタ 574"/>
        <xdr:cNvCxnSpPr/>
      </xdr:nvCxnSpPr>
      <xdr:spPr>
        <a:xfrm>
          <a:off x="0" y="1342453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76" name="【消防施設】&#10;有形固定資産減価償却率平均値テキスト"/>
        <xdr:cNvSpPr txBox="1"/>
      </xdr:nvSpPr>
      <xdr:spPr>
        <a:xfrm>
          <a:off x="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7" name="フローチャート : 判断 576"/>
        <xdr:cNvSpPr/>
      </xdr:nvSpPr>
      <xdr:spPr>
        <a:xfrm>
          <a:off x="0" y="137433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78" name="フローチャート : 判断 577"/>
        <xdr:cNvSpPr/>
      </xdr:nvSpPr>
      <xdr:spPr>
        <a:xfrm>
          <a:off x="0" y="138290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57786</xdr:rowOff>
    </xdr:from>
    <xdr:to>
      <xdr:col>23</xdr:col>
      <xdr:colOff>568325</xdr:colOff>
      <xdr:row>81</xdr:row>
      <xdr:rowOff>159386</xdr:rowOff>
    </xdr:to>
    <xdr:sp macro="" textlink="">
      <xdr:nvSpPr>
        <xdr:cNvPr id="584" name="円/楕円 583"/>
        <xdr:cNvSpPr/>
      </xdr:nvSpPr>
      <xdr:spPr>
        <a:xfrm>
          <a:off x="0" y="139452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36213</xdr:rowOff>
    </xdr:from>
    <xdr:ext cx="405111" cy="259045"/>
    <xdr:sp macro="" textlink="">
      <xdr:nvSpPr>
        <xdr:cNvPr id="585" name="【消防施設】&#10;有形固定資産減価償却率該当値テキスト"/>
        <xdr:cNvSpPr txBox="1"/>
      </xdr:nvSpPr>
      <xdr:spPr>
        <a:xfrm>
          <a:off x="0"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65405</xdr:rowOff>
    </xdr:from>
    <xdr:to>
      <xdr:col>22</xdr:col>
      <xdr:colOff>415925</xdr:colOff>
      <xdr:row>80</xdr:row>
      <xdr:rowOff>167005</xdr:rowOff>
    </xdr:to>
    <xdr:sp macro="" textlink="">
      <xdr:nvSpPr>
        <xdr:cNvPr id="586" name="円/楕円 585"/>
        <xdr:cNvSpPr/>
      </xdr:nvSpPr>
      <xdr:spPr>
        <a:xfrm>
          <a:off x="0" y="137814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116205</xdr:rowOff>
    </xdr:from>
    <xdr:to>
      <xdr:col>23</xdr:col>
      <xdr:colOff>517525</xdr:colOff>
      <xdr:row>81</xdr:row>
      <xdr:rowOff>108586</xdr:rowOff>
    </xdr:to>
    <xdr:cxnSp macro="">
      <xdr:nvCxnSpPr>
        <xdr:cNvPr id="587" name="直線コネクタ 586"/>
        <xdr:cNvCxnSpPr/>
      </xdr:nvCxnSpPr>
      <xdr:spPr>
        <a:xfrm>
          <a:off x="0" y="13832205"/>
          <a:ext cx="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88" name="n_1aveValue【消防施設】&#10;有形固定資産減価償却率"/>
        <xdr:cNvSpPr txBox="1"/>
      </xdr:nvSpPr>
      <xdr:spPr>
        <a:xfrm>
          <a:off x="0"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12082</xdr:rowOff>
    </xdr:from>
    <xdr:ext cx="405111" cy="259045"/>
    <xdr:sp macro="" textlink="">
      <xdr:nvSpPr>
        <xdr:cNvPr id="589" name="n_1mainValue【消防施設】&#10;有形固定資産減価償却率"/>
        <xdr:cNvSpPr txBox="1"/>
      </xdr:nvSpPr>
      <xdr:spPr>
        <a:xfrm>
          <a:off x="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0" name="正方形/長方形 58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1" name="正方形/長方形 59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2" name="正方形/長方形 59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3" name="正方形/長方形 59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4" name="正方形/長方形 59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5" name="正方形/長方形 59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6" name="正方形/長方形 59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7" name="正方形/長方形 596"/>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8" name="テキスト ボックス 597"/>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9" name="直線コネクタ 598"/>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0" name="直線コネクタ 599"/>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1" name="テキスト ボックス 600"/>
        <xdr:cNvSpPr txBox="1"/>
      </xdr:nvSpPr>
      <xdr:spPr>
        <a:xfrm>
          <a:off x="0"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2" name="直線コネクタ 601"/>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3" name="テキスト ボックス 602"/>
        <xdr:cNvSpPr txBox="1"/>
      </xdr:nvSpPr>
      <xdr:spPr>
        <a:xfrm>
          <a:off x="0"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4" name="直線コネクタ 603"/>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5" name="テキスト ボックス 604"/>
        <xdr:cNvSpPr txBox="1"/>
      </xdr:nvSpPr>
      <xdr:spPr>
        <a:xfrm>
          <a:off x="0"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6" name="直線コネクタ 605"/>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7" name="テキスト ボックス 606"/>
        <xdr:cNvSpPr txBox="1"/>
      </xdr:nvSpPr>
      <xdr:spPr>
        <a:xfrm>
          <a:off x="0"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8" name="直線コネクタ 607"/>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9" name="テキスト ボックス 608"/>
        <xdr:cNvSpPr txBox="1"/>
      </xdr:nvSpPr>
      <xdr:spPr>
        <a:xfrm>
          <a:off x="0"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0" name="直線コネクタ 609"/>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1" name="テキスト ボックス 610"/>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2" name="直線コネクタ 611"/>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3" name="テキスト ボックス 612"/>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4"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5" name="直線コネクタ 614"/>
        <xdr:cNvCxnSpPr/>
      </xdr:nvCxnSpPr>
      <xdr:spPr>
        <a:xfrm flipV="1">
          <a:off x="0"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6" name="【消防施設】&#10;一人当たり面積最小値テキスト"/>
        <xdr:cNvSpPr txBox="1"/>
      </xdr:nvSpPr>
      <xdr:spPr>
        <a:xfrm>
          <a:off x="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7" name="直線コネクタ 616"/>
        <xdr:cNvCxnSpPr/>
      </xdr:nvCxnSpPr>
      <xdr:spPr>
        <a:xfrm>
          <a:off x="0" y="1467176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18" name="【消防施設】&#10;一人当たり面積最大値テキスト"/>
        <xdr:cNvSpPr txBox="1"/>
      </xdr:nvSpPr>
      <xdr:spPr>
        <a:xfrm>
          <a:off x="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19" name="直線コネクタ 618"/>
        <xdr:cNvCxnSpPr/>
      </xdr:nvCxnSpPr>
      <xdr:spPr>
        <a:xfrm>
          <a:off x="0" y="133850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620" name="【消防施設】&#10;一人当たり面積平均値テキスト"/>
        <xdr:cNvSpPr txBox="1"/>
      </xdr:nvSpPr>
      <xdr:spPr>
        <a:xfrm>
          <a:off x="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1" name="フローチャート : 判断 620"/>
        <xdr:cNvSpPr/>
      </xdr:nvSpPr>
      <xdr:spPr>
        <a:xfrm>
          <a:off x="0" y="141311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622" name="フローチャート : 判断 621"/>
        <xdr:cNvSpPr/>
      </xdr:nvSpPr>
      <xdr:spPr>
        <a:xfrm>
          <a:off x="0" y="138894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3" name="テキスト ボックス 62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4" name="テキスト ボックス 62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5" name="テキスト ボックス 62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6" name="テキスト ボックス 62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7" name="テキスト ボックス 62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628" name="円/楕円 627"/>
        <xdr:cNvSpPr/>
      </xdr:nvSpPr>
      <xdr:spPr>
        <a:xfrm>
          <a:off x="0" y="141376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57166</xdr:rowOff>
    </xdr:from>
    <xdr:ext cx="469744" cy="259045"/>
    <xdr:sp macro="" textlink="">
      <xdr:nvSpPr>
        <xdr:cNvPr id="629" name="【消防施設】&#10;一人当たり面積該当値テキスト"/>
        <xdr:cNvSpPr txBox="1"/>
      </xdr:nvSpPr>
      <xdr:spPr>
        <a:xfrm>
          <a:off x="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98334</xdr:rowOff>
    </xdr:from>
    <xdr:to>
      <xdr:col>31</xdr:col>
      <xdr:colOff>85725</xdr:colOff>
      <xdr:row>83</xdr:row>
      <xdr:rowOff>28484</xdr:rowOff>
    </xdr:to>
    <xdr:sp macro="" textlink="">
      <xdr:nvSpPr>
        <xdr:cNvPr id="630" name="円/楕円 629"/>
        <xdr:cNvSpPr/>
      </xdr:nvSpPr>
      <xdr:spPr>
        <a:xfrm>
          <a:off x="0" y="1415723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129539</xdr:rowOff>
    </xdr:from>
    <xdr:to>
      <xdr:col>32</xdr:col>
      <xdr:colOff>187325</xdr:colOff>
      <xdr:row>82</xdr:row>
      <xdr:rowOff>149134</xdr:rowOff>
    </xdr:to>
    <xdr:cxnSp macro="">
      <xdr:nvCxnSpPr>
        <xdr:cNvPr id="631" name="直線コネクタ 630"/>
        <xdr:cNvCxnSpPr/>
      </xdr:nvCxnSpPr>
      <xdr:spPr>
        <a:xfrm flipV="1">
          <a:off x="0" y="14188439"/>
          <a:ext cx="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632" name="n_1aveValue【消防施設】&#10;一人当たり面積"/>
        <xdr:cNvSpPr txBox="1"/>
      </xdr:nvSpPr>
      <xdr:spPr>
        <a:xfrm>
          <a:off x="0"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19611</xdr:rowOff>
    </xdr:from>
    <xdr:ext cx="469744" cy="259045"/>
    <xdr:sp macro="" textlink="">
      <xdr:nvSpPr>
        <xdr:cNvPr id="633" name="n_1mainValue【消防施設】&#10;一人当たり面積"/>
        <xdr:cNvSpPr txBox="1"/>
      </xdr:nvSpPr>
      <xdr:spPr>
        <a:xfrm>
          <a:off x="0"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4" name="正方形/長方形 63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5" name="正方形/長方形 63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6" name="正方形/長方形 63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7" name="正方形/長方形 63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8" name="正方形/長方形 63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9" name="正方形/長方形 6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0" name="正方形/長方形 6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1" name="正方形/長方形 64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2" name="テキスト ボックス 64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3" name="直線コネクタ 64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4" name="直線コネクタ 643"/>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5" name="テキスト ボックス 644"/>
        <xdr:cNvSpPr txBox="1"/>
      </xdr:nvSpPr>
      <xdr:spPr>
        <a:xfrm>
          <a:off x="0"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6" name="直線コネクタ 645"/>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7" name="テキスト ボックス 646"/>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8" name="直線コネクタ 647"/>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9" name="テキスト ボックス 648"/>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0" name="直線コネクタ 649"/>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1" name="テキスト ボックス 650"/>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2" name="直線コネクタ 651"/>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3" name="テキスト ボックス 652"/>
        <xdr:cNvSpPr txBox="1"/>
      </xdr:nvSpPr>
      <xdr:spPr>
        <a:xfrm>
          <a:off x="0"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4" name="直線コネクタ 653"/>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5" name="テキスト ボックス 654"/>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6"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7" name="直線コネクタ 656"/>
        <xdr:cNvCxnSpPr/>
      </xdr:nvCxnSpPr>
      <xdr:spPr>
        <a:xfrm flipV="1">
          <a:off x="0"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8" name="【庁舎】&#10;有形固定資産減価償却率最小値テキスト"/>
        <xdr:cNvSpPr txBox="1"/>
      </xdr:nvSpPr>
      <xdr:spPr>
        <a:xfrm>
          <a:off x="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9" name="直線コネクタ 658"/>
        <xdr:cNvCxnSpPr/>
      </xdr:nvCxnSpPr>
      <xdr:spPr>
        <a:xfrm>
          <a:off x="0" y="184137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0" name="【庁舎】&#10;有形固定資産減価償却率最大値テキスト"/>
        <xdr:cNvSpPr txBox="1"/>
      </xdr:nvSpPr>
      <xdr:spPr>
        <a:xfrm>
          <a:off x="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1" name="直線コネクタ 660"/>
        <xdr:cNvCxnSpPr/>
      </xdr:nvCxnSpPr>
      <xdr:spPr>
        <a:xfrm>
          <a:off x="0" y="1703260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62" name="【庁舎】&#10;有形固定資産減価償却率平均値テキスト"/>
        <xdr:cNvSpPr txBox="1"/>
      </xdr:nvSpPr>
      <xdr:spPr>
        <a:xfrm>
          <a:off x="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3" name="フローチャート : 判断 662"/>
        <xdr:cNvSpPr/>
      </xdr:nvSpPr>
      <xdr:spPr>
        <a:xfrm>
          <a:off x="0" y="176409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64" name="フローチャート : 判断 663"/>
        <xdr:cNvSpPr/>
      </xdr:nvSpPr>
      <xdr:spPr>
        <a:xfrm>
          <a:off x="0" y="175018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5" name="テキスト ボックス 66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6" name="テキスト ボックス 66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7" name="テキスト ボックス 66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8" name="テキスト ボックス 66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9" name="テキスト ボックス 6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70" name="円/楕円 669"/>
        <xdr:cNvSpPr/>
      </xdr:nvSpPr>
      <xdr:spPr>
        <a:xfrm>
          <a:off x="0" y="175818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671" name="【庁舎】&#10;有形固定資産減価償却率該当値テキスト"/>
        <xdr:cNvSpPr txBox="1"/>
      </xdr:nvSpPr>
      <xdr:spPr>
        <a:xfrm>
          <a:off x="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133986</xdr:rowOff>
    </xdr:from>
    <xdr:to>
      <xdr:col>22</xdr:col>
      <xdr:colOff>415925</xdr:colOff>
      <xdr:row>103</xdr:row>
      <xdr:rowOff>64136</xdr:rowOff>
    </xdr:to>
    <xdr:sp macro="" textlink="">
      <xdr:nvSpPr>
        <xdr:cNvPr id="672" name="円/楕円 671"/>
        <xdr:cNvSpPr/>
      </xdr:nvSpPr>
      <xdr:spPr>
        <a:xfrm>
          <a:off x="0" y="176218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144780</xdr:rowOff>
    </xdr:from>
    <xdr:to>
      <xdr:col>23</xdr:col>
      <xdr:colOff>517525</xdr:colOff>
      <xdr:row>103</xdr:row>
      <xdr:rowOff>13336</xdr:rowOff>
    </xdr:to>
    <xdr:cxnSp macro="">
      <xdr:nvCxnSpPr>
        <xdr:cNvPr id="673" name="直線コネクタ 672"/>
        <xdr:cNvCxnSpPr/>
      </xdr:nvCxnSpPr>
      <xdr:spPr>
        <a:xfrm flipV="1">
          <a:off x="0" y="17632680"/>
          <a:ext cx="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132097</xdr:rowOff>
    </xdr:from>
    <xdr:ext cx="405111" cy="259045"/>
    <xdr:sp macro="" textlink="">
      <xdr:nvSpPr>
        <xdr:cNvPr id="674" name="n_1aveValue【庁舎】&#10;有形固定資産減価償却率"/>
        <xdr:cNvSpPr txBox="1"/>
      </xdr:nvSpPr>
      <xdr:spPr>
        <a:xfrm>
          <a:off x="0"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55263</xdr:rowOff>
    </xdr:from>
    <xdr:ext cx="405111" cy="259045"/>
    <xdr:sp macro="" textlink="">
      <xdr:nvSpPr>
        <xdr:cNvPr id="675" name="n_1mainValue【庁舎】&#10;有形固定資産減価償却率"/>
        <xdr:cNvSpPr txBox="1"/>
      </xdr:nvSpPr>
      <xdr:spPr>
        <a:xfrm>
          <a:off x="0"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6" name="正方形/長方形 67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7" name="正方形/長方形 67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8" name="正方形/長方形 67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9" name="正方形/長方形 67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0" name="正方形/長方形 67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1" name="正方形/長方形 68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2" name="正方形/長方形 68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3" name="正方形/長方形 68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4" name="テキスト ボックス 68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5" name="直線コネクタ 68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6" name="テキスト ボックス 685"/>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7" name="直線コネクタ 686"/>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8" name="テキスト ボックス 687"/>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9" name="直線コネクタ 688"/>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0" name="テキスト ボックス 689"/>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1" name="直線コネクタ 690"/>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2" name="テキスト ボックス 691"/>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3" name="直線コネクタ 692"/>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4" name="テキスト ボックス 693"/>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5" name="直線コネクタ 694"/>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6" name="テキスト ボックス 695"/>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7" name="直線コネクタ 69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8" name="テキスト ボックス 697"/>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9"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0" name="直線コネクタ 699"/>
        <xdr:cNvCxnSpPr/>
      </xdr:nvCxnSpPr>
      <xdr:spPr>
        <a:xfrm flipV="1">
          <a:off x="0"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1" name="【庁舎】&#10;一人当たり面積最小値テキスト"/>
        <xdr:cNvSpPr txBox="1"/>
      </xdr:nvSpPr>
      <xdr:spPr>
        <a:xfrm>
          <a:off x="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2" name="直線コネクタ 701"/>
        <xdr:cNvCxnSpPr/>
      </xdr:nvCxnSpPr>
      <xdr:spPr>
        <a:xfrm>
          <a:off x="0" y="184823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3" name="【庁舎】&#10;一人当たり面積最大値テキスト"/>
        <xdr:cNvSpPr txBox="1"/>
      </xdr:nvSpPr>
      <xdr:spPr>
        <a:xfrm>
          <a:off x="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4" name="直線コネクタ 703"/>
        <xdr:cNvCxnSpPr/>
      </xdr:nvCxnSpPr>
      <xdr:spPr>
        <a:xfrm>
          <a:off x="0" y="171259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705" name="【庁舎】&#10;一人当たり面積平均値テキスト"/>
        <xdr:cNvSpPr txBox="1"/>
      </xdr:nvSpPr>
      <xdr:spPr>
        <a:xfrm>
          <a:off x="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6" name="フローチャート : 判断 705"/>
        <xdr:cNvSpPr/>
      </xdr:nvSpPr>
      <xdr:spPr>
        <a:xfrm>
          <a:off x="0" y="1785238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707" name="フローチャート : 判断 706"/>
        <xdr:cNvSpPr/>
      </xdr:nvSpPr>
      <xdr:spPr>
        <a:xfrm>
          <a:off x="0" y="178600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8" name="テキスト ボックス 70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9" name="テキスト ボックス 70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0" name="テキスト ボックス 70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1" name="テキスト ボックス 71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2" name="テキスト ボックス 71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128270</xdr:rowOff>
    </xdr:from>
    <xdr:to>
      <xdr:col>32</xdr:col>
      <xdr:colOff>238125</xdr:colOff>
      <xdr:row>105</xdr:row>
      <xdr:rowOff>58420</xdr:rowOff>
    </xdr:to>
    <xdr:sp macro="" textlink="">
      <xdr:nvSpPr>
        <xdr:cNvPr id="713" name="円/楕円 712"/>
        <xdr:cNvSpPr/>
      </xdr:nvSpPr>
      <xdr:spPr>
        <a:xfrm>
          <a:off x="0" y="179590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106697</xdr:rowOff>
    </xdr:from>
    <xdr:ext cx="469744" cy="259045"/>
    <xdr:sp macro="" textlink="">
      <xdr:nvSpPr>
        <xdr:cNvPr id="714" name="【庁舎】&#10;一人当たり面積該当値テキスト"/>
        <xdr:cNvSpPr txBox="1"/>
      </xdr:nvSpPr>
      <xdr:spPr>
        <a:xfrm>
          <a:off x="0"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143511</xdr:rowOff>
    </xdr:from>
    <xdr:to>
      <xdr:col>31</xdr:col>
      <xdr:colOff>85725</xdr:colOff>
      <xdr:row>105</xdr:row>
      <xdr:rowOff>73661</xdr:rowOff>
    </xdr:to>
    <xdr:sp macro="" textlink="">
      <xdr:nvSpPr>
        <xdr:cNvPr id="715" name="円/楕円 714"/>
        <xdr:cNvSpPr/>
      </xdr:nvSpPr>
      <xdr:spPr>
        <a:xfrm>
          <a:off x="0" y="179743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7620</xdr:rowOff>
    </xdr:from>
    <xdr:to>
      <xdr:col>32</xdr:col>
      <xdr:colOff>187325</xdr:colOff>
      <xdr:row>105</xdr:row>
      <xdr:rowOff>22861</xdr:rowOff>
    </xdr:to>
    <xdr:cxnSp macro="">
      <xdr:nvCxnSpPr>
        <xdr:cNvPr id="716" name="直線コネクタ 715"/>
        <xdr:cNvCxnSpPr/>
      </xdr:nvCxnSpPr>
      <xdr:spPr>
        <a:xfrm flipV="1">
          <a:off x="0" y="18009870"/>
          <a:ext cx="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717" name="n_1aveValue【庁舎】&#10;一人当たり面積"/>
        <xdr:cNvSpPr txBox="1"/>
      </xdr:nvSpPr>
      <xdr:spPr>
        <a:xfrm>
          <a:off x="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64788</xdr:rowOff>
    </xdr:from>
    <xdr:ext cx="469744" cy="259045"/>
    <xdr:sp macro="" textlink="">
      <xdr:nvSpPr>
        <xdr:cNvPr id="718" name="n_1mainValue【庁舎】&#10;一人当たり面積"/>
        <xdr:cNvSpPr txBox="1"/>
      </xdr:nvSpPr>
      <xdr:spPr>
        <a:xfrm>
          <a:off x="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9" name="正方形/長方形 718"/>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0" name="正方形/長方形 719"/>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1" name="テキスト ボックス 720"/>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施設類型別減価償却率では、類似団体平均値と比較し、福祉施設や市民会館が高い水準となっている。特に、市民会館は取得後</a:t>
          </a:r>
          <a:r>
            <a:rPr kumimoji="1" lang="en-US" altLang="ja-JP" sz="1100">
              <a:solidFill>
                <a:schemeClr val="dk1"/>
              </a:solidFill>
              <a:latin typeface="+mn-lt"/>
              <a:ea typeface="+mn-ea"/>
              <a:cs typeface="+mn-cs"/>
            </a:rPr>
            <a:t>40</a:t>
          </a:r>
          <a:r>
            <a:rPr kumimoji="1" lang="ja-JP" altLang="ja-JP" sz="1100">
              <a:solidFill>
                <a:schemeClr val="dk1"/>
              </a:solidFill>
              <a:latin typeface="+mn-lt"/>
              <a:ea typeface="+mn-ea"/>
              <a:cs typeface="+mn-cs"/>
            </a:rPr>
            <a:t>年が経過していることから、当初は現施設に代わる多目的施設を建設する予定であった。しかしながら、他施設の老朽化対策を含む既存事業の優先度を見直した結果、多目的施設の建設を見送ることとなり、市民会館に係る今後の方針は未だ定まっていないのが現状である。</a:t>
          </a:r>
          <a:endParaRPr lang="ja-JP" altLang="ja-JP" sz="1400"/>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年度決算における財政力指数は</a:t>
          </a:r>
          <a:r>
            <a:rPr kumimoji="1" lang="en-US" altLang="ja-JP" sz="1100">
              <a:solidFill>
                <a:schemeClr val="dk1"/>
              </a:solidFill>
              <a:latin typeface="+mn-lt"/>
              <a:ea typeface="+mn-ea"/>
              <a:cs typeface="+mn-cs"/>
            </a:rPr>
            <a:t>0.52</a:t>
          </a:r>
          <a:r>
            <a:rPr kumimoji="1" lang="ja-JP" altLang="ja-JP" sz="1100">
              <a:solidFill>
                <a:schemeClr val="dk1"/>
              </a:solidFill>
              <a:latin typeface="+mn-lt"/>
              <a:ea typeface="+mn-ea"/>
              <a:cs typeface="+mn-cs"/>
            </a:rPr>
            <a:t>となり、平成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年度まで</a:t>
          </a:r>
          <a:r>
            <a:rPr kumimoji="1" lang="ja-JP" altLang="en-US" sz="1100">
              <a:solidFill>
                <a:schemeClr val="dk1"/>
              </a:solidFill>
              <a:latin typeface="+mn-lt"/>
              <a:ea typeface="+mn-ea"/>
              <a:cs typeface="+mn-cs"/>
            </a:rPr>
            <a:t>の</a:t>
          </a:r>
          <a:r>
            <a:rPr kumimoji="1" lang="en-US" altLang="ja-JP" sz="1100">
              <a:solidFill>
                <a:schemeClr val="dk1"/>
              </a:solidFill>
              <a:latin typeface="+mn-lt"/>
              <a:ea typeface="+mn-ea"/>
              <a:cs typeface="+mn-cs"/>
            </a:rPr>
            <a:t>3</a:t>
          </a:r>
          <a:r>
            <a:rPr kumimoji="1" lang="ja-JP" altLang="en-US" sz="1100">
              <a:solidFill>
                <a:schemeClr val="dk1"/>
              </a:solidFill>
              <a:latin typeface="+mn-lt"/>
              <a:ea typeface="+mn-ea"/>
              <a:cs typeface="+mn-cs"/>
            </a:rPr>
            <a:t>か年維持していた数値から、減少に転じた</a:t>
          </a:r>
          <a:r>
            <a:rPr kumimoji="1" lang="ja-JP" altLang="ja-JP" sz="1100">
              <a:solidFill>
                <a:schemeClr val="dk1"/>
              </a:solidFill>
              <a:latin typeface="+mn-lt"/>
              <a:ea typeface="+mn-ea"/>
              <a:cs typeface="+mn-cs"/>
            </a:rPr>
            <a:t>。今後も市税収入の減少、高齢者人口の増加等による社会保障経費の増を主な要因として、基準財政需要額が伸びていくことが見込まれ、</a:t>
          </a:r>
          <a:r>
            <a:rPr kumimoji="1" lang="ja-JP" altLang="en-US" sz="1100">
              <a:solidFill>
                <a:schemeClr val="dk1"/>
              </a:solidFill>
              <a:latin typeface="+mn-lt"/>
              <a:ea typeface="+mn-ea"/>
              <a:cs typeface="+mn-cs"/>
            </a:rPr>
            <a:t>指数の低下が</a:t>
          </a:r>
          <a:r>
            <a:rPr kumimoji="1" lang="ja-JP" altLang="ja-JP" sz="1100">
              <a:solidFill>
                <a:schemeClr val="dk1"/>
              </a:solidFill>
              <a:latin typeface="+mn-lt"/>
              <a:ea typeface="+mn-ea"/>
              <a:cs typeface="+mn-cs"/>
            </a:rPr>
            <a:t>予測される。この状況に対応するため、市町村合併以降、各種行政財政改革への取組などにより財政基盤の強化に努めてきたところであるが、今後も引き続き市税の徴収強化や新たな歳入の確保に取り組み、財政基盤の安定化に努めるものと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96308</xdr:rowOff>
    </xdr:to>
    <xdr:cxnSp macro="">
      <xdr:nvCxnSpPr>
        <xdr:cNvPr id="77" name="直線コネクタ 76"/>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年度決算における経常収支比率は</a:t>
          </a:r>
          <a:r>
            <a:rPr lang="en-US" altLang="ja-JP" sz="1100" b="0" i="0" baseline="0">
              <a:solidFill>
                <a:schemeClr val="dk1"/>
              </a:solidFill>
              <a:latin typeface="+mn-lt"/>
              <a:ea typeface="+mn-ea"/>
              <a:cs typeface="+mn-cs"/>
            </a:rPr>
            <a:t>93.7</a:t>
          </a:r>
          <a:r>
            <a:rPr lang="ja-JP" altLang="ja-JP" sz="1100" b="0" i="0" baseline="0">
              <a:solidFill>
                <a:schemeClr val="dk1"/>
              </a:solidFill>
              <a:latin typeface="+mn-lt"/>
              <a:ea typeface="+mn-ea"/>
              <a:cs typeface="+mn-cs"/>
            </a:rPr>
            <a:t>％となり、前年度決算数値と比べ</a:t>
          </a:r>
          <a:r>
            <a:rPr lang="en-US" altLang="ja-JP" sz="1100" b="0" i="0" baseline="0">
              <a:solidFill>
                <a:schemeClr val="dk1"/>
              </a:solidFill>
              <a:latin typeface="+mn-lt"/>
              <a:ea typeface="+mn-ea"/>
              <a:cs typeface="+mn-cs"/>
            </a:rPr>
            <a:t>3.5</a:t>
          </a:r>
          <a:r>
            <a:rPr lang="ja-JP" altLang="ja-JP" sz="1100" b="0" i="0" baseline="0">
              <a:solidFill>
                <a:schemeClr val="dk1"/>
              </a:solidFill>
              <a:latin typeface="+mn-lt"/>
              <a:ea typeface="+mn-ea"/>
              <a:cs typeface="+mn-cs"/>
            </a:rPr>
            <a:t>％の増となった。この要因として、</a:t>
          </a:r>
          <a:r>
            <a:rPr lang="ja-JP" altLang="en-US" sz="1100" b="0" i="0" baseline="0">
              <a:solidFill>
                <a:schemeClr val="dk1"/>
              </a:solidFill>
              <a:latin typeface="+mn-lt"/>
              <a:ea typeface="+mn-ea"/>
              <a:cs typeface="+mn-cs"/>
            </a:rPr>
            <a:t>扶助費</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補助費等</a:t>
          </a:r>
          <a:r>
            <a:rPr lang="ja-JP" altLang="ja-JP" sz="1100" b="0" i="0" baseline="0">
              <a:solidFill>
                <a:schemeClr val="dk1"/>
              </a:solidFill>
              <a:latin typeface="+mn-lt"/>
              <a:ea typeface="+mn-ea"/>
              <a:cs typeface="+mn-cs"/>
            </a:rPr>
            <a:t>の増等が挙げられる。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本市の経常収支比率は、類似団体</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全国平均</a:t>
          </a:r>
          <a:r>
            <a:rPr lang="ja-JP" altLang="en-US" sz="1100" b="0" i="0" baseline="0">
              <a:solidFill>
                <a:schemeClr val="dk1"/>
              </a:solidFill>
              <a:latin typeface="+mn-lt"/>
              <a:ea typeface="+mn-ea"/>
              <a:cs typeface="+mn-cs"/>
            </a:rPr>
            <a:t>及び</a:t>
          </a:r>
          <a:r>
            <a:rPr lang="ja-JP" altLang="ja-JP" sz="1100" b="0" i="0" baseline="0">
              <a:solidFill>
                <a:schemeClr val="dk1"/>
              </a:solidFill>
              <a:latin typeface="+mn-lt"/>
              <a:ea typeface="+mn-ea"/>
              <a:cs typeface="+mn-cs"/>
            </a:rPr>
            <a:t>千葉県平均と比較すると</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％程度高い</a:t>
          </a:r>
          <a:r>
            <a:rPr lang="ja-JP" altLang="ja-JP" sz="1100" b="0" i="0" baseline="0">
              <a:solidFill>
                <a:schemeClr val="dk1"/>
              </a:solidFill>
              <a:latin typeface="+mn-lt"/>
              <a:ea typeface="+mn-ea"/>
              <a:cs typeface="+mn-cs"/>
            </a:rPr>
            <a:t>数値となって</a:t>
          </a:r>
          <a:r>
            <a:rPr lang="ja-JP" altLang="en-US" sz="1100" b="0" i="0" baseline="0">
              <a:solidFill>
                <a:schemeClr val="dk1"/>
              </a:solidFill>
              <a:latin typeface="+mn-lt"/>
              <a:ea typeface="+mn-ea"/>
              <a:cs typeface="+mn-cs"/>
            </a:rPr>
            <a:t>おり</a:t>
          </a:r>
          <a:r>
            <a:rPr lang="ja-JP" altLang="ja-JP" sz="1100" b="0" i="0" baseline="0">
              <a:solidFill>
                <a:schemeClr val="dk1"/>
              </a:solidFill>
              <a:latin typeface="+mn-lt"/>
              <a:ea typeface="+mn-ea"/>
              <a:cs typeface="+mn-cs"/>
            </a:rPr>
            <a:t>、人件費が</a:t>
          </a:r>
          <a:r>
            <a:rPr lang="en-US" altLang="ja-JP" sz="1100" b="0" i="0" baseline="0">
              <a:solidFill>
                <a:schemeClr val="dk1"/>
              </a:solidFill>
              <a:latin typeface="+mn-lt"/>
              <a:ea typeface="+mn-ea"/>
              <a:cs typeface="+mn-cs"/>
            </a:rPr>
            <a:t>33.2</a:t>
          </a:r>
          <a:r>
            <a:rPr lang="ja-JP" altLang="ja-JP" sz="1100" b="0" i="0" baseline="0">
              <a:solidFill>
                <a:schemeClr val="dk1"/>
              </a:solidFill>
              <a:latin typeface="+mn-lt"/>
              <a:ea typeface="+mn-ea"/>
              <a:cs typeface="+mn-cs"/>
            </a:rPr>
            <a:t>％、公債費が</a:t>
          </a:r>
          <a:r>
            <a:rPr lang="en-US" altLang="ja-JP" sz="1100" b="0" i="0" baseline="0">
              <a:solidFill>
                <a:schemeClr val="dk1"/>
              </a:solidFill>
              <a:latin typeface="+mn-lt"/>
              <a:ea typeface="+mn-ea"/>
              <a:cs typeface="+mn-cs"/>
            </a:rPr>
            <a:t>19.5</a:t>
          </a:r>
          <a:r>
            <a:rPr lang="ja-JP" altLang="ja-JP" sz="1100" b="0" i="0" baseline="0">
              <a:solidFill>
                <a:schemeClr val="dk1"/>
              </a:solidFill>
              <a:latin typeface="+mn-lt"/>
              <a:ea typeface="+mn-ea"/>
              <a:cs typeface="+mn-cs"/>
            </a:rPr>
            <a:t>％と両比率が高い水準にあることや、</a:t>
          </a:r>
          <a:r>
            <a:rPr lang="ja-JP" altLang="en-US" sz="1100" b="0" i="0" baseline="0">
              <a:solidFill>
                <a:schemeClr val="dk1"/>
              </a:solidFill>
              <a:latin typeface="+mn-lt"/>
              <a:ea typeface="+mn-ea"/>
              <a:cs typeface="+mn-cs"/>
            </a:rPr>
            <a:t>普通</a:t>
          </a:r>
          <a:r>
            <a:rPr lang="ja-JP" altLang="ja-JP" sz="1100" b="0" i="0" baseline="0">
              <a:solidFill>
                <a:schemeClr val="dk1"/>
              </a:solidFill>
              <a:latin typeface="+mn-lt"/>
              <a:ea typeface="+mn-ea"/>
              <a:cs typeface="+mn-cs"/>
            </a:rPr>
            <a:t>交付税が算定の特例により減少</a:t>
          </a:r>
          <a:r>
            <a:rPr lang="ja-JP" altLang="en-US" sz="1100" b="0" i="0" baseline="0">
              <a:solidFill>
                <a:schemeClr val="dk1"/>
              </a:solidFill>
              <a:latin typeface="+mn-lt"/>
              <a:ea typeface="+mn-ea"/>
              <a:cs typeface="+mn-cs"/>
            </a:rPr>
            <a:t>を考慮し</a:t>
          </a:r>
          <a:r>
            <a:rPr lang="ja-JP" altLang="ja-JP" sz="1100" b="0" i="0" baseline="0">
              <a:solidFill>
                <a:schemeClr val="dk1"/>
              </a:solidFill>
              <a:latin typeface="+mn-lt"/>
              <a:ea typeface="+mn-ea"/>
              <a:cs typeface="+mn-cs"/>
            </a:rPr>
            <a:t>、今後も歳出全般にわたる経費の削減等に取り組み、経常経費の縮減を図る一方で、徴収強化などにより市税等経常一般財源の確保に努めるものとする。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169273</xdr:rowOff>
    </xdr:from>
    <xdr:to>
      <xdr:col>7</xdr:col>
      <xdr:colOff>152400</xdr:colOff>
      <xdr:row>60</xdr:row>
      <xdr:rowOff>118473</xdr:rowOff>
    </xdr:to>
    <xdr:cxnSp macro="">
      <xdr:nvCxnSpPr>
        <xdr:cNvPr id="133" name="直線コネクタ 132"/>
        <xdr:cNvCxnSpPr/>
      </xdr:nvCxnSpPr>
      <xdr:spPr>
        <a:xfrm>
          <a:off x="4114800" y="102848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165826</xdr:rowOff>
    </xdr:from>
    <xdr:to>
      <xdr:col>6</xdr:col>
      <xdr:colOff>0</xdr:colOff>
      <xdr:row>59</xdr:row>
      <xdr:rowOff>169273</xdr:rowOff>
    </xdr:to>
    <xdr:cxnSp macro="">
      <xdr:nvCxnSpPr>
        <xdr:cNvPr id="136" name="直線コネクタ 135"/>
        <xdr:cNvCxnSpPr/>
      </xdr:nvCxnSpPr>
      <xdr:spPr>
        <a:xfrm>
          <a:off x="3225800" y="1028137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69306</xdr:rowOff>
    </xdr:from>
    <xdr:to>
      <xdr:col>4</xdr:col>
      <xdr:colOff>482600</xdr:colOff>
      <xdr:row>59</xdr:row>
      <xdr:rowOff>165826</xdr:rowOff>
    </xdr:to>
    <xdr:cxnSp macro="">
      <xdr:nvCxnSpPr>
        <xdr:cNvPr id="139" name="直線コネクタ 138"/>
        <xdr:cNvCxnSpPr/>
      </xdr:nvCxnSpPr>
      <xdr:spPr>
        <a:xfrm>
          <a:off x="2336800" y="101848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48623</xdr:rowOff>
    </xdr:from>
    <xdr:to>
      <xdr:col>3</xdr:col>
      <xdr:colOff>279400</xdr:colOff>
      <xdr:row>59</xdr:row>
      <xdr:rowOff>69306</xdr:rowOff>
    </xdr:to>
    <xdr:cxnSp macro="">
      <xdr:nvCxnSpPr>
        <xdr:cNvPr id="142" name="直線コネクタ 141"/>
        <xdr:cNvCxnSpPr/>
      </xdr:nvCxnSpPr>
      <xdr:spPr>
        <a:xfrm>
          <a:off x="1447800" y="101641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67673</xdr:rowOff>
    </xdr:from>
    <xdr:to>
      <xdr:col>7</xdr:col>
      <xdr:colOff>203200</xdr:colOff>
      <xdr:row>60</xdr:row>
      <xdr:rowOff>169273</xdr:rowOff>
    </xdr:to>
    <xdr:sp macro="" textlink="">
      <xdr:nvSpPr>
        <xdr:cNvPr id="152" name="円/楕円 151"/>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39750</xdr:rowOff>
    </xdr:from>
    <xdr:ext cx="762000" cy="259045"/>
    <xdr:sp macro="" textlink="">
      <xdr:nvSpPr>
        <xdr:cNvPr id="153"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118473</xdr:rowOff>
    </xdr:from>
    <xdr:to>
      <xdr:col>6</xdr:col>
      <xdr:colOff>50800</xdr:colOff>
      <xdr:row>60</xdr:row>
      <xdr:rowOff>48623</xdr:rowOff>
    </xdr:to>
    <xdr:sp macro="" textlink="">
      <xdr:nvSpPr>
        <xdr:cNvPr id="154" name="円/楕円 153"/>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33400</xdr:rowOff>
    </xdr:from>
    <xdr:ext cx="736600" cy="259045"/>
    <xdr:sp macro="" textlink="">
      <xdr:nvSpPr>
        <xdr:cNvPr id="155" name="テキスト ボックス 154"/>
        <xdr:cNvSpPr txBox="1"/>
      </xdr:nvSpPr>
      <xdr:spPr>
        <a:xfrm>
          <a:off x="3733800" y="1032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115026</xdr:rowOff>
    </xdr:from>
    <xdr:to>
      <xdr:col>4</xdr:col>
      <xdr:colOff>533400</xdr:colOff>
      <xdr:row>60</xdr:row>
      <xdr:rowOff>45176</xdr:rowOff>
    </xdr:to>
    <xdr:sp macro="" textlink="">
      <xdr:nvSpPr>
        <xdr:cNvPr id="156" name="円/楕円 155"/>
        <xdr:cNvSpPr/>
      </xdr:nvSpPr>
      <xdr:spPr>
        <a:xfrm>
          <a:off x="3175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57" name="テキスト ボックス 156"/>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18506</xdr:rowOff>
    </xdr:from>
    <xdr:to>
      <xdr:col>3</xdr:col>
      <xdr:colOff>330200</xdr:colOff>
      <xdr:row>59</xdr:row>
      <xdr:rowOff>120106</xdr:rowOff>
    </xdr:to>
    <xdr:sp macro="" textlink="">
      <xdr:nvSpPr>
        <xdr:cNvPr id="158" name="円/楕円 157"/>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130283</xdr:rowOff>
    </xdr:from>
    <xdr:ext cx="762000" cy="259045"/>
    <xdr:sp macro="" textlink="">
      <xdr:nvSpPr>
        <xdr:cNvPr id="159" name="テキスト ボックス 158"/>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169273</xdr:rowOff>
    </xdr:from>
    <xdr:to>
      <xdr:col>2</xdr:col>
      <xdr:colOff>127000</xdr:colOff>
      <xdr:row>59</xdr:row>
      <xdr:rowOff>99423</xdr:rowOff>
    </xdr:to>
    <xdr:sp macro="" textlink="">
      <xdr:nvSpPr>
        <xdr:cNvPr id="160" name="円/楕円 159"/>
        <xdr:cNvSpPr/>
      </xdr:nvSpPr>
      <xdr:spPr>
        <a:xfrm>
          <a:off x="1397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109600</xdr:rowOff>
    </xdr:from>
    <xdr:ext cx="762000" cy="259045"/>
    <xdr:sp macro="" textlink="">
      <xdr:nvSpPr>
        <xdr:cNvPr id="161" name="テキスト ボックス 160"/>
        <xdr:cNvSpPr txBox="1"/>
      </xdr:nvSpPr>
      <xdr:spPr>
        <a:xfrm>
          <a:off x="1066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[160,680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年度決算における人件費、物件費及び維持補修費の合計額の人口１人当たりの金額は、類似団体の平均値より約</a:t>
          </a:r>
          <a:r>
            <a:rPr lang="en-US" altLang="ja-JP" sz="1100" b="0" i="0" baseline="0">
              <a:solidFill>
                <a:schemeClr val="dk1"/>
              </a:solidFill>
              <a:latin typeface="+mn-lt"/>
              <a:ea typeface="+mn-ea"/>
              <a:cs typeface="+mn-cs"/>
            </a:rPr>
            <a:t>3,300</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低</a:t>
          </a:r>
          <a:r>
            <a:rPr lang="ja-JP" altLang="ja-JP" sz="1100" b="0" i="0" baseline="0">
              <a:solidFill>
                <a:schemeClr val="dk1"/>
              </a:solidFill>
              <a:latin typeface="+mn-lt"/>
              <a:ea typeface="+mn-ea"/>
              <a:cs typeface="+mn-cs"/>
            </a:rPr>
            <a:t>い数値となって</a:t>
          </a:r>
          <a:r>
            <a:rPr lang="ja-JP" altLang="en-US" sz="1100" b="0" i="0" baseline="0">
              <a:solidFill>
                <a:schemeClr val="dk1"/>
              </a:solidFill>
              <a:latin typeface="+mn-lt"/>
              <a:ea typeface="+mn-ea"/>
              <a:cs typeface="+mn-cs"/>
            </a:rPr>
            <a:t>いるが</a:t>
          </a:r>
          <a:r>
            <a:rPr lang="ja-JP" altLang="ja-JP" sz="1100" b="0" i="0" baseline="0">
              <a:solidFill>
                <a:schemeClr val="dk1"/>
              </a:solidFill>
              <a:latin typeface="+mn-lt"/>
              <a:ea typeface="+mn-ea"/>
              <a:cs typeface="+mn-cs"/>
            </a:rPr>
            <a:t>、全国平均や千葉県平均と比較</a:t>
          </a:r>
          <a:r>
            <a:rPr lang="ja-JP" altLang="en-US" sz="1100" b="0" i="0" baseline="0">
              <a:solidFill>
                <a:schemeClr val="dk1"/>
              </a:solidFill>
              <a:latin typeface="+mn-lt"/>
              <a:ea typeface="+mn-ea"/>
              <a:cs typeface="+mn-cs"/>
            </a:rPr>
            <a:t>すると</a:t>
          </a:r>
          <a:r>
            <a:rPr lang="ja-JP" altLang="ja-JP" sz="1100" b="0" i="0" baseline="0">
              <a:solidFill>
                <a:schemeClr val="dk1"/>
              </a:solidFill>
              <a:latin typeface="+mn-lt"/>
              <a:ea typeface="+mn-ea"/>
              <a:cs typeface="+mn-cs"/>
            </a:rPr>
            <a:t>それぞれ</a:t>
          </a:r>
          <a:r>
            <a:rPr lang="en-US" altLang="ja-JP" sz="1100" b="0" i="0" baseline="0">
              <a:solidFill>
                <a:schemeClr val="dk1"/>
              </a:solidFill>
              <a:latin typeface="+mn-lt"/>
              <a:ea typeface="+mn-ea"/>
              <a:cs typeface="+mn-cs"/>
            </a:rPr>
            <a:t>37,000</a:t>
          </a:r>
          <a:r>
            <a:rPr lang="ja-JP" altLang="ja-JP" sz="1100" b="0" i="0" baseline="0">
              <a:solidFill>
                <a:schemeClr val="dk1"/>
              </a:solidFill>
              <a:latin typeface="+mn-lt"/>
              <a:ea typeface="+mn-ea"/>
              <a:cs typeface="+mn-cs"/>
            </a:rPr>
            <a:t>円から</a:t>
          </a:r>
          <a:r>
            <a:rPr lang="en-US" altLang="ja-JP" sz="1100" b="0" i="0" baseline="0">
              <a:solidFill>
                <a:schemeClr val="dk1"/>
              </a:solidFill>
              <a:latin typeface="+mn-lt"/>
              <a:ea typeface="+mn-ea"/>
              <a:cs typeface="+mn-cs"/>
            </a:rPr>
            <a:t>48,000</a:t>
          </a:r>
          <a:r>
            <a:rPr lang="ja-JP" altLang="ja-JP" sz="1100" b="0" i="0" baseline="0">
              <a:solidFill>
                <a:schemeClr val="dk1"/>
              </a:solidFill>
              <a:latin typeface="+mn-lt"/>
              <a:ea typeface="+mn-ea"/>
              <a:cs typeface="+mn-cs"/>
            </a:rPr>
            <a:t>円程度高い数値となっている。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この主な要因は人件費によるものであり、具体的にはごみ焼却施設やし尿処理施設、保育所、給食センターなどの施設運営を直営で行っているため、人口規模に比して職員数が多いことが挙げられる。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今後は、業務の民間委託の拡大</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施設の統廃合などで人件費のコスト縮減を図る取組を行っていく必要がある。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40481</xdr:rowOff>
    </xdr:from>
    <xdr:to>
      <xdr:col>7</xdr:col>
      <xdr:colOff>152400</xdr:colOff>
      <xdr:row>83</xdr:row>
      <xdr:rowOff>58386</xdr:rowOff>
    </xdr:to>
    <xdr:cxnSp macro="">
      <xdr:nvCxnSpPr>
        <xdr:cNvPr id="196" name="直線コネクタ 195"/>
        <xdr:cNvCxnSpPr/>
      </xdr:nvCxnSpPr>
      <xdr:spPr>
        <a:xfrm>
          <a:off x="4114800" y="14270831"/>
          <a:ext cx="8382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32800</xdr:rowOff>
    </xdr:from>
    <xdr:to>
      <xdr:col>6</xdr:col>
      <xdr:colOff>0</xdr:colOff>
      <xdr:row>83</xdr:row>
      <xdr:rowOff>40481</xdr:rowOff>
    </xdr:to>
    <xdr:cxnSp macro="">
      <xdr:nvCxnSpPr>
        <xdr:cNvPr id="199" name="直線コネクタ 198"/>
        <xdr:cNvCxnSpPr/>
      </xdr:nvCxnSpPr>
      <xdr:spPr>
        <a:xfrm>
          <a:off x="3225800" y="1426315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104770</xdr:rowOff>
    </xdr:from>
    <xdr:to>
      <xdr:col>4</xdr:col>
      <xdr:colOff>482600</xdr:colOff>
      <xdr:row>83</xdr:row>
      <xdr:rowOff>32800</xdr:rowOff>
    </xdr:to>
    <xdr:cxnSp macro="">
      <xdr:nvCxnSpPr>
        <xdr:cNvPr id="202" name="直線コネクタ 201"/>
        <xdr:cNvCxnSpPr/>
      </xdr:nvCxnSpPr>
      <xdr:spPr>
        <a:xfrm>
          <a:off x="2336800" y="14163670"/>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78299</xdr:rowOff>
    </xdr:from>
    <xdr:to>
      <xdr:col>3</xdr:col>
      <xdr:colOff>279400</xdr:colOff>
      <xdr:row>82</xdr:row>
      <xdr:rowOff>104770</xdr:rowOff>
    </xdr:to>
    <xdr:cxnSp macro="">
      <xdr:nvCxnSpPr>
        <xdr:cNvPr id="205" name="直線コネクタ 204"/>
        <xdr:cNvCxnSpPr/>
      </xdr:nvCxnSpPr>
      <xdr:spPr>
        <a:xfrm>
          <a:off x="1447800" y="14137199"/>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7586</xdr:rowOff>
    </xdr:from>
    <xdr:to>
      <xdr:col>7</xdr:col>
      <xdr:colOff>203200</xdr:colOff>
      <xdr:row>83</xdr:row>
      <xdr:rowOff>109186</xdr:rowOff>
    </xdr:to>
    <xdr:sp macro="" textlink="">
      <xdr:nvSpPr>
        <xdr:cNvPr id="215" name="円/楕円 214"/>
        <xdr:cNvSpPr/>
      </xdr:nvSpPr>
      <xdr:spPr>
        <a:xfrm>
          <a:off x="4902200" y="14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24113</xdr:rowOff>
    </xdr:from>
    <xdr:ext cx="762000" cy="259045"/>
    <xdr:sp macro="" textlink="">
      <xdr:nvSpPr>
        <xdr:cNvPr id="216" name="人件費・物件費等の状況該当値テキスト"/>
        <xdr:cNvSpPr txBox="1"/>
      </xdr:nvSpPr>
      <xdr:spPr>
        <a:xfrm>
          <a:off x="5041900" y="1408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161131</xdr:rowOff>
    </xdr:from>
    <xdr:to>
      <xdr:col>6</xdr:col>
      <xdr:colOff>50800</xdr:colOff>
      <xdr:row>83</xdr:row>
      <xdr:rowOff>91281</xdr:rowOff>
    </xdr:to>
    <xdr:sp macro="" textlink="">
      <xdr:nvSpPr>
        <xdr:cNvPr id="217" name="円/楕円 216"/>
        <xdr:cNvSpPr/>
      </xdr:nvSpPr>
      <xdr:spPr>
        <a:xfrm>
          <a:off x="4064000" y="142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76058</xdr:rowOff>
    </xdr:from>
    <xdr:ext cx="736600" cy="259045"/>
    <xdr:sp macro="" textlink="">
      <xdr:nvSpPr>
        <xdr:cNvPr id="218" name="テキスト ボックス 217"/>
        <xdr:cNvSpPr txBox="1"/>
      </xdr:nvSpPr>
      <xdr:spPr>
        <a:xfrm>
          <a:off x="3733800" y="1430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153450</xdr:rowOff>
    </xdr:from>
    <xdr:to>
      <xdr:col>4</xdr:col>
      <xdr:colOff>533400</xdr:colOff>
      <xdr:row>83</xdr:row>
      <xdr:rowOff>83600</xdr:rowOff>
    </xdr:to>
    <xdr:sp macro="" textlink="">
      <xdr:nvSpPr>
        <xdr:cNvPr id="219" name="円/楕円 218"/>
        <xdr:cNvSpPr/>
      </xdr:nvSpPr>
      <xdr:spPr>
        <a:xfrm>
          <a:off x="3175000" y="14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68377</xdr:rowOff>
    </xdr:from>
    <xdr:ext cx="762000" cy="259045"/>
    <xdr:sp macro="" textlink="">
      <xdr:nvSpPr>
        <xdr:cNvPr id="220" name="テキスト ボックス 219"/>
        <xdr:cNvSpPr txBox="1"/>
      </xdr:nvSpPr>
      <xdr:spPr>
        <a:xfrm>
          <a:off x="2844800" y="142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53970</xdr:rowOff>
    </xdr:from>
    <xdr:to>
      <xdr:col>3</xdr:col>
      <xdr:colOff>330200</xdr:colOff>
      <xdr:row>82</xdr:row>
      <xdr:rowOff>155570</xdr:rowOff>
    </xdr:to>
    <xdr:sp macro="" textlink="">
      <xdr:nvSpPr>
        <xdr:cNvPr id="221" name="円/楕円 220"/>
        <xdr:cNvSpPr/>
      </xdr:nvSpPr>
      <xdr:spPr>
        <a:xfrm>
          <a:off x="2286000" y="141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165747</xdr:rowOff>
    </xdr:from>
    <xdr:ext cx="762000" cy="259045"/>
    <xdr:sp macro="" textlink="">
      <xdr:nvSpPr>
        <xdr:cNvPr id="222" name="テキスト ボックス 221"/>
        <xdr:cNvSpPr txBox="1"/>
      </xdr:nvSpPr>
      <xdr:spPr>
        <a:xfrm>
          <a:off x="1955800" y="138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27499</xdr:rowOff>
    </xdr:from>
    <xdr:to>
      <xdr:col>2</xdr:col>
      <xdr:colOff>127000</xdr:colOff>
      <xdr:row>82</xdr:row>
      <xdr:rowOff>129099</xdr:rowOff>
    </xdr:to>
    <xdr:sp macro="" textlink="">
      <xdr:nvSpPr>
        <xdr:cNvPr id="223" name="円/楕円 222"/>
        <xdr:cNvSpPr/>
      </xdr:nvSpPr>
      <xdr:spPr>
        <a:xfrm>
          <a:off x="1397000" y="140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139276</xdr:rowOff>
    </xdr:from>
    <xdr:ext cx="762000" cy="259045"/>
    <xdr:sp macro="" textlink="">
      <xdr:nvSpPr>
        <xdr:cNvPr id="224" name="テキスト ボックス 223"/>
        <xdr:cNvSpPr txBox="1"/>
      </xdr:nvSpPr>
      <xdr:spPr>
        <a:xfrm>
          <a:off x="1066800" y="138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本市における平成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月</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日現在のラスパイレス指数は</a:t>
          </a:r>
          <a:r>
            <a:rPr kumimoji="1" lang="en-US" altLang="ja-JP" sz="1100">
              <a:solidFill>
                <a:schemeClr val="dk1"/>
              </a:solidFill>
              <a:latin typeface="+mn-lt"/>
              <a:ea typeface="+mn-ea"/>
              <a:cs typeface="+mn-cs"/>
            </a:rPr>
            <a:t>100.3</a:t>
          </a:r>
          <a:r>
            <a:rPr kumimoji="1" lang="ja-JP" altLang="ja-JP" sz="1100">
              <a:solidFill>
                <a:schemeClr val="dk1"/>
              </a:solidFill>
              <a:latin typeface="+mn-lt"/>
              <a:ea typeface="+mn-ea"/>
              <a:cs typeface="+mn-cs"/>
            </a:rPr>
            <a:t>であり、全国平均を上回る水準となっている。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この主な要因として、経験年数階層の変動、及び現給保障者の割合が国家公務員と比較すると少ないことが挙げられる。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今後も引き続き、より一層の給与の適正化に努める。</a:t>
          </a:r>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61913</xdr:rowOff>
    </xdr:to>
    <xdr:cxnSp macro="">
      <xdr:nvCxnSpPr>
        <xdr:cNvPr id="254" name="直線コネクタ 253"/>
        <xdr:cNvCxnSpPr/>
      </xdr:nvCxnSpPr>
      <xdr:spPr>
        <a:xfrm flipV="1">
          <a:off x="16179800" y="146230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61913</xdr:rowOff>
    </xdr:to>
    <xdr:cxnSp macro="">
      <xdr:nvCxnSpPr>
        <xdr:cNvPr id="257" name="直線コネクタ 256"/>
        <xdr:cNvCxnSpPr/>
      </xdr:nvCxnSpPr>
      <xdr:spPr>
        <a:xfrm>
          <a:off x="15290800" y="146170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43814</xdr:rowOff>
    </xdr:from>
    <xdr:to>
      <xdr:col>22</xdr:col>
      <xdr:colOff>203200</xdr:colOff>
      <xdr:row>85</xdr:row>
      <xdr:rowOff>80011</xdr:rowOff>
    </xdr:to>
    <xdr:cxnSp macro="">
      <xdr:nvCxnSpPr>
        <xdr:cNvPr id="260" name="直線コネクタ 259"/>
        <xdr:cNvCxnSpPr/>
      </xdr:nvCxnSpPr>
      <xdr:spPr>
        <a:xfrm flipV="1">
          <a:off x="14401800" y="1461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54293</xdr:rowOff>
    </xdr:to>
    <xdr:cxnSp macro="">
      <xdr:nvCxnSpPr>
        <xdr:cNvPr id="263" name="直線コネクタ 262"/>
        <xdr:cNvCxnSpPr/>
      </xdr:nvCxnSpPr>
      <xdr:spPr>
        <a:xfrm flipV="1">
          <a:off x="13512800" y="14653261"/>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75" name="円/楕円 274"/>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76" name="テキスト ボックス 275"/>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7" name="円/楕円 276"/>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8" name="テキスト ボックス 277"/>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3493</xdr:rowOff>
    </xdr:from>
    <xdr:to>
      <xdr:col>19</xdr:col>
      <xdr:colOff>533400</xdr:colOff>
      <xdr:row>88</xdr:row>
      <xdr:rowOff>105093</xdr:rowOff>
    </xdr:to>
    <xdr:sp macro="" textlink="">
      <xdr:nvSpPr>
        <xdr:cNvPr id="281" name="円/楕円 280"/>
        <xdr:cNvSpPr/>
      </xdr:nvSpPr>
      <xdr:spPr>
        <a:xfrm>
          <a:off x="13462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89870</xdr:rowOff>
    </xdr:from>
    <xdr:ext cx="762000" cy="259045"/>
    <xdr:sp macro="" textlink="">
      <xdr:nvSpPr>
        <xdr:cNvPr id="282" name="テキスト ボックス 281"/>
        <xdr:cNvSpPr txBox="1"/>
      </xdr:nvSpPr>
      <xdr:spPr>
        <a:xfrm>
          <a:off x="13131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本市における人口千人当たりの職員数は</a:t>
          </a:r>
          <a:r>
            <a:rPr kumimoji="1" lang="en-US" altLang="ja-JP" sz="1100">
              <a:solidFill>
                <a:schemeClr val="dk1"/>
              </a:solidFill>
              <a:latin typeface="+mn-lt"/>
              <a:ea typeface="+mn-ea"/>
              <a:cs typeface="+mn-cs"/>
            </a:rPr>
            <a:t>11.95</a:t>
          </a:r>
          <a:r>
            <a:rPr kumimoji="1" lang="ja-JP" altLang="ja-JP" sz="1100">
              <a:solidFill>
                <a:schemeClr val="dk1"/>
              </a:solidFill>
              <a:latin typeface="+mn-lt"/>
              <a:ea typeface="+mn-ea"/>
              <a:cs typeface="+mn-cs"/>
            </a:rPr>
            <a:t>人であり、類似団体平均と比較すると高い数値となっており、この要因として、地理的条件等により保育園、幼稚園が多く、清掃センター、衛生センター、給食センター、及び総合運動施設など市の規模に比して直営施設が多くなっている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このため、平成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月に定員適正化計画を策定し、小学校及び中学校の適正配置（統廃合の推進）、幼稚園・保育園の一元化、給食センターの民営化、ごみ、し尿の収集業務の民間委託導入等を積極的に図りつつ、技能労務職員については、退職者の補充を行わないことなどにより、職員削減を進め、適正な定員管理に努めていくこととした。</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144175</xdr:rowOff>
    </xdr:from>
    <xdr:to>
      <xdr:col>24</xdr:col>
      <xdr:colOff>558800</xdr:colOff>
      <xdr:row>63</xdr:row>
      <xdr:rowOff>160262</xdr:rowOff>
    </xdr:to>
    <xdr:cxnSp macro="">
      <xdr:nvCxnSpPr>
        <xdr:cNvPr id="319" name="直線コネクタ 318"/>
        <xdr:cNvCxnSpPr/>
      </xdr:nvCxnSpPr>
      <xdr:spPr>
        <a:xfrm>
          <a:off x="16179800" y="109455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128088</xdr:rowOff>
    </xdr:from>
    <xdr:to>
      <xdr:col>23</xdr:col>
      <xdr:colOff>406400</xdr:colOff>
      <xdr:row>63</xdr:row>
      <xdr:rowOff>144175</xdr:rowOff>
    </xdr:to>
    <xdr:cxnSp macro="">
      <xdr:nvCxnSpPr>
        <xdr:cNvPr id="322" name="直線コネクタ 321"/>
        <xdr:cNvCxnSpPr/>
      </xdr:nvCxnSpPr>
      <xdr:spPr>
        <a:xfrm>
          <a:off x="15290800" y="109294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121194</xdr:rowOff>
    </xdr:from>
    <xdr:to>
      <xdr:col>22</xdr:col>
      <xdr:colOff>203200</xdr:colOff>
      <xdr:row>63</xdr:row>
      <xdr:rowOff>128088</xdr:rowOff>
    </xdr:to>
    <xdr:cxnSp macro="">
      <xdr:nvCxnSpPr>
        <xdr:cNvPr id="325" name="直線コネクタ 324"/>
        <xdr:cNvCxnSpPr/>
      </xdr:nvCxnSpPr>
      <xdr:spPr>
        <a:xfrm>
          <a:off x="14401800" y="109225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105108</xdr:rowOff>
    </xdr:from>
    <xdr:to>
      <xdr:col>21</xdr:col>
      <xdr:colOff>0</xdr:colOff>
      <xdr:row>63</xdr:row>
      <xdr:rowOff>121194</xdr:rowOff>
    </xdr:to>
    <xdr:cxnSp macro="">
      <xdr:nvCxnSpPr>
        <xdr:cNvPr id="328" name="直線コネクタ 327"/>
        <xdr:cNvCxnSpPr/>
      </xdr:nvCxnSpPr>
      <xdr:spPr>
        <a:xfrm>
          <a:off x="13512800" y="1090645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109462</xdr:rowOff>
    </xdr:from>
    <xdr:to>
      <xdr:col>24</xdr:col>
      <xdr:colOff>609600</xdr:colOff>
      <xdr:row>64</xdr:row>
      <xdr:rowOff>39612</xdr:rowOff>
    </xdr:to>
    <xdr:sp macro="" textlink="">
      <xdr:nvSpPr>
        <xdr:cNvPr id="338" name="円/楕円 337"/>
        <xdr:cNvSpPr/>
      </xdr:nvSpPr>
      <xdr:spPr>
        <a:xfrm>
          <a:off x="169672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81539</xdr:rowOff>
    </xdr:from>
    <xdr:ext cx="762000" cy="259045"/>
    <xdr:sp macro="" textlink="">
      <xdr:nvSpPr>
        <xdr:cNvPr id="339" name="定員管理の状況該当値テキスト"/>
        <xdr:cNvSpPr txBox="1"/>
      </xdr:nvSpPr>
      <xdr:spPr>
        <a:xfrm>
          <a:off x="17106900" y="1088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93375</xdr:rowOff>
    </xdr:from>
    <xdr:to>
      <xdr:col>23</xdr:col>
      <xdr:colOff>457200</xdr:colOff>
      <xdr:row>64</xdr:row>
      <xdr:rowOff>23525</xdr:rowOff>
    </xdr:to>
    <xdr:sp macro="" textlink="">
      <xdr:nvSpPr>
        <xdr:cNvPr id="340" name="円/楕円 339"/>
        <xdr:cNvSpPr/>
      </xdr:nvSpPr>
      <xdr:spPr>
        <a:xfrm>
          <a:off x="16129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8302</xdr:rowOff>
    </xdr:from>
    <xdr:ext cx="736600" cy="259045"/>
    <xdr:sp macro="" textlink="">
      <xdr:nvSpPr>
        <xdr:cNvPr id="341" name="テキスト ボックス 340"/>
        <xdr:cNvSpPr txBox="1"/>
      </xdr:nvSpPr>
      <xdr:spPr>
        <a:xfrm>
          <a:off x="15798800" y="1098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77288</xdr:rowOff>
    </xdr:from>
    <xdr:to>
      <xdr:col>22</xdr:col>
      <xdr:colOff>254000</xdr:colOff>
      <xdr:row>64</xdr:row>
      <xdr:rowOff>7438</xdr:rowOff>
    </xdr:to>
    <xdr:sp macro="" textlink="">
      <xdr:nvSpPr>
        <xdr:cNvPr id="342" name="円/楕円 341"/>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163665</xdr:rowOff>
    </xdr:from>
    <xdr:ext cx="762000" cy="259045"/>
    <xdr:sp macro="" textlink="">
      <xdr:nvSpPr>
        <xdr:cNvPr id="343" name="テキスト ボックス 342"/>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70394</xdr:rowOff>
    </xdr:from>
    <xdr:to>
      <xdr:col>21</xdr:col>
      <xdr:colOff>50800</xdr:colOff>
      <xdr:row>64</xdr:row>
      <xdr:rowOff>544</xdr:rowOff>
    </xdr:to>
    <xdr:sp macro="" textlink="">
      <xdr:nvSpPr>
        <xdr:cNvPr id="344" name="円/楕円 343"/>
        <xdr:cNvSpPr/>
      </xdr:nvSpPr>
      <xdr:spPr>
        <a:xfrm>
          <a:off x="14351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156771</xdr:rowOff>
    </xdr:from>
    <xdr:ext cx="762000" cy="259045"/>
    <xdr:sp macro="" textlink="">
      <xdr:nvSpPr>
        <xdr:cNvPr id="345" name="テキスト ボックス 344"/>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54308</xdr:rowOff>
    </xdr:from>
    <xdr:to>
      <xdr:col>19</xdr:col>
      <xdr:colOff>533400</xdr:colOff>
      <xdr:row>63</xdr:row>
      <xdr:rowOff>155908</xdr:rowOff>
    </xdr:to>
    <xdr:sp macro="" textlink="">
      <xdr:nvSpPr>
        <xdr:cNvPr id="346" name="円/楕円 345"/>
        <xdr:cNvSpPr/>
      </xdr:nvSpPr>
      <xdr:spPr>
        <a:xfrm>
          <a:off x="13462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140685</xdr:rowOff>
    </xdr:from>
    <xdr:ext cx="762000" cy="259045"/>
    <xdr:sp macro="" textlink="">
      <xdr:nvSpPr>
        <xdr:cNvPr id="347" name="テキスト ボックス 346"/>
        <xdr:cNvSpPr txBox="1"/>
      </xdr:nvSpPr>
      <xdr:spPr>
        <a:xfrm>
          <a:off x="13131800" y="109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年度決算における実質公債費比率は</a:t>
          </a:r>
          <a:r>
            <a:rPr lang="en-US" altLang="ja-JP" sz="1100" b="0" i="0" baseline="0">
              <a:solidFill>
                <a:schemeClr val="dk1"/>
              </a:solidFill>
              <a:latin typeface="+mn-lt"/>
              <a:ea typeface="+mn-ea"/>
              <a:cs typeface="+mn-cs"/>
            </a:rPr>
            <a:t>10.5</a:t>
          </a:r>
          <a:r>
            <a:rPr lang="ja-JP" altLang="ja-JP" sz="1100" b="0" i="0" baseline="0">
              <a:solidFill>
                <a:schemeClr val="dk1"/>
              </a:solidFill>
              <a:latin typeface="+mn-lt"/>
              <a:ea typeface="+mn-ea"/>
              <a:cs typeface="+mn-cs"/>
            </a:rPr>
            <a:t>％となり、</a:t>
          </a:r>
          <a:r>
            <a:rPr lang="ja-JP" altLang="en-US" sz="1100" b="0" i="0" baseline="0">
              <a:solidFill>
                <a:schemeClr val="dk1"/>
              </a:solidFill>
              <a:latin typeface="+mn-lt"/>
              <a:ea typeface="+mn-ea"/>
              <a:cs typeface="+mn-cs"/>
            </a:rPr>
            <a:t>前年度と同数値ではあるが、</a:t>
          </a:r>
          <a:r>
            <a:rPr lang="ja-JP" altLang="ja-JP" sz="1100" b="0" i="0" baseline="0">
              <a:solidFill>
                <a:schemeClr val="dk1"/>
              </a:solidFill>
              <a:latin typeface="+mn-lt"/>
              <a:ea typeface="+mn-ea"/>
              <a:cs typeface="+mn-cs"/>
            </a:rPr>
            <a:t>直近５か年の推移では、徐々に改善が図られている。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本市の実質公債費比率は、</a:t>
          </a:r>
          <a:r>
            <a:rPr lang="ja-JP" altLang="en-US" sz="1100" b="0" i="0" baseline="0">
              <a:solidFill>
                <a:schemeClr val="dk1"/>
              </a:solidFill>
              <a:latin typeface="+mn-lt"/>
              <a:ea typeface="+mn-ea"/>
              <a:cs typeface="+mn-cs"/>
            </a:rPr>
            <a:t>類似団体平均、全国平均及び千葉県平均より高く、</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比では</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全国平均</a:t>
          </a:r>
          <a:r>
            <a:rPr lang="ja-JP" altLang="en-US" sz="1100" b="0" i="0" baseline="0">
              <a:solidFill>
                <a:schemeClr val="dk1"/>
              </a:solidFill>
              <a:latin typeface="+mn-lt"/>
              <a:ea typeface="+mn-ea"/>
              <a:cs typeface="+mn-cs"/>
            </a:rPr>
            <a:t>及び</a:t>
          </a:r>
          <a:r>
            <a:rPr lang="ja-JP" altLang="ja-JP" sz="1100" b="0" i="0" baseline="0">
              <a:solidFill>
                <a:schemeClr val="dk1"/>
              </a:solidFill>
              <a:latin typeface="+mn-lt"/>
              <a:ea typeface="+mn-ea"/>
              <a:cs typeface="+mn-cs"/>
            </a:rPr>
            <a:t>千葉県平均との比較では約</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％程度</a:t>
          </a:r>
          <a:r>
            <a:rPr lang="ja-JP" altLang="en-US" sz="1100" b="0" i="0" baseline="0">
              <a:solidFill>
                <a:schemeClr val="dk1"/>
              </a:solidFill>
              <a:latin typeface="+mn-lt"/>
              <a:ea typeface="+mn-ea"/>
              <a:cs typeface="+mn-cs"/>
            </a:rPr>
            <a:t>の差が開いていることから</a:t>
          </a:r>
          <a:r>
            <a:rPr lang="ja-JP" altLang="ja-JP" sz="1100" b="0" i="0" baseline="0">
              <a:solidFill>
                <a:schemeClr val="dk1"/>
              </a:solidFill>
              <a:latin typeface="+mn-lt"/>
              <a:ea typeface="+mn-ea"/>
              <a:cs typeface="+mn-cs"/>
            </a:rPr>
            <a:t>、今後も改善に向けた取組が必要である。このため、今後の大規模事業は５か年計画に則って適切な取捨選択を行うなど、起債発行の抑制に努め、安定した財政運営に努めていく。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48154</xdr:rowOff>
    </xdr:from>
    <xdr:to>
      <xdr:col>24</xdr:col>
      <xdr:colOff>558800</xdr:colOff>
      <xdr:row>37</xdr:row>
      <xdr:rowOff>48154</xdr:rowOff>
    </xdr:to>
    <xdr:cxnSp macro="">
      <xdr:nvCxnSpPr>
        <xdr:cNvPr id="381" name="直線コネクタ 380"/>
        <xdr:cNvCxnSpPr/>
      </xdr:nvCxnSpPr>
      <xdr:spPr>
        <a:xfrm>
          <a:off x="16179800" y="6391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48154</xdr:rowOff>
    </xdr:from>
    <xdr:to>
      <xdr:col>23</xdr:col>
      <xdr:colOff>406400</xdr:colOff>
      <xdr:row>37</xdr:row>
      <xdr:rowOff>54187</xdr:rowOff>
    </xdr:to>
    <xdr:cxnSp macro="">
      <xdr:nvCxnSpPr>
        <xdr:cNvPr id="384" name="直線コネクタ 383"/>
        <xdr:cNvCxnSpPr/>
      </xdr:nvCxnSpPr>
      <xdr:spPr>
        <a:xfrm flipV="1">
          <a:off x="15290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54187</xdr:rowOff>
    </xdr:from>
    <xdr:to>
      <xdr:col>22</xdr:col>
      <xdr:colOff>203200</xdr:colOff>
      <xdr:row>37</xdr:row>
      <xdr:rowOff>70273</xdr:rowOff>
    </xdr:to>
    <xdr:cxnSp macro="">
      <xdr:nvCxnSpPr>
        <xdr:cNvPr id="387" name="直線コネクタ 386"/>
        <xdr:cNvCxnSpPr/>
      </xdr:nvCxnSpPr>
      <xdr:spPr>
        <a:xfrm flipV="1">
          <a:off x="14401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70273</xdr:rowOff>
    </xdr:from>
    <xdr:to>
      <xdr:col>21</xdr:col>
      <xdr:colOff>0</xdr:colOff>
      <xdr:row>37</xdr:row>
      <xdr:rowOff>90382</xdr:rowOff>
    </xdr:to>
    <xdr:cxnSp macro="">
      <xdr:nvCxnSpPr>
        <xdr:cNvPr id="390" name="直線コネクタ 389"/>
        <xdr:cNvCxnSpPr/>
      </xdr:nvCxnSpPr>
      <xdr:spPr>
        <a:xfrm flipV="1">
          <a:off x="13512800" y="641392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168804</xdr:rowOff>
    </xdr:from>
    <xdr:to>
      <xdr:col>24</xdr:col>
      <xdr:colOff>609600</xdr:colOff>
      <xdr:row>37</xdr:row>
      <xdr:rowOff>98954</xdr:rowOff>
    </xdr:to>
    <xdr:sp macro="" textlink="">
      <xdr:nvSpPr>
        <xdr:cNvPr id="400" name="円/楕円 399"/>
        <xdr:cNvSpPr/>
      </xdr:nvSpPr>
      <xdr:spPr>
        <a:xfrm>
          <a:off x="16967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140881</xdr:rowOff>
    </xdr:from>
    <xdr:ext cx="762000" cy="259045"/>
    <xdr:sp macro="" textlink="">
      <xdr:nvSpPr>
        <xdr:cNvPr id="401" name="公債費負担の状況該当値テキスト"/>
        <xdr:cNvSpPr txBox="1"/>
      </xdr:nvSpPr>
      <xdr:spPr>
        <a:xfrm>
          <a:off x="17106900" y="63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168804</xdr:rowOff>
    </xdr:from>
    <xdr:to>
      <xdr:col>23</xdr:col>
      <xdr:colOff>457200</xdr:colOff>
      <xdr:row>37</xdr:row>
      <xdr:rowOff>98954</xdr:rowOff>
    </xdr:to>
    <xdr:sp macro="" textlink="">
      <xdr:nvSpPr>
        <xdr:cNvPr id="402" name="円/楕円 401"/>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109131</xdr:rowOff>
    </xdr:from>
    <xdr:ext cx="736600" cy="259045"/>
    <xdr:sp macro="" textlink="">
      <xdr:nvSpPr>
        <xdr:cNvPr id="403" name="テキスト ボックス 402"/>
        <xdr:cNvSpPr txBox="1"/>
      </xdr:nvSpPr>
      <xdr:spPr>
        <a:xfrm>
          <a:off x="15798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3387</xdr:rowOff>
    </xdr:from>
    <xdr:to>
      <xdr:col>22</xdr:col>
      <xdr:colOff>254000</xdr:colOff>
      <xdr:row>37</xdr:row>
      <xdr:rowOff>104987</xdr:rowOff>
    </xdr:to>
    <xdr:sp macro="" textlink="">
      <xdr:nvSpPr>
        <xdr:cNvPr id="404" name="円/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115164</xdr:rowOff>
    </xdr:from>
    <xdr:ext cx="762000" cy="259045"/>
    <xdr:sp macro="" textlink="">
      <xdr:nvSpPr>
        <xdr:cNvPr id="405" name="テキスト ボックス 404"/>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19473</xdr:rowOff>
    </xdr:from>
    <xdr:to>
      <xdr:col>21</xdr:col>
      <xdr:colOff>50800</xdr:colOff>
      <xdr:row>37</xdr:row>
      <xdr:rowOff>121073</xdr:rowOff>
    </xdr:to>
    <xdr:sp macro="" textlink="">
      <xdr:nvSpPr>
        <xdr:cNvPr id="406" name="円/楕円 405"/>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131250</xdr:rowOff>
    </xdr:from>
    <xdr:ext cx="762000" cy="259045"/>
    <xdr:sp macro="" textlink="">
      <xdr:nvSpPr>
        <xdr:cNvPr id="407" name="テキスト ボックス 406"/>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39582</xdr:rowOff>
    </xdr:from>
    <xdr:to>
      <xdr:col>19</xdr:col>
      <xdr:colOff>533400</xdr:colOff>
      <xdr:row>37</xdr:row>
      <xdr:rowOff>141182</xdr:rowOff>
    </xdr:to>
    <xdr:sp macro="" textlink="">
      <xdr:nvSpPr>
        <xdr:cNvPr id="408" name="円/楕円 407"/>
        <xdr:cNvSpPr/>
      </xdr:nvSpPr>
      <xdr:spPr>
        <a:xfrm>
          <a:off x="13462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151359</xdr:rowOff>
    </xdr:from>
    <xdr:ext cx="762000" cy="259045"/>
    <xdr:sp macro="" textlink="">
      <xdr:nvSpPr>
        <xdr:cNvPr id="409" name="テキスト ボックス 408"/>
        <xdr:cNvSpPr txBox="1"/>
      </xdr:nvSpPr>
      <xdr:spPr>
        <a:xfrm>
          <a:off x="13131800" y="615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年度決算における将来負担比率は</a:t>
          </a:r>
          <a:r>
            <a:rPr lang="en-US" altLang="ja-JP" sz="1100" b="0" i="0" baseline="0">
              <a:solidFill>
                <a:schemeClr val="dk1"/>
              </a:solidFill>
              <a:latin typeface="+mn-lt"/>
              <a:ea typeface="+mn-ea"/>
              <a:cs typeface="+mn-cs"/>
            </a:rPr>
            <a:t>105.0</a:t>
          </a:r>
          <a:r>
            <a:rPr lang="ja-JP" altLang="ja-JP" sz="1100" b="0" i="0" baseline="0">
              <a:solidFill>
                <a:schemeClr val="dk1"/>
              </a:solidFill>
              <a:latin typeface="+mn-lt"/>
              <a:ea typeface="+mn-ea"/>
              <a:cs typeface="+mn-cs"/>
            </a:rPr>
            <a:t>％となり、前年度決算数値に比して</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％の減となった。この主な要因として、鴨川市開発公社からの太海多目的公益用地買戻しに係る債務負担の減が挙げられる。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市の将来負担比率は、類似団体平均や全国平均、千葉県平均のいずれと比しても高い水準にあるが、これは過去に実施してきた施設整備等の事業財源に地方債を積極的に活用してきたことや、債務負担行為に基づく太海多目的公益用地取得事業に係る将来負担が主な要因となっているものである。今後も、行財政改革を進めるとともに、財政調整基金等の適切な確保を図り、財政基盤の安定化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132715</xdr:rowOff>
    </xdr:from>
    <xdr:to>
      <xdr:col>24</xdr:col>
      <xdr:colOff>558800</xdr:colOff>
      <xdr:row>15</xdr:row>
      <xdr:rowOff>135128</xdr:rowOff>
    </xdr:to>
    <xdr:cxnSp macro="">
      <xdr:nvCxnSpPr>
        <xdr:cNvPr id="441" name="直線コネクタ 440"/>
        <xdr:cNvCxnSpPr/>
      </xdr:nvCxnSpPr>
      <xdr:spPr>
        <a:xfrm flipV="1">
          <a:off x="16179800" y="270446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2"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135128</xdr:rowOff>
    </xdr:from>
    <xdr:to>
      <xdr:col>23</xdr:col>
      <xdr:colOff>406400</xdr:colOff>
      <xdr:row>15</xdr:row>
      <xdr:rowOff>153949</xdr:rowOff>
    </xdr:to>
    <xdr:cxnSp macro="">
      <xdr:nvCxnSpPr>
        <xdr:cNvPr id="444" name="直線コネクタ 443"/>
        <xdr:cNvCxnSpPr/>
      </xdr:nvCxnSpPr>
      <xdr:spPr>
        <a:xfrm flipV="1">
          <a:off x="15290800" y="270687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6" name="テキスト ボックス 445"/>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131267</xdr:rowOff>
    </xdr:from>
    <xdr:to>
      <xdr:col>22</xdr:col>
      <xdr:colOff>203200</xdr:colOff>
      <xdr:row>15</xdr:row>
      <xdr:rowOff>153949</xdr:rowOff>
    </xdr:to>
    <xdr:cxnSp macro="">
      <xdr:nvCxnSpPr>
        <xdr:cNvPr id="447" name="直線コネクタ 446"/>
        <xdr:cNvCxnSpPr/>
      </xdr:nvCxnSpPr>
      <xdr:spPr>
        <a:xfrm>
          <a:off x="14401800" y="2703017"/>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131267</xdr:rowOff>
    </xdr:from>
    <xdr:to>
      <xdr:col>21</xdr:col>
      <xdr:colOff>0</xdr:colOff>
      <xdr:row>15</xdr:row>
      <xdr:rowOff>152019</xdr:rowOff>
    </xdr:to>
    <xdr:cxnSp macro="">
      <xdr:nvCxnSpPr>
        <xdr:cNvPr id="450" name="直線コネクタ 449"/>
        <xdr:cNvCxnSpPr/>
      </xdr:nvCxnSpPr>
      <xdr:spPr>
        <a:xfrm flipV="1">
          <a:off x="13512800" y="2703017"/>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81915</xdr:rowOff>
    </xdr:from>
    <xdr:to>
      <xdr:col>24</xdr:col>
      <xdr:colOff>609600</xdr:colOff>
      <xdr:row>16</xdr:row>
      <xdr:rowOff>12065</xdr:rowOff>
    </xdr:to>
    <xdr:sp macro="" textlink="">
      <xdr:nvSpPr>
        <xdr:cNvPr id="460" name="円/楕円 459"/>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53992</xdr:rowOff>
    </xdr:from>
    <xdr:ext cx="762000" cy="259045"/>
    <xdr:sp macro="" textlink="">
      <xdr:nvSpPr>
        <xdr:cNvPr id="461" name="将来負担の状況該当値テキスト"/>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84328</xdr:rowOff>
    </xdr:from>
    <xdr:to>
      <xdr:col>23</xdr:col>
      <xdr:colOff>457200</xdr:colOff>
      <xdr:row>16</xdr:row>
      <xdr:rowOff>14478</xdr:rowOff>
    </xdr:to>
    <xdr:sp macro="" textlink="">
      <xdr:nvSpPr>
        <xdr:cNvPr id="462" name="円/楕円 461"/>
        <xdr:cNvSpPr/>
      </xdr:nvSpPr>
      <xdr:spPr>
        <a:xfrm>
          <a:off x="16129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170705</xdr:rowOff>
    </xdr:from>
    <xdr:ext cx="736600" cy="259045"/>
    <xdr:sp macro="" textlink="">
      <xdr:nvSpPr>
        <xdr:cNvPr id="463" name="テキスト ボックス 462"/>
        <xdr:cNvSpPr txBox="1"/>
      </xdr:nvSpPr>
      <xdr:spPr>
        <a:xfrm>
          <a:off x="15798800" y="27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103149</xdr:rowOff>
    </xdr:from>
    <xdr:to>
      <xdr:col>22</xdr:col>
      <xdr:colOff>254000</xdr:colOff>
      <xdr:row>16</xdr:row>
      <xdr:rowOff>33299</xdr:rowOff>
    </xdr:to>
    <xdr:sp macro="" textlink="">
      <xdr:nvSpPr>
        <xdr:cNvPr id="464" name="円/楕円 463"/>
        <xdr:cNvSpPr/>
      </xdr:nvSpPr>
      <xdr:spPr>
        <a:xfrm>
          <a:off x="15240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18076</xdr:rowOff>
    </xdr:from>
    <xdr:ext cx="762000" cy="259045"/>
    <xdr:sp macro="" textlink="">
      <xdr:nvSpPr>
        <xdr:cNvPr id="465" name="テキスト ボックス 464"/>
        <xdr:cNvSpPr txBox="1"/>
      </xdr:nvSpPr>
      <xdr:spPr>
        <a:xfrm>
          <a:off x="14909800" y="27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80467</xdr:rowOff>
    </xdr:from>
    <xdr:to>
      <xdr:col>21</xdr:col>
      <xdr:colOff>50800</xdr:colOff>
      <xdr:row>16</xdr:row>
      <xdr:rowOff>10617</xdr:rowOff>
    </xdr:to>
    <xdr:sp macro="" textlink="">
      <xdr:nvSpPr>
        <xdr:cNvPr id="466" name="円/楕円 465"/>
        <xdr:cNvSpPr/>
      </xdr:nvSpPr>
      <xdr:spPr>
        <a:xfrm>
          <a:off x="14351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166844</xdr:rowOff>
    </xdr:from>
    <xdr:ext cx="762000" cy="259045"/>
    <xdr:sp macro="" textlink="">
      <xdr:nvSpPr>
        <xdr:cNvPr id="467" name="テキスト ボックス 466"/>
        <xdr:cNvSpPr txBox="1"/>
      </xdr:nvSpPr>
      <xdr:spPr>
        <a:xfrm>
          <a:off x="14020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101219</xdr:rowOff>
    </xdr:from>
    <xdr:to>
      <xdr:col>19</xdr:col>
      <xdr:colOff>533400</xdr:colOff>
      <xdr:row>16</xdr:row>
      <xdr:rowOff>31369</xdr:rowOff>
    </xdr:to>
    <xdr:sp macro="" textlink="">
      <xdr:nvSpPr>
        <xdr:cNvPr id="468" name="円/楕円 467"/>
        <xdr:cNvSpPr/>
      </xdr:nvSpPr>
      <xdr:spPr>
        <a:xfrm>
          <a:off x="13462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16146</xdr:rowOff>
    </xdr:from>
    <xdr:ext cx="762000" cy="259045"/>
    <xdr:sp macro="" textlink="">
      <xdr:nvSpPr>
        <xdr:cNvPr id="469" name="テキスト ボックス 468"/>
        <xdr:cNvSpPr txBox="1"/>
      </xdr:nvSpPr>
      <xdr:spPr>
        <a:xfrm>
          <a:off x="13131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本市の人件費は、市の人口規模に比して保育所や幼稚園の施設数が多いこと、また、ごみ焼却施設、し尿処理施設、総合運動施設、給食センターなどを市直営方式で運営していることから、</a:t>
          </a:r>
          <a:r>
            <a:rPr lang="ja-JP" altLang="en-US" sz="1100" b="0" i="0" baseline="0">
              <a:solidFill>
                <a:schemeClr val="dk1"/>
              </a:solidFill>
              <a:latin typeface="+mn-lt"/>
              <a:ea typeface="+mn-ea"/>
              <a:cs typeface="+mn-cs"/>
            </a:rPr>
            <a:t>類似団体等に比べ</a:t>
          </a:r>
          <a:r>
            <a:rPr lang="ja-JP" altLang="ja-JP" sz="1100" b="0" i="0" baseline="0">
              <a:solidFill>
                <a:schemeClr val="dk1"/>
              </a:solidFill>
              <a:latin typeface="+mn-lt"/>
              <a:ea typeface="+mn-ea"/>
              <a:cs typeface="+mn-cs"/>
            </a:rPr>
            <a:t>多い状況となっている。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人件費の削減には、施設の統廃合の実施、ごみやし尿収集等に係る業務の民間委託、民営化の推進が必要となるため、これらの取組を進め、費用の抑制に努める。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127000</xdr:rowOff>
    </xdr:from>
    <xdr:to>
      <xdr:col>7</xdr:col>
      <xdr:colOff>15875</xdr:colOff>
      <xdr:row>41</xdr:row>
      <xdr:rowOff>8890</xdr:rowOff>
    </xdr:to>
    <xdr:cxnSp macro="">
      <xdr:nvCxnSpPr>
        <xdr:cNvPr id="66" name="直線コネクタ 65"/>
        <xdr:cNvCxnSpPr/>
      </xdr:nvCxnSpPr>
      <xdr:spPr>
        <a:xfrm>
          <a:off x="3987800" y="698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1270</xdr:rowOff>
    </xdr:to>
    <xdr:cxnSp macro="">
      <xdr:nvCxnSpPr>
        <xdr:cNvPr id="69" name="直線コネクタ 68"/>
        <xdr:cNvCxnSpPr/>
      </xdr:nvCxnSpPr>
      <xdr:spPr>
        <a:xfrm flipV="1">
          <a:off x="3098800" y="698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58420</xdr:rowOff>
    </xdr:from>
    <xdr:to>
      <xdr:col>4</xdr:col>
      <xdr:colOff>346075</xdr:colOff>
      <xdr:row>41</xdr:row>
      <xdr:rowOff>1270</xdr:rowOff>
    </xdr:to>
    <xdr:cxnSp macro="">
      <xdr:nvCxnSpPr>
        <xdr:cNvPr id="72" name="直線コネクタ 71"/>
        <xdr:cNvCxnSpPr/>
      </xdr:nvCxnSpPr>
      <xdr:spPr>
        <a:xfrm>
          <a:off x="2209800" y="6916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58420</xdr:rowOff>
    </xdr:from>
    <xdr:to>
      <xdr:col>3</xdr:col>
      <xdr:colOff>142875</xdr:colOff>
      <xdr:row>40</xdr:row>
      <xdr:rowOff>165100</xdr:rowOff>
    </xdr:to>
    <xdr:cxnSp macro="">
      <xdr:nvCxnSpPr>
        <xdr:cNvPr id="75" name="直線コネクタ 74"/>
        <xdr:cNvCxnSpPr/>
      </xdr:nvCxnSpPr>
      <xdr:spPr>
        <a:xfrm flipV="1">
          <a:off x="1320800" y="691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129540</xdr:rowOff>
    </xdr:from>
    <xdr:to>
      <xdr:col>7</xdr:col>
      <xdr:colOff>66675</xdr:colOff>
      <xdr:row>41</xdr:row>
      <xdr:rowOff>59690</xdr:rowOff>
    </xdr:to>
    <xdr:sp macro="" textlink="">
      <xdr:nvSpPr>
        <xdr:cNvPr id="85" name="円/楕円 84"/>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38117</xdr:rowOff>
    </xdr:from>
    <xdr:ext cx="762000" cy="259045"/>
    <xdr:sp macro="" textlink="">
      <xdr:nvSpPr>
        <xdr:cNvPr id="86" name="人件費該当値テキスト"/>
        <xdr:cNvSpPr txBox="1"/>
      </xdr:nvSpPr>
      <xdr:spPr>
        <a:xfrm>
          <a:off x="4914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76200</xdr:rowOff>
    </xdr:from>
    <xdr:to>
      <xdr:col>5</xdr:col>
      <xdr:colOff>600075</xdr:colOff>
      <xdr:row>41</xdr:row>
      <xdr:rowOff>6350</xdr:rowOff>
    </xdr:to>
    <xdr:sp macro="" textlink="">
      <xdr:nvSpPr>
        <xdr:cNvPr id="87" name="円/楕円 86"/>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162577</xdr:rowOff>
    </xdr:from>
    <xdr:ext cx="736600" cy="259045"/>
    <xdr:sp macro="" textlink="">
      <xdr:nvSpPr>
        <xdr:cNvPr id="88" name="テキスト ボックス 87"/>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9" name="円/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xdr:rowOff>
    </xdr:from>
    <xdr:to>
      <xdr:col>3</xdr:col>
      <xdr:colOff>193675</xdr:colOff>
      <xdr:row>40</xdr:row>
      <xdr:rowOff>109220</xdr:rowOff>
    </xdr:to>
    <xdr:sp macro="" textlink="">
      <xdr:nvSpPr>
        <xdr:cNvPr id="91" name="円/楕円 90"/>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93997</xdr:rowOff>
    </xdr:from>
    <xdr:ext cx="762000" cy="259045"/>
    <xdr:sp macro="" textlink="">
      <xdr:nvSpPr>
        <xdr:cNvPr id="92" name="テキスト ボックス 91"/>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物件費の経常収支比率については、類似団体平均や全国平均、千葉県平均を下回っている状況である。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28</a:t>
          </a:r>
          <a:r>
            <a:rPr lang="ja-JP" altLang="ja-JP" sz="1100" b="0" i="0" baseline="0">
              <a:solidFill>
                <a:schemeClr val="dk1"/>
              </a:solidFill>
              <a:latin typeface="+mn-lt"/>
              <a:ea typeface="+mn-ea"/>
              <a:cs typeface="+mn-cs"/>
            </a:rPr>
            <a:t>年度数値については前年度比</a:t>
          </a:r>
          <a:r>
            <a:rPr lang="ja-JP" altLang="en-US" sz="1100" b="0" i="0" baseline="0">
              <a:solidFill>
                <a:schemeClr val="dk1"/>
              </a:solidFill>
              <a:latin typeface="+mn-lt"/>
              <a:ea typeface="+mn-ea"/>
              <a:cs typeface="+mn-cs"/>
            </a:rPr>
            <a:t>で増加しており</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か年の推移を見</a:t>
          </a:r>
          <a:r>
            <a:rPr lang="ja-JP" altLang="en-US" sz="1100" b="0" i="0" baseline="0">
              <a:solidFill>
                <a:schemeClr val="dk1"/>
              </a:solidFill>
              <a:latin typeface="+mn-lt"/>
              <a:ea typeface="+mn-ea"/>
              <a:cs typeface="+mn-cs"/>
            </a:rPr>
            <a:t>ても</a:t>
          </a:r>
          <a:r>
            <a:rPr lang="ja-JP" altLang="ja-JP" sz="1100" b="0" i="0" baseline="0">
              <a:solidFill>
                <a:schemeClr val="dk1"/>
              </a:solidFill>
              <a:latin typeface="+mn-lt"/>
              <a:ea typeface="+mn-ea"/>
              <a:cs typeface="+mn-cs"/>
            </a:rPr>
            <a:t>増加傾向にあるため、今後も歳出の抑制及び削減に努めていく必要がある。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64407</xdr:rowOff>
    </xdr:to>
    <xdr:cxnSp macro="">
      <xdr:nvCxnSpPr>
        <xdr:cNvPr id="129" name="直線コネクタ 128"/>
        <xdr:cNvCxnSpPr/>
      </xdr:nvCxnSpPr>
      <xdr:spPr>
        <a:xfrm>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42636</xdr:rowOff>
    </xdr:to>
    <xdr:cxnSp macro="">
      <xdr:nvCxnSpPr>
        <xdr:cNvPr id="132" name="直線コネクタ 131"/>
        <xdr:cNvCxnSpPr/>
      </xdr:nvCxnSpPr>
      <xdr:spPr>
        <a:xfrm flipV="1">
          <a:off x="14782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42636</xdr:rowOff>
    </xdr:to>
    <xdr:cxnSp macro="">
      <xdr:nvCxnSpPr>
        <xdr:cNvPr id="135" name="直線コネクタ 134"/>
        <xdr:cNvCxnSpPr/>
      </xdr:nvCxnSpPr>
      <xdr:spPr>
        <a:xfrm>
          <a:off x="13893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42636</xdr:rowOff>
    </xdr:to>
    <xdr:cxnSp macro="">
      <xdr:nvCxnSpPr>
        <xdr:cNvPr id="138" name="直線コネクタ 137"/>
        <xdr:cNvCxnSpPr/>
      </xdr:nvCxnSpPr>
      <xdr:spPr>
        <a:xfrm>
          <a:off x="13004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扶助費の</a:t>
          </a:r>
          <a:r>
            <a:rPr lang="ja-JP" altLang="en-US" sz="1100" b="0" i="0" baseline="0">
              <a:solidFill>
                <a:schemeClr val="dk1"/>
              </a:solidFill>
              <a:latin typeface="+mn-lt"/>
              <a:ea typeface="+mn-ea"/>
              <a:cs typeface="+mn-cs"/>
            </a:rPr>
            <a:t>経常収支比率</a:t>
          </a:r>
          <a:r>
            <a:rPr lang="ja-JP" altLang="ja-JP" sz="1100" b="0" i="0" baseline="0">
              <a:solidFill>
                <a:schemeClr val="dk1"/>
              </a:solidFill>
              <a:latin typeface="+mn-lt"/>
              <a:ea typeface="+mn-ea"/>
              <a:cs typeface="+mn-cs"/>
            </a:rPr>
            <a:t>については、類似団体平均</a:t>
          </a:r>
          <a:r>
            <a:rPr lang="ja-JP" altLang="en-US" sz="1100" b="0" i="0" baseline="0">
              <a:solidFill>
                <a:schemeClr val="dk1"/>
              </a:solidFill>
              <a:latin typeface="+mn-lt"/>
              <a:ea typeface="+mn-ea"/>
              <a:cs typeface="+mn-cs"/>
            </a:rPr>
            <a:t>と同率、</a:t>
          </a:r>
          <a:r>
            <a:rPr lang="ja-JP" altLang="ja-JP" sz="1100" b="0" i="0" baseline="0">
              <a:solidFill>
                <a:schemeClr val="dk1"/>
              </a:solidFill>
              <a:latin typeface="+mn-lt"/>
              <a:ea typeface="+mn-ea"/>
              <a:cs typeface="+mn-cs"/>
            </a:rPr>
            <a:t>全国平均、千葉県平均</a:t>
          </a:r>
          <a:r>
            <a:rPr lang="ja-JP" altLang="en-US" sz="1100" b="0" i="0" baseline="0">
              <a:solidFill>
                <a:schemeClr val="dk1"/>
              </a:solidFill>
              <a:latin typeface="+mn-lt"/>
              <a:ea typeface="+mn-ea"/>
              <a:cs typeface="+mn-cs"/>
            </a:rPr>
            <a:t>比では</a:t>
          </a:r>
          <a:r>
            <a:rPr lang="ja-JP" altLang="ja-JP" sz="1100" b="0" i="0" baseline="0">
              <a:solidFill>
                <a:schemeClr val="dk1"/>
              </a:solidFill>
              <a:latin typeface="+mn-lt"/>
              <a:ea typeface="+mn-ea"/>
              <a:cs typeface="+mn-cs"/>
            </a:rPr>
            <a:t>下回っている状況であるものの、国全体の社会保障経費の増大に伴い、障害者福祉や</a:t>
          </a:r>
          <a:r>
            <a:rPr lang="ja-JP" altLang="en-US" sz="1100" b="0" i="0" baseline="0">
              <a:solidFill>
                <a:schemeClr val="dk1"/>
              </a:solidFill>
              <a:latin typeface="+mn-lt"/>
              <a:ea typeface="+mn-ea"/>
              <a:cs typeface="+mn-cs"/>
            </a:rPr>
            <a:t>児童福祉</a:t>
          </a:r>
          <a:r>
            <a:rPr lang="ja-JP" altLang="ja-JP" sz="1100" b="0" i="0" baseline="0">
              <a:solidFill>
                <a:schemeClr val="dk1"/>
              </a:solidFill>
              <a:latin typeface="+mn-lt"/>
              <a:ea typeface="+mn-ea"/>
              <a:cs typeface="+mn-cs"/>
            </a:rPr>
            <a:t>に係る扶助費等が年々増加しており、上昇傾向となっている。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今後も適正な給付に努める。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56</xdr:row>
      <xdr:rowOff>23585</xdr:rowOff>
    </xdr:to>
    <xdr:cxnSp macro="">
      <xdr:nvCxnSpPr>
        <xdr:cNvPr id="192" name="直線コネクタ 191"/>
        <xdr:cNvCxnSpPr/>
      </xdr:nvCxnSpPr>
      <xdr:spPr>
        <a:xfrm>
          <a:off x="3987800" y="94179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95" name="直線コネクタ 194"/>
        <xdr:cNvCxnSpPr/>
      </xdr:nvCxnSpPr>
      <xdr:spPr>
        <a:xfrm flipV="1">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55</xdr:row>
      <xdr:rowOff>20865</xdr:rowOff>
    </xdr:to>
    <xdr:cxnSp macro="">
      <xdr:nvCxnSpPr>
        <xdr:cNvPr id="198" name="直線コネクタ 197"/>
        <xdr:cNvCxnSpPr/>
      </xdr:nvCxnSpPr>
      <xdr:spPr>
        <a:xfrm>
          <a:off x="2209800" y="9341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83457</xdr:rowOff>
    </xdr:to>
    <xdr:cxnSp macro="">
      <xdr:nvCxnSpPr>
        <xdr:cNvPr id="201" name="直線コネクタ 200"/>
        <xdr:cNvCxnSpPr/>
      </xdr:nvCxnSpPr>
      <xdr:spPr>
        <a:xfrm>
          <a:off x="1320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11" name="円/楕円 210"/>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116312</xdr:rowOff>
    </xdr:from>
    <xdr:ext cx="762000" cy="259045"/>
    <xdr:sp macro="" textlink="">
      <xdr:nvSpPr>
        <xdr:cNvPr id="212"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3" name="円/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7" name="円/楕円 216"/>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8" name="テキスト ボックス 217"/>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9" name="円/楕円 218"/>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20" name="テキスト ボックス 219"/>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その他の経常収支比率については、類似団体平均を下回っており、全国平均や千葉県平均を多少上回っている状況である。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前年度と比較して</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ポイント上回っており、主な原因は</a:t>
          </a:r>
          <a:r>
            <a:rPr lang="ja-JP" altLang="en-US" sz="1100" b="0" i="0" baseline="0">
              <a:solidFill>
                <a:schemeClr val="dk1"/>
              </a:solidFill>
              <a:latin typeface="+mn-lt"/>
              <a:ea typeface="+mn-ea"/>
              <a:cs typeface="+mn-cs"/>
            </a:rPr>
            <a:t>特別会計への</a:t>
          </a:r>
          <a:r>
            <a:rPr lang="ja-JP" altLang="ja-JP" sz="1100" b="0" i="0" baseline="0">
              <a:solidFill>
                <a:schemeClr val="dk1"/>
              </a:solidFill>
              <a:latin typeface="+mn-lt"/>
              <a:ea typeface="+mn-ea"/>
              <a:cs typeface="+mn-cs"/>
            </a:rPr>
            <a:t>繰出金の増となっている。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今後も景気の動向に影響されやすいことや高齢者の増加に伴う給付費等の増額が見込まれることから上昇していくと思われる。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142240</xdr:rowOff>
    </xdr:to>
    <xdr:cxnSp macro="">
      <xdr:nvCxnSpPr>
        <xdr:cNvPr id="253" name="直線コネクタ 252"/>
        <xdr:cNvCxnSpPr/>
      </xdr:nvCxnSpPr>
      <xdr:spPr>
        <a:xfrm>
          <a:off x="15671800" y="9331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54</xdr:row>
      <xdr:rowOff>73660</xdr:rowOff>
    </xdr:to>
    <xdr:cxnSp macro="">
      <xdr:nvCxnSpPr>
        <xdr:cNvPr id="256" name="直線コネクタ 255"/>
        <xdr:cNvCxnSpPr/>
      </xdr:nvCxnSpPr>
      <xdr:spPr>
        <a:xfrm>
          <a:off x="14782800" y="9240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53</xdr:row>
      <xdr:rowOff>168910</xdr:rowOff>
    </xdr:to>
    <xdr:cxnSp macro="">
      <xdr:nvCxnSpPr>
        <xdr:cNvPr id="259" name="直線コネクタ 258"/>
        <xdr:cNvCxnSpPr/>
      </xdr:nvCxnSpPr>
      <xdr:spPr>
        <a:xfrm flipV="1">
          <a:off x="13893800" y="9240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53</xdr:row>
      <xdr:rowOff>168910</xdr:rowOff>
    </xdr:to>
    <xdr:cxnSp macro="">
      <xdr:nvCxnSpPr>
        <xdr:cNvPr id="262" name="直線コネクタ 261"/>
        <xdr:cNvCxnSpPr/>
      </xdr:nvCxnSpPr>
      <xdr:spPr>
        <a:xfrm>
          <a:off x="13004800" y="9225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2" name="円/楕円 271"/>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3"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22860</xdr:rowOff>
    </xdr:from>
    <xdr:to>
      <xdr:col>22</xdr:col>
      <xdr:colOff>615950</xdr:colOff>
      <xdr:row>54</xdr:row>
      <xdr:rowOff>124460</xdr:rowOff>
    </xdr:to>
    <xdr:sp macro="" textlink="">
      <xdr:nvSpPr>
        <xdr:cNvPr id="274" name="円/楕円 273"/>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134637</xdr:rowOff>
    </xdr:from>
    <xdr:ext cx="736600" cy="259045"/>
    <xdr:sp macro="" textlink="">
      <xdr:nvSpPr>
        <xdr:cNvPr id="275" name="テキスト ボックス 274"/>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102870</xdr:rowOff>
    </xdr:from>
    <xdr:to>
      <xdr:col>21</xdr:col>
      <xdr:colOff>412750</xdr:colOff>
      <xdr:row>54</xdr:row>
      <xdr:rowOff>33020</xdr:rowOff>
    </xdr:to>
    <xdr:sp macro="" textlink="">
      <xdr:nvSpPr>
        <xdr:cNvPr id="276" name="円/楕円 275"/>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43197</xdr:rowOff>
    </xdr:from>
    <xdr:ext cx="762000" cy="259045"/>
    <xdr:sp macro="" textlink="">
      <xdr:nvSpPr>
        <xdr:cNvPr id="277" name="テキスト ボックス 276"/>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8" name="円/楕円 277"/>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9" name="テキスト ボックス 278"/>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80" name="円/楕円 279"/>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81" name="テキスト ボックス 280"/>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補助費等の経常収支比率については、類似団体平均や全国平均</a:t>
          </a:r>
          <a:r>
            <a:rPr lang="ja-JP" altLang="en-US" sz="1100" b="0" i="0" baseline="0">
              <a:solidFill>
                <a:schemeClr val="dk1"/>
              </a:solidFill>
              <a:latin typeface="+mn-lt"/>
              <a:ea typeface="+mn-ea"/>
              <a:cs typeface="+mn-cs"/>
            </a:rPr>
            <a:t>との比較では同程度であるが</a:t>
          </a:r>
          <a:r>
            <a:rPr lang="ja-JP" altLang="ja-JP" sz="1100" b="0" i="0" baseline="0">
              <a:solidFill>
                <a:schemeClr val="dk1"/>
              </a:solidFill>
              <a:latin typeface="+mn-lt"/>
              <a:ea typeface="+mn-ea"/>
              <a:cs typeface="+mn-cs"/>
            </a:rPr>
            <a:t>、千葉県平均よりは高い数値となっている。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年度に策定した補助金等の見直しに関するガイドラインに基づき、引き続き見直しを実施していく必要がある。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30988</xdr:rowOff>
    </xdr:to>
    <xdr:cxnSp macro="">
      <xdr:nvCxnSpPr>
        <xdr:cNvPr id="311" name="直線コネクタ 310"/>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156718</xdr:rowOff>
    </xdr:to>
    <xdr:cxnSp macro="">
      <xdr:nvCxnSpPr>
        <xdr:cNvPr id="314" name="直線コネクタ 313"/>
        <xdr:cNvCxnSpPr/>
      </xdr:nvCxnSpPr>
      <xdr:spPr>
        <a:xfrm>
          <a:off x="14782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138430</xdr:rowOff>
    </xdr:to>
    <xdr:cxnSp macro="">
      <xdr:nvCxnSpPr>
        <xdr:cNvPr id="317" name="直線コネクタ 316"/>
        <xdr:cNvCxnSpPr/>
      </xdr:nvCxnSpPr>
      <xdr:spPr>
        <a:xfrm flipV="1">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138430</xdr:rowOff>
    </xdr:to>
    <xdr:cxnSp macro="">
      <xdr:nvCxnSpPr>
        <xdr:cNvPr id="320" name="直線コネクタ 319"/>
        <xdr:cNvCxnSpPr/>
      </xdr:nvCxnSpPr>
      <xdr:spPr>
        <a:xfrm>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30" name="円/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34" name="円/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8" name="円/楕円 337"/>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9" name="テキスト ボックス 338"/>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本市の経常収支比率における公債費の比率は</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前後の高い水準で推移している。この要因として、大規模企業による法人税収入が見込めないなど、自主財源に乏しいために、過年度に実施してきた総合運動施設や義務教育施設等に係る大規模事業の財源として地方債を積極的に活用してきたことが挙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今後は、行財政改革大綱に基づく各種施策による徹底した歳出削減を図る一方で、市税徴収の強化や未利用財産の処分等に取り組み、一般財源の捻出に努めていかなければならない。</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147955</xdr:rowOff>
    </xdr:from>
    <xdr:to>
      <xdr:col>7</xdr:col>
      <xdr:colOff>15875</xdr:colOff>
      <xdr:row>75</xdr:row>
      <xdr:rowOff>3175</xdr:rowOff>
    </xdr:to>
    <xdr:cxnSp macro="">
      <xdr:nvCxnSpPr>
        <xdr:cNvPr id="371" name="直線コネクタ 370"/>
        <xdr:cNvCxnSpPr/>
      </xdr:nvCxnSpPr>
      <xdr:spPr>
        <a:xfrm flipV="1">
          <a:off x="3987800" y="12835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16510</xdr:rowOff>
    </xdr:to>
    <xdr:cxnSp macro="">
      <xdr:nvCxnSpPr>
        <xdr:cNvPr id="374" name="直線コネクタ 373"/>
        <xdr:cNvCxnSpPr/>
      </xdr:nvCxnSpPr>
      <xdr:spPr>
        <a:xfrm flipV="1">
          <a:off x="3098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16510</xdr:rowOff>
    </xdr:to>
    <xdr:cxnSp macro="">
      <xdr:nvCxnSpPr>
        <xdr:cNvPr id="377" name="直線コネクタ 376"/>
        <xdr:cNvCxnSpPr/>
      </xdr:nvCxnSpPr>
      <xdr:spPr>
        <a:xfrm>
          <a:off x="2209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159385</xdr:rowOff>
    </xdr:from>
    <xdr:to>
      <xdr:col>3</xdr:col>
      <xdr:colOff>142875</xdr:colOff>
      <xdr:row>75</xdr:row>
      <xdr:rowOff>1270</xdr:rowOff>
    </xdr:to>
    <xdr:cxnSp macro="">
      <xdr:nvCxnSpPr>
        <xdr:cNvPr id="380" name="直線コネクタ 379"/>
        <xdr:cNvCxnSpPr/>
      </xdr:nvCxnSpPr>
      <xdr:spPr>
        <a:xfrm>
          <a:off x="1320800" y="128466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97155</xdr:rowOff>
    </xdr:from>
    <xdr:to>
      <xdr:col>7</xdr:col>
      <xdr:colOff>66675</xdr:colOff>
      <xdr:row>75</xdr:row>
      <xdr:rowOff>27305</xdr:rowOff>
    </xdr:to>
    <xdr:sp macro="" textlink="">
      <xdr:nvSpPr>
        <xdr:cNvPr id="390" name="円/楕円 389"/>
        <xdr:cNvSpPr/>
      </xdr:nvSpPr>
      <xdr:spPr>
        <a:xfrm>
          <a:off x="47752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113682</xdr:rowOff>
    </xdr:from>
    <xdr:ext cx="762000" cy="259045"/>
    <xdr:sp macro="" textlink="">
      <xdr:nvSpPr>
        <xdr:cNvPr id="391" name="公債費該当値テキスト"/>
        <xdr:cNvSpPr txBox="1"/>
      </xdr:nvSpPr>
      <xdr:spPr>
        <a:xfrm>
          <a:off x="49149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4" name="円/楕円 393"/>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5" name="テキスト ボックス 39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6" name="円/楕円 395"/>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7" name="テキスト ボックス 396"/>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8" name="円/楕円 397"/>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9" name="テキスト ボックス 398"/>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公債費以外の経常収支比率については、千葉県平均を下回っているが、類似団体平均</a:t>
          </a:r>
          <a:r>
            <a:rPr lang="ja-JP" altLang="en-US" sz="1100" b="0" i="0" baseline="0">
              <a:solidFill>
                <a:schemeClr val="dk1"/>
              </a:solidFill>
              <a:latin typeface="+mn-lt"/>
              <a:ea typeface="+mn-ea"/>
              <a:cs typeface="+mn-cs"/>
            </a:rPr>
            <a:t>、全国平均との</a:t>
          </a:r>
          <a:r>
            <a:rPr lang="ja-JP" altLang="ja-JP" sz="1100" b="0" i="0" baseline="0">
              <a:solidFill>
                <a:schemeClr val="dk1"/>
              </a:solidFill>
              <a:latin typeface="+mn-lt"/>
              <a:ea typeface="+mn-ea"/>
              <a:cs typeface="+mn-cs"/>
            </a:rPr>
            <a:t>比較では上回っている状況である。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推移を見ると増加傾向となっているので、今後も歳出削減や市税の確保等に努め、財政の健全化を図る。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149861</xdr:rowOff>
    </xdr:to>
    <xdr:cxnSp macro="">
      <xdr:nvCxnSpPr>
        <xdr:cNvPr id="432" name="直線コネクタ 431"/>
        <xdr:cNvCxnSpPr/>
      </xdr:nvCxnSpPr>
      <xdr:spPr>
        <a:xfrm>
          <a:off x="15671800" y="13336270"/>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134620</xdr:rowOff>
    </xdr:to>
    <xdr:cxnSp macro="">
      <xdr:nvCxnSpPr>
        <xdr:cNvPr id="435" name="直線コネクタ 434"/>
        <xdr:cNvCxnSpPr/>
      </xdr:nvCxnSpPr>
      <xdr:spPr>
        <a:xfrm>
          <a:off x="14782800" y="13305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104139</xdr:rowOff>
    </xdr:to>
    <xdr:cxnSp macro="">
      <xdr:nvCxnSpPr>
        <xdr:cNvPr id="438" name="直線コネクタ 437"/>
        <xdr:cNvCxnSpPr/>
      </xdr:nvCxnSpPr>
      <xdr:spPr>
        <a:xfrm>
          <a:off x="13893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31750</xdr:rowOff>
    </xdr:to>
    <xdr:cxnSp macro="">
      <xdr:nvCxnSpPr>
        <xdr:cNvPr id="441" name="直線コネクタ 440"/>
        <xdr:cNvCxnSpPr/>
      </xdr:nvCxnSpPr>
      <xdr:spPr>
        <a:xfrm flipV="1">
          <a:off x="13004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51" name="円/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4" name="テキスト ボックス 45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5" name="円/楕円 45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6" name="テキスト ボックス 45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7" name="円/楕円 456"/>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58" name="テキスト ボックス 457"/>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9" name="円/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60" name="テキスト ボックス 459"/>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千葉県鴨川市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159296</xdr:rowOff>
    </xdr:from>
    <xdr:to>
      <xdr:col>4</xdr:col>
      <xdr:colOff>1117600</xdr:colOff>
      <xdr:row>16</xdr:row>
      <xdr:rowOff>16421</xdr:rowOff>
    </xdr:to>
    <xdr:cxnSp macro="">
      <xdr:nvCxnSpPr>
        <xdr:cNvPr id="50" name="直線コネクタ 49"/>
        <xdr:cNvCxnSpPr/>
      </xdr:nvCxnSpPr>
      <xdr:spPr bwMode="auto">
        <a:xfrm flipV="1">
          <a:off x="5003800" y="2778671"/>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11862</xdr:rowOff>
    </xdr:from>
    <xdr:to>
      <xdr:col>4</xdr:col>
      <xdr:colOff>469900</xdr:colOff>
      <xdr:row>16</xdr:row>
      <xdr:rowOff>16421</xdr:rowOff>
    </xdr:to>
    <xdr:cxnSp macro="">
      <xdr:nvCxnSpPr>
        <xdr:cNvPr id="53" name="直線コネクタ 52"/>
        <xdr:cNvCxnSpPr/>
      </xdr:nvCxnSpPr>
      <xdr:spPr bwMode="auto">
        <a:xfrm>
          <a:off x="4305300" y="2802687"/>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11862</xdr:rowOff>
    </xdr:from>
    <xdr:to>
      <xdr:col>3</xdr:col>
      <xdr:colOff>904875</xdr:colOff>
      <xdr:row>16</xdr:row>
      <xdr:rowOff>104254</xdr:rowOff>
    </xdr:to>
    <xdr:cxnSp macro="">
      <xdr:nvCxnSpPr>
        <xdr:cNvPr id="56" name="直線コネクタ 55"/>
        <xdr:cNvCxnSpPr/>
      </xdr:nvCxnSpPr>
      <xdr:spPr bwMode="auto">
        <a:xfrm flipV="1">
          <a:off x="3606800" y="2802687"/>
          <a:ext cx="698500" cy="9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104254</xdr:rowOff>
    </xdr:from>
    <xdr:to>
      <xdr:col>3</xdr:col>
      <xdr:colOff>206375</xdr:colOff>
      <xdr:row>16</xdr:row>
      <xdr:rowOff>149428</xdr:rowOff>
    </xdr:to>
    <xdr:cxnSp macro="">
      <xdr:nvCxnSpPr>
        <xdr:cNvPr id="59" name="直線コネクタ 58"/>
        <xdr:cNvCxnSpPr/>
      </xdr:nvCxnSpPr>
      <xdr:spPr bwMode="auto">
        <a:xfrm flipV="1">
          <a:off x="2908300" y="2895079"/>
          <a:ext cx="698500" cy="4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108496</xdr:rowOff>
    </xdr:from>
    <xdr:to>
      <xdr:col>5</xdr:col>
      <xdr:colOff>34925</xdr:colOff>
      <xdr:row>16</xdr:row>
      <xdr:rowOff>38646</xdr:rowOff>
    </xdr:to>
    <xdr:sp macro="" textlink="">
      <xdr:nvSpPr>
        <xdr:cNvPr id="69" name="円/楕円 68"/>
        <xdr:cNvSpPr/>
      </xdr:nvSpPr>
      <xdr:spPr bwMode="auto">
        <a:xfrm>
          <a:off x="56007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125023</xdr:rowOff>
    </xdr:from>
    <xdr:ext cx="762000" cy="259045"/>
    <xdr:sp macro="" textlink="">
      <xdr:nvSpPr>
        <xdr:cNvPr id="70" name="人口1人当たり決算額の推移該当値テキスト130"/>
        <xdr:cNvSpPr txBox="1"/>
      </xdr:nvSpPr>
      <xdr:spPr>
        <a:xfrm>
          <a:off x="5740400" y="257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137071</xdr:rowOff>
    </xdr:from>
    <xdr:to>
      <xdr:col>4</xdr:col>
      <xdr:colOff>520700</xdr:colOff>
      <xdr:row>16</xdr:row>
      <xdr:rowOff>67221</xdr:rowOff>
    </xdr:to>
    <xdr:sp macro="" textlink="">
      <xdr:nvSpPr>
        <xdr:cNvPr id="71" name="円/楕円 70"/>
        <xdr:cNvSpPr/>
      </xdr:nvSpPr>
      <xdr:spPr bwMode="auto">
        <a:xfrm>
          <a:off x="49530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77398</xdr:rowOff>
    </xdr:from>
    <xdr:ext cx="736600" cy="259045"/>
    <xdr:sp macro="" textlink="">
      <xdr:nvSpPr>
        <xdr:cNvPr id="72" name="テキスト ボックス 71"/>
        <xdr:cNvSpPr txBox="1"/>
      </xdr:nvSpPr>
      <xdr:spPr>
        <a:xfrm>
          <a:off x="4622800" y="252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118,957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132512</xdr:rowOff>
    </xdr:from>
    <xdr:to>
      <xdr:col>3</xdr:col>
      <xdr:colOff>955675</xdr:colOff>
      <xdr:row>16</xdr:row>
      <xdr:rowOff>62662</xdr:rowOff>
    </xdr:to>
    <xdr:sp macro="" textlink="">
      <xdr:nvSpPr>
        <xdr:cNvPr id="73" name="円/楕円 72"/>
        <xdr:cNvSpPr/>
      </xdr:nvSpPr>
      <xdr:spPr bwMode="auto">
        <a:xfrm>
          <a:off x="4254500" y="275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72839</xdr:rowOff>
    </xdr:from>
    <xdr:ext cx="762000" cy="259045"/>
    <xdr:sp macro="" textlink="">
      <xdr:nvSpPr>
        <xdr:cNvPr id="74" name="テキスト ボックス 73"/>
        <xdr:cNvSpPr txBox="1"/>
      </xdr:nvSpPr>
      <xdr:spPr>
        <a:xfrm>
          <a:off x="3924300" y="25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53454</xdr:rowOff>
    </xdr:from>
    <xdr:to>
      <xdr:col>3</xdr:col>
      <xdr:colOff>257175</xdr:colOff>
      <xdr:row>16</xdr:row>
      <xdr:rowOff>155054</xdr:rowOff>
    </xdr:to>
    <xdr:sp macro="" textlink="">
      <xdr:nvSpPr>
        <xdr:cNvPr id="75" name="円/楕円 74"/>
        <xdr:cNvSpPr/>
      </xdr:nvSpPr>
      <xdr:spPr bwMode="auto">
        <a:xfrm>
          <a:off x="3556000" y="284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165231</xdr:rowOff>
    </xdr:from>
    <xdr:ext cx="762000" cy="259045"/>
    <xdr:sp macro="" textlink="">
      <xdr:nvSpPr>
        <xdr:cNvPr id="76" name="テキスト ボックス 75"/>
        <xdr:cNvSpPr txBox="1"/>
      </xdr:nvSpPr>
      <xdr:spPr>
        <a:xfrm>
          <a:off x="3225800" y="26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98628</xdr:rowOff>
    </xdr:from>
    <xdr:to>
      <xdr:col>2</xdr:col>
      <xdr:colOff>692150</xdr:colOff>
      <xdr:row>17</xdr:row>
      <xdr:rowOff>28778</xdr:rowOff>
    </xdr:to>
    <xdr:sp macro="" textlink="">
      <xdr:nvSpPr>
        <xdr:cNvPr id="77" name="円/楕円 76"/>
        <xdr:cNvSpPr/>
      </xdr:nvSpPr>
      <xdr:spPr bwMode="auto">
        <a:xfrm>
          <a:off x="2857500" y="28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38955</xdr:rowOff>
    </xdr:from>
    <xdr:ext cx="762000" cy="259045"/>
    <xdr:sp macro="" textlink="">
      <xdr:nvSpPr>
        <xdr:cNvPr id="78" name="テキスト ボックス 77"/>
        <xdr:cNvSpPr txBox="1"/>
      </xdr:nvSpPr>
      <xdr:spPr>
        <a:xfrm>
          <a:off x="2527300" y="265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332908</xdr:rowOff>
    </xdr:from>
    <xdr:to>
      <xdr:col>4</xdr:col>
      <xdr:colOff>1117600</xdr:colOff>
      <xdr:row>37</xdr:row>
      <xdr:rowOff>333803</xdr:rowOff>
    </xdr:to>
    <xdr:cxnSp macro="">
      <xdr:nvCxnSpPr>
        <xdr:cNvPr id="112" name="直線コネクタ 111"/>
        <xdr:cNvCxnSpPr/>
      </xdr:nvCxnSpPr>
      <xdr:spPr bwMode="auto">
        <a:xfrm>
          <a:off x="5003800" y="7457608"/>
          <a:ext cx="6477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332908</xdr:rowOff>
    </xdr:from>
    <xdr:to>
      <xdr:col>4</xdr:col>
      <xdr:colOff>469900</xdr:colOff>
      <xdr:row>37</xdr:row>
      <xdr:rowOff>335209</xdr:rowOff>
    </xdr:to>
    <xdr:cxnSp macro="">
      <xdr:nvCxnSpPr>
        <xdr:cNvPr id="115" name="直線コネクタ 114"/>
        <xdr:cNvCxnSpPr/>
      </xdr:nvCxnSpPr>
      <xdr:spPr bwMode="auto">
        <a:xfrm flipV="1">
          <a:off x="4305300" y="7457608"/>
          <a:ext cx="6985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335209</xdr:rowOff>
    </xdr:from>
    <xdr:to>
      <xdr:col>3</xdr:col>
      <xdr:colOff>904875</xdr:colOff>
      <xdr:row>37</xdr:row>
      <xdr:rowOff>335392</xdr:rowOff>
    </xdr:to>
    <xdr:cxnSp macro="">
      <xdr:nvCxnSpPr>
        <xdr:cNvPr id="118" name="直線コネクタ 117"/>
        <xdr:cNvCxnSpPr/>
      </xdr:nvCxnSpPr>
      <xdr:spPr bwMode="auto">
        <a:xfrm flipV="1">
          <a:off x="3606800" y="7459909"/>
          <a:ext cx="698500" cy="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330138</xdr:rowOff>
    </xdr:from>
    <xdr:to>
      <xdr:col>3</xdr:col>
      <xdr:colOff>206375</xdr:colOff>
      <xdr:row>37</xdr:row>
      <xdr:rowOff>335392</xdr:rowOff>
    </xdr:to>
    <xdr:cxnSp macro="">
      <xdr:nvCxnSpPr>
        <xdr:cNvPr id="121" name="直線コネクタ 120"/>
        <xdr:cNvCxnSpPr/>
      </xdr:nvCxnSpPr>
      <xdr:spPr bwMode="auto">
        <a:xfrm>
          <a:off x="2908300" y="7454838"/>
          <a:ext cx="698500" cy="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283003</xdr:rowOff>
    </xdr:from>
    <xdr:to>
      <xdr:col>5</xdr:col>
      <xdr:colOff>34925</xdr:colOff>
      <xdr:row>38</xdr:row>
      <xdr:rowOff>41703</xdr:rowOff>
    </xdr:to>
    <xdr:sp macro="" textlink="">
      <xdr:nvSpPr>
        <xdr:cNvPr id="131" name="円/楕円 130"/>
        <xdr:cNvSpPr/>
      </xdr:nvSpPr>
      <xdr:spPr bwMode="auto">
        <a:xfrm>
          <a:off x="5600700" y="740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282108</xdr:rowOff>
    </xdr:from>
    <xdr:to>
      <xdr:col>4</xdr:col>
      <xdr:colOff>520700</xdr:colOff>
      <xdr:row>38</xdr:row>
      <xdr:rowOff>40808</xdr:rowOff>
    </xdr:to>
    <xdr:sp macro="" textlink="">
      <xdr:nvSpPr>
        <xdr:cNvPr id="133" name="円/楕円 132"/>
        <xdr:cNvSpPr/>
      </xdr:nvSpPr>
      <xdr:spPr bwMode="auto">
        <a:xfrm>
          <a:off x="4953000" y="740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25585</xdr:rowOff>
    </xdr:from>
    <xdr:ext cx="736600" cy="259045"/>
    <xdr:sp macro="" textlink="">
      <xdr:nvSpPr>
        <xdr:cNvPr id="134" name="テキスト ボックス 133"/>
        <xdr:cNvSpPr txBox="1"/>
      </xdr:nvSpPr>
      <xdr:spPr>
        <a:xfrm>
          <a:off x="4622800" y="749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284409</xdr:rowOff>
    </xdr:from>
    <xdr:to>
      <xdr:col>3</xdr:col>
      <xdr:colOff>955675</xdr:colOff>
      <xdr:row>38</xdr:row>
      <xdr:rowOff>43109</xdr:rowOff>
    </xdr:to>
    <xdr:sp macro="" textlink="">
      <xdr:nvSpPr>
        <xdr:cNvPr id="135" name="円/楕円 134"/>
        <xdr:cNvSpPr/>
      </xdr:nvSpPr>
      <xdr:spPr bwMode="auto">
        <a:xfrm>
          <a:off x="4254500" y="740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27886</xdr:rowOff>
    </xdr:from>
    <xdr:ext cx="762000" cy="259045"/>
    <xdr:sp macro="" textlink="">
      <xdr:nvSpPr>
        <xdr:cNvPr id="136" name="テキスト ボックス 135"/>
        <xdr:cNvSpPr txBox="1"/>
      </xdr:nvSpPr>
      <xdr:spPr>
        <a:xfrm>
          <a:off x="3924300" y="749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284592</xdr:rowOff>
    </xdr:from>
    <xdr:to>
      <xdr:col>3</xdr:col>
      <xdr:colOff>257175</xdr:colOff>
      <xdr:row>38</xdr:row>
      <xdr:rowOff>43292</xdr:rowOff>
    </xdr:to>
    <xdr:sp macro="" textlink="">
      <xdr:nvSpPr>
        <xdr:cNvPr id="137" name="円/楕円 136"/>
        <xdr:cNvSpPr/>
      </xdr:nvSpPr>
      <xdr:spPr bwMode="auto">
        <a:xfrm>
          <a:off x="3556000" y="740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28069</xdr:rowOff>
    </xdr:from>
    <xdr:ext cx="762000" cy="259045"/>
    <xdr:sp macro="" textlink="">
      <xdr:nvSpPr>
        <xdr:cNvPr id="138" name="テキスト ボックス 137"/>
        <xdr:cNvSpPr txBox="1"/>
      </xdr:nvSpPr>
      <xdr:spPr>
        <a:xfrm>
          <a:off x="3225800" y="74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279338</xdr:rowOff>
    </xdr:from>
    <xdr:to>
      <xdr:col>2</xdr:col>
      <xdr:colOff>692150</xdr:colOff>
      <xdr:row>38</xdr:row>
      <xdr:rowOff>38038</xdr:rowOff>
    </xdr:to>
    <xdr:sp macro="" textlink="">
      <xdr:nvSpPr>
        <xdr:cNvPr id="139" name="円/楕円 138"/>
        <xdr:cNvSpPr/>
      </xdr:nvSpPr>
      <xdr:spPr bwMode="auto">
        <a:xfrm>
          <a:off x="2857500" y="740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22815</xdr:rowOff>
    </xdr:from>
    <xdr:ext cx="762000" cy="259045"/>
    <xdr:sp macro="" textlink="">
      <xdr:nvSpPr>
        <xdr:cNvPr id="140" name="テキスト ボックス 139"/>
        <xdr:cNvSpPr txBox="1"/>
      </xdr:nvSpPr>
      <xdr:spPr>
        <a:xfrm>
          <a:off x="2527300" y="74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3975</xdr:rowOff>
    </xdr:from>
    <xdr:to>
      <xdr:col>6</xdr:col>
      <xdr:colOff>511175</xdr:colOff>
      <xdr:row>34</xdr:row>
      <xdr:rowOff>10630</xdr:rowOff>
    </xdr:to>
    <xdr:cxnSp macro="">
      <xdr:nvCxnSpPr>
        <xdr:cNvPr id="61" name="直線コネクタ 60"/>
        <xdr:cNvCxnSpPr/>
      </xdr:nvCxnSpPr>
      <xdr:spPr>
        <a:xfrm flipV="1">
          <a:off x="3797300" y="5833275"/>
          <a:ext cx="8382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10630</xdr:rowOff>
    </xdr:from>
    <xdr:to>
      <xdr:col>5</xdr:col>
      <xdr:colOff>358775</xdr:colOff>
      <xdr:row>34</xdr:row>
      <xdr:rowOff>18872</xdr:rowOff>
    </xdr:to>
    <xdr:cxnSp macro="">
      <xdr:nvCxnSpPr>
        <xdr:cNvPr id="64" name="直線コネクタ 63"/>
        <xdr:cNvCxnSpPr/>
      </xdr:nvCxnSpPr>
      <xdr:spPr>
        <a:xfrm flipV="1">
          <a:off x="2908300" y="583993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18872</xdr:rowOff>
    </xdr:from>
    <xdr:to>
      <xdr:col>4</xdr:col>
      <xdr:colOff>155575</xdr:colOff>
      <xdr:row>34</xdr:row>
      <xdr:rowOff>94704</xdr:rowOff>
    </xdr:to>
    <xdr:cxnSp macro="">
      <xdr:nvCxnSpPr>
        <xdr:cNvPr id="67" name="直線コネクタ 66"/>
        <xdr:cNvCxnSpPr/>
      </xdr:nvCxnSpPr>
      <xdr:spPr>
        <a:xfrm flipV="1">
          <a:off x="2019300" y="584817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68263</xdr:rowOff>
    </xdr:from>
    <xdr:to>
      <xdr:col>2</xdr:col>
      <xdr:colOff>638175</xdr:colOff>
      <xdr:row>34</xdr:row>
      <xdr:rowOff>94704</xdr:rowOff>
    </xdr:to>
    <xdr:cxnSp macro="">
      <xdr:nvCxnSpPr>
        <xdr:cNvPr id="70" name="直線コネクタ 69"/>
        <xdr:cNvCxnSpPr/>
      </xdr:nvCxnSpPr>
      <xdr:spPr>
        <a:xfrm>
          <a:off x="1130300" y="5897563"/>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124625</xdr:rowOff>
    </xdr:from>
    <xdr:to>
      <xdr:col>6</xdr:col>
      <xdr:colOff>561975</xdr:colOff>
      <xdr:row>34</xdr:row>
      <xdr:rowOff>54775</xdr:rowOff>
    </xdr:to>
    <xdr:sp macro="" textlink="">
      <xdr:nvSpPr>
        <xdr:cNvPr id="80" name="円/楕円 79"/>
        <xdr:cNvSpPr/>
      </xdr:nvSpPr>
      <xdr:spPr>
        <a:xfrm>
          <a:off x="4584700" y="57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147502</xdr:rowOff>
    </xdr:from>
    <xdr:ext cx="599010" cy="259045"/>
    <xdr:sp macro="" textlink="">
      <xdr:nvSpPr>
        <xdr:cNvPr id="81" name="人件費該当値テキスト"/>
        <xdr:cNvSpPr txBox="1"/>
      </xdr:nvSpPr>
      <xdr:spPr>
        <a:xfrm>
          <a:off x="4686300" y="56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131280</xdr:rowOff>
    </xdr:from>
    <xdr:to>
      <xdr:col>5</xdr:col>
      <xdr:colOff>409575</xdr:colOff>
      <xdr:row>34</xdr:row>
      <xdr:rowOff>61430</xdr:rowOff>
    </xdr:to>
    <xdr:sp macro="" textlink="">
      <xdr:nvSpPr>
        <xdr:cNvPr id="82" name="円/楕円 81"/>
        <xdr:cNvSpPr/>
      </xdr:nvSpPr>
      <xdr:spPr>
        <a:xfrm>
          <a:off x="3746500" y="5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77957</xdr:rowOff>
    </xdr:from>
    <xdr:ext cx="599010" cy="259045"/>
    <xdr:sp macro="" textlink="">
      <xdr:nvSpPr>
        <xdr:cNvPr id="83" name="テキスト ボックス 82"/>
        <xdr:cNvSpPr txBox="1"/>
      </xdr:nvSpPr>
      <xdr:spPr>
        <a:xfrm>
          <a:off x="3497794" y="556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139522</xdr:rowOff>
    </xdr:from>
    <xdr:to>
      <xdr:col>4</xdr:col>
      <xdr:colOff>206375</xdr:colOff>
      <xdr:row>34</xdr:row>
      <xdr:rowOff>69672</xdr:rowOff>
    </xdr:to>
    <xdr:sp macro="" textlink="">
      <xdr:nvSpPr>
        <xdr:cNvPr id="84" name="円/楕円 83"/>
        <xdr:cNvSpPr/>
      </xdr:nvSpPr>
      <xdr:spPr>
        <a:xfrm>
          <a:off x="2857500" y="57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86199</xdr:rowOff>
    </xdr:from>
    <xdr:ext cx="534377" cy="259045"/>
    <xdr:sp macro="" textlink="">
      <xdr:nvSpPr>
        <xdr:cNvPr id="85" name="テキスト ボックス 84"/>
        <xdr:cNvSpPr txBox="1"/>
      </xdr:nvSpPr>
      <xdr:spPr>
        <a:xfrm>
          <a:off x="2641111" y="55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43904</xdr:rowOff>
    </xdr:from>
    <xdr:to>
      <xdr:col>3</xdr:col>
      <xdr:colOff>3175</xdr:colOff>
      <xdr:row>34</xdr:row>
      <xdr:rowOff>145504</xdr:rowOff>
    </xdr:to>
    <xdr:sp macro="" textlink="">
      <xdr:nvSpPr>
        <xdr:cNvPr id="86" name="円/楕円 85"/>
        <xdr:cNvSpPr/>
      </xdr:nvSpPr>
      <xdr:spPr>
        <a:xfrm>
          <a:off x="1968500" y="5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162031</xdr:rowOff>
    </xdr:from>
    <xdr:ext cx="534377" cy="259045"/>
    <xdr:sp macro="" textlink="">
      <xdr:nvSpPr>
        <xdr:cNvPr id="87" name="テキスト ボックス 86"/>
        <xdr:cNvSpPr txBox="1"/>
      </xdr:nvSpPr>
      <xdr:spPr>
        <a:xfrm>
          <a:off x="1752111" y="56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17463</xdr:rowOff>
    </xdr:from>
    <xdr:to>
      <xdr:col>1</xdr:col>
      <xdr:colOff>485775</xdr:colOff>
      <xdr:row>34</xdr:row>
      <xdr:rowOff>119063</xdr:rowOff>
    </xdr:to>
    <xdr:sp macro="" textlink="">
      <xdr:nvSpPr>
        <xdr:cNvPr id="88" name="円/楕円 87"/>
        <xdr:cNvSpPr/>
      </xdr:nvSpPr>
      <xdr:spPr>
        <a:xfrm>
          <a:off x="1079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135590</xdr:rowOff>
    </xdr:from>
    <xdr:ext cx="534377" cy="259045"/>
    <xdr:sp macro="" textlink="">
      <xdr:nvSpPr>
        <xdr:cNvPr id="89" name="テキスト ボックス 88"/>
        <xdr:cNvSpPr txBox="1"/>
      </xdr:nvSpPr>
      <xdr:spPr>
        <a:xfrm>
          <a:off x="863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108966</xdr:rowOff>
    </xdr:from>
    <xdr:to>
      <xdr:col>6</xdr:col>
      <xdr:colOff>511175</xdr:colOff>
      <xdr:row>56</xdr:row>
      <xdr:rowOff>112014</xdr:rowOff>
    </xdr:to>
    <xdr:cxnSp macro="">
      <xdr:nvCxnSpPr>
        <xdr:cNvPr id="119" name="直線コネクタ 118"/>
        <xdr:cNvCxnSpPr/>
      </xdr:nvCxnSpPr>
      <xdr:spPr>
        <a:xfrm flipV="1">
          <a:off x="3797300" y="97101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112014</xdr:rowOff>
    </xdr:from>
    <xdr:to>
      <xdr:col>5</xdr:col>
      <xdr:colOff>358775</xdr:colOff>
      <xdr:row>56</xdr:row>
      <xdr:rowOff>128740</xdr:rowOff>
    </xdr:to>
    <xdr:cxnSp macro="">
      <xdr:nvCxnSpPr>
        <xdr:cNvPr id="122" name="直線コネクタ 121"/>
        <xdr:cNvCxnSpPr/>
      </xdr:nvCxnSpPr>
      <xdr:spPr>
        <a:xfrm flipV="1">
          <a:off x="2908300" y="971321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128740</xdr:rowOff>
    </xdr:from>
    <xdr:to>
      <xdr:col>4</xdr:col>
      <xdr:colOff>155575</xdr:colOff>
      <xdr:row>57</xdr:row>
      <xdr:rowOff>15024</xdr:rowOff>
    </xdr:to>
    <xdr:cxnSp macro="">
      <xdr:nvCxnSpPr>
        <xdr:cNvPr id="125" name="直線コネクタ 124"/>
        <xdr:cNvCxnSpPr/>
      </xdr:nvCxnSpPr>
      <xdr:spPr>
        <a:xfrm flipV="1">
          <a:off x="2019300" y="9729940"/>
          <a:ext cx="8890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15024</xdr:rowOff>
    </xdr:from>
    <xdr:to>
      <xdr:col>2</xdr:col>
      <xdr:colOff>638175</xdr:colOff>
      <xdr:row>57</xdr:row>
      <xdr:rowOff>75133</xdr:rowOff>
    </xdr:to>
    <xdr:cxnSp macro="">
      <xdr:nvCxnSpPr>
        <xdr:cNvPr id="128" name="直線コネクタ 127"/>
        <xdr:cNvCxnSpPr/>
      </xdr:nvCxnSpPr>
      <xdr:spPr>
        <a:xfrm flipV="1">
          <a:off x="1130300" y="9787674"/>
          <a:ext cx="889000" cy="6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58166</xdr:rowOff>
    </xdr:from>
    <xdr:to>
      <xdr:col>6</xdr:col>
      <xdr:colOff>561975</xdr:colOff>
      <xdr:row>56</xdr:row>
      <xdr:rowOff>159766</xdr:rowOff>
    </xdr:to>
    <xdr:sp macro="" textlink="">
      <xdr:nvSpPr>
        <xdr:cNvPr id="138" name="円/楕円 137"/>
        <xdr:cNvSpPr/>
      </xdr:nvSpPr>
      <xdr:spPr>
        <a:xfrm>
          <a:off x="4584700" y="96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36593</xdr:rowOff>
    </xdr:from>
    <xdr:ext cx="534377" cy="259045"/>
    <xdr:sp macro="" textlink="">
      <xdr:nvSpPr>
        <xdr:cNvPr id="139" name="物件費該当値テキスト"/>
        <xdr:cNvSpPr txBox="1"/>
      </xdr:nvSpPr>
      <xdr:spPr>
        <a:xfrm>
          <a:off x="4686300" y="96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61214</xdr:rowOff>
    </xdr:from>
    <xdr:to>
      <xdr:col>5</xdr:col>
      <xdr:colOff>409575</xdr:colOff>
      <xdr:row>56</xdr:row>
      <xdr:rowOff>162814</xdr:rowOff>
    </xdr:to>
    <xdr:sp macro="" textlink="">
      <xdr:nvSpPr>
        <xdr:cNvPr id="140" name="円/楕円 139"/>
        <xdr:cNvSpPr/>
      </xdr:nvSpPr>
      <xdr:spPr>
        <a:xfrm>
          <a:off x="37465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153941</xdr:rowOff>
    </xdr:from>
    <xdr:ext cx="534377" cy="259045"/>
    <xdr:sp macro="" textlink="">
      <xdr:nvSpPr>
        <xdr:cNvPr id="141" name="テキスト ボックス 140"/>
        <xdr:cNvSpPr txBox="1"/>
      </xdr:nvSpPr>
      <xdr:spPr>
        <a:xfrm>
          <a:off x="3530111" y="97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77940</xdr:rowOff>
    </xdr:from>
    <xdr:to>
      <xdr:col>4</xdr:col>
      <xdr:colOff>206375</xdr:colOff>
      <xdr:row>57</xdr:row>
      <xdr:rowOff>8090</xdr:rowOff>
    </xdr:to>
    <xdr:sp macro="" textlink="">
      <xdr:nvSpPr>
        <xdr:cNvPr id="142" name="円/楕円 141"/>
        <xdr:cNvSpPr/>
      </xdr:nvSpPr>
      <xdr:spPr>
        <a:xfrm>
          <a:off x="2857500" y="96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170667</xdr:rowOff>
    </xdr:from>
    <xdr:ext cx="534377" cy="259045"/>
    <xdr:sp macro="" textlink="">
      <xdr:nvSpPr>
        <xdr:cNvPr id="143" name="テキスト ボックス 142"/>
        <xdr:cNvSpPr txBox="1"/>
      </xdr:nvSpPr>
      <xdr:spPr>
        <a:xfrm>
          <a:off x="2641111" y="97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135674</xdr:rowOff>
    </xdr:from>
    <xdr:to>
      <xdr:col>3</xdr:col>
      <xdr:colOff>3175</xdr:colOff>
      <xdr:row>57</xdr:row>
      <xdr:rowOff>65824</xdr:rowOff>
    </xdr:to>
    <xdr:sp macro="" textlink="">
      <xdr:nvSpPr>
        <xdr:cNvPr id="144" name="円/楕円 143"/>
        <xdr:cNvSpPr/>
      </xdr:nvSpPr>
      <xdr:spPr>
        <a:xfrm>
          <a:off x="1968500" y="97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56951</xdr:rowOff>
    </xdr:from>
    <xdr:ext cx="534377" cy="259045"/>
    <xdr:sp macro="" textlink="">
      <xdr:nvSpPr>
        <xdr:cNvPr id="145" name="テキスト ボックス 144"/>
        <xdr:cNvSpPr txBox="1"/>
      </xdr:nvSpPr>
      <xdr:spPr>
        <a:xfrm>
          <a:off x="1752111" y="98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24333</xdr:rowOff>
    </xdr:from>
    <xdr:to>
      <xdr:col>1</xdr:col>
      <xdr:colOff>485775</xdr:colOff>
      <xdr:row>57</xdr:row>
      <xdr:rowOff>125933</xdr:rowOff>
    </xdr:to>
    <xdr:sp macro="" textlink="">
      <xdr:nvSpPr>
        <xdr:cNvPr id="146" name="円/楕円 145"/>
        <xdr:cNvSpPr/>
      </xdr:nvSpPr>
      <xdr:spPr>
        <a:xfrm>
          <a:off x="1079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117060</xdr:rowOff>
    </xdr:from>
    <xdr:ext cx="534377" cy="259045"/>
    <xdr:sp macro="" textlink="">
      <xdr:nvSpPr>
        <xdr:cNvPr id="147" name="テキスト ボックス 146"/>
        <xdr:cNvSpPr txBox="1"/>
      </xdr:nvSpPr>
      <xdr:spPr>
        <a:xfrm>
          <a:off x="863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122848</xdr:rowOff>
    </xdr:from>
    <xdr:to>
      <xdr:col>6</xdr:col>
      <xdr:colOff>511175</xdr:colOff>
      <xdr:row>78</xdr:row>
      <xdr:rowOff>147929</xdr:rowOff>
    </xdr:to>
    <xdr:cxnSp macro="">
      <xdr:nvCxnSpPr>
        <xdr:cNvPr id="178" name="直線コネクタ 177"/>
        <xdr:cNvCxnSpPr/>
      </xdr:nvCxnSpPr>
      <xdr:spPr>
        <a:xfrm flipV="1">
          <a:off x="3797300" y="13495948"/>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147929</xdr:rowOff>
    </xdr:from>
    <xdr:to>
      <xdr:col>5</xdr:col>
      <xdr:colOff>358775</xdr:colOff>
      <xdr:row>79</xdr:row>
      <xdr:rowOff>6524</xdr:rowOff>
    </xdr:to>
    <xdr:cxnSp macro="">
      <xdr:nvCxnSpPr>
        <xdr:cNvPr id="181" name="直線コネクタ 180"/>
        <xdr:cNvCxnSpPr/>
      </xdr:nvCxnSpPr>
      <xdr:spPr>
        <a:xfrm flipV="1">
          <a:off x="2908300" y="13521029"/>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6524</xdr:rowOff>
    </xdr:from>
    <xdr:to>
      <xdr:col>4</xdr:col>
      <xdr:colOff>155575</xdr:colOff>
      <xdr:row>79</xdr:row>
      <xdr:rowOff>19751</xdr:rowOff>
    </xdr:to>
    <xdr:cxnSp macro="">
      <xdr:nvCxnSpPr>
        <xdr:cNvPr id="184" name="直線コネクタ 183"/>
        <xdr:cNvCxnSpPr/>
      </xdr:nvCxnSpPr>
      <xdr:spPr>
        <a:xfrm flipV="1">
          <a:off x="2019300" y="13551074"/>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19751</xdr:rowOff>
    </xdr:from>
    <xdr:to>
      <xdr:col>2</xdr:col>
      <xdr:colOff>638175</xdr:colOff>
      <xdr:row>79</xdr:row>
      <xdr:rowOff>38757</xdr:rowOff>
    </xdr:to>
    <xdr:cxnSp macro="">
      <xdr:nvCxnSpPr>
        <xdr:cNvPr id="187" name="直線コネクタ 186"/>
        <xdr:cNvCxnSpPr/>
      </xdr:nvCxnSpPr>
      <xdr:spPr>
        <a:xfrm flipV="1">
          <a:off x="1130300" y="13564301"/>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72048</xdr:rowOff>
    </xdr:from>
    <xdr:to>
      <xdr:col>6</xdr:col>
      <xdr:colOff>561975</xdr:colOff>
      <xdr:row>79</xdr:row>
      <xdr:rowOff>2198</xdr:rowOff>
    </xdr:to>
    <xdr:sp macro="" textlink="">
      <xdr:nvSpPr>
        <xdr:cNvPr id="197" name="円/楕円 196"/>
        <xdr:cNvSpPr/>
      </xdr:nvSpPr>
      <xdr:spPr>
        <a:xfrm>
          <a:off x="45847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50475</xdr:rowOff>
    </xdr:from>
    <xdr:ext cx="469744" cy="259045"/>
    <xdr:sp macro="" textlink="">
      <xdr:nvSpPr>
        <xdr:cNvPr id="198" name="維持補修費該当値テキスト"/>
        <xdr:cNvSpPr txBox="1"/>
      </xdr:nvSpPr>
      <xdr:spPr>
        <a:xfrm>
          <a:off x="4686300" y="134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97129</xdr:rowOff>
    </xdr:from>
    <xdr:to>
      <xdr:col>5</xdr:col>
      <xdr:colOff>409575</xdr:colOff>
      <xdr:row>79</xdr:row>
      <xdr:rowOff>27279</xdr:rowOff>
    </xdr:to>
    <xdr:sp macro="" textlink="">
      <xdr:nvSpPr>
        <xdr:cNvPr id="199" name="円/楕円 198"/>
        <xdr:cNvSpPr/>
      </xdr:nvSpPr>
      <xdr:spPr>
        <a:xfrm>
          <a:off x="3746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18406</xdr:rowOff>
    </xdr:from>
    <xdr:ext cx="469744" cy="259045"/>
    <xdr:sp macro="" textlink="">
      <xdr:nvSpPr>
        <xdr:cNvPr id="200" name="テキスト ボックス 199"/>
        <xdr:cNvSpPr txBox="1"/>
      </xdr:nvSpPr>
      <xdr:spPr>
        <a:xfrm>
          <a:off x="3562427"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127174</xdr:rowOff>
    </xdr:from>
    <xdr:to>
      <xdr:col>4</xdr:col>
      <xdr:colOff>206375</xdr:colOff>
      <xdr:row>79</xdr:row>
      <xdr:rowOff>57324</xdr:rowOff>
    </xdr:to>
    <xdr:sp macro="" textlink="">
      <xdr:nvSpPr>
        <xdr:cNvPr id="201" name="円/楕円 200"/>
        <xdr:cNvSpPr/>
      </xdr:nvSpPr>
      <xdr:spPr>
        <a:xfrm>
          <a:off x="2857500" y="135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48451</xdr:rowOff>
    </xdr:from>
    <xdr:ext cx="469744" cy="259045"/>
    <xdr:sp macro="" textlink="">
      <xdr:nvSpPr>
        <xdr:cNvPr id="202" name="テキスト ボックス 201"/>
        <xdr:cNvSpPr txBox="1"/>
      </xdr:nvSpPr>
      <xdr:spPr>
        <a:xfrm>
          <a:off x="2673427" y="1359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140401</xdr:rowOff>
    </xdr:from>
    <xdr:to>
      <xdr:col>3</xdr:col>
      <xdr:colOff>3175</xdr:colOff>
      <xdr:row>79</xdr:row>
      <xdr:rowOff>70551</xdr:rowOff>
    </xdr:to>
    <xdr:sp macro="" textlink="">
      <xdr:nvSpPr>
        <xdr:cNvPr id="203" name="円/楕円 202"/>
        <xdr:cNvSpPr/>
      </xdr:nvSpPr>
      <xdr:spPr>
        <a:xfrm>
          <a:off x="1968500" y="135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61678</xdr:rowOff>
    </xdr:from>
    <xdr:ext cx="469744" cy="259045"/>
    <xdr:sp macro="" textlink="">
      <xdr:nvSpPr>
        <xdr:cNvPr id="204" name="テキスト ボックス 203"/>
        <xdr:cNvSpPr txBox="1"/>
      </xdr:nvSpPr>
      <xdr:spPr>
        <a:xfrm>
          <a:off x="1784427" y="136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159407</xdr:rowOff>
    </xdr:from>
    <xdr:to>
      <xdr:col>1</xdr:col>
      <xdr:colOff>485775</xdr:colOff>
      <xdr:row>79</xdr:row>
      <xdr:rowOff>89557</xdr:rowOff>
    </xdr:to>
    <xdr:sp macro="" textlink="">
      <xdr:nvSpPr>
        <xdr:cNvPr id="205" name="円/楕円 204"/>
        <xdr:cNvSpPr/>
      </xdr:nvSpPr>
      <xdr:spPr>
        <a:xfrm>
          <a:off x="10795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80684</xdr:rowOff>
    </xdr:from>
    <xdr:ext cx="469744" cy="259045"/>
    <xdr:sp macro="" textlink="">
      <xdr:nvSpPr>
        <xdr:cNvPr id="206" name="テキスト ボックス 205"/>
        <xdr:cNvSpPr txBox="1"/>
      </xdr:nvSpPr>
      <xdr:spPr>
        <a:xfrm>
          <a:off x="895427"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84519</xdr:rowOff>
    </xdr:from>
    <xdr:to>
      <xdr:col>6</xdr:col>
      <xdr:colOff>511175</xdr:colOff>
      <xdr:row>99</xdr:row>
      <xdr:rowOff>29260</xdr:rowOff>
    </xdr:to>
    <xdr:cxnSp macro="">
      <xdr:nvCxnSpPr>
        <xdr:cNvPr id="236" name="直線コネクタ 235"/>
        <xdr:cNvCxnSpPr/>
      </xdr:nvCxnSpPr>
      <xdr:spPr>
        <a:xfrm flipV="1">
          <a:off x="3797300" y="16886619"/>
          <a:ext cx="8382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168390</xdr:rowOff>
    </xdr:from>
    <xdr:to>
      <xdr:col>5</xdr:col>
      <xdr:colOff>358775</xdr:colOff>
      <xdr:row>99</xdr:row>
      <xdr:rowOff>29260</xdr:rowOff>
    </xdr:to>
    <xdr:cxnSp macro="">
      <xdr:nvCxnSpPr>
        <xdr:cNvPr id="239" name="直線コネクタ 238"/>
        <xdr:cNvCxnSpPr/>
      </xdr:nvCxnSpPr>
      <xdr:spPr>
        <a:xfrm>
          <a:off x="2908300" y="16970490"/>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168390</xdr:rowOff>
    </xdr:from>
    <xdr:to>
      <xdr:col>4</xdr:col>
      <xdr:colOff>155575</xdr:colOff>
      <xdr:row>99</xdr:row>
      <xdr:rowOff>80645</xdr:rowOff>
    </xdr:to>
    <xdr:cxnSp macro="">
      <xdr:nvCxnSpPr>
        <xdr:cNvPr id="242" name="直線コネクタ 241"/>
        <xdr:cNvCxnSpPr/>
      </xdr:nvCxnSpPr>
      <xdr:spPr>
        <a:xfrm flipV="1">
          <a:off x="2019300" y="16970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80645</xdr:rowOff>
    </xdr:from>
    <xdr:to>
      <xdr:col>2</xdr:col>
      <xdr:colOff>638175</xdr:colOff>
      <xdr:row>99</xdr:row>
      <xdr:rowOff>93459</xdr:rowOff>
    </xdr:to>
    <xdr:cxnSp macro="">
      <xdr:nvCxnSpPr>
        <xdr:cNvPr id="245" name="直線コネクタ 244"/>
        <xdr:cNvCxnSpPr/>
      </xdr:nvCxnSpPr>
      <xdr:spPr>
        <a:xfrm flipV="1">
          <a:off x="1130300" y="17054195"/>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33719</xdr:rowOff>
    </xdr:from>
    <xdr:to>
      <xdr:col>6</xdr:col>
      <xdr:colOff>561975</xdr:colOff>
      <xdr:row>98</xdr:row>
      <xdr:rowOff>135319</xdr:rowOff>
    </xdr:to>
    <xdr:sp macro="" textlink="">
      <xdr:nvSpPr>
        <xdr:cNvPr id="255" name="円/楕円 254"/>
        <xdr:cNvSpPr/>
      </xdr:nvSpPr>
      <xdr:spPr>
        <a:xfrm>
          <a:off x="45847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12146</xdr:rowOff>
    </xdr:from>
    <xdr:ext cx="534377" cy="259045"/>
    <xdr:sp macro="" textlink="">
      <xdr:nvSpPr>
        <xdr:cNvPr id="256" name="扶助費該当値テキスト"/>
        <xdr:cNvSpPr txBox="1"/>
      </xdr:nvSpPr>
      <xdr:spPr>
        <a:xfrm>
          <a:off x="4686300" y="168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149910</xdr:rowOff>
    </xdr:from>
    <xdr:to>
      <xdr:col>5</xdr:col>
      <xdr:colOff>409575</xdr:colOff>
      <xdr:row>99</xdr:row>
      <xdr:rowOff>80060</xdr:rowOff>
    </xdr:to>
    <xdr:sp macro="" textlink="">
      <xdr:nvSpPr>
        <xdr:cNvPr id="257" name="円/楕円 256"/>
        <xdr:cNvSpPr/>
      </xdr:nvSpPr>
      <xdr:spPr>
        <a:xfrm>
          <a:off x="3746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71187</xdr:rowOff>
    </xdr:from>
    <xdr:ext cx="534377" cy="259045"/>
    <xdr:sp macro="" textlink="">
      <xdr:nvSpPr>
        <xdr:cNvPr id="258" name="テキスト ボックス 257"/>
        <xdr:cNvSpPr txBox="1"/>
      </xdr:nvSpPr>
      <xdr:spPr>
        <a:xfrm>
          <a:off x="3530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117590</xdr:rowOff>
    </xdr:from>
    <xdr:to>
      <xdr:col>4</xdr:col>
      <xdr:colOff>206375</xdr:colOff>
      <xdr:row>99</xdr:row>
      <xdr:rowOff>47740</xdr:rowOff>
    </xdr:to>
    <xdr:sp macro="" textlink="">
      <xdr:nvSpPr>
        <xdr:cNvPr id="259" name="円/楕円 258"/>
        <xdr:cNvSpPr/>
      </xdr:nvSpPr>
      <xdr:spPr>
        <a:xfrm>
          <a:off x="2857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38867</xdr:rowOff>
    </xdr:from>
    <xdr:ext cx="534377" cy="259045"/>
    <xdr:sp macro="" textlink="">
      <xdr:nvSpPr>
        <xdr:cNvPr id="260" name="テキスト ボックス 259"/>
        <xdr:cNvSpPr txBox="1"/>
      </xdr:nvSpPr>
      <xdr:spPr>
        <a:xfrm>
          <a:off x="2641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29845</xdr:rowOff>
    </xdr:from>
    <xdr:to>
      <xdr:col>3</xdr:col>
      <xdr:colOff>3175</xdr:colOff>
      <xdr:row>99</xdr:row>
      <xdr:rowOff>131445</xdr:rowOff>
    </xdr:to>
    <xdr:sp macro="" textlink="">
      <xdr:nvSpPr>
        <xdr:cNvPr id="261" name="円/楕円 260"/>
        <xdr:cNvSpPr/>
      </xdr:nvSpPr>
      <xdr:spPr>
        <a:xfrm>
          <a:off x="1968500" y="17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122572</xdr:rowOff>
    </xdr:from>
    <xdr:ext cx="534377" cy="259045"/>
    <xdr:sp macro="" textlink="">
      <xdr:nvSpPr>
        <xdr:cNvPr id="262" name="テキスト ボックス 261"/>
        <xdr:cNvSpPr txBox="1"/>
      </xdr:nvSpPr>
      <xdr:spPr>
        <a:xfrm>
          <a:off x="1752111" y="17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42659</xdr:rowOff>
    </xdr:from>
    <xdr:to>
      <xdr:col>1</xdr:col>
      <xdr:colOff>485775</xdr:colOff>
      <xdr:row>99</xdr:row>
      <xdr:rowOff>144259</xdr:rowOff>
    </xdr:to>
    <xdr:sp macro="" textlink="">
      <xdr:nvSpPr>
        <xdr:cNvPr id="263" name="円/楕円 262"/>
        <xdr:cNvSpPr/>
      </xdr:nvSpPr>
      <xdr:spPr>
        <a:xfrm>
          <a:off x="1079500" y="170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135386</xdr:rowOff>
    </xdr:from>
    <xdr:ext cx="534377" cy="259045"/>
    <xdr:sp macro="" textlink="">
      <xdr:nvSpPr>
        <xdr:cNvPr id="264" name="テキスト ボックス 263"/>
        <xdr:cNvSpPr txBox="1"/>
      </xdr:nvSpPr>
      <xdr:spPr>
        <a:xfrm>
          <a:off x="863111" y="171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37040</xdr:rowOff>
    </xdr:from>
    <xdr:to>
      <xdr:col>15</xdr:col>
      <xdr:colOff>180975</xdr:colOff>
      <xdr:row>37</xdr:row>
      <xdr:rowOff>106848</xdr:rowOff>
    </xdr:to>
    <xdr:cxnSp macro="">
      <xdr:nvCxnSpPr>
        <xdr:cNvPr id="297" name="直線コネクタ 296"/>
        <xdr:cNvCxnSpPr/>
      </xdr:nvCxnSpPr>
      <xdr:spPr>
        <a:xfrm flipV="1">
          <a:off x="9639300" y="6380690"/>
          <a:ext cx="838200" cy="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106848</xdr:rowOff>
    </xdr:from>
    <xdr:to>
      <xdr:col>14</xdr:col>
      <xdr:colOff>28575</xdr:colOff>
      <xdr:row>38</xdr:row>
      <xdr:rowOff>64</xdr:rowOff>
    </xdr:to>
    <xdr:cxnSp macro="">
      <xdr:nvCxnSpPr>
        <xdr:cNvPr id="300" name="直線コネクタ 299"/>
        <xdr:cNvCxnSpPr/>
      </xdr:nvCxnSpPr>
      <xdr:spPr>
        <a:xfrm flipV="1">
          <a:off x="8750300" y="6450498"/>
          <a:ext cx="889000" cy="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xdr:rowOff>
    </xdr:from>
    <xdr:to>
      <xdr:col>12</xdr:col>
      <xdr:colOff>511175</xdr:colOff>
      <xdr:row>38</xdr:row>
      <xdr:rowOff>1883</xdr:rowOff>
    </xdr:to>
    <xdr:cxnSp macro="">
      <xdr:nvCxnSpPr>
        <xdr:cNvPr id="303" name="直線コネクタ 302"/>
        <xdr:cNvCxnSpPr/>
      </xdr:nvCxnSpPr>
      <xdr:spPr>
        <a:xfrm flipV="1">
          <a:off x="7861300" y="6515164"/>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1883</xdr:rowOff>
    </xdr:from>
    <xdr:to>
      <xdr:col>11</xdr:col>
      <xdr:colOff>307975</xdr:colOff>
      <xdr:row>38</xdr:row>
      <xdr:rowOff>12522</xdr:rowOff>
    </xdr:to>
    <xdr:cxnSp macro="">
      <xdr:nvCxnSpPr>
        <xdr:cNvPr id="306" name="直線コネクタ 305"/>
        <xdr:cNvCxnSpPr/>
      </xdr:nvCxnSpPr>
      <xdr:spPr>
        <a:xfrm flipV="1">
          <a:off x="6972300" y="6516983"/>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157690</xdr:rowOff>
    </xdr:from>
    <xdr:to>
      <xdr:col>15</xdr:col>
      <xdr:colOff>231775</xdr:colOff>
      <xdr:row>37</xdr:row>
      <xdr:rowOff>87840</xdr:rowOff>
    </xdr:to>
    <xdr:sp macro="" textlink="">
      <xdr:nvSpPr>
        <xdr:cNvPr id="316" name="円/楕円 315"/>
        <xdr:cNvSpPr/>
      </xdr:nvSpPr>
      <xdr:spPr>
        <a:xfrm>
          <a:off x="10426700" y="63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136117</xdr:rowOff>
    </xdr:from>
    <xdr:ext cx="534377" cy="259045"/>
    <xdr:sp macro="" textlink="">
      <xdr:nvSpPr>
        <xdr:cNvPr id="317" name="補助費等該当値テキスト"/>
        <xdr:cNvSpPr txBox="1"/>
      </xdr:nvSpPr>
      <xdr:spPr>
        <a:xfrm>
          <a:off x="10528300" y="63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56048</xdr:rowOff>
    </xdr:from>
    <xdr:to>
      <xdr:col>14</xdr:col>
      <xdr:colOff>79375</xdr:colOff>
      <xdr:row>37</xdr:row>
      <xdr:rowOff>157648</xdr:rowOff>
    </xdr:to>
    <xdr:sp macro="" textlink="">
      <xdr:nvSpPr>
        <xdr:cNvPr id="318" name="円/楕円 317"/>
        <xdr:cNvSpPr/>
      </xdr:nvSpPr>
      <xdr:spPr>
        <a:xfrm>
          <a:off x="9588500" y="63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148776</xdr:rowOff>
    </xdr:from>
    <xdr:ext cx="534377" cy="259045"/>
    <xdr:sp macro="" textlink="">
      <xdr:nvSpPr>
        <xdr:cNvPr id="319" name="テキスト ボックス 318"/>
        <xdr:cNvSpPr txBox="1"/>
      </xdr:nvSpPr>
      <xdr:spPr>
        <a:xfrm>
          <a:off x="9372111" y="649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120714</xdr:rowOff>
    </xdr:from>
    <xdr:to>
      <xdr:col>12</xdr:col>
      <xdr:colOff>561975</xdr:colOff>
      <xdr:row>38</xdr:row>
      <xdr:rowOff>50864</xdr:rowOff>
    </xdr:to>
    <xdr:sp macro="" textlink="">
      <xdr:nvSpPr>
        <xdr:cNvPr id="320" name="円/楕円 319"/>
        <xdr:cNvSpPr/>
      </xdr:nvSpPr>
      <xdr:spPr>
        <a:xfrm>
          <a:off x="8699500" y="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41991</xdr:rowOff>
    </xdr:from>
    <xdr:ext cx="534377" cy="259045"/>
    <xdr:sp macro="" textlink="">
      <xdr:nvSpPr>
        <xdr:cNvPr id="321" name="テキスト ボックス 320"/>
        <xdr:cNvSpPr txBox="1"/>
      </xdr:nvSpPr>
      <xdr:spPr>
        <a:xfrm>
          <a:off x="8483111" y="65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122533</xdr:rowOff>
    </xdr:from>
    <xdr:to>
      <xdr:col>11</xdr:col>
      <xdr:colOff>358775</xdr:colOff>
      <xdr:row>38</xdr:row>
      <xdr:rowOff>52683</xdr:rowOff>
    </xdr:to>
    <xdr:sp macro="" textlink="">
      <xdr:nvSpPr>
        <xdr:cNvPr id="322" name="円/楕円 321"/>
        <xdr:cNvSpPr/>
      </xdr:nvSpPr>
      <xdr:spPr>
        <a:xfrm>
          <a:off x="7810500" y="64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43810</xdr:rowOff>
    </xdr:from>
    <xdr:ext cx="534377" cy="259045"/>
    <xdr:sp macro="" textlink="">
      <xdr:nvSpPr>
        <xdr:cNvPr id="323" name="テキスト ボックス 322"/>
        <xdr:cNvSpPr txBox="1"/>
      </xdr:nvSpPr>
      <xdr:spPr>
        <a:xfrm>
          <a:off x="7594111" y="655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133172</xdr:rowOff>
    </xdr:from>
    <xdr:to>
      <xdr:col>10</xdr:col>
      <xdr:colOff>155575</xdr:colOff>
      <xdr:row>38</xdr:row>
      <xdr:rowOff>63322</xdr:rowOff>
    </xdr:to>
    <xdr:sp macro="" textlink="">
      <xdr:nvSpPr>
        <xdr:cNvPr id="324" name="円/楕円 323"/>
        <xdr:cNvSpPr/>
      </xdr:nvSpPr>
      <xdr:spPr>
        <a:xfrm>
          <a:off x="6921500" y="64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54449</xdr:rowOff>
    </xdr:from>
    <xdr:ext cx="534377" cy="259045"/>
    <xdr:sp macro="" textlink="">
      <xdr:nvSpPr>
        <xdr:cNvPr id="325" name="テキスト ボックス 324"/>
        <xdr:cNvSpPr txBox="1"/>
      </xdr:nvSpPr>
      <xdr:spPr>
        <a:xfrm>
          <a:off x="6705111" y="65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153014</xdr:rowOff>
    </xdr:from>
    <xdr:to>
      <xdr:col>15</xdr:col>
      <xdr:colOff>180975</xdr:colOff>
      <xdr:row>57</xdr:row>
      <xdr:rowOff>49640</xdr:rowOff>
    </xdr:to>
    <xdr:cxnSp macro="">
      <xdr:nvCxnSpPr>
        <xdr:cNvPr id="352" name="直線コネクタ 351"/>
        <xdr:cNvCxnSpPr/>
      </xdr:nvCxnSpPr>
      <xdr:spPr>
        <a:xfrm>
          <a:off x="9639300" y="9754214"/>
          <a:ext cx="8382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57733</xdr:rowOff>
    </xdr:from>
    <xdr:to>
      <xdr:col>14</xdr:col>
      <xdr:colOff>28575</xdr:colOff>
      <xdr:row>56</xdr:row>
      <xdr:rowOff>153014</xdr:rowOff>
    </xdr:to>
    <xdr:cxnSp macro="">
      <xdr:nvCxnSpPr>
        <xdr:cNvPr id="355" name="直線コネクタ 354"/>
        <xdr:cNvCxnSpPr/>
      </xdr:nvCxnSpPr>
      <xdr:spPr>
        <a:xfrm>
          <a:off x="8750300" y="9487483"/>
          <a:ext cx="8890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57733</xdr:rowOff>
    </xdr:from>
    <xdr:to>
      <xdr:col>12</xdr:col>
      <xdr:colOff>511175</xdr:colOff>
      <xdr:row>56</xdr:row>
      <xdr:rowOff>134735</xdr:rowOff>
    </xdr:to>
    <xdr:cxnSp macro="">
      <xdr:nvCxnSpPr>
        <xdr:cNvPr id="358" name="直線コネクタ 357"/>
        <xdr:cNvCxnSpPr/>
      </xdr:nvCxnSpPr>
      <xdr:spPr>
        <a:xfrm flipV="1">
          <a:off x="7861300" y="9487483"/>
          <a:ext cx="889000" cy="2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134735</xdr:rowOff>
    </xdr:from>
    <xdr:to>
      <xdr:col>11</xdr:col>
      <xdr:colOff>307975</xdr:colOff>
      <xdr:row>57</xdr:row>
      <xdr:rowOff>78426</xdr:rowOff>
    </xdr:to>
    <xdr:cxnSp macro="">
      <xdr:nvCxnSpPr>
        <xdr:cNvPr id="361" name="直線コネクタ 360"/>
        <xdr:cNvCxnSpPr/>
      </xdr:nvCxnSpPr>
      <xdr:spPr>
        <a:xfrm flipV="1">
          <a:off x="6972300" y="9735935"/>
          <a:ext cx="889000" cy="1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170290</xdr:rowOff>
    </xdr:from>
    <xdr:to>
      <xdr:col>15</xdr:col>
      <xdr:colOff>231775</xdr:colOff>
      <xdr:row>57</xdr:row>
      <xdr:rowOff>100440</xdr:rowOff>
    </xdr:to>
    <xdr:sp macro="" textlink="">
      <xdr:nvSpPr>
        <xdr:cNvPr id="371" name="円/楕円 370"/>
        <xdr:cNvSpPr/>
      </xdr:nvSpPr>
      <xdr:spPr>
        <a:xfrm>
          <a:off x="104267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148717</xdr:rowOff>
    </xdr:from>
    <xdr:ext cx="534377" cy="259045"/>
    <xdr:sp macro="" textlink="">
      <xdr:nvSpPr>
        <xdr:cNvPr id="372" name="普通建設事業費該当値テキスト"/>
        <xdr:cNvSpPr txBox="1"/>
      </xdr:nvSpPr>
      <xdr:spPr>
        <a:xfrm>
          <a:off x="10528300" y="97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102214</xdr:rowOff>
    </xdr:from>
    <xdr:to>
      <xdr:col>14</xdr:col>
      <xdr:colOff>79375</xdr:colOff>
      <xdr:row>57</xdr:row>
      <xdr:rowOff>32364</xdr:rowOff>
    </xdr:to>
    <xdr:sp macro="" textlink="">
      <xdr:nvSpPr>
        <xdr:cNvPr id="373" name="円/楕円 372"/>
        <xdr:cNvSpPr/>
      </xdr:nvSpPr>
      <xdr:spPr>
        <a:xfrm>
          <a:off x="9588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23491</xdr:rowOff>
    </xdr:from>
    <xdr:ext cx="534377" cy="259045"/>
    <xdr:sp macro="" textlink="">
      <xdr:nvSpPr>
        <xdr:cNvPr id="374" name="テキスト ボックス 373"/>
        <xdr:cNvSpPr txBox="1"/>
      </xdr:nvSpPr>
      <xdr:spPr>
        <a:xfrm>
          <a:off x="9372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6933</xdr:rowOff>
    </xdr:from>
    <xdr:to>
      <xdr:col>12</xdr:col>
      <xdr:colOff>561975</xdr:colOff>
      <xdr:row>55</xdr:row>
      <xdr:rowOff>108533</xdr:rowOff>
    </xdr:to>
    <xdr:sp macro="" textlink="">
      <xdr:nvSpPr>
        <xdr:cNvPr id="375" name="円/楕円 374"/>
        <xdr:cNvSpPr/>
      </xdr:nvSpPr>
      <xdr:spPr>
        <a:xfrm>
          <a:off x="8699500" y="94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125060</xdr:rowOff>
    </xdr:from>
    <xdr:ext cx="599010" cy="259045"/>
    <xdr:sp macro="" textlink="">
      <xdr:nvSpPr>
        <xdr:cNvPr id="376" name="テキスト ボックス 375"/>
        <xdr:cNvSpPr txBox="1"/>
      </xdr:nvSpPr>
      <xdr:spPr>
        <a:xfrm>
          <a:off x="8450794" y="921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83935</xdr:rowOff>
    </xdr:from>
    <xdr:to>
      <xdr:col>11</xdr:col>
      <xdr:colOff>358775</xdr:colOff>
      <xdr:row>57</xdr:row>
      <xdr:rowOff>14085</xdr:rowOff>
    </xdr:to>
    <xdr:sp macro="" textlink="">
      <xdr:nvSpPr>
        <xdr:cNvPr id="377" name="円/楕円 376"/>
        <xdr:cNvSpPr/>
      </xdr:nvSpPr>
      <xdr:spPr>
        <a:xfrm>
          <a:off x="7810500" y="96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5212</xdr:rowOff>
    </xdr:from>
    <xdr:ext cx="534377" cy="259045"/>
    <xdr:sp macro="" textlink="">
      <xdr:nvSpPr>
        <xdr:cNvPr id="378" name="テキスト ボックス 377"/>
        <xdr:cNvSpPr txBox="1"/>
      </xdr:nvSpPr>
      <xdr:spPr>
        <a:xfrm>
          <a:off x="7594111" y="97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27626</xdr:rowOff>
    </xdr:from>
    <xdr:to>
      <xdr:col>10</xdr:col>
      <xdr:colOff>155575</xdr:colOff>
      <xdr:row>57</xdr:row>
      <xdr:rowOff>129226</xdr:rowOff>
    </xdr:to>
    <xdr:sp macro="" textlink="">
      <xdr:nvSpPr>
        <xdr:cNvPr id="379" name="円/楕円 378"/>
        <xdr:cNvSpPr/>
      </xdr:nvSpPr>
      <xdr:spPr>
        <a:xfrm>
          <a:off x="6921500" y="98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120353</xdr:rowOff>
    </xdr:from>
    <xdr:ext cx="534377" cy="259045"/>
    <xdr:sp macro="" textlink="">
      <xdr:nvSpPr>
        <xdr:cNvPr id="380" name="テキスト ボックス 379"/>
        <xdr:cNvSpPr txBox="1"/>
      </xdr:nvSpPr>
      <xdr:spPr>
        <a:xfrm>
          <a:off x="6705111" y="98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80211</xdr:rowOff>
    </xdr:from>
    <xdr:to>
      <xdr:col>15</xdr:col>
      <xdr:colOff>180975</xdr:colOff>
      <xdr:row>78</xdr:row>
      <xdr:rowOff>125093</xdr:rowOff>
    </xdr:to>
    <xdr:cxnSp macro="">
      <xdr:nvCxnSpPr>
        <xdr:cNvPr id="409" name="直線コネクタ 408"/>
        <xdr:cNvCxnSpPr/>
      </xdr:nvCxnSpPr>
      <xdr:spPr>
        <a:xfrm>
          <a:off x="9639300" y="13453311"/>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9001</xdr:rowOff>
    </xdr:from>
    <xdr:to>
      <xdr:col>14</xdr:col>
      <xdr:colOff>28575</xdr:colOff>
      <xdr:row>78</xdr:row>
      <xdr:rowOff>80211</xdr:rowOff>
    </xdr:to>
    <xdr:cxnSp macro="">
      <xdr:nvCxnSpPr>
        <xdr:cNvPr id="412" name="直線コネクタ 411"/>
        <xdr:cNvCxnSpPr/>
      </xdr:nvCxnSpPr>
      <xdr:spPr>
        <a:xfrm>
          <a:off x="8750300" y="13210651"/>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74293</xdr:rowOff>
    </xdr:from>
    <xdr:to>
      <xdr:col>15</xdr:col>
      <xdr:colOff>231775</xdr:colOff>
      <xdr:row>79</xdr:row>
      <xdr:rowOff>4443</xdr:rowOff>
    </xdr:to>
    <xdr:sp macro="" textlink="">
      <xdr:nvSpPr>
        <xdr:cNvPr id="422" name="円/楕円 421"/>
        <xdr:cNvSpPr/>
      </xdr:nvSpPr>
      <xdr:spPr>
        <a:xfrm>
          <a:off x="104267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160670</xdr:rowOff>
    </xdr:from>
    <xdr:ext cx="534377" cy="259045"/>
    <xdr:sp macro="" textlink="">
      <xdr:nvSpPr>
        <xdr:cNvPr id="423" name="普通建設事業費 （ うち新規整備　）該当値テキスト"/>
        <xdr:cNvSpPr txBox="1"/>
      </xdr:nvSpPr>
      <xdr:spPr>
        <a:xfrm>
          <a:off x="10528300" y="1336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29411</xdr:rowOff>
    </xdr:from>
    <xdr:to>
      <xdr:col>14</xdr:col>
      <xdr:colOff>79375</xdr:colOff>
      <xdr:row>78</xdr:row>
      <xdr:rowOff>131011</xdr:rowOff>
    </xdr:to>
    <xdr:sp macro="" textlink="">
      <xdr:nvSpPr>
        <xdr:cNvPr id="424" name="円/楕円 423"/>
        <xdr:cNvSpPr/>
      </xdr:nvSpPr>
      <xdr:spPr>
        <a:xfrm>
          <a:off x="9588500" y="134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122138</xdr:rowOff>
    </xdr:from>
    <xdr:ext cx="534377" cy="259045"/>
    <xdr:sp macro="" textlink="">
      <xdr:nvSpPr>
        <xdr:cNvPr id="425" name="テキスト ボックス 424"/>
        <xdr:cNvSpPr txBox="1"/>
      </xdr:nvSpPr>
      <xdr:spPr>
        <a:xfrm>
          <a:off x="9372111" y="134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129651</xdr:rowOff>
    </xdr:from>
    <xdr:to>
      <xdr:col>12</xdr:col>
      <xdr:colOff>561975</xdr:colOff>
      <xdr:row>77</xdr:row>
      <xdr:rowOff>59801</xdr:rowOff>
    </xdr:to>
    <xdr:sp macro="" textlink="">
      <xdr:nvSpPr>
        <xdr:cNvPr id="426" name="円/楕円 425"/>
        <xdr:cNvSpPr/>
      </xdr:nvSpPr>
      <xdr:spPr>
        <a:xfrm>
          <a:off x="8699500" y="131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50928</xdr:rowOff>
    </xdr:from>
    <xdr:ext cx="534377" cy="259045"/>
    <xdr:sp macro="" textlink="">
      <xdr:nvSpPr>
        <xdr:cNvPr id="427" name="テキスト ボックス 426"/>
        <xdr:cNvSpPr txBox="1"/>
      </xdr:nvSpPr>
      <xdr:spPr>
        <a:xfrm>
          <a:off x="8483111" y="132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39694</xdr:rowOff>
    </xdr:from>
    <xdr:to>
      <xdr:col>15</xdr:col>
      <xdr:colOff>180975</xdr:colOff>
      <xdr:row>97</xdr:row>
      <xdr:rowOff>68022</xdr:rowOff>
    </xdr:to>
    <xdr:cxnSp macro="">
      <xdr:nvCxnSpPr>
        <xdr:cNvPr id="452" name="直線コネクタ 451"/>
        <xdr:cNvCxnSpPr/>
      </xdr:nvCxnSpPr>
      <xdr:spPr>
        <a:xfrm flipV="1">
          <a:off x="9639300" y="16670344"/>
          <a:ext cx="8382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16959</xdr:rowOff>
    </xdr:from>
    <xdr:to>
      <xdr:col>14</xdr:col>
      <xdr:colOff>28575</xdr:colOff>
      <xdr:row>97</xdr:row>
      <xdr:rowOff>68022</xdr:rowOff>
    </xdr:to>
    <xdr:cxnSp macro="">
      <xdr:nvCxnSpPr>
        <xdr:cNvPr id="455" name="直線コネクタ 454"/>
        <xdr:cNvCxnSpPr/>
      </xdr:nvCxnSpPr>
      <xdr:spPr>
        <a:xfrm>
          <a:off x="8750300" y="16476159"/>
          <a:ext cx="889000" cy="2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160344</xdr:rowOff>
    </xdr:from>
    <xdr:to>
      <xdr:col>15</xdr:col>
      <xdr:colOff>231775</xdr:colOff>
      <xdr:row>97</xdr:row>
      <xdr:rowOff>90494</xdr:rowOff>
    </xdr:to>
    <xdr:sp macro="" textlink="">
      <xdr:nvSpPr>
        <xdr:cNvPr id="465" name="円/楕円 464"/>
        <xdr:cNvSpPr/>
      </xdr:nvSpPr>
      <xdr:spPr>
        <a:xfrm>
          <a:off x="10426700" y="166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138771</xdr:rowOff>
    </xdr:from>
    <xdr:ext cx="534377" cy="259045"/>
    <xdr:sp macro="" textlink="">
      <xdr:nvSpPr>
        <xdr:cNvPr id="466" name="普通建設事業費 （ うち更新整備　）該当値テキスト"/>
        <xdr:cNvSpPr txBox="1"/>
      </xdr:nvSpPr>
      <xdr:spPr>
        <a:xfrm>
          <a:off x="10528300" y="165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17222</xdr:rowOff>
    </xdr:from>
    <xdr:to>
      <xdr:col>14</xdr:col>
      <xdr:colOff>79375</xdr:colOff>
      <xdr:row>97</xdr:row>
      <xdr:rowOff>118822</xdr:rowOff>
    </xdr:to>
    <xdr:sp macro="" textlink="">
      <xdr:nvSpPr>
        <xdr:cNvPr id="467" name="円/楕円 466"/>
        <xdr:cNvSpPr/>
      </xdr:nvSpPr>
      <xdr:spPr>
        <a:xfrm>
          <a:off x="9588500" y="166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109949</xdr:rowOff>
    </xdr:from>
    <xdr:ext cx="534377" cy="259045"/>
    <xdr:sp macro="" textlink="">
      <xdr:nvSpPr>
        <xdr:cNvPr id="468" name="テキスト ボックス 467"/>
        <xdr:cNvSpPr txBox="1"/>
      </xdr:nvSpPr>
      <xdr:spPr>
        <a:xfrm>
          <a:off x="9372111" y="167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137609</xdr:rowOff>
    </xdr:from>
    <xdr:to>
      <xdr:col>12</xdr:col>
      <xdr:colOff>561975</xdr:colOff>
      <xdr:row>96</xdr:row>
      <xdr:rowOff>67759</xdr:rowOff>
    </xdr:to>
    <xdr:sp macro="" textlink="">
      <xdr:nvSpPr>
        <xdr:cNvPr id="469" name="円/楕円 468"/>
        <xdr:cNvSpPr/>
      </xdr:nvSpPr>
      <xdr:spPr>
        <a:xfrm>
          <a:off x="8699500" y="16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84286</xdr:rowOff>
    </xdr:from>
    <xdr:ext cx="534377" cy="259045"/>
    <xdr:sp macro="" textlink="">
      <xdr:nvSpPr>
        <xdr:cNvPr id="470" name="テキスト ボックス 469"/>
        <xdr:cNvSpPr txBox="1"/>
      </xdr:nvSpPr>
      <xdr:spPr>
        <a:xfrm>
          <a:off x="8483111" y="162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115834</xdr:rowOff>
    </xdr:from>
    <xdr:to>
      <xdr:col>23</xdr:col>
      <xdr:colOff>517525</xdr:colOff>
      <xdr:row>38</xdr:row>
      <xdr:rowOff>133665</xdr:rowOff>
    </xdr:to>
    <xdr:cxnSp macro="">
      <xdr:nvCxnSpPr>
        <xdr:cNvPr id="497" name="直線コネクタ 496"/>
        <xdr:cNvCxnSpPr/>
      </xdr:nvCxnSpPr>
      <xdr:spPr>
        <a:xfrm flipV="1">
          <a:off x="15481300" y="663093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90711</xdr:rowOff>
    </xdr:from>
    <xdr:to>
      <xdr:col>22</xdr:col>
      <xdr:colOff>365125</xdr:colOff>
      <xdr:row>38</xdr:row>
      <xdr:rowOff>133665</xdr:rowOff>
    </xdr:to>
    <xdr:cxnSp macro="">
      <xdr:nvCxnSpPr>
        <xdr:cNvPr id="500" name="直線コネクタ 499"/>
        <xdr:cNvCxnSpPr/>
      </xdr:nvCxnSpPr>
      <xdr:spPr>
        <a:xfrm>
          <a:off x="14592300" y="6605811"/>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90711</xdr:rowOff>
    </xdr:from>
    <xdr:to>
      <xdr:col>21</xdr:col>
      <xdr:colOff>161925</xdr:colOff>
      <xdr:row>38</xdr:row>
      <xdr:rowOff>127058</xdr:rowOff>
    </xdr:to>
    <xdr:cxnSp macro="">
      <xdr:nvCxnSpPr>
        <xdr:cNvPr id="503" name="直線コネクタ 502"/>
        <xdr:cNvCxnSpPr/>
      </xdr:nvCxnSpPr>
      <xdr:spPr>
        <a:xfrm flipV="1">
          <a:off x="13703300" y="6605811"/>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108473</xdr:rowOff>
    </xdr:from>
    <xdr:to>
      <xdr:col>19</xdr:col>
      <xdr:colOff>644525</xdr:colOff>
      <xdr:row>38</xdr:row>
      <xdr:rowOff>127058</xdr:rowOff>
    </xdr:to>
    <xdr:cxnSp macro="">
      <xdr:nvCxnSpPr>
        <xdr:cNvPr id="506" name="直線コネクタ 505"/>
        <xdr:cNvCxnSpPr/>
      </xdr:nvCxnSpPr>
      <xdr:spPr>
        <a:xfrm>
          <a:off x="12814300" y="6623573"/>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65034</xdr:rowOff>
    </xdr:from>
    <xdr:to>
      <xdr:col>23</xdr:col>
      <xdr:colOff>568325</xdr:colOff>
      <xdr:row>38</xdr:row>
      <xdr:rowOff>166634</xdr:rowOff>
    </xdr:to>
    <xdr:sp macro="" textlink="">
      <xdr:nvSpPr>
        <xdr:cNvPr id="516" name="円/楕円 515"/>
        <xdr:cNvSpPr/>
      </xdr:nvSpPr>
      <xdr:spPr>
        <a:xfrm>
          <a:off x="162687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151411</xdr:rowOff>
    </xdr:from>
    <xdr:ext cx="469744" cy="259045"/>
    <xdr:sp macro="" textlink="">
      <xdr:nvSpPr>
        <xdr:cNvPr id="517" name="災害復旧事業費該当値テキスト"/>
        <xdr:cNvSpPr txBox="1"/>
      </xdr:nvSpPr>
      <xdr:spPr>
        <a:xfrm>
          <a:off x="16370300" y="649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82865</xdr:rowOff>
    </xdr:from>
    <xdr:to>
      <xdr:col>22</xdr:col>
      <xdr:colOff>415925</xdr:colOff>
      <xdr:row>39</xdr:row>
      <xdr:rowOff>13015</xdr:rowOff>
    </xdr:to>
    <xdr:sp macro="" textlink="">
      <xdr:nvSpPr>
        <xdr:cNvPr id="518" name="円/楕円 517"/>
        <xdr:cNvSpPr/>
      </xdr:nvSpPr>
      <xdr:spPr>
        <a:xfrm>
          <a:off x="15430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4142</xdr:rowOff>
    </xdr:from>
    <xdr:ext cx="378565" cy="259045"/>
    <xdr:sp macro="" textlink="">
      <xdr:nvSpPr>
        <xdr:cNvPr id="519" name="テキスト ボックス 518"/>
        <xdr:cNvSpPr txBox="1"/>
      </xdr:nvSpPr>
      <xdr:spPr>
        <a:xfrm>
          <a:off x="15292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39911</xdr:rowOff>
    </xdr:from>
    <xdr:to>
      <xdr:col>21</xdr:col>
      <xdr:colOff>212725</xdr:colOff>
      <xdr:row>38</xdr:row>
      <xdr:rowOff>141511</xdr:rowOff>
    </xdr:to>
    <xdr:sp macro="" textlink="">
      <xdr:nvSpPr>
        <xdr:cNvPr id="520" name="円/楕円 519"/>
        <xdr:cNvSpPr/>
      </xdr:nvSpPr>
      <xdr:spPr>
        <a:xfrm>
          <a:off x="14541500" y="65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132638</xdr:rowOff>
    </xdr:from>
    <xdr:ext cx="469744" cy="259045"/>
    <xdr:sp macro="" textlink="">
      <xdr:nvSpPr>
        <xdr:cNvPr id="521" name="テキスト ボックス 520"/>
        <xdr:cNvSpPr txBox="1"/>
      </xdr:nvSpPr>
      <xdr:spPr>
        <a:xfrm>
          <a:off x="14357427" y="664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76258</xdr:rowOff>
    </xdr:from>
    <xdr:to>
      <xdr:col>20</xdr:col>
      <xdr:colOff>9525</xdr:colOff>
      <xdr:row>39</xdr:row>
      <xdr:rowOff>6408</xdr:rowOff>
    </xdr:to>
    <xdr:sp macro="" textlink="">
      <xdr:nvSpPr>
        <xdr:cNvPr id="522" name="円/楕円 521"/>
        <xdr:cNvSpPr/>
      </xdr:nvSpPr>
      <xdr:spPr>
        <a:xfrm>
          <a:off x="13652500" y="6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168985</xdr:rowOff>
    </xdr:from>
    <xdr:ext cx="378565" cy="259045"/>
    <xdr:sp macro="" textlink="">
      <xdr:nvSpPr>
        <xdr:cNvPr id="523" name="テキスト ボックス 522"/>
        <xdr:cNvSpPr txBox="1"/>
      </xdr:nvSpPr>
      <xdr:spPr>
        <a:xfrm>
          <a:off x="13514017" y="668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57673</xdr:rowOff>
    </xdr:from>
    <xdr:to>
      <xdr:col>18</xdr:col>
      <xdr:colOff>492125</xdr:colOff>
      <xdr:row>38</xdr:row>
      <xdr:rowOff>159273</xdr:rowOff>
    </xdr:to>
    <xdr:sp macro="" textlink="">
      <xdr:nvSpPr>
        <xdr:cNvPr id="524" name="円/楕円 523"/>
        <xdr:cNvSpPr/>
      </xdr:nvSpPr>
      <xdr:spPr>
        <a:xfrm>
          <a:off x="12763500" y="6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150400</xdr:rowOff>
    </xdr:from>
    <xdr:ext cx="469744" cy="259045"/>
    <xdr:sp macro="" textlink="">
      <xdr:nvSpPr>
        <xdr:cNvPr id="525" name="テキスト ボックス 524"/>
        <xdr:cNvSpPr txBox="1"/>
      </xdr:nvSpPr>
      <xdr:spPr>
        <a:xfrm>
          <a:off x="12579427" y="66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8324</xdr:rowOff>
    </xdr:from>
    <xdr:to>
      <xdr:col>23</xdr:col>
      <xdr:colOff>517525</xdr:colOff>
      <xdr:row>78</xdr:row>
      <xdr:rowOff>29663</xdr:rowOff>
    </xdr:to>
    <xdr:cxnSp macro="">
      <xdr:nvCxnSpPr>
        <xdr:cNvPr id="611" name="直線コネクタ 610"/>
        <xdr:cNvCxnSpPr/>
      </xdr:nvCxnSpPr>
      <xdr:spPr>
        <a:xfrm>
          <a:off x="15481300" y="13381424"/>
          <a:ext cx="8382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5862</xdr:rowOff>
    </xdr:from>
    <xdr:to>
      <xdr:col>22</xdr:col>
      <xdr:colOff>365125</xdr:colOff>
      <xdr:row>78</xdr:row>
      <xdr:rowOff>8324</xdr:rowOff>
    </xdr:to>
    <xdr:cxnSp macro="">
      <xdr:nvCxnSpPr>
        <xdr:cNvPr id="614" name="直線コネクタ 613"/>
        <xdr:cNvCxnSpPr/>
      </xdr:nvCxnSpPr>
      <xdr:spPr>
        <a:xfrm>
          <a:off x="14592300" y="1337896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5862</xdr:rowOff>
    </xdr:from>
    <xdr:to>
      <xdr:col>21</xdr:col>
      <xdr:colOff>161925</xdr:colOff>
      <xdr:row>78</xdr:row>
      <xdr:rowOff>18168</xdr:rowOff>
    </xdr:to>
    <xdr:cxnSp macro="">
      <xdr:nvCxnSpPr>
        <xdr:cNvPr id="617" name="直線コネクタ 616"/>
        <xdr:cNvCxnSpPr/>
      </xdr:nvCxnSpPr>
      <xdr:spPr>
        <a:xfrm flipV="1">
          <a:off x="13703300" y="133789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18168</xdr:rowOff>
    </xdr:from>
    <xdr:to>
      <xdr:col>19</xdr:col>
      <xdr:colOff>644525</xdr:colOff>
      <xdr:row>78</xdr:row>
      <xdr:rowOff>29583</xdr:rowOff>
    </xdr:to>
    <xdr:cxnSp macro="">
      <xdr:nvCxnSpPr>
        <xdr:cNvPr id="620" name="直線コネクタ 619"/>
        <xdr:cNvCxnSpPr/>
      </xdr:nvCxnSpPr>
      <xdr:spPr>
        <a:xfrm flipV="1">
          <a:off x="12814300" y="13391268"/>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150313</xdr:rowOff>
    </xdr:from>
    <xdr:to>
      <xdr:col>23</xdr:col>
      <xdr:colOff>568325</xdr:colOff>
      <xdr:row>78</xdr:row>
      <xdr:rowOff>80463</xdr:rowOff>
    </xdr:to>
    <xdr:sp macro="" textlink="">
      <xdr:nvSpPr>
        <xdr:cNvPr id="630" name="円/楕円 629"/>
        <xdr:cNvSpPr/>
      </xdr:nvSpPr>
      <xdr:spPr>
        <a:xfrm>
          <a:off x="162687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65240</xdr:rowOff>
    </xdr:from>
    <xdr:ext cx="534377" cy="259045"/>
    <xdr:sp macro="" textlink="">
      <xdr:nvSpPr>
        <xdr:cNvPr id="631" name="公債費該当値テキスト"/>
        <xdr:cNvSpPr txBox="1"/>
      </xdr:nvSpPr>
      <xdr:spPr>
        <a:xfrm>
          <a:off x="16370300" y="132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128974</xdr:rowOff>
    </xdr:from>
    <xdr:to>
      <xdr:col>22</xdr:col>
      <xdr:colOff>415925</xdr:colOff>
      <xdr:row>78</xdr:row>
      <xdr:rowOff>59124</xdr:rowOff>
    </xdr:to>
    <xdr:sp macro="" textlink="">
      <xdr:nvSpPr>
        <xdr:cNvPr id="632" name="円/楕円 631"/>
        <xdr:cNvSpPr/>
      </xdr:nvSpPr>
      <xdr:spPr>
        <a:xfrm>
          <a:off x="154305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50251</xdr:rowOff>
    </xdr:from>
    <xdr:ext cx="534377" cy="259045"/>
    <xdr:sp macro="" textlink="">
      <xdr:nvSpPr>
        <xdr:cNvPr id="633" name="テキスト ボックス 632"/>
        <xdr:cNvSpPr txBox="1"/>
      </xdr:nvSpPr>
      <xdr:spPr>
        <a:xfrm>
          <a:off x="15214111" y="134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126512</xdr:rowOff>
    </xdr:from>
    <xdr:to>
      <xdr:col>21</xdr:col>
      <xdr:colOff>212725</xdr:colOff>
      <xdr:row>78</xdr:row>
      <xdr:rowOff>56662</xdr:rowOff>
    </xdr:to>
    <xdr:sp macro="" textlink="">
      <xdr:nvSpPr>
        <xdr:cNvPr id="634" name="円/楕円 633"/>
        <xdr:cNvSpPr/>
      </xdr:nvSpPr>
      <xdr:spPr>
        <a:xfrm>
          <a:off x="14541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47789</xdr:rowOff>
    </xdr:from>
    <xdr:ext cx="534377" cy="259045"/>
    <xdr:sp macro="" textlink="">
      <xdr:nvSpPr>
        <xdr:cNvPr id="635" name="テキスト ボックス 634"/>
        <xdr:cNvSpPr txBox="1"/>
      </xdr:nvSpPr>
      <xdr:spPr>
        <a:xfrm>
          <a:off x="14325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138818</xdr:rowOff>
    </xdr:from>
    <xdr:to>
      <xdr:col>20</xdr:col>
      <xdr:colOff>9525</xdr:colOff>
      <xdr:row>78</xdr:row>
      <xdr:rowOff>68968</xdr:rowOff>
    </xdr:to>
    <xdr:sp macro="" textlink="">
      <xdr:nvSpPr>
        <xdr:cNvPr id="636" name="円/楕円 635"/>
        <xdr:cNvSpPr/>
      </xdr:nvSpPr>
      <xdr:spPr>
        <a:xfrm>
          <a:off x="13652500" y="133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60095</xdr:rowOff>
    </xdr:from>
    <xdr:ext cx="534377" cy="259045"/>
    <xdr:sp macro="" textlink="">
      <xdr:nvSpPr>
        <xdr:cNvPr id="637" name="テキスト ボックス 636"/>
        <xdr:cNvSpPr txBox="1"/>
      </xdr:nvSpPr>
      <xdr:spPr>
        <a:xfrm>
          <a:off x="13436111" y="13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150233</xdr:rowOff>
    </xdr:from>
    <xdr:to>
      <xdr:col>18</xdr:col>
      <xdr:colOff>492125</xdr:colOff>
      <xdr:row>78</xdr:row>
      <xdr:rowOff>80383</xdr:rowOff>
    </xdr:to>
    <xdr:sp macro="" textlink="">
      <xdr:nvSpPr>
        <xdr:cNvPr id="638" name="円/楕円 637"/>
        <xdr:cNvSpPr/>
      </xdr:nvSpPr>
      <xdr:spPr>
        <a:xfrm>
          <a:off x="12763500" y="133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71510</xdr:rowOff>
    </xdr:from>
    <xdr:ext cx="534377" cy="259045"/>
    <xdr:sp macro="" textlink="">
      <xdr:nvSpPr>
        <xdr:cNvPr id="639" name="テキスト ボックス 638"/>
        <xdr:cNvSpPr txBox="1"/>
      </xdr:nvSpPr>
      <xdr:spPr>
        <a:xfrm>
          <a:off x="12547111" y="134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107476</xdr:rowOff>
    </xdr:from>
    <xdr:to>
      <xdr:col>23</xdr:col>
      <xdr:colOff>517525</xdr:colOff>
      <xdr:row>98</xdr:row>
      <xdr:rowOff>150802</xdr:rowOff>
    </xdr:to>
    <xdr:cxnSp macro="">
      <xdr:nvCxnSpPr>
        <xdr:cNvPr id="668" name="直線コネクタ 667"/>
        <xdr:cNvCxnSpPr/>
      </xdr:nvCxnSpPr>
      <xdr:spPr>
        <a:xfrm flipV="1">
          <a:off x="15481300" y="16909576"/>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150802</xdr:rowOff>
    </xdr:from>
    <xdr:to>
      <xdr:col>22</xdr:col>
      <xdr:colOff>365125</xdr:colOff>
      <xdr:row>99</xdr:row>
      <xdr:rowOff>35740</xdr:rowOff>
    </xdr:to>
    <xdr:cxnSp macro="">
      <xdr:nvCxnSpPr>
        <xdr:cNvPr id="671" name="直線コネクタ 670"/>
        <xdr:cNvCxnSpPr/>
      </xdr:nvCxnSpPr>
      <xdr:spPr>
        <a:xfrm flipV="1">
          <a:off x="14592300" y="1695290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131394</xdr:rowOff>
    </xdr:from>
    <xdr:to>
      <xdr:col>21</xdr:col>
      <xdr:colOff>161925</xdr:colOff>
      <xdr:row>99</xdr:row>
      <xdr:rowOff>35740</xdr:rowOff>
    </xdr:to>
    <xdr:cxnSp macro="">
      <xdr:nvCxnSpPr>
        <xdr:cNvPr id="674" name="直線コネクタ 673"/>
        <xdr:cNvCxnSpPr/>
      </xdr:nvCxnSpPr>
      <xdr:spPr>
        <a:xfrm>
          <a:off x="13703300" y="16933494"/>
          <a:ext cx="8890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93035</xdr:rowOff>
    </xdr:from>
    <xdr:to>
      <xdr:col>19</xdr:col>
      <xdr:colOff>644525</xdr:colOff>
      <xdr:row>98</xdr:row>
      <xdr:rowOff>131394</xdr:rowOff>
    </xdr:to>
    <xdr:cxnSp macro="">
      <xdr:nvCxnSpPr>
        <xdr:cNvPr id="677" name="直線コネクタ 676"/>
        <xdr:cNvCxnSpPr/>
      </xdr:nvCxnSpPr>
      <xdr:spPr>
        <a:xfrm>
          <a:off x="12814300" y="16723685"/>
          <a:ext cx="8890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56676</xdr:rowOff>
    </xdr:from>
    <xdr:to>
      <xdr:col>23</xdr:col>
      <xdr:colOff>568325</xdr:colOff>
      <xdr:row>98</xdr:row>
      <xdr:rowOff>158276</xdr:rowOff>
    </xdr:to>
    <xdr:sp macro="" textlink="">
      <xdr:nvSpPr>
        <xdr:cNvPr id="687" name="円/楕円 686"/>
        <xdr:cNvSpPr/>
      </xdr:nvSpPr>
      <xdr:spPr>
        <a:xfrm>
          <a:off x="16268700" y="168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154120</xdr:rowOff>
    </xdr:from>
    <xdr:ext cx="534377" cy="259045"/>
    <xdr:sp macro="" textlink="">
      <xdr:nvSpPr>
        <xdr:cNvPr id="688" name="積立金該当値テキスト"/>
        <xdr:cNvSpPr txBox="1"/>
      </xdr:nvSpPr>
      <xdr:spPr>
        <a:xfrm>
          <a:off x="16370300" y="167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100002</xdr:rowOff>
    </xdr:from>
    <xdr:to>
      <xdr:col>22</xdr:col>
      <xdr:colOff>415925</xdr:colOff>
      <xdr:row>99</xdr:row>
      <xdr:rowOff>30152</xdr:rowOff>
    </xdr:to>
    <xdr:sp macro="" textlink="">
      <xdr:nvSpPr>
        <xdr:cNvPr id="689" name="円/楕円 688"/>
        <xdr:cNvSpPr/>
      </xdr:nvSpPr>
      <xdr:spPr>
        <a:xfrm>
          <a:off x="15430500" y="16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21279</xdr:rowOff>
    </xdr:from>
    <xdr:ext cx="469744" cy="259045"/>
    <xdr:sp macro="" textlink="">
      <xdr:nvSpPr>
        <xdr:cNvPr id="690" name="テキスト ボックス 689"/>
        <xdr:cNvSpPr txBox="1"/>
      </xdr:nvSpPr>
      <xdr:spPr>
        <a:xfrm>
          <a:off x="15246427" y="169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156390</xdr:rowOff>
    </xdr:from>
    <xdr:to>
      <xdr:col>21</xdr:col>
      <xdr:colOff>212725</xdr:colOff>
      <xdr:row>99</xdr:row>
      <xdr:rowOff>86540</xdr:rowOff>
    </xdr:to>
    <xdr:sp macro="" textlink="">
      <xdr:nvSpPr>
        <xdr:cNvPr id="691" name="円/楕円 690"/>
        <xdr:cNvSpPr/>
      </xdr:nvSpPr>
      <xdr:spPr>
        <a:xfrm>
          <a:off x="14541500" y="169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77667</xdr:rowOff>
    </xdr:from>
    <xdr:ext cx="469744" cy="259045"/>
    <xdr:sp macro="" textlink="">
      <xdr:nvSpPr>
        <xdr:cNvPr id="692" name="テキスト ボックス 691"/>
        <xdr:cNvSpPr txBox="1"/>
      </xdr:nvSpPr>
      <xdr:spPr>
        <a:xfrm>
          <a:off x="14357427" y="170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80594</xdr:rowOff>
    </xdr:from>
    <xdr:to>
      <xdr:col>20</xdr:col>
      <xdr:colOff>9525</xdr:colOff>
      <xdr:row>99</xdr:row>
      <xdr:rowOff>10744</xdr:rowOff>
    </xdr:to>
    <xdr:sp macro="" textlink="">
      <xdr:nvSpPr>
        <xdr:cNvPr id="693" name="円/楕円 692"/>
        <xdr:cNvSpPr/>
      </xdr:nvSpPr>
      <xdr:spPr>
        <a:xfrm>
          <a:off x="13652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1871</xdr:rowOff>
    </xdr:from>
    <xdr:ext cx="534377" cy="259045"/>
    <xdr:sp macro="" textlink="">
      <xdr:nvSpPr>
        <xdr:cNvPr id="694" name="テキスト ボックス 693"/>
        <xdr:cNvSpPr txBox="1"/>
      </xdr:nvSpPr>
      <xdr:spPr>
        <a:xfrm>
          <a:off x="13436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42235</xdr:rowOff>
    </xdr:from>
    <xdr:to>
      <xdr:col>18</xdr:col>
      <xdr:colOff>492125</xdr:colOff>
      <xdr:row>97</xdr:row>
      <xdr:rowOff>143835</xdr:rowOff>
    </xdr:to>
    <xdr:sp macro="" textlink="">
      <xdr:nvSpPr>
        <xdr:cNvPr id="695" name="円/楕円 694"/>
        <xdr:cNvSpPr/>
      </xdr:nvSpPr>
      <xdr:spPr>
        <a:xfrm>
          <a:off x="12763500" y="1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134962</xdr:rowOff>
    </xdr:from>
    <xdr:ext cx="534377" cy="259045"/>
    <xdr:sp macro="" textlink="">
      <xdr:nvSpPr>
        <xdr:cNvPr id="696" name="テキスト ボックス 695"/>
        <xdr:cNvSpPr txBox="1"/>
      </xdr:nvSpPr>
      <xdr:spPr>
        <a:xfrm>
          <a:off x="12547111" y="167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19800</xdr:rowOff>
    </xdr:from>
    <xdr:to>
      <xdr:col>32</xdr:col>
      <xdr:colOff>187325</xdr:colOff>
      <xdr:row>39</xdr:row>
      <xdr:rowOff>23400</xdr:rowOff>
    </xdr:to>
    <xdr:cxnSp macro="">
      <xdr:nvCxnSpPr>
        <xdr:cNvPr id="725" name="直線コネクタ 724"/>
        <xdr:cNvCxnSpPr/>
      </xdr:nvCxnSpPr>
      <xdr:spPr>
        <a:xfrm flipV="1">
          <a:off x="21323300" y="6706350"/>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23266</xdr:rowOff>
    </xdr:from>
    <xdr:to>
      <xdr:col>31</xdr:col>
      <xdr:colOff>34925</xdr:colOff>
      <xdr:row>39</xdr:row>
      <xdr:rowOff>23400</xdr:rowOff>
    </xdr:to>
    <xdr:cxnSp macro="">
      <xdr:nvCxnSpPr>
        <xdr:cNvPr id="728" name="直線コネクタ 727"/>
        <xdr:cNvCxnSpPr/>
      </xdr:nvCxnSpPr>
      <xdr:spPr>
        <a:xfrm>
          <a:off x="20434300" y="6709816"/>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11265</xdr:rowOff>
    </xdr:from>
    <xdr:to>
      <xdr:col>29</xdr:col>
      <xdr:colOff>517525</xdr:colOff>
      <xdr:row>39</xdr:row>
      <xdr:rowOff>23266</xdr:rowOff>
    </xdr:to>
    <xdr:cxnSp macro="">
      <xdr:nvCxnSpPr>
        <xdr:cNvPr id="731" name="直線コネクタ 730"/>
        <xdr:cNvCxnSpPr/>
      </xdr:nvCxnSpPr>
      <xdr:spPr>
        <a:xfrm>
          <a:off x="19545300" y="669781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11265</xdr:rowOff>
    </xdr:from>
    <xdr:to>
      <xdr:col>28</xdr:col>
      <xdr:colOff>314325</xdr:colOff>
      <xdr:row>39</xdr:row>
      <xdr:rowOff>23209</xdr:rowOff>
    </xdr:to>
    <xdr:cxnSp macro="">
      <xdr:nvCxnSpPr>
        <xdr:cNvPr id="734" name="直線コネクタ 733"/>
        <xdr:cNvCxnSpPr/>
      </xdr:nvCxnSpPr>
      <xdr:spPr>
        <a:xfrm flipV="1">
          <a:off x="18656300" y="669781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140450</xdr:rowOff>
    </xdr:from>
    <xdr:to>
      <xdr:col>32</xdr:col>
      <xdr:colOff>238125</xdr:colOff>
      <xdr:row>39</xdr:row>
      <xdr:rowOff>70600</xdr:rowOff>
    </xdr:to>
    <xdr:sp macro="" textlink="">
      <xdr:nvSpPr>
        <xdr:cNvPr id="744" name="円/楕円 743"/>
        <xdr:cNvSpPr/>
      </xdr:nvSpPr>
      <xdr:spPr>
        <a:xfrm>
          <a:off x="221107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469744" cy="259045"/>
    <xdr:sp macro="" textlink="">
      <xdr:nvSpPr>
        <xdr:cNvPr id="745" name="投資及び出資金該当値テキスト"/>
        <xdr:cNvSpPr txBox="1"/>
      </xdr:nvSpPr>
      <xdr:spPr>
        <a:xfrm>
          <a:off x="22212300"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144050</xdr:rowOff>
    </xdr:from>
    <xdr:to>
      <xdr:col>31</xdr:col>
      <xdr:colOff>85725</xdr:colOff>
      <xdr:row>39</xdr:row>
      <xdr:rowOff>74200</xdr:rowOff>
    </xdr:to>
    <xdr:sp macro="" textlink="">
      <xdr:nvSpPr>
        <xdr:cNvPr id="746" name="円/楕円 745"/>
        <xdr:cNvSpPr/>
      </xdr:nvSpPr>
      <xdr:spPr>
        <a:xfrm>
          <a:off x="21272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65327</xdr:rowOff>
    </xdr:from>
    <xdr:ext cx="469744" cy="259045"/>
    <xdr:sp macro="" textlink="">
      <xdr:nvSpPr>
        <xdr:cNvPr id="747" name="テキスト ボックス 746"/>
        <xdr:cNvSpPr txBox="1"/>
      </xdr:nvSpPr>
      <xdr:spPr>
        <a:xfrm>
          <a:off x="21088427" y="67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143916</xdr:rowOff>
    </xdr:from>
    <xdr:to>
      <xdr:col>29</xdr:col>
      <xdr:colOff>568325</xdr:colOff>
      <xdr:row>39</xdr:row>
      <xdr:rowOff>74066</xdr:rowOff>
    </xdr:to>
    <xdr:sp macro="" textlink="">
      <xdr:nvSpPr>
        <xdr:cNvPr id="748" name="円/楕円 747"/>
        <xdr:cNvSpPr/>
      </xdr:nvSpPr>
      <xdr:spPr>
        <a:xfrm>
          <a:off x="20383500" y="66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65193</xdr:rowOff>
    </xdr:from>
    <xdr:ext cx="469744" cy="259045"/>
    <xdr:sp macro="" textlink="">
      <xdr:nvSpPr>
        <xdr:cNvPr id="749" name="テキスト ボックス 748"/>
        <xdr:cNvSpPr txBox="1"/>
      </xdr:nvSpPr>
      <xdr:spPr>
        <a:xfrm>
          <a:off x="20199427" y="67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131915</xdr:rowOff>
    </xdr:from>
    <xdr:to>
      <xdr:col>28</xdr:col>
      <xdr:colOff>365125</xdr:colOff>
      <xdr:row>39</xdr:row>
      <xdr:rowOff>62065</xdr:rowOff>
    </xdr:to>
    <xdr:sp macro="" textlink="">
      <xdr:nvSpPr>
        <xdr:cNvPr id="750" name="円/楕円 749"/>
        <xdr:cNvSpPr/>
      </xdr:nvSpPr>
      <xdr:spPr>
        <a:xfrm>
          <a:off x="19494500" y="66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78592</xdr:rowOff>
    </xdr:from>
    <xdr:ext cx="469744" cy="259045"/>
    <xdr:sp macro="" textlink="">
      <xdr:nvSpPr>
        <xdr:cNvPr id="751" name="テキスト ボックス 750"/>
        <xdr:cNvSpPr txBox="1"/>
      </xdr:nvSpPr>
      <xdr:spPr>
        <a:xfrm>
          <a:off x="19310427" y="642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143859</xdr:rowOff>
    </xdr:from>
    <xdr:to>
      <xdr:col>27</xdr:col>
      <xdr:colOff>161925</xdr:colOff>
      <xdr:row>39</xdr:row>
      <xdr:rowOff>74009</xdr:rowOff>
    </xdr:to>
    <xdr:sp macro="" textlink="">
      <xdr:nvSpPr>
        <xdr:cNvPr id="752" name="円/楕円 751"/>
        <xdr:cNvSpPr/>
      </xdr:nvSpPr>
      <xdr:spPr>
        <a:xfrm>
          <a:off x="18605500" y="66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65136</xdr:rowOff>
    </xdr:from>
    <xdr:ext cx="469744" cy="259045"/>
    <xdr:sp macro="" textlink="">
      <xdr:nvSpPr>
        <xdr:cNvPr id="753" name="テキスト ボックス 752"/>
        <xdr:cNvSpPr txBox="1"/>
      </xdr:nvSpPr>
      <xdr:spPr>
        <a:xfrm>
          <a:off x="18421427" y="67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3454</xdr:rowOff>
    </xdr:from>
    <xdr:to>
      <xdr:col>32</xdr:col>
      <xdr:colOff>187325</xdr:colOff>
      <xdr:row>59</xdr:row>
      <xdr:rowOff>3781</xdr:rowOff>
    </xdr:to>
    <xdr:cxnSp macro="">
      <xdr:nvCxnSpPr>
        <xdr:cNvPr id="784" name="直線コネクタ 783"/>
        <xdr:cNvCxnSpPr/>
      </xdr:nvCxnSpPr>
      <xdr:spPr>
        <a:xfrm flipV="1">
          <a:off x="21323300" y="1011900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3781</xdr:rowOff>
    </xdr:from>
    <xdr:to>
      <xdr:col>31</xdr:col>
      <xdr:colOff>34925</xdr:colOff>
      <xdr:row>59</xdr:row>
      <xdr:rowOff>7602</xdr:rowOff>
    </xdr:to>
    <xdr:cxnSp macro="">
      <xdr:nvCxnSpPr>
        <xdr:cNvPr id="787" name="直線コネクタ 786"/>
        <xdr:cNvCxnSpPr/>
      </xdr:nvCxnSpPr>
      <xdr:spPr>
        <a:xfrm flipV="1">
          <a:off x="20434300" y="1011933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7602</xdr:rowOff>
    </xdr:from>
    <xdr:to>
      <xdr:col>29</xdr:col>
      <xdr:colOff>517525</xdr:colOff>
      <xdr:row>59</xdr:row>
      <xdr:rowOff>12239</xdr:rowOff>
    </xdr:to>
    <xdr:cxnSp macro="">
      <xdr:nvCxnSpPr>
        <xdr:cNvPr id="790" name="直線コネクタ 789"/>
        <xdr:cNvCxnSpPr/>
      </xdr:nvCxnSpPr>
      <xdr:spPr>
        <a:xfrm flipV="1">
          <a:off x="19545300" y="10123152"/>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12239</xdr:rowOff>
    </xdr:from>
    <xdr:to>
      <xdr:col>28</xdr:col>
      <xdr:colOff>314325</xdr:colOff>
      <xdr:row>59</xdr:row>
      <xdr:rowOff>16028</xdr:rowOff>
    </xdr:to>
    <xdr:cxnSp macro="">
      <xdr:nvCxnSpPr>
        <xdr:cNvPr id="793" name="直線コネクタ 792"/>
        <xdr:cNvCxnSpPr/>
      </xdr:nvCxnSpPr>
      <xdr:spPr>
        <a:xfrm flipV="1">
          <a:off x="18656300" y="10127789"/>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124104</xdr:rowOff>
    </xdr:from>
    <xdr:to>
      <xdr:col>32</xdr:col>
      <xdr:colOff>238125</xdr:colOff>
      <xdr:row>59</xdr:row>
      <xdr:rowOff>54254</xdr:rowOff>
    </xdr:to>
    <xdr:sp macro="" textlink="">
      <xdr:nvSpPr>
        <xdr:cNvPr id="803" name="円/楕円 802"/>
        <xdr:cNvSpPr/>
      </xdr:nvSpPr>
      <xdr:spPr>
        <a:xfrm>
          <a:off x="221107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39031</xdr:rowOff>
    </xdr:from>
    <xdr:ext cx="469744" cy="259045"/>
    <xdr:sp macro="" textlink="">
      <xdr:nvSpPr>
        <xdr:cNvPr id="804" name="貸付金該当値テキスト"/>
        <xdr:cNvSpPr txBox="1"/>
      </xdr:nvSpPr>
      <xdr:spPr>
        <a:xfrm>
          <a:off x="22212300" y="99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124431</xdr:rowOff>
    </xdr:from>
    <xdr:to>
      <xdr:col>31</xdr:col>
      <xdr:colOff>85725</xdr:colOff>
      <xdr:row>59</xdr:row>
      <xdr:rowOff>54581</xdr:rowOff>
    </xdr:to>
    <xdr:sp macro="" textlink="">
      <xdr:nvSpPr>
        <xdr:cNvPr id="805" name="円/楕円 804"/>
        <xdr:cNvSpPr/>
      </xdr:nvSpPr>
      <xdr:spPr>
        <a:xfrm>
          <a:off x="21272500" y="100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45708</xdr:rowOff>
    </xdr:from>
    <xdr:ext cx="469744" cy="259045"/>
    <xdr:sp macro="" textlink="">
      <xdr:nvSpPr>
        <xdr:cNvPr id="806" name="テキスト ボックス 805"/>
        <xdr:cNvSpPr txBox="1"/>
      </xdr:nvSpPr>
      <xdr:spPr>
        <a:xfrm>
          <a:off x="21088427" y="1016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128252</xdr:rowOff>
    </xdr:from>
    <xdr:to>
      <xdr:col>29</xdr:col>
      <xdr:colOff>568325</xdr:colOff>
      <xdr:row>59</xdr:row>
      <xdr:rowOff>58402</xdr:rowOff>
    </xdr:to>
    <xdr:sp macro="" textlink="">
      <xdr:nvSpPr>
        <xdr:cNvPr id="807" name="円/楕円 806"/>
        <xdr:cNvSpPr/>
      </xdr:nvSpPr>
      <xdr:spPr>
        <a:xfrm>
          <a:off x="203835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49529</xdr:rowOff>
    </xdr:from>
    <xdr:ext cx="469744" cy="259045"/>
    <xdr:sp macro="" textlink="">
      <xdr:nvSpPr>
        <xdr:cNvPr id="808" name="テキスト ボックス 807"/>
        <xdr:cNvSpPr txBox="1"/>
      </xdr:nvSpPr>
      <xdr:spPr>
        <a:xfrm>
          <a:off x="20199427" y="101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132889</xdr:rowOff>
    </xdr:from>
    <xdr:to>
      <xdr:col>28</xdr:col>
      <xdr:colOff>365125</xdr:colOff>
      <xdr:row>59</xdr:row>
      <xdr:rowOff>63039</xdr:rowOff>
    </xdr:to>
    <xdr:sp macro="" textlink="">
      <xdr:nvSpPr>
        <xdr:cNvPr id="809" name="円/楕円 808"/>
        <xdr:cNvSpPr/>
      </xdr:nvSpPr>
      <xdr:spPr>
        <a:xfrm>
          <a:off x="19494500" y="100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54166</xdr:rowOff>
    </xdr:from>
    <xdr:ext cx="469744" cy="259045"/>
    <xdr:sp macro="" textlink="">
      <xdr:nvSpPr>
        <xdr:cNvPr id="810" name="テキスト ボックス 809"/>
        <xdr:cNvSpPr txBox="1"/>
      </xdr:nvSpPr>
      <xdr:spPr>
        <a:xfrm>
          <a:off x="19310427" y="101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136678</xdr:rowOff>
    </xdr:from>
    <xdr:to>
      <xdr:col>27</xdr:col>
      <xdr:colOff>161925</xdr:colOff>
      <xdr:row>59</xdr:row>
      <xdr:rowOff>66828</xdr:rowOff>
    </xdr:to>
    <xdr:sp macro="" textlink="">
      <xdr:nvSpPr>
        <xdr:cNvPr id="811" name="円/楕円 810"/>
        <xdr:cNvSpPr/>
      </xdr:nvSpPr>
      <xdr:spPr>
        <a:xfrm>
          <a:off x="18605500" y="100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57955</xdr:rowOff>
    </xdr:from>
    <xdr:ext cx="469744" cy="259045"/>
    <xdr:sp macro="" textlink="">
      <xdr:nvSpPr>
        <xdr:cNvPr id="812" name="テキスト ボックス 811"/>
        <xdr:cNvSpPr txBox="1"/>
      </xdr:nvSpPr>
      <xdr:spPr>
        <a:xfrm>
          <a:off x="18421427" y="1017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14297</xdr:rowOff>
    </xdr:from>
    <xdr:to>
      <xdr:col>32</xdr:col>
      <xdr:colOff>187325</xdr:colOff>
      <xdr:row>77</xdr:row>
      <xdr:rowOff>46268</xdr:rowOff>
    </xdr:to>
    <xdr:cxnSp macro="">
      <xdr:nvCxnSpPr>
        <xdr:cNvPr id="844" name="直線コネクタ 843"/>
        <xdr:cNvCxnSpPr/>
      </xdr:nvCxnSpPr>
      <xdr:spPr>
        <a:xfrm flipV="1">
          <a:off x="21323300" y="13215947"/>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46268</xdr:rowOff>
    </xdr:from>
    <xdr:to>
      <xdr:col>31</xdr:col>
      <xdr:colOff>34925</xdr:colOff>
      <xdr:row>77</xdr:row>
      <xdr:rowOff>107598</xdr:rowOff>
    </xdr:to>
    <xdr:cxnSp macro="">
      <xdr:nvCxnSpPr>
        <xdr:cNvPr id="847" name="直線コネクタ 846"/>
        <xdr:cNvCxnSpPr/>
      </xdr:nvCxnSpPr>
      <xdr:spPr>
        <a:xfrm flipV="1">
          <a:off x="20434300" y="1324791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107598</xdr:rowOff>
    </xdr:from>
    <xdr:to>
      <xdr:col>29</xdr:col>
      <xdr:colOff>517525</xdr:colOff>
      <xdr:row>77</xdr:row>
      <xdr:rowOff>140370</xdr:rowOff>
    </xdr:to>
    <xdr:cxnSp macro="">
      <xdr:nvCxnSpPr>
        <xdr:cNvPr id="850" name="直線コネクタ 849"/>
        <xdr:cNvCxnSpPr/>
      </xdr:nvCxnSpPr>
      <xdr:spPr>
        <a:xfrm flipV="1">
          <a:off x="19545300" y="13309248"/>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140370</xdr:rowOff>
    </xdr:from>
    <xdr:to>
      <xdr:col>28</xdr:col>
      <xdr:colOff>314325</xdr:colOff>
      <xdr:row>77</xdr:row>
      <xdr:rowOff>169680</xdr:rowOff>
    </xdr:to>
    <xdr:cxnSp macro="">
      <xdr:nvCxnSpPr>
        <xdr:cNvPr id="853" name="直線コネクタ 852"/>
        <xdr:cNvCxnSpPr/>
      </xdr:nvCxnSpPr>
      <xdr:spPr>
        <a:xfrm flipV="1">
          <a:off x="18656300" y="13342020"/>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134947</xdr:rowOff>
    </xdr:from>
    <xdr:to>
      <xdr:col>32</xdr:col>
      <xdr:colOff>238125</xdr:colOff>
      <xdr:row>77</xdr:row>
      <xdr:rowOff>65097</xdr:rowOff>
    </xdr:to>
    <xdr:sp macro="" textlink="">
      <xdr:nvSpPr>
        <xdr:cNvPr id="863" name="円/楕円 862"/>
        <xdr:cNvSpPr/>
      </xdr:nvSpPr>
      <xdr:spPr>
        <a:xfrm>
          <a:off x="221107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113374</xdr:rowOff>
    </xdr:from>
    <xdr:ext cx="534377" cy="259045"/>
    <xdr:sp macro="" textlink="">
      <xdr:nvSpPr>
        <xdr:cNvPr id="864" name="繰出金該当値テキスト"/>
        <xdr:cNvSpPr txBox="1"/>
      </xdr:nvSpPr>
      <xdr:spPr>
        <a:xfrm>
          <a:off x="22212300" y="131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166918</xdr:rowOff>
    </xdr:from>
    <xdr:to>
      <xdr:col>31</xdr:col>
      <xdr:colOff>85725</xdr:colOff>
      <xdr:row>77</xdr:row>
      <xdr:rowOff>97068</xdr:rowOff>
    </xdr:to>
    <xdr:sp macro="" textlink="">
      <xdr:nvSpPr>
        <xdr:cNvPr id="865" name="円/楕円 864"/>
        <xdr:cNvSpPr/>
      </xdr:nvSpPr>
      <xdr:spPr>
        <a:xfrm>
          <a:off x="21272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88195</xdr:rowOff>
    </xdr:from>
    <xdr:ext cx="534377" cy="259045"/>
    <xdr:sp macro="" textlink="">
      <xdr:nvSpPr>
        <xdr:cNvPr id="866" name="テキスト ボックス 865"/>
        <xdr:cNvSpPr txBox="1"/>
      </xdr:nvSpPr>
      <xdr:spPr>
        <a:xfrm>
          <a:off x="21056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56798</xdr:rowOff>
    </xdr:from>
    <xdr:to>
      <xdr:col>29</xdr:col>
      <xdr:colOff>568325</xdr:colOff>
      <xdr:row>77</xdr:row>
      <xdr:rowOff>158398</xdr:rowOff>
    </xdr:to>
    <xdr:sp macro="" textlink="">
      <xdr:nvSpPr>
        <xdr:cNvPr id="867" name="円/楕円 866"/>
        <xdr:cNvSpPr/>
      </xdr:nvSpPr>
      <xdr:spPr>
        <a:xfrm>
          <a:off x="20383500" y="132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149525</xdr:rowOff>
    </xdr:from>
    <xdr:ext cx="534377" cy="259045"/>
    <xdr:sp macro="" textlink="">
      <xdr:nvSpPr>
        <xdr:cNvPr id="868" name="テキスト ボックス 867"/>
        <xdr:cNvSpPr txBox="1"/>
      </xdr:nvSpPr>
      <xdr:spPr>
        <a:xfrm>
          <a:off x="20167111" y="133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89570</xdr:rowOff>
    </xdr:from>
    <xdr:to>
      <xdr:col>28</xdr:col>
      <xdr:colOff>365125</xdr:colOff>
      <xdr:row>78</xdr:row>
      <xdr:rowOff>19720</xdr:rowOff>
    </xdr:to>
    <xdr:sp macro="" textlink="">
      <xdr:nvSpPr>
        <xdr:cNvPr id="869" name="円/楕円 868"/>
        <xdr:cNvSpPr/>
      </xdr:nvSpPr>
      <xdr:spPr>
        <a:xfrm>
          <a:off x="19494500" y="13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10847</xdr:rowOff>
    </xdr:from>
    <xdr:ext cx="534377" cy="259045"/>
    <xdr:sp macro="" textlink="">
      <xdr:nvSpPr>
        <xdr:cNvPr id="870" name="テキスト ボックス 869"/>
        <xdr:cNvSpPr txBox="1"/>
      </xdr:nvSpPr>
      <xdr:spPr>
        <a:xfrm>
          <a:off x="19278111" y="133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118880</xdr:rowOff>
    </xdr:from>
    <xdr:to>
      <xdr:col>27</xdr:col>
      <xdr:colOff>161925</xdr:colOff>
      <xdr:row>78</xdr:row>
      <xdr:rowOff>49030</xdr:rowOff>
    </xdr:to>
    <xdr:sp macro="" textlink="">
      <xdr:nvSpPr>
        <xdr:cNvPr id="871" name="円/楕円 870"/>
        <xdr:cNvSpPr/>
      </xdr:nvSpPr>
      <xdr:spPr>
        <a:xfrm>
          <a:off x="18605500" y="13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40157</xdr:rowOff>
    </xdr:from>
    <xdr:ext cx="534377" cy="259045"/>
    <xdr:sp macro="" textlink="">
      <xdr:nvSpPr>
        <xdr:cNvPr id="872" name="テキスト ボックス 871"/>
        <xdr:cNvSpPr txBox="1"/>
      </xdr:nvSpPr>
      <xdr:spPr>
        <a:xfrm>
          <a:off x="18389111" y="134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200">
              <a:solidFill>
                <a:schemeClr val="dk1"/>
              </a:solidFill>
              <a:latin typeface="+mn-lt"/>
              <a:ea typeface="+mn-ea"/>
              <a:cs typeface="+mn-cs"/>
            </a:rPr>
            <a:t>歳出決算総額の住民一人当たりのコストは</a:t>
          </a:r>
          <a:r>
            <a:rPr kumimoji="1" lang="en-US" altLang="ja-JP" sz="1200">
              <a:solidFill>
                <a:schemeClr val="dk1"/>
              </a:solidFill>
              <a:latin typeface="+mn-lt"/>
              <a:ea typeface="+mn-ea"/>
              <a:cs typeface="+mn-cs"/>
            </a:rPr>
            <a:t>459,494</a:t>
          </a:r>
          <a:r>
            <a:rPr kumimoji="1" lang="ja-JP" altLang="ja-JP" sz="1200">
              <a:solidFill>
                <a:schemeClr val="dk1"/>
              </a:solidFill>
              <a:latin typeface="+mn-lt"/>
              <a:ea typeface="+mn-ea"/>
              <a:cs typeface="+mn-cs"/>
            </a:rPr>
            <a:t>円となっている。</a:t>
          </a:r>
          <a:r>
            <a:rPr kumimoji="1" lang="ja-JP" altLang="en-US" sz="1200">
              <a:solidFill>
                <a:schemeClr val="dk1"/>
              </a:solidFill>
              <a:latin typeface="+mn-lt"/>
              <a:ea typeface="+mn-ea"/>
              <a:cs typeface="+mn-cs"/>
            </a:rPr>
            <a:t>類似団体平均との比較において、人件費以外の数値については全て下回っているが、歳出構成比の</a:t>
          </a:r>
          <a:r>
            <a:rPr kumimoji="1" lang="en-US" altLang="ja-JP" sz="1200">
              <a:solidFill>
                <a:schemeClr val="dk1"/>
              </a:solidFill>
              <a:latin typeface="+mn-lt"/>
              <a:ea typeface="+mn-ea"/>
              <a:cs typeface="+mn-cs"/>
            </a:rPr>
            <a:t>20</a:t>
          </a:r>
          <a:r>
            <a:rPr kumimoji="1" lang="ja-JP" altLang="en-US" sz="1200">
              <a:solidFill>
                <a:schemeClr val="dk1"/>
              </a:solidFill>
              <a:latin typeface="+mn-lt"/>
              <a:ea typeface="+mn-ea"/>
              <a:cs typeface="+mn-cs"/>
            </a:rPr>
            <a:t>％以上を占める人件費については、</a:t>
          </a:r>
          <a:r>
            <a:rPr kumimoji="1" lang="ja-JP" altLang="ja-JP" sz="1200">
              <a:solidFill>
                <a:schemeClr val="dk1"/>
              </a:solidFill>
              <a:latin typeface="+mn-lt"/>
              <a:ea typeface="+mn-ea"/>
              <a:cs typeface="+mn-cs"/>
            </a:rPr>
            <a:t>住民一人当たり</a:t>
          </a:r>
          <a:r>
            <a:rPr kumimoji="1" lang="en-US" altLang="ja-JP" sz="1200">
              <a:solidFill>
                <a:schemeClr val="dk1"/>
              </a:solidFill>
              <a:latin typeface="+mn-lt"/>
              <a:ea typeface="+mn-ea"/>
              <a:cs typeface="+mn-cs"/>
            </a:rPr>
            <a:t>100,687</a:t>
          </a:r>
          <a:r>
            <a:rPr kumimoji="1" lang="ja-JP" altLang="ja-JP" sz="1200">
              <a:solidFill>
                <a:schemeClr val="dk1"/>
              </a:solidFill>
              <a:latin typeface="+mn-lt"/>
              <a:ea typeface="+mn-ea"/>
              <a:cs typeface="+mn-cs"/>
            </a:rPr>
            <a:t>円</a:t>
          </a:r>
          <a:r>
            <a:rPr kumimoji="1" lang="ja-JP" altLang="en-US" sz="1200">
              <a:solidFill>
                <a:schemeClr val="dk1"/>
              </a:solidFill>
              <a:latin typeface="+mn-lt"/>
              <a:ea typeface="+mn-ea"/>
              <a:cs typeface="+mn-cs"/>
            </a:rPr>
            <a:t>と</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約</a:t>
          </a:r>
          <a:r>
            <a:rPr kumimoji="1" lang="en-US" altLang="ja-JP" sz="1200">
              <a:solidFill>
                <a:schemeClr val="dk1"/>
              </a:solidFill>
              <a:latin typeface="+mn-lt"/>
              <a:ea typeface="+mn-ea"/>
              <a:cs typeface="+mn-cs"/>
            </a:rPr>
            <a:t>1.1</a:t>
          </a:r>
          <a:r>
            <a:rPr kumimoji="1" lang="ja-JP" altLang="en-US" sz="1200">
              <a:solidFill>
                <a:schemeClr val="dk1"/>
              </a:solidFill>
              <a:latin typeface="+mn-lt"/>
              <a:ea typeface="+mn-ea"/>
              <a:cs typeface="+mn-cs"/>
            </a:rPr>
            <a:t>倍の数値となっており、</a:t>
          </a:r>
          <a:r>
            <a:rPr kumimoji="1" lang="ja-JP" altLang="ja-JP" sz="1200">
              <a:solidFill>
                <a:schemeClr val="dk1"/>
              </a:solidFill>
              <a:latin typeface="+mn-lt"/>
              <a:ea typeface="+mn-ea"/>
              <a:cs typeface="+mn-cs"/>
            </a:rPr>
            <a:t>全国平均</a:t>
          </a:r>
          <a:r>
            <a:rPr kumimoji="1" lang="ja-JP" altLang="en-US" sz="1200">
              <a:solidFill>
                <a:schemeClr val="dk1"/>
              </a:solidFill>
              <a:latin typeface="+mn-lt"/>
              <a:ea typeface="+mn-ea"/>
              <a:cs typeface="+mn-cs"/>
            </a:rPr>
            <a:t>、</a:t>
          </a:r>
          <a:r>
            <a:rPr kumimoji="1" lang="ja-JP" altLang="ja-JP" sz="1200">
              <a:solidFill>
                <a:schemeClr val="dk1"/>
              </a:solidFill>
              <a:latin typeface="+mn-lt"/>
              <a:ea typeface="+mn-ea"/>
              <a:cs typeface="+mn-cs"/>
            </a:rPr>
            <a:t>千葉県平均</a:t>
          </a:r>
          <a:r>
            <a:rPr kumimoji="1" lang="ja-JP" altLang="en-US" sz="1200">
              <a:solidFill>
                <a:schemeClr val="dk1"/>
              </a:solidFill>
              <a:latin typeface="+mn-lt"/>
              <a:ea typeface="+mn-ea"/>
              <a:cs typeface="+mn-cs"/>
            </a:rPr>
            <a:t>と比較しても約</a:t>
          </a:r>
          <a:r>
            <a:rPr kumimoji="1" lang="en-US" altLang="ja-JP" sz="1200">
              <a:solidFill>
                <a:schemeClr val="dk1"/>
              </a:solidFill>
              <a:latin typeface="+mn-lt"/>
              <a:ea typeface="+mn-ea"/>
              <a:cs typeface="+mn-cs"/>
            </a:rPr>
            <a:t>1.6</a:t>
          </a:r>
          <a:r>
            <a:rPr kumimoji="1" lang="ja-JP" altLang="en-US" sz="1200">
              <a:solidFill>
                <a:schemeClr val="dk1"/>
              </a:solidFill>
              <a:latin typeface="+mn-lt"/>
              <a:ea typeface="+mn-ea"/>
              <a:cs typeface="+mn-cs"/>
            </a:rPr>
            <a:t>倍と</a:t>
          </a:r>
          <a:r>
            <a:rPr kumimoji="1" lang="ja-JP" altLang="ja-JP" sz="1200">
              <a:solidFill>
                <a:schemeClr val="dk1"/>
              </a:solidFill>
              <a:latin typeface="+mn-lt"/>
              <a:ea typeface="+mn-ea"/>
              <a:cs typeface="+mn-cs"/>
            </a:rPr>
            <a:t>を大きく上回っている状況となっている。この要因として、職員数が多いことが挙げられるが、これは市の人口規模に対して保育所や幼稚園の施設数が多いこと、また、ごみ焼却施設、し尿処理施設、給食センター等を市直営で運営していることに起因する。今後は施設の統廃合、直営施設の民営化などの取組を進め、人件費の削減に努め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千葉県鴨川市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33,984
33,449
191.14
16,254,804
15,615,452
572,294
9,551,007
19,960,272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105.0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76645</xdr:rowOff>
    </xdr:from>
    <xdr:to>
      <xdr:col>6</xdr:col>
      <xdr:colOff>511175</xdr:colOff>
      <xdr:row>34</xdr:row>
      <xdr:rowOff>157226</xdr:rowOff>
    </xdr:to>
    <xdr:cxnSp macro="">
      <xdr:nvCxnSpPr>
        <xdr:cNvPr id="61" name="直線コネクタ 60"/>
        <xdr:cNvCxnSpPr/>
      </xdr:nvCxnSpPr>
      <xdr:spPr>
        <a:xfrm>
          <a:off x="3797300" y="5905945"/>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76645</xdr:rowOff>
    </xdr:from>
    <xdr:to>
      <xdr:col>5</xdr:col>
      <xdr:colOff>358775</xdr:colOff>
      <xdr:row>34</xdr:row>
      <xdr:rowOff>144653</xdr:rowOff>
    </xdr:to>
    <xdr:cxnSp macro="">
      <xdr:nvCxnSpPr>
        <xdr:cNvPr id="64" name="直線コネクタ 63"/>
        <xdr:cNvCxnSpPr/>
      </xdr:nvCxnSpPr>
      <xdr:spPr>
        <a:xfrm flipV="1">
          <a:off x="2908300" y="590594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144653</xdr:rowOff>
    </xdr:from>
    <xdr:to>
      <xdr:col>4</xdr:col>
      <xdr:colOff>155575</xdr:colOff>
      <xdr:row>34</xdr:row>
      <xdr:rowOff>146367</xdr:rowOff>
    </xdr:to>
    <xdr:cxnSp macro="">
      <xdr:nvCxnSpPr>
        <xdr:cNvPr id="67" name="直線コネクタ 66"/>
        <xdr:cNvCxnSpPr/>
      </xdr:nvCxnSpPr>
      <xdr:spPr>
        <a:xfrm flipV="1">
          <a:off x="2019300" y="597395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90932</xdr:rowOff>
    </xdr:from>
    <xdr:to>
      <xdr:col>2</xdr:col>
      <xdr:colOff>638175</xdr:colOff>
      <xdr:row>34</xdr:row>
      <xdr:rowOff>146367</xdr:rowOff>
    </xdr:to>
    <xdr:cxnSp macro="">
      <xdr:nvCxnSpPr>
        <xdr:cNvPr id="70" name="直線コネクタ 69"/>
        <xdr:cNvCxnSpPr/>
      </xdr:nvCxnSpPr>
      <xdr:spPr>
        <a:xfrm>
          <a:off x="1130300" y="5920232"/>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106426</xdr:rowOff>
    </xdr:from>
    <xdr:to>
      <xdr:col>6</xdr:col>
      <xdr:colOff>561975</xdr:colOff>
      <xdr:row>35</xdr:row>
      <xdr:rowOff>36576</xdr:rowOff>
    </xdr:to>
    <xdr:sp macro="" textlink="">
      <xdr:nvSpPr>
        <xdr:cNvPr id="80" name="円/楕円 79"/>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129303</xdr:rowOff>
    </xdr:from>
    <xdr:ext cx="469744" cy="259045"/>
    <xdr:sp macro="" textlink="">
      <xdr:nvSpPr>
        <xdr:cNvPr id="81" name="議会費該当値テキスト"/>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25845</xdr:rowOff>
    </xdr:from>
    <xdr:to>
      <xdr:col>5</xdr:col>
      <xdr:colOff>409575</xdr:colOff>
      <xdr:row>34</xdr:row>
      <xdr:rowOff>127445</xdr:rowOff>
    </xdr:to>
    <xdr:sp macro="" textlink="">
      <xdr:nvSpPr>
        <xdr:cNvPr id="82" name="円/楕円 81"/>
        <xdr:cNvSpPr/>
      </xdr:nvSpPr>
      <xdr:spPr>
        <a:xfrm>
          <a:off x="3746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143972</xdr:rowOff>
    </xdr:from>
    <xdr:ext cx="469744" cy="259045"/>
    <xdr:sp macro="" textlink="">
      <xdr:nvSpPr>
        <xdr:cNvPr id="83" name="テキスト ボックス 82"/>
        <xdr:cNvSpPr txBox="1"/>
      </xdr:nvSpPr>
      <xdr:spPr>
        <a:xfrm>
          <a:off x="3562427"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93853</xdr:rowOff>
    </xdr:from>
    <xdr:to>
      <xdr:col>4</xdr:col>
      <xdr:colOff>206375</xdr:colOff>
      <xdr:row>35</xdr:row>
      <xdr:rowOff>24003</xdr:rowOff>
    </xdr:to>
    <xdr:sp macro="" textlink="">
      <xdr:nvSpPr>
        <xdr:cNvPr id="84" name="円/楕円 83"/>
        <xdr:cNvSpPr/>
      </xdr:nvSpPr>
      <xdr:spPr>
        <a:xfrm>
          <a:off x="2857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40530</xdr:rowOff>
    </xdr:from>
    <xdr:ext cx="469744" cy="259045"/>
    <xdr:sp macro="" textlink="">
      <xdr:nvSpPr>
        <xdr:cNvPr id="85" name="テキスト ボックス 84"/>
        <xdr:cNvSpPr txBox="1"/>
      </xdr:nvSpPr>
      <xdr:spPr>
        <a:xfrm>
          <a:off x="2673427"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95567</xdr:rowOff>
    </xdr:from>
    <xdr:to>
      <xdr:col>3</xdr:col>
      <xdr:colOff>3175</xdr:colOff>
      <xdr:row>35</xdr:row>
      <xdr:rowOff>25717</xdr:rowOff>
    </xdr:to>
    <xdr:sp macro="" textlink="">
      <xdr:nvSpPr>
        <xdr:cNvPr id="86" name="円/楕円 85"/>
        <xdr:cNvSpPr/>
      </xdr:nvSpPr>
      <xdr:spPr>
        <a:xfrm>
          <a:off x="1968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42244</xdr:rowOff>
    </xdr:from>
    <xdr:ext cx="469744" cy="259045"/>
    <xdr:sp macro="" textlink="">
      <xdr:nvSpPr>
        <xdr:cNvPr id="87" name="テキスト ボックス 86"/>
        <xdr:cNvSpPr txBox="1"/>
      </xdr:nvSpPr>
      <xdr:spPr>
        <a:xfrm>
          <a:off x="1784427"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40132</xdr:rowOff>
    </xdr:from>
    <xdr:to>
      <xdr:col>1</xdr:col>
      <xdr:colOff>485775</xdr:colOff>
      <xdr:row>34</xdr:row>
      <xdr:rowOff>141732</xdr:rowOff>
    </xdr:to>
    <xdr:sp macro="" textlink="">
      <xdr:nvSpPr>
        <xdr:cNvPr id="88" name="円/楕円 87"/>
        <xdr:cNvSpPr/>
      </xdr:nvSpPr>
      <xdr:spPr>
        <a:xfrm>
          <a:off x="1079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158259</xdr:rowOff>
    </xdr:from>
    <xdr:ext cx="469744" cy="259045"/>
    <xdr:sp macro="" textlink="">
      <xdr:nvSpPr>
        <xdr:cNvPr id="89" name="テキスト ボックス 88"/>
        <xdr:cNvSpPr txBox="1"/>
      </xdr:nvSpPr>
      <xdr:spPr>
        <a:xfrm>
          <a:off x="895427"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99691</xdr:rowOff>
    </xdr:from>
    <xdr:to>
      <xdr:col>6</xdr:col>
      <xdr:colOff>511175</xdr:colOff>
      <xdr:row>56</xdr:row>
      <xdr:rowOff>144368</xdr:rowOff>
    </xdr:to>
    <xdr:cxnSp macro="">
      <xdr:nvCxnSpPr>
        <xdr:cNvPr id="116" name="直線コネクタ 115"/>
        <xdr:cNvCxnSpPr/>
      </xdr:nvCxnSpPr>
      <xdr:spPr>
        <a:xfrm flipV="1">
          <a:off x="3797300" y="9700891"/>
          <a:ext cx="838200" cy="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128476</xdr:rowOff>
    </xdr:from>
    <xdr:to>
      <xdr:col>5</xdr:col>
      <xdr:colOff>358775</xdr:colOff>
      <xdr:row>56</xdr:row>
      <xdr:rowOff>144368</xdr:rowOff>
    </xdr:to>
    <xdr:cxnSp macro="">
      <xdr:nvCxnSpPr>
        <xdr:cNvPr id="119" name="直線コネクタ 118"/>
        <xdr:cNvCxnSpPr/>
      </xdr:nvCxnSpPr>
      <xdr:spPr>
        <a:xfrm>
          <a:off x="2908300" y="9558226"/>
          <a:ext cx="889000" cy="1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128476</xdr:rowOff>
    </xdr:from>
    <xdr:to>
      <xdr:col>4</xdr:col>
      <xdr:colOff>155575</xdr:colOff>
      <xdr:row>56</xdr:row>
      <xdr:rowOff>124969</xdr:rowOff>
    </xdr:to>
    <xdr:cxnSp macro="">
      <xdr:nvCxnSpPr>
        <xdr:cNvPr id="122" name="直線コネクタ 121"/>
        <xdr:cNvCxnSpPr/>
      </xdr:nvCxnSpPr>
      <xdr:spPr>
        <a:xfrm flipV="1">
          <a:off x="2019300" y="9558226"/>
          <a:ext cx="889000" cy="1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14112</xdr:rowOff>
    </xdr:from>
    <xdr:to>
      <xdr:col>2</xdr:col>
      <xdr:colOff>638175</xdr:colOff>
      <xdr:row>56</xdr:row>
      <xdr:rowOff>124969</xdr:rowOff>
    </xdr:to>
    <xdr:cxnSp macro="">
      <xdr:nvCxnSpPr>
        <xdr:cNvPr id="125" name="直線コネクタ 124"/>
        <xdr:cNvCxnSpPr/>
      </xdr:nvCxnSpPr>
      <xdr:spPr>
        <a:xfrm>
          <a:off x="1130300" y="9615312"/>
          <a:ext cx="8890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48891</xdr:rowOff>
    </xdr:from>
    <xdr:to>
      <xdr:col>6</xdr:col>
      <xdr:colOff>561975</xdr:colOff>
      <xdr:row>56</xdr:row>
      <xdr:rowOff>150491</xdr:rowOff>
    </xdr:to>
    <xdr:sp macro="" textlink="">
      <xdr:nvSpPr>
        <xdr:cNvPr id="135" name="円/楕円 134"/>
        <xdr:cNvSpPr/>
      </xdr:nvSpPr>
      <xdr:spPr>
        <a:xfrm>
          <a:off x="4584700" y="96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27318</xdr:rowOff>
    </xdr:from>
    <xdr:ext cx="534377" cy="259045"/>
    <xdr:sp macro="" textlink="">
      <xdr:nvSpPr>
        <xdr:cNvPr id="136" name="総務費該当値テキスト"/>
        <xdr:cNvSpPr txBox="1"/>
      </xdr:nvSpPr>
      <xdr:spPr>
        <a:xfrm>
          <a:off x="4686300" y="96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93568</xdr:rowOff>
    </xdr:from>
    <xdr:to>
      <xdr:col>5</xdr:col>
      <xdr:colOff>409575</xdr:colOff>
      <xdr:row>57</xdr:row>
      <xdr:rowOff>23718</xdr:rowOff>
    </xdr:to>
    <xdr:sp macro="" textlink="">
      <xdr:nvSpPr>
        <xdr:cNvPr id="137" name="円/楕円 136"/>
        <xdr:cNvSpPr/>
      </xdr:nvSpPr>
      <xdr:spPr>
        <a:xfrm>
          <a:off x="3746500" y="96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14845</xdr:rowOff>
    </xdr:from>
    <xdr:ext cx="534377" cy="259045"/>
    <xdr:sp macro="" textlink="">
      <xdr:nvSpPr>
        <xdr:cNvPr id="138" name="テキスト ボックス 137"/>
        <xdr:cNvSpPr txBox="1"/>
      </xdr:nvSpPr>
      <xdr:spPr>
        <a:xfrm>
          <a:off x="3530111" y="97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77676</xdr:rowOff>
    </xdr:from>
    <xdr:to>
      <xdr:col>4</xdr:col>
      <xdr:colOff>206375</xdr:colOff>
      <xdr:row>56</xdr:row>
      <xdr:rowOff>7826</xdr:rowOff>
    </xdr:to>
    <xdr:sp macro="" textlink="">
      <xdr:nvSpPr>
        <xdr:cNvPr id="139" name="円/楕円 138"/>
        <xdr:cNvSpPr/>
      </xdr:nvSpPr>
      <xdr:spPr>
        <a:xfrm>
          <a:off x="2857500" y="95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24353</xdr:rowOff>
    </xdr:from>
    <xdr:ext cx="599010" cy="259045"/>
    <xdr:sp macro="" textlink="">
      <xdr:nvSpPr>
        <xdr:cNvPr id="140" name="テキスト ボックス 139"/>
        <xdr:cNvSpPr txBox="1"/>
      </xdr:nvSpPr>
      <xdr:spPr>
        <a:xfrm>
          <a:off x="2608794" y="928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74169</xdr:rowOff>
    </xdr:from>
    <xdr:to>
      <xdr:col>3</xdr:col>
      <xdr:colOff>3175</xdr:colOff>
      <xdr:row>57</xdr:row>
      <xdr:rowOff>4319</xdr:rowOff>
    </xdr:to>
    <xdr:sp macro="" textlink="">
      <xdr:nvSpPr>
        <xdr:cNvPr id="141" name="円/楕円 140"/>
        <xdr:cNvSpPr/>
      </xdr:nvSpPr>
      <xdr:spPr>
        <a:xfrm>
          <a:off x="1968500" y="9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166896</xdr:rowOff>
    </xdr:from>
    <xdr:ext cx="534377" cy="259045"/>
    <xdr:sp macro="" textlink="">
      <xdr:nvSpPr>
        <xdr:cNvPr id="142" name="テキスト ボックス 141"/>
        <xdr:cNvSpPr txBox="1"/>
      </xdr:nvSpPr>
      <xdr:spPr>
        <a:xfrm>
          <a:off x="1752111" y="97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134762</xdr:rowOff>
    </xdr:from>
    <xdr:to>
      <xdr:col>1</xdr:col>
      <xdr:colOff>485775</xdr:colOff>
      <xdr:row>56</xdr:row>
      <xdr:rowOff>64912</xdr:rowOff>
    </xdr:to>
    <xdr:sp macro="" textlink="">
      <xdr:nvSpPr>
        <xdr:cNvPr id="143" name="円/楕円 142"/>
        <xdr:cNvSpPr/>
      </xdr:nvSpPr>
      <xdr:spPr>
        <a:xfrm>
          <a:off x="1079500" y="95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56039</xdr:rowOff>
    </xdr:from>
    <xdr:ext cx="599010" cy="259045"/>
    <xdr:sp macro="" textlink="">
      <xdr:nvSpPr>
        <xdr:cNvPr id="144" name="テキスト ボックス 143"/>
        <xdr:cNvSpPr txBox="1"/>
      </xdr:nvSpPr>
      <xdr:spPr>
        <a:xfrm>
          <a:off x="830794" y="965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92599</xdr:rowOff>
    </xdr:from>
    <xdr:to>
      <xdr:col>6</xdr:col>
      <xdr:colOff>511175</xdr:colOff>
      <xdr:row>77</xdr:row>
      <xdr:rowOff>123365</xdr:rowOff>
    </xdr:to>
    <xdr:cxnSp macro="">
      <xdr:nvCxnSpPr>
        <xdr:cNvPr id="172" name="直線コネクタ 171"/>
        <xdr:cNvCxnSpPr/>
      </xdr:nvCxnSpPr>
      <xdr:spPr>
        <a:xfrm flipV="1">
          <a:off x="3797300" y="13294249"/>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123365</xdr:rowOff>
    </xdr:from>
    <xdr:to>
      <xdr:col>5</xdr:col>
      <xdr:colOff>358775</xdr:colOff>
      <xdr:row>77</xdr:row>
      <xdr:rowOff>158341</xdr:rowOff>
    </xdr:to>
    <xdr:cxnSp macro="">
      <xdr:nvCxnSpPr>
        <xdr:cNvPr id="175" name="直線コネクタ 174"/>
        <xdr:cNvCxnSpPr/>
      </xdr:nvCxnSpPr>
      <xdr:spPr>
        <a:xfrm flipV="1">
          <a:off x="2908300" y="13325015"/>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158341</xdr:rowOff>
    </xdr:from>
    <xdr:to>
      <xdr:col>4</xdr:col>
      <xdr:colOff>155575</xdr:colOff>
      <xdr:row>78</xdr:row>
      <xdr:rowOff>18501</xdr:rowOff>
    </xdr:to>
    <xdr:cxnSp macro="">
      <xdr:nvCxnSpPr>
        <xdr:cNvPr id="178" name="直線コネクタ 177"/>
        <xdr:cNvCxnSpPr/>
      </xdr:nvCxnSpPr>
      <xdr:spPr>
        <a:xfrm flipV="1">
          <a:off x="2019300" y="13359991"/>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18501</xdr:rowOff>
    </xdr:from>
    <xdr:to>
      <xdr:col>2</xdr:col>
      <xdr:colOff>638175</xdr:colOff>
      <xdr:row>78</xdr:row>
      <xdr:rowOff>59137</xdr:rowOff>
    </xdr:to>
    <xdr:cxnSp macro="">
      <xdr:nvCxnSpPr>
        <xdr:cNvPr id="181" name="直線コネクタ 180"/>
        <xdr:cNvCxnSpPr/>
      </xdr:nvCxnSpPr>
      <xdr:spPr>
        <a:xfrm flipV="1">
          <a:off x="1130300" y="13391601"/>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41799</xdr:rowOff>
    </xdr:from>
    <xdr:to>
      <xdr:col>6</xdr:col>
      <xdr:colOff>561975</xdr:colOff>
      <xdr:row>77</xdr:row>
      <xdr:rowOff>143399</xdr:rowOff>
    </xdr:to>
    <xdr:sp macro="" textlink="">
      <xdr:nvSpPr>
        <xdr:cNvPr id="191" name="円/楕円 190"/>
        <xdr:cNvSpPr/>
      </xdr:nvSpPr>
      <xdr:spPr>
        <a:xfrm>
          <a:off x="45847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20226</xdr:rowOff>
    </xdr:from>
    <xdr:ext cx="599010" cy="259045"/>
    <xdr:sp macro="" textlink="">
      <xdr:nvSpPr>
        <xdr:cNvPr id="192" name="民生費該当値テキスト"/>
        <xdr:cNvSpPr txBox="1"/>
      </xdr:nvSpPr>
      <xdr:spPr>
        <a:xfrm>
          <a:off x="4686300" y="132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72565</xdr:rowOff>
    </xdr:from>
    <xdr:to>
      <xdr:col>5</xdr:col>
      <xdr:colOff>409575</xdr:colOff>
      <xdr:row>78</xdr:row>
      <xdr:rowOff>2715</xdr:rowOff>
    </xdr:to>
    <xdr:sp macro="" textlink="">
      <xdr:nvSpPr>
        <xdr:cNvPr id="193" name="円/楕円 192"/>
        <xdr:cNvSpPr/>
      </xdr:nvSpPr>
      <xdr:spPr>
        <a:xfrm>
          <a:off x="3746500" y="132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165292</xdr:rowOff>
    </xdr:from>
    <xdr:ext cx="599010" cy="259045"/>
    <xdr:sp macro="" textlink="">
      <xdr:nvSpPr>
        <xdr:cNvPr id="194" name="テキスト ボックス 193"/>
        <xdr:cNvSpPr txBox="1"/>
      </xdr:nvSpPr>
      <xdr:spPr>
        <a:xfrm>
          <a:off x="3497794" y="1336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107541</xdr:rowOff>
    </xdr:from>
    <xdr:to>
      <xdr:col>4</xdr:col>
      <xdr:colOff>206375</xdr:colOff>
      <xdr:row>78</xdr:row>
      <xdr:rowOff>37691</xdr:rowOff>
    </xdr:to>
    <xdr:sp macro="" textlink="">
      <xdr:nvSpPr>
        <xdr:cNvPr id="195" name="円/楕円 194"/>
        <xdr:cNvSpPr/>
      </xdr:nvSpPr>
      <xdr:spPr>
        <a:xfrm>
          <a:off x="2857500" y="133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28818</xdr:rowOff>
    </xdr:from>
    <xdr:ext cx="599010" cy="259045"/>
    <xdr:sp macro="" textlink="">
      <xdr:nvSpPr>
        <xdr:cNvPr id="196" name="テキスト ボックス 195"/>
        <xdr:cNvSpPr txBox="1"/>
      </xdr:nvSpPr>
      <xdr:spPr>
        <a:xfrm>
          <a:off x="2608794" y="1340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139151</xdr:rowOff>
    </xdr:from>
    <xdr:to>
      <xdr:col>3</xdr:col>
      <xdr:colOff>3175</xdr:colOff>
      <xdr:row>78</xdr:row>
      <xdr:rowOff>69301</xdr:rowOff>
    </xdr:to>
    <xdr:sp macro="" textlink="">
      <xdr:nvSpPr>
        <xdr:cNvPr id="197" name="円/楕円 196"/>
        <xdr:cNvSpPr/>
      </xdr:nvSpPr>
      <xdr:spPr>
        <a:xfrm>
          <a:off x="1968500" y="133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60428</xdr:rowOff>
    </xdr:from>
    <xdr:ext cx="599010" cy="259045"/>
    <xdr:sp macro="" textlink="">
      <xdr:nvSpPr>
        <xdr:cNvPr id="198" name="テキスト ボックス 197"/>
        <xdr:cNvSpPr txBox="1"/>
      </xdr:nvSpPr>
      <xdr:spPr>
        <a:xfrm>
          <a:off x="1719794" y="1343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8337</xdr:rowOff>
    </xdr:from>
    <xdr:to>
      <xdr:col>1</xdr:col>
      <xdr:colOff>485775</xdr:colOff>
      <xdr:row>78</xdr:row>
      <xdr:rowOff>109937</xdr:rowOff>
    </xdr:to>
    <xdr:sp macro="" textlink="">
      <xdr:nvSpPr>
        <xdr:cNvPr id="199" name="円/楕円 198"/>
        <xdr:cNvSpPr/>
      </xdr:nvSpPr>
      <xdr:spPr>
        <a:xfrm>
          <a:off x="1079500" y="133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101064</xdr:rowOff>
    </xdr:from>
    <xdr:ext cx="599010" cy="259045"/>
    <xdr:sp macro="" textlink="">
      <xdr:nvSpPr>
        <xdr:cNvPr id="200" name="テキスト ボックス 199"/>
        <xdr:cNvSpPr txBox="1"/>
      </xdr:nvSpPr>
      <xdr:spPr>
        <a:xfrm>
          <a:off x="830794" y="134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75823</xdr:rowOff>
    </xdr:from>
    <xdr:to>
      <xdr:col>6</xdr:col>
      <xdr:colOff>511175</xdr:colOff>
      <xdr:row>96</xdr:row>
      <xdr:rowOff>147638</xdr:rowOff>
    </xdr:to>
    <xdr:cxnSp macro="">
      <xdr:nvCxnSpPr>
        <xdr:cNvPr id="225" name="直線コネクタ 224"/>
        <xdr:cNvCxnSpPr/>
      </xdr:nvCxnSpPr>
      <xdr:spPr>
        <a:xfrm flipV="1">
          <a:off x="3797300" y="16535023"/>
          <a:ext cx="838200" cy="7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147638</xdr:rowOff>
    </xdr:from>
    <xdr:to>
      <xdr:col>5</xdr:col>
      <xdr:colOff>358775</xdr:colOff>
      <xdr:row>96</xdr:row>
      <xdr:rowOff>165337</xdr:rowOff>
    </xdr:to>
    <xdr:cxnSp macro="">
      <xdr:nvCxnSpPr>
        <xdr:cNvPr id="228" name="直線コネクタ 227"/>
        <xdr:cNvCxnSpPr/>
      </xdr:nvCxnSpPr>
      <xdr:spPr>
        <a:xfrm flipV="1">
          <a:off x="2908300" y="16606838"/>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165337</xdr:rowOff>
    </xdr:from>
    <xdr:to>
      <xdr:col>4</xdr:col>
      <xdr:colOff>155575</xdr:colOff>
      <xdr:row>97</xdr:row>
      <xdr:rowOff>8747</xdr:rowOff>
    </xdr:to>
    <xdr:cxnSp macro="">
      <xdr:nvCxnSpPr>
        <xdr:cNvPr id="231" name="直線コネクタ 230"/>
        <xdr:cNvCxnSpPr/>
      </xdr:nvCxnSpPr>
      <xdr:spPr>
        <a:xfrm flipV="1">
          <a:off x="2019300" y="16624537"/>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8747</xdr:rowOff>
    </xdr:from>
    <xdr:to>
      <xdr:col>2</xdr:col>
      <xdr:colOff>638175</xdr:colOff>
      <xdr:row>97</xdr:row>
      <xdr:rowOff>10266</xdr:rowOff>
    </xdr:to>
    <xdr:cxnSp macro="">
      <xdr:nvCxnSpPr>
        <xdr:cNvPr id="234" name="直線コネクタ 233"/>
        <xdr:cNvCxnSpPr/>
      </xdr:nvCxnSpPr>
      <xdr:spPr>
        <a:xfrm flipV="1">
          <a:off x="1130300" y="16639397"/>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25023</xdr:rowOff>
    </xdr:from>
    <xdr:to>
      <xdr:col>6</xdr:col>
      <xdr:colOff>561975</xdr:colOff>
      <xdr:row>96</xdr:row>
      <xdr:rowOff>126623</xdr:rowOff>
    </xdr:to>
    <xdr:sp macro="" textlink="">
      <xdr:nvSpPr>
        <xdr:cNvPr id="244" name="円/楕円 243"/>
        <xdr:cNvSpPr/>
      </xdr:nvSpPr>
      <xdr:spPr>
        <a:xfrm>
          <a:off x="4584700" y="164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3450</xdr:rowOff>
    </xdr:from>
    <xdr:ext cx="534377" cy="259045"/>
    <xdr:sp macro="" textlink="">
      <xdr:nvSpPr>
        <xdr:cNvPr id="245" name="衛生費該当値テキスト"/>
        <xdr:cNvSpPr txBox="1"/>
      </xdr:nvSpPr>
      <xdr:spPr>
        <a:xfrm>
          <a:off x="4686300" y="164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96838</xdr:rowOff>
    </xdr:from>
    <xdr:to>
      <xdr:col>5</xdr:col>
      <xdr:colOff>409575</xdr:colOff>
      <xdr:row>97</xdr:row>
      <xdr:rowOff>26988</xdr:rowOff>
    </xdr:to>
    <xdr:sp macro="" textlink="">
      <xdr:nvSpPr>
        <xdr:cNvPr id="246" name="円/楕円 245"/>
        <xdr:cNvSpPr/>
      </xdr:nvSpPr>
      <xdr:spPr>
        <a:xfrm>
          <a:off x="3746500" y="165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18115</xdr:rowOff>
    </xdr:from>
    <xdr:ext cx="534377" cy="259045"/>
    <xdr:sp macro="" textlink="">
      <xdr:nvSpPr>
        <xdr:cNvPr id="247" name="テキスト ボックス 246"/>
        <xdr:cNvSpPr txBox="1"/>
      </xdr:nvSpPr>
      <xdr:spPr>
        <a:xfrm>
          <a:off x="3530111" y="166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114537</xdr:rowOff>
    </xdr:from>
    <xdr:to>
      <xdr:col>4</xdr:col>
      <xdr:colOff>206375</xdr:colOff>
      <xdr:row>97</xdr:row>
      <xdr:rowOff>44687</xdr:rowOff>
    </xdr:to>
    <xdr:sp macro="" textlink="">
      <xdr:nvSpPr>
        <xdr:cNvPr id="248" name="円/楕円 247"/>
        <xdr:cNvSpPr/>
      </xdr:nvSpPr>
      <xdr:spPr>
        <a:xfrm>
          <a:off x="2857500" y="165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35814</xdr:rowOff>
    </xdr:from>
    <xdr:ext cx="534377" cy="259045"/>
    <xdr:sp macro="" textlink="">
      <xdr:nvSpPr>
        <xdr:cNvPr id="249" name="テキスト ボックス 248"/>
        <xdr:cNvSpPr txBox="1"/>
      </xdr:nvSpPr>
      <xdr:spPr>
        <a:xfrm>
          <a:off x="2641111" y="166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129397</xdr:rowOff>
    </xdr:from>
    <xdr:to>
      <xdr:col>3</xdr:col>
      <xdr:colOff>3175</xdr:colOff>
      <xdr:row>97</xdr:row>
      <xdr:rowOff>59547</xdr:rowOff>
    </xdr:to>
    <xdr:sp macro="" textlink="">
      <xdr:nvSpPr>
        <xdr:cNvPr id="250" name="円/楕円 249"/>
        <xdr:cNvSpPr/>
      </xdr:nvSpPr>
      <xdr:spPr>
        <a:xfrm>
          <a:off x="1968500" y="1658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50674</xdr:rowOff>
    </xdr:from>
    <xdr:ext cx="534377" cy="259045"/>
    <xdr:sp macro="" textlink="">
      <xdr:nvSpPr>
        <xdr:cNvPr id="251" name="テキスト ボックス 250"/>
        <xdr:cNvSpPr txBox="1"/>
      </xdr:nvSpPr>
      <xdr:spPr>
        <a:xfrm>
          <a:off x="1752111" y="166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130916</xdr:rowOff>
    </xdr:from>
    <xdr:to>
      <xdr:col>1</xdr:col>
      <xdr:colOff>485775</xdr:colOff>
      <xdr:row>97</xdr:row>
      <xdr:rowOff>61066</xdr:rowOff>
    </xdr:to>
    <xdr:sp macro="" textlink="">
      <xdr:nvSpPr>
        <xdr:cNvPr id="252" name="円/楕円 251"/>
        <xdr:cNvSpPr/>
      </xdr:nvSpPr>
      <xdr:spPr>
        <a:xfrm>
          <a:off x="1079500" y="165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52193</xdr:rowOff>
    </xdr:from>
    <xdr:ext cx="534377" cy="259045"/>
    <xdr:sp macro="" textlink="">
      <xdr:nvSpPr>
        <xdr:cNvPr id="253" name="テキスト ボックス 252"/>
        <xdr:cNvSpPr txBox="1"/>
      </xdr:nvSpPr>
      <xdr:spPr>
        <a:xfrm>
          <a:off x="863111" y="166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86469</xdr:rowOff>
    </xdr:from>
    <xdr:to>
      <xdr:col>15</xdr:col>
      <xdr:colOff>180975</xdr:colOff>
      <xdr:row>39</xdr:row>
      <xdr:rowOff>86795</xdr:rowOff>
    </xdr:to>
    <xdr:cxnSp macro="">
      <xdr:nvCxnSpPr>
        <xdr:cNvPr id="284" name="直線コネクタ 283"/>
        <xdr:cNvCxnSpPr/>
      </xdr:nvCxnSpPr>
      <xdr:spPr>
        <a:xfrm flipV="1">
          <a:off x="9639300" y="677301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83203</xdr:rowOff>
    </xdr:from>
    <xdr:to>
      <xdr:col>14</xdr:col>
      <xdr:colOff>28575</xdr:colOff>
      <xdr:row>39</xdr:row>
      <xdr:rowOff>86795</xdr:rowOff>
    </xdr:to>
    <xdr:cxnSp macro="">
      <xdr:nvCxnSpPr>
        <xdr:cNvPr id="287" name="直線コネクタ 286"/>
        <xdr:cNvCxnSpPr/>
      </xdr:nvCxnSpPr>
      <xdr:spPr>
        <a:xfrm>
          <a:off x="8750300" y="676975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40749</xdr:rowOff>
    </xdr:from>
    <xdr:to>
      <xdr:col>12</xdr:col>
      <xdr:colOff>511175</xdr:colOff>
      <xdr:row>39</xdr:row>
      <xdr:rowOff>83203</xdr:rowOff>
    </xdr:to>
    <xdr:cxnSp macro="">
      <xdr:nvCxnSpPr>
        <xdr:cNvPr id="290" name="直線コネクタ 289"/>
        <xdr:cNvCxnSpPr/>
      </xdr:nvCxnSpPr>
      <xdr:spPr>
        <a:xfrm>
          <a:off x="7861300" y="655584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40749</xdr:rowOff>
    </xdr:from>
    <xdr:to>
      <xdr:col>11</xdr:col>
      <xdr:colOff>307975</xdr:colOff>
      <xdr:row>39</xdr:row>
      <xdr:rowOff>40422</xdr:rowOff>
    </xdr:to>
    <xdr:cxnSp macro="">
      <xdr:nvCxnSpPr>
        <xdr:cNvPr id="293" name="直線コネクタ 292"/>
        <xdr:cNvCxnSpPr/>
      </xdr:nvCxnSpPr>
      <xdr:spPr>
        <a:xfrm flipV="1">
          <a:off x="6972300" y="6555849"/>
          <a:ext cx="889000" cy="1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35669</xdr:rowOff>
    </xdr:from>
    <xdr:to>
      <xdr:col>15</xdr:col>
      <xdr:colOff>231775</xdr:colOff>
      <xdr:row>39</xdr:row>
      <xdr:rowOff>137269</xdr:rowOff>
    </xdr:to>
    <xdr:sp macro="" textlink="">
      <xdr:nvSpPr>
        <xdr:cNvPr id="303" name="円/楕円 302"/>
        <xdr:cNvSpPr/>
      </xdr:nvSpPr>
      <xdr:spPr>
        <a:xfrm>
          <a:off x="10426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122046</xdr:rowOff>
    </xdr:from>
    <xdr:ext cx="313932" cy="259045"/>
    <xdr:sp macro="" textlink="">
      <xdr:nvSpPr>
        <xdr:cNvPr id="304" name="労働費該当値テキスト"/>
        <xdr:cNvSpPr txBox="1"/>
      </xdr:nvSpPr>
      <xdr:spPr>
        <a:xfrm>
          <a:off x="10528300" y="6637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35995</xdr:rowOff>
    </xdr:from>
    <xdr:to>
      <xdr:col>14</xdr:col>
      <xdr:colOff>79375</xdr:colOff>
      <xdr:row>39</xdr:row>
      <xdr:rowOff>137595</xdr:rowOff>
    </xdr:to>
    <xdr:sp macro="" textlink="">
      <xdr:nvSpPr>
        <xdr:cNvPr id="305" name="円/楕円 304"/>
        <xdr:cNvSpPr/>
      </xdr:nvSpPr>
      <xdr:spPr>
        <a:xfrm>
          <a:off x="9588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128722</xdr:rowOff>
    </xdr:from>
    <xdr:ext cx="313932" cy="259045"/>
    <xdr:sp macro="" textlink="">
      <xdr:nvSpPr>
        <xdr:cNvPr id="306" name="テキスト ボックス 305"/>
        <xdr:cNvSpPr txBox="1"/>
      </xdr:nvSpPr>
      <xdr:spPr>
        <a:xfrm>
          <a:off x="9482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32403</xdr:rowOff>
    </xdr:from>
    <xdr:to>
      <xdr:col>12</xdr:col>
      <xdr:colOff>561975</xdr:colOff>
      <xdr:row>39</xdr:row>
      <xdr:rowOff>134003</xdr:rowOff>
    </xdr:to>
    <xdr:sp macro="" textlink="">
      <xdr:nvSpPr>
        <xdr:cNvPr id="307" name="円/楕円 306"/>
        <xdr:cNvSpPr/>
      </xdr:nvSpPr>
      <xdr:spPr>
        <a:xfrm>
          <a:off x="8699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125130</xdr:rowOff>
    </xdr:from>
    <xdr:ext cx="313932" cy="259045"/>
    <xdr:sp macro="" textlink="">
      <xdr:nvSpPr>
        <xdr:cNvPr id="308" name="テキスト ボックス 307"/>
        <xdr:cNvSpPr txBox="1"/>
      </xdr:nvSpPr>
      <xdr:spPr>
        <a:xfrm>
          <a:off x="8593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161399</xdr:rowOff>
    </xdr:from>
    <xdr:to>
      <xdr:col>11</xdr:col>
      <xdr:colOff>358775</xdr:colOff>
      <xdr:row>38</xdr:row>
      <xdr:rowOff>91549</xdr:rowOff>
    </xdr:to>
    <xdr:sp macro="" textlink="">
      <xdr:nvSpPr>
        <xdr:cNvPr id="309" name="円/楕円 308"/>
        <xdr:cNvSpPr/>
      </xdr:nvSpPr>
      <xdr:spPr>
        <a:xfrm>
          <a:off x="7810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82676</xdr:rowOff>
    </xdr:from>
    <xdr:ext cx="378565" cy="259045"/>
    <xdr:sp macro="" textlink="">
      <xdr:nvSpPr>
        <xdr:cNvPr id="310" name="テキスト ボックス 309"/>
        <xdr:cNvSpPr txBox="1"/>
      </xdr:nvSpPr>
      <xdr:spPr>
        <a:xfrm>
          <a:off x="7672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161072</xdr:rowOff>
    </xdr:from>
    <xdr:to>
      <xdr:col>10</xdr:col>
      <xdr:colOff>155575</xdr:colOff>
      <xdr:row>39</xdr:row>
      <xdr:rowOff>91222</xdr:rowOff>
    </xdr:to>
    <xdr:sp macro="" textlink="">
      <xdr:nvSpPr>
        <xdr:cNvPr id="311" name="円/楕円 310"/>
        <xdr:cNvSpPr/>
      </xdr:nvSpPr>
      <xdr:spPr>
        <a:xfrm>
          <a:off x="6921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82349</xdr:rowOff>
    </xdr:from>
    <xdr:ext cx="378565" cy="259045"/>
    <xdr:sp macro="" textlink="">
      <xdr:nvSpPr>
        <xdr:cNvPr id="312" name="テキスト ボックス 311"/>
        <xdr:cNvSpPr txBox="1"/>
      </xdr:nvSpPr>
      <xdr:spPr>
        <a:xfrm>
          <a:off x="6783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168758</xdr:rowOff>
    </xdr:from>
    <xdr:to>
      <xdr:col>15</xdr:col>
      <xdr:colOff>180975</xdr:colOff>
      <xdr:row>58</xdr:row>
      <xdr:rowOff>24155</xdr:rowOff>
    </xdr:to>
    <xdr:cxnSp macro="">
      <xdr:nvCxnSpPr>
        <xdr:cNvPr id="341" name="直線コネクタ 340"/>
        <xdr:cNvCxnSpPr/>
      </xdr:nvCxnSpPr>
      <xdr:spPr>
        <a:xfrm flipV="1">
          <a:off x="9639300" y="9941408"/>
          <a:ext cx="8382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24155</xdr:rowOff>
    </xdr:from>
    <xdr:to>
      <xdr:col>14</xdr:col>
      <xdr:colOff>28575</xdr:colOff>
      <xdr:row>58</xdr:row>
      <xdr:rowOff>43574</xdr:rowOff>
    </xdr:to>
    <xdr:cxnSp macro="">
      <xdr:nvCxnSpPr>
        <xdr:cNvPr id="344" name="直線コネクタ 343"/>
        <xdr:cNvCxnSpPr/>
      </xdr:nvCxnSpPr>
      <xdr:spPr>
        <a:xfrm flipV="1">
          <a:off x="8750300" y="996825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43574</xdr:rowOff>
    </xdr:from>
    <xdr:to>
      <xdr:col>12</xdr:col>
      <xdr:colOff>511175</xdr:colOff>
      <xdr:row>58</xdr:row>
      <xdr:rowOff>51435</xdr:rowOff>
    </xdr:to>
    <xdr:cxnSp macro="">
      <xdr:nvCxnSpPr>
        <xdr:cNvPr id="347" name="直線コネクタ 346"/>
        <xdr:cNvCxnSpPr/>
      </xdr:nvCxnSpPr>
      <xdr:spPr>
        <a:xfrm flipV="1">
          <a:off x="7861300" y="9987674"/>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33998</xdr:rowOff>
    </xdr:from>
    <xdr:to>
      <xdr:col>11</xdr:col>
      <xdr:colOff>307975</xdr:colOff>
      <xdr:row>58</xdr:row>
      <xdr:rowOff>51435</xdr:rowOff>
    </xdr:to>
    <xdr:cxnSp macro="">
      <xdr:nvCxnSpPr>
        <xdr:cNvPr id="350" name="直線コネクタ 349"/>
        <xdr:cNvCxnSpPr/>
      </xdr:nvCxnSpPr>
      <xdr:spPr>
        <a:xfrm>
          <a:off x="6972300" y="9978098"/>
          <a:ext cx="8890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117958</xdr:rowOff>
    </xdr:from>
    <xdr:to>
      <xdr:col>15</xdr:col>
      <xdr:colOff>231775</xdr:colOff>
      <xdr:row>58</xdr:row>
      <xdr:rowOff>48108</xdr:rowOff>
    </xdr:to>
    <xdr:sp macro="" textlink="">
      <xdr:nvSpPr>
        <xdr:cNvPr id="360" name="円/楕円 359"/>
        <xdr:cNvSpPr/>
      </xdr:nvSpPr>
      <xdr:spPr>
        <a:xfrm>
          <a:off x="10426700" y="98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96385</xdr:rowOff>
    </xdr:from>
    <xdr:ext cx="534377" cy="259045"/>
    <xdr:sp macro="" textlink="">
      <xdr:nvSpPr>
        <xdr:cNvPr id="361" name="農林水産業費該当値テキスト"/>
        <xdr:cNvSpPr txBox="1"/>
      </xdr:nvSpPr>
      <xdr:spPr>
        <a:xfrm>
          <a:off x="10528300" y="98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144805</xdr:rowOff>
    </xdr:from>
    <xdr:to>
      <xdr:col>14</xdr:col>
      <xdr:colOff>79375</xdr:colOff>
      <xdr:row>58</xdr:row>
      <xdr:rowOff>74955</xdr:rowOff>
    </xdr:to>
    <xdr:sp macro="" textlink="">
      <xdr:nvSpPr>
        <xdr:cNvPr id="362" name="円/楕円 361"/>
        <xdr:cNvSpPr/>
      </xdr:nvSpPr>
      <xdr:spPr>
        <a:xfrm>
          <a:off x="9588500" y="99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66082</xdr:rowOff>
    </xdr:from>
    <xdr:ext cx="534377" cy="259045"/>
    <xdr:sp macro="" textlink="">
      <xdr:nvSpPr>
        <xdr:cNvPr id="363" name="テキスト ボックス 362"/>
        <xdr:cNvSpPr txBox="1"/>
      </xdr:nvSpPr>
      <xdr:spPr>
        <a:xfrm>
          <a:off x="9372111" y="100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164224</xdr:rowOff>
    </xdr:from>
    <xdr:to>
      <xdr:col>12</xdr:col>
      <xdr:colOff>561975</xdr:colOff>
      <xdr:row>58</xdr:row>
      <xdr:rowOff>94374</xdr:rowOff>
    </xdr:to>
    <xdr:sp macro="" textlink="">
      <xdr:nvSpPr>
        <xdr:cNvPr id="364" name="円/楕円 363"/>
        <xdr:cNvSpPr/>
      </xdr:nvSpPr>
      <xdr:spPr>
        <a:xfrm>
          <a:off x="8699500" y="99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85501</xdr:rowOff>
    </xdr:from>
    <xdr:ext cx="534377" cy="259045"/>
    <xdr:sp macro="" textlink="">
      <xdr:nvSpPr>
        <xdr:cNvPr id="365" name="テキスト ボックス 364"/>
        <xdr:cNvSpPr txBox="1"/>
      </xdr:nvSpPr>
      <xdr:spPr>
        <a:xfrm>
          <a:off x="8483111" y="100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635</xdr:rowOff>
    </xdr:from>
    <xdr:to>
      <xdr:col>11</xdr:col>
      <xdr:colOff>358775</xdr:colOff>
      <xdr:row>58</xdr:row>
      <xdr:rowOff>102235</xdr:rowOff>
    </xdr:to>
    <xdr:sp macro="" textlink="">
      <xdr:nvSpPr>
        <xdr:cNvPr id="366" name="円/楕円 365"/>
        <xdr:cNvSpPr/>
      </xdr:nvSpPr>
      <xdr:spPr>
        <a:xfrm>
          <a:off x="781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93362</xdr:rowOff>
    </xdr:from>
    <xdr:ext cx="534377" cy="259045"/>
    <xdr:sp macro="" textlink="">
      <xdr:nvSpPr>
        <xdr:cNvPr id="367" name="テキスト ボックス 366"/>
        <xdr:cNvSpPr txBox="1"/>
      </xdr:nvSpPr>
      <xdr:spPr>
        <a:xfrm>
          <a:off x="7594111" y="100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154648</xdr:rowOff>
    </xdr:from>
    <xdr:to>
      <xdr:col>10</xdr:col>
      <xdr:colOff>155575</xdr:colOff>
      <xdr:row>58</xdr:row>
      <xdr:rowOff>84798</xdr:rowOff>
    </xdr:to>
    <xdr:sp macro="" textlink="">
      <xdr:nvSpPr>
        <xdr:cNvPr id="368" name="円/楕円 367"/>
        <xdr:cNvSpPr/>
      </xdr:nvSpPr>
      <xdr:spPr>
        <a:xfrm>
          <a:off x="6921500" y="99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75925</xdr:rowOff>
    </xdr:from>
    <xdr:ext cx="534377" cy="259045"/>
    <xdr:sp macro="" textlink="">
      <xdr:nvSpPr>
        <xdr:cNvPr id="369" name="テキスト ボックス 368"/>
        <xdr:cNvSpPr txBox="1"/>
      </xdr:nvSpPr>
      <xdr:spPr>
        <a:xfrm>
          <a:off x="6705111" y="100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48692</xdr:rowOff>
    </xdr:from>
    <xdr:to>
      <xdr:col>15</xdr:col>
      <xdr:colOff>180975</xdr:colOff>
      <xdr:row>78</xdr:row>
      <xdr:rowOff>85052</xdr:rowOff>
    </xdr:to>
    <xdr:cxnSp macro="">
      <xdr:nvCxnSpPr>
        <xdr:cNvPr id="398" name="直線コネクタ 397"/>
        <xdr:cNvCxnSpPr/>
      </xdr:nvCxnSpPr>
      <xdr:spPr>
        <a:xfrm>
          <a:off x="9639300" y="13421792"/>
          <a:ext cx="8382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48692</xdr:rowOff>
    </xdr:from>
    <xdr:to>
      <xdr:col>14</xdr:col>
      <xdr:colOff>28575</xdr:colOff>
      <xdr:row>78</xdr:row>
      <xdr:rowOff>66256</xdr:rowOff>
    </xdr:to>
    <xdr:cxnSp macro="">
      <xdr:nvCxnSpPr>
        <xdr:cNvPr id="401" name="直線コネクタ 400"/>
        <xdr:cNvCxnSpPr/>
      </xdr:nvCxnSpPr>
      <xdr:spPr>
        <a:xfrm flipV="1">
          <a:off x="8750300" y="1342179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49809</xdr:rowOff>
    </xdr:from>
    <xdr:to>
      <xdr:col>12</xdr:col>
      <xdr:colOff>511175</xdr:colOff>
      <xdr:row>78</xdr:row>
      <xdr:rowOff>66256</xdr:rowOff>
    </xdr:to>
    <xdr:cxnSp macro="">
      <xdr:nvCxnSpPr>
        <xdr:cNvPr id="404" name="直線コネクタ 403"/>
        <xdr:cNvCxnSpPr/>
      </xdr:nvCxnSpPr>
      <xdr:spPr>
        <a:xfrm>
          <a:off x="7861300" y="13422909"/>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49809</xdr:rowOff>
    </xdr:from>
    <xdr:to>
      <xdr:col>11</xdr:col>
      <xdr:colOff>307975</xdr:colOff>
      <xdr:row>78</xdr:row>
      <xdr:rowOff>98616</xdr:rowOff>
    </xdr:to>
    <xdr:cxnSp macro="">
      <xdr:nvCxnSpPr>
        <xdr:cNvPr id="407" name="直線コネクタ 406"/>
        <xdr:cNvCxnSpPr/>
      </xdr:nvCxnSpPr>
      <xdr:spPr>
        <a:xfrm flipV="1">
          <a:off x="6972300" y="13422909"/>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34252</xdr:rowOff>
    </xdr:from>
    <xdr:to>
      <xdr:col>15</xdr:col>
      <xdr:colOff>231775</xdr:colOff>
      <xdr:row>78</xdr:row>
      <xdr:rowOff>135852</xdr:rowOff>
    </xdr:to>
    <xdr:sp macro="" textlink="">
      <xdr:nvSpPr>
        <xdr:cNvPr id="417" name="円/楕円 416"/>
        <xdr:cNvSpPr/>
      </xdr:nvSpPr>
      <xdr:spPr>
        <a:xfrm>
          <a:off x="10426700" y="134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120629</xdr:rowOff>
    </xdr:from>
    <xdr:ext cx="534377" cy="259045"/>
    <xdr:sp macro="" textlink="">
      <xdr:nvSpPr>
        <xdr:cNvPr id="418" name="商工費該当値テキスト"/>
        <xdr:cNvSpPr txBox="1"/>
      </xdr:nvSpPr>
      <xdr:spPr>
        <a:xfrm>
          <a:off x="10528300" y="133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169342</xdr:rowOff>
    </xdr:from>
    <xdr:to>
      <xdr:col>14</xdr:col>
      <xdr:colOff>79375</xdr:colOff>
      <xdr:row>78</xdr:row>
      <xdr:rowOff>99492</xdr:rowOff>
    </xdr:to>
    <xdr:sp macro="" textlink="">
      <xdr:nvSpPr>
        <xdr:cNvPr id="419" name="円/楕円 418"/>
        <xdr:cNvSpPr/>
      </xdr:nvSpPr>
      <xdr:spPr>
        <a:xfrm>
          <a:off x="9588500" y="133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90619</xdr:rowOff>
    </xdr:from>
    <xdr:ext cx="534377" cy="259045"/>
    <xdr:sp macro="" textlink="">
      <xdr:nvSpPr>
        <xdr:cNvPr id="420" name="テキスト ボックス 419"/>
        <xdr:cNvSpPr txBox="1"/>
      </xdr:nvSpPr>
      <xdr:spPr>
        <a:xfrm>
          <a:off x="9372111" y="134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15456</xdr:rowOff>
    </xdr:from>
    <xdr:to>
      <xdr:col>12</xdr:col>
      <xdr:colOff>561975</xdr:colOff>
      <xdr:row>78</xdr:row>
      <xdr:rowOff>117056</xdr:rowOff>
    </xdr:to>
    <xdr:sp macro="" textlink="">
      <xdr:nvSpPr>
        <xdr:cNvPr id="421" name="円/楕円 420"/>
        <xdr:cNvSpPr/>
      </xdr:nvSpPr>
      <xdr:spPr>
        <a:xfrm>
          <a:off x="8699500" y="133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108183</xdr:rowOff>
    </xdr:from>
    <xdr:ext cx="534377" cy="259045"/>
    <xdr:sp macro="" textlink="">
      <xdr:nvSpPr>
        <xdr:cNvPr id="422" name="テキスト ボックス 421"/>
        <xdr:cNvSpPr txBox="1"/>
      </xdr:nvSpPr>
      <xdr:spPr>
        <a:xfrm>
          <a:off x="8483111" y="134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170459</xdr:rowOff>
    </xdr:from>
    <xdr:to>
      <xdr:col>11</xdr:col>
      <xdr:colOff>358775</xdr:colOff>
      <xdr:row>78</xdr:row>
      <xdr:rowOff>100609</xdr:rowOff>
    </xdr:to>
    <xdr:sp macro="" textlink="">
      <xdr:nvSpPr>
        <xdr:cNvPr id="423" name="円/楕円 422"/>
        <xdr:cNvSpPr/>
      </xdr:nvSpPr>
      <xdr:spPr>
        <a:xfrm>
          <a:off x="7810500" y="133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91736</xdr:rowOff>
    </xdr:from>
    <xdr:ext cx="534377" cy="259045"/>
    <xdr:sp macro="" textlink="">
      <xdr:nvSpPr>
        <xdr:cNvPr id="424" name="テキスト ボックス 423"/>
        <xdr:cNvSpPr txBox="1"/>
      </xdr:nvSpPr>
      <xdr:spPr>
        <a:xfrm>
          <a:off x="7594111" y="134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47816</xdr:rowOff>
    </xdr:from>
    <xdr:to>
      <xdr:col>10</xdr:col>
      <xdr:colOff>155575</xdr:colOff>
      <xdr:row>78</xdr:row>
      <xdr:rowOff>149416</xdr:rowOff>
    </xdr:to>
    <xdr:sp macro="" textlink="">
      <xdr:nvSpPr>
        <xdr:cNvPr id="425" name="円/楕円 424"/>
        <xdr:cNvSpPr/>
      </xdr:nvSpPr>
      <xdr:spPr>
        <a:xfrm>
          <a:off x="6921500" y="134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140543</xdr:rowOff>
    </xdr:from>
    <xdr:ext cx="469744" cy="259045"/>
    <xdr:sp macro="" textlink="">
      <xdr:nvSpPr>
        <xdr:cNvPr id="426" name="テキスト ボックス 425"/>
        <xdr:cNvSpPr txBox="1"/>
      </xdr:nvSpPr>
      <xdr:spPr>
        <a:xfrm>
          <a:off x="6737427" y="135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79302</xdr:rowOff>
    </xdr:from>
    <xdr:to>
      <xdr:col>15</xdr:col>
      <xdr:colOff>180975</xdr:colOff>
      <xdr:row>98</xdr:row>
      <xdr:rowOff>84198</xdr:rowOff>
    </xdr:to>
    <xdr:cxnSp macro="">
      <xdr:nvCxnSpPr>
        <xdr:cNvPr id="459" name="直線コネクタ 458"/>
        <xdr:cNvCxnSpPr/>
      </xdr:nvCxnSpPr>
      <xdr:spPr>
        <a:xfrm flipV="1">
          <a:off x="9639300" y="16881402"/>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84198</xdr:rowOff>
    </xdr:from>
    <xdr:to>
      <xdr:col>14</xdr:col>
      <xdr:colOff>28575</xdr:colOff>
      <xdr:row>98</xdr:row>
      <xdr:rowOff>91684</xdr:rowOff>
    </xdr:to>
    <xdr:cxnSp macro="">
      <xdr:nvCxnSpPr>
        <xdr:cNvPr id="462" name="直線コネクタ 461"/>
        <xdr:cNvCxnSpPr/>
      </xdr:nvCxnSpPr>
      <xdr:spPr>
        <a:xfrm flipV="1">
          <a:off x="8750300" y="16886298"/>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91684</xdr:rowOff>
    </xdr:from>
    <xdr:to>
      <xdr:col>12</xdr:col>
      <xdr:colOff>511175</xdr:colOff>
      <xdr:row>98</xdr:row>
      <xdr:rowOff>96743</xdr:rowOff>
    </xdr:to>
    <xdr:cxnSp macro="">
      <xdr:nvCxnSpPr>
        <xdr:cNvPr id="465" name="直線コネクタ 464"/>
        <xdr:cNvCxnSpPr/>
      </xdr:nvCxnSpPr>
      <xdr:spPr>
        <a:xfrm flipV="1">
          <a:off x="7861300" y="16893784"/>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96743</xdr:rowOff>
    </xdr:from>
    <xdr:to>
      <xdr:col>11</xdr:col>
      <xdr:colOff>307975</xdr:colOff>
      <xdr:row>98</xdr:row>
      <xdr:rowOff>144377</xdr:rowOff>
    </xdr:to>
    <xdr:cxnSp macro="">
      <xdr:nvCxnSpPr>
        <xdr:cNvPr id="468" name="直線コネクタ 467"/>
        <xdr:cNvCxnSpPr/>
      </xdr:nvCxnSpPr>
      <xdr:spPr>
        <a:xfrm flipV="1">
          <a:off x="6972300" y="16898843"/>
          <a:ext cx="8890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28502</xdr:rowOff>
    </xdr:from>
    <xdr:to>
      <xdr:col>15</xdr:col>
      <xdr:colOff>231775</xdr:colOff>
      <xdr:row>98</xdr:row>
      <xdr:rowOff>130102</xdr:rowOff>
    </xdr:to>
    <xdr:sp macro="" textlink="">
      <xdr:nvSpPr>
        <xdr:cNvPr id="478" name="円/楕円 477"/>
        <xdr:cNvSpPr/>
      </xdr:nvSpPr>
      <xdr:spPr>
        <a:xfrm>
          <a:off x="10426700" y="168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114879</xdr:rowOff>
    </xdr:from>
    <xdr:ext cx="534377" cy="259045"/>
    <xdr:sp macro="" textlink="">
      <xdr:nvSpPr>
        <xdr:cNvPr id="479" name="土木費該当値テキスト"/>
        <xdr:cNvSpPr txBox="1"/>
      </xdr:nvSpPr>
      <xdr:spPr>
        <a:xfrm>
          <a:off x="10528300" y="167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33398</xdr:rowOff>
    </xdr:from>
    <xdr:to>
      <xdr:col>14</xdr:col>
      <xdr:colOff>79375</xdr:colOff>
      <xdr:row>98</xdr:row>
      <xdr:rowOff>134998</xdr:rowOff>
    </xdr:to>
    <xdr:sp macro="" textlink="">
      <xdr:nvSpPr>
        <xdr:cNvPr id="480" name="円/楕円 479"/>
        <xdr:cNvSpPr/>
      </xdr:nvSpPr>
      <xdr:spPr>
        <a:xfrm>
          <a:off x="9588500" y="168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126125</xdr:rowOff>
    </xdr:from>
    <xdr:ext cx="534377" cy="259045"/>
    <xdr:sp macro="" textlink="">
      <xdr:nvSpPr>
        <xdr:cNvPr id="481" name="テキスト ボックス 480"/>
        <xdr:cNvSpPr txBox="1"/>
      </xdr:nvSpPr>
      <xdr:spPr>
        <a:xfrm>
          <a:off x="9372111" y="169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40884</xdr:rowOff>
    </xdr:from>
    <xdr:to>
      <xdr:col>12</xdr:col>
      <xdr:colOff>561975</xdr:colOff>
      <xdr:row>98</xdr:row>
      <xdr:rowOff>142484</xdr:rowOff>
    </xdr:to>
    <xdr:sp macro="" textlink="">
      <xdr:nvSpPr>
        <xdr:cNvPr id="482" name="円/楕円 481"/>
        <xdr:cNvSpPr/>
      </xdr:nvSpPr>
      <xdr:spPr>
        <a:xfrm>
          <a:off x="8699500" y="1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133611</xdr:rowOff>
    </xdr:from>
    <xdr:ext cx="534377" cy="259045"/>
    <xdr:sp macro="" textlink="">
      <xdr:nvSpPr>
        <xdr:cNvPr id="483" name="テキスト ボックス 482"/>
        <xdr:cNvSpPr txBox="1"/>
      </xdr:nvSpPr>
      <xdr:spPr>
        <a:xfrm>
          <a:off x="8483111" y="1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45943</xdr:rowOff>
    </xdr:from>
    <xdr:to>
      <xdr:col>11</xdr:col>
      <xdr:colOff>358775</xdr:colOff>
      <xdr:row>98</xdr:row>
      <xdr:rowOff>147543</xdr:rowOff>
    </xdr:to>
    <xdr:sp macro="" textlink="">
      <xdr:nvSpPr>
        <xdr:cNvPr id="484" name="円/楕円 483"/>
        <xdr:cNvSpPr/>
      </xdr:nvSpPr>
      <xdr:spPr>
        <a:xfrm>
          <a:off x="7810500" y="168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138670</xdr:rowOff>
    </xdr:from>
    <xdr:ext cx="534377" cy="259045"/>
    <xdr:sp macro="" textlink="">
      <xdr:nvSpPr>
        <xdr:cNvPr id="485" name="テキスト ボックス 484"/>
        <xdr:cNvSpPr txBox="1"/>
      </xdr:nvSpPr>
      <xdr:spPr>
        <a:xfrm>
          <a:off x="7594111" y="169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93577</xdr:rowOff>
    </xdr:from>
    <xdr:to>
      <xdr:col>10</xdr:col>
      <xdr:colOff>155575</xdr:colOff>
      <xdr:row>99</xdr:row>
      <xdr:rowOff>23727</xdr:rowOff>
    </xdr:to>
    <xdr:sp macro="" textlink="">
      <xdr:nvSpPr>
        <xdr:cNvPr id="486" name="円/楕円 485"/>
        <xdr:cNvSpPr/>
      </xdr:nvSpPr>
      <xdr:spPr>
        <a:xfrm>
          <a:off x="69215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14854</xdr:rowOff>
    </xdr:from>
    <xdr:ext cx="534377" cy="259045"/>
    <xdr:sp macro="" textlink="">
      <xdr:nvSpPr>
        <xdr:cNvPr id="487" name="テキスト ボックス 486"/>
        <xdr:cNvSpPr txBox="1"/>
      </xdr:nvSpPr>
      <xdr:spPr>
        <a:xfrm>
          <a:off x="6705111" y="169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115097</xdr:rowOff>
    </xdr:from>
    <xdr:to>
      <xdr:col>23</xdr:col>
      <xdr:colOff>517525</xdr:colOff>
      <xdr:row>38</xdr:row>
      <xdr:rowOff>3197</xdr:rowOff>
    </xdr:to>
    <xdr:cxnSp macro="">
      <xdr:nvCxnSpPr>
        <xdr:cNvPr id="520" name="直線コネクタ 519"/>
        <xdr:cNvCxnSpPr/>
      </xdr:nvCxnSpPr>
      <xdr:spPr>
        <a:xfrm flipV="1">
          <a:off x="15481300" y="6458747"/>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3197</xdr:rowOff>
    </xdr:from>
    <xdr:to>
      <xdr:col>22</xdr:col>
      <xdr:colOff>365125</xdr:colOff>
      <xdr:row>38</xdr:row>
      <xdr:rowOff>10670</xdr:rowOff>
    </xdr:to>
    <xdr:cxnSp macro="">
      <xdr:nvCxnSpPr>
        <xdr:cNvPr id="523" name="直線コネクタ 522"/>
        <xdr:cNvCxnSpPr/>
      </xdr:nvCxnSpPr>
      <xdr:spPr>
        <a:xfrm flipV="1">
          <a:off x="14592300" y="6518297"/>
          <a:ext cx="8890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113097</xdr:rowOff>
    </xdr:from>
    <xdr:to>
      <xdr:col>21</xdr:col>
      <xdr:colOff>161925</xdr:colOff>
      <xdr:row>38</xdr:row>
      <xdr:rowOff>10670</xdr:rowOff>
    </xdr:to>
    <xdr:cxnSp macro="">
      <xdr:nvCxnSpPr>
        <xdr:cNvPr id="526" name="直線コネクタ 525"/>
        <xdr:cNvCxnSpPr/>
      </xdr:nvCxnSpPr>
      <xdr:spPr>
        <a:xfrm>
          <a:off x="13703300" y="6456747"/>
          <a:ext cx="889000" cy="6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113097</xdr:rowOff>
    </xdr:from>
    <xdr:to>
      <xdr:col>19</xdr:col>
      <xdr:colOff>644525</xdr:colOff>
      <xdr:row>37</xdr:row>
      <xdr:rowOff>125698</xdr:rowOff>
    </xdr:to>
    <xdr:cxnSp macro="">
      <xdr:nvCxnSpPr>
        <xdr:cNvPr id="529" name="直線コネクタ 528"/>
        <xdr:cNvCxnSpPr/>
      </xdr:nvCxnSpPr>
      <xdr:spPr>
        <a:xfrm flipV="1">
          <a:off x="12814300" y="6456747"/>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64297</xdr:rowOff>
    </xdr:from>
    <xdr:to>
      <xdr:col>23</xdr:col>
      <xdr:colOff>568325</xdr:colOff>
      <xdr:row>37</xdr:row>
      <xdr:rowOff>165897</xdr:rowOff>
    </xdr:to>
    <xdr:sp macro="" textlink="">
      <xdr:nvSpPr>
        <xdr:cNvPr id="539" name="円/楕円 538"/>
        <xdr:cNvSpPr/>
      </xdr:nvSpPr>
      <xdr:spPr>
        <a:xfrm>
          <a:off x="16268700" y="64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87174</xdr:rowOff>
    </xdr:from>
    <xdr:ext cx="534377" cy="259045"/>
    <xdr:sp macro="" textlink="">
      <xdr:nvSpPr>
        <xdr:cNvPr id="540" name="消防費該当値テキスト"/>
        <xdr:cNvSpPr txBox="1"/>
      </xdr:nvSpPr>
      <xdr:spPr>
        <a:xfrm>
          <a:off x="16370300" y="625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123847</xdr:rowOff>
    </xdr:from>
    <xdr:to>
      <xdr:col>22</xdr:col>
      <xdr:colOff>415925</xdr:colOff>
      <xdr:row>38</xdr:row>
      <xdr:rowOff>53997</xdr:rowOff>
    </xdr:to>
    <xdr:sp macro="" textlink="">
      <xdr:nvSpPr>
        <xdr:cNvPr id="541" name="円/楕円 540"/>
        <xdr:cNvSpPr/>
      </xdr:nvSpPr>
      <xdr:spPr>
        <a:xfrm>
          <a:off x="15430500" y="64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45124</xdr:rowOff>
    </xdr:from>
    <xdr:ext cx="534377" cy="259045"/>
    <xdr:sp macro="" textlink="">
      <xdr:nvSpPr>
        <xdr:cNvPr id="542" name="テキスト ボックス 541"/>
        <xdr:cNvSpPr txBox="1"/>
      </xdr:nvSpPr>
      <xdr:spPr>
        <a:xfrm>
          <a:off x="15214111" y="65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131320</xdr:rowOff>
    </xdr:from>
    <xdr:to>
      <xdr:col>21</xdr:col>
      <xdr:colOff>212725</xdr:colOff>
      <xdr:row>38</xdr:row>
      <xdr:rowOff>61469</xdr:rowOff>
    </xdr:to>
    <xdr:sp macro="" textlink="">
      <xdr:nvSpPr>
        <xdr:cNvPr id="543" name="円/楕円 542"/>
        <xdr:cNvSpPr/>
      </xdr:nvSpPr>
      <xdr:spPr>
        <a:xfrm>
          <a:off x="14541500" y="64749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52597</xdr:rowOff>
    </xdr:from>
    <xdr:ext cx="534377" cy="259045"/>
    <xdr:sp macro="" textlink="">
      <xdr:nvSpPr>
        <xdr:cNvPr id="544" name="テキスト ボックス 543"/>
        <xdr:cNvSpPr txBox="1"/>
      </xdr:nvSpPr>
      <xdr:spPr>
        <a:xfrm>
          <a:off x="14325111" y="65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62297</xdr:rowOff>
    </xdr:from>
    <xdr:to>
      <xdr:col>20</xdr:col>
      <xdr:colOff>9525</xdr:colOff>
      <xdr:row>37</xdr:row>
      <xdr:rowOff>163897</xdr:rowOff>
    </xdr:to>
    <xdr:sp macro="" textlink="">
      <xdr:nvSpPr>
        <xdr:cNvPr id="545" name="円/楕円 544"/>
        <xdr:cNvSpPr/>
      </xdr:nvSpPr>
      <xdr:spPr>
        <a:xfrm>
          <a:off x="13652500" y="64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8974</xdr:rowOff>
    </xdr:from>
    <xdr:ext cx="534377" cy="259045"/>
    <xdr:sp macro="" textlink="">
      <xdr:nvSpPr>
        <xdr:cNvPr id="546" name="テキスト ボックス 545"/>
        <xdr:cNvSpPr txBox="1"/>
      </xdr:nvSpPr>
      <xdr:spPr>
        <a:xfrm>
          <a:off x="13436111" y="618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74898</xdr:rowOff>
    </xdr:from>
    <xdr:to>
      <xdr:col>18</xdr:col>
      <xdr:colOff>492125</xdr:colOff>
      <xdr:row>38</xdr:row>
      <xdr:rowOff>5048</xdr:rowOff>
    </xdr:to>
    <xdr:sp macro="" textlink="">
      <xdr:nvSpPr>
        <xdr:cNvPr id="547" name="円/楕円 546"/>
        <xdr:cNvSpPr/>
      </xdr:nvSpPr>
      <xdr:spPr>
        <a:xfrm>
          <a:off x="12763500" y="64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21575</xdr:rowOff>
    </xdr:from>
    <xdr:ext cx="534377" cy="259045"/>
    <xdr:sp macro="" textlink="">
      <xdr:nvSpPr>
        <xdr:cNvPr id="548" name="テキスト ボックス 547"/>
        <xdr:cNvSpPr txBox="1"/>
      </xdr:nvSpPr>
      <xdr:spPr>
        <a:xfrm>
          <a:off x="12547111" y="61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64033</xdr:rowOff>
    </xdr:from>
    <xdr:to>
      <xdr:col>23</xdr:col>
      <xdr:colOff>517525</xdr:colOff>
      <xdr:row>57</xdr:row>
      <xdr:rowOff>57290</xdr:rowOff>
    </xdr:to>
    <xdr:cxnSp macro="">
      <xdr:nvCxnSpPr>
        <xdr:cNvPr id="577" name="直線コネクタ 576"/>
        <xdr:cNvCxnSpPr/>
      </xdr:nvCxnSpPr>
      <xdr:spPr>
        <a:xfrm>
          <a:off x="15481300" y="9665233"/>
          <a:ext cx="8382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126678</xdr:rowOff>
    </xdr:from>
    <xdr:to>
      <xdr:col>22</xdr:col>
      <xdr:colOff>365125</xdr:colOff>
      <xdr:row>56</xdr:row>
      <xdr:rowOff>64033</xdr:rowOff>
    </xdr:to>
    <xdr:cxnSp macro="">
      <xdr:nvCxnSpPr>
        <xdr:cNvPr id="580" name="直線コネクタ 579"/>
        <xdr:cNvCxnSpPr/>
      </xdr:nvCxnSpPr>
      <xdr:spPr>
        <a:xfrm>
          <a:off x="14592300" y="9556428"/>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126678</xdr:rowOff>
    </xdr:from>
    <xdr:to>
      <xdr:col>21</xdr:col>
      <xdr:colOff>161925</xdr:colOff>
      <xdr:row>56</xdr:row>
      <xdr:rowOff>130511</xdr:rowOff>
    </xdr:to>
    <xdr:cxnSp macro="">
      <xdr:nvCxnSpPr>
        <xdr:cNvPr id="583" name="直線コネクタ 582"/>
        <xdr:cNvCxnSpPr/>
      </xdr:nvCxnSpPr>
      <xdr:spPr>
        <a:xfrm flipV="1">
          <a:off x="13703300" y="9556428"/>
          <a:ext cx="889000" cy="1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130511</xdr:rowOff>
    </xdr:from>
    <xdr:to>
      <xdr:col>19</xdr:col>
      <xdr:colOff>644525</xdr:colOff>
      <xdr:row>57</xdr:row>
      <xdr:rowOff>50820</xdr:rowOff>
    </xdr:to>
    <xdr:cxnSp macro="">
      <xdr:nvCxnSpPr>
        <xdr:cNvPr id="586" name="直線コネクタ 585"/>
        <xdr:cNvCxnSpPr/>
      </xdr:nvCxnSpPr>
      <xdr:spPr>
        <a:xfrm flipV="1">
          <a:off x="12814300" y="9731711"/>
          <a:ext cx="889000" cy="9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6490</xdr:rowOff>
    </xdr:from>
    <xdr:to>
      <xdr:col>23</xdr:col>
      <xdr:colOff>568325</xdr:colOff>
      <xdr:row>57</xdr:row>
      <xdr:rowOff>108090</xdr:rowOff>
    </xdr:to>
    <xdr:sp macro="" textlink="">
      <xdr:nvSpPr>
        <xdr:cNvPr id="596" name="円/楕円 595"/>
        <xdr:cNvSpPr/>
      </xdr:nvSpPr>
      <xdr:spPr>
        <a:xfrm>
          <a:off x="162687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156367</xdr:rowOff>
    </xdr:from>
    <xdr:ext cx="534377" cy="259045"/>
    <xdr:sp macro="" textlink="">
      <xdr:nvSpPr>
        <xdr:cNvPr id="597" name="教育費該当値テキスト"/>
        <xdr:cNvSpPr txBox="1"/>
      </xdr:nvSpPr>
      <xdr:spPr>
        <a:xfrm>
          <a:off x="16370300" y="97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13233</xdr:rowOff>
    </xdr:from>
    <xdr:to>
      <xdr:col>22</xdr:col>
      <xdr:colOff>415925</xdr:colOff>
      <xdr:row>56</xdr:row>
      <xdr:rowOff>114833</xdr:rowOff>
    </xdr:to>
    <xdr:sp macro="" textlink="">
      <xdr:nvSpPr>
        <xdr:cNvPr id="598" name="円/楕円 597"/>
        <xdr:cNvSpPr/>
      </xdr:nvSpPr>
      <xdr:spPr>
        <a:xfrm>
          <a:off x="15430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131360</xdr:rowOff>
    </xdr:from>
    <xdr:ext cx="534377" cy="259045"/>
    <xdr:sp macro="" textlink="">
      <xdr:nvSpPr>
        <xdr:cNvPr id="599" name="テキスト ボックス 598"/>
        <xdr:cNvSpPr txBox="1"/>
      </xdr:nvSpPr>
      <xdr:spPr>
        <a:xfrm>
          <a:off x="15214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75878</xdr:rowOff>
    </xdr:from>
    <xdr:to>
      <xdr:col>21</xdr:col>
      <xdr:colOff>212725</xdr:colOff>
      <xdr:row>56</xdr:row>
      <xdr:rowOff>6028</xdr:rowOff>
    </xdr:to>
    <xdr:sp macro="" textlink="">
      <xdr:nvSpPr>
        <xdr:cNvPr id="600" name="円/楕円 599"/>
        <xdr:cNvSpPr/>
      </xdr:nvSpPr>
      <xdr:spPr>
        <a:xfrm>
          <a:off x="14541500" y="9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22555</xdr:rowOff>
    </xdr:from>
    <xdr:ext cx="534377" cy="259045"/>
    <xdr:sp macro="" textlink="">
      <xdr:nvSpPr>
        <xdr:cNvPr id="601" name="テキスト ボックス 600"/>
        <xdr:cNvSpPr txBox="1"/>
      </xdr:nvSpPr>
      <xdr:spPr>
        <a:xfrm>
          <a:off x="14325111"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79711</xdr:rowOff>
    </xdr:from>
    <xdr:to>
      <xdr:col>20</xdr:col>
      <xdr:colOff>9525</xdr:colOff>
      <xdr:row>57</xdr:row>
      <xdr:rowOff>9861</xdr:rowOff>
    </xdr:to>
    <xdr:sp macro="" textlink="">
      <xdr:nvSpPr>
        <xdr:cNvPr id="602" name="円/楕円 601"/>
        <xdr:cNvSpPr/>
      </xdr:nvSpPr>
      <xdr:spPr>
        <a:xfrm>
          <a:off x="13652500" y="96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26388</xdr:rowOff>
    </xdr:from>
    <xdr:ext cx="534377" cy="259045"/>
    <xdr:sp macro="" textlink="">
      <xdr:nvSpPr>
        <xdr:cNvPr id="603" name="テキスト ボックス 602"/>
        <xdr:cNvSpPr txBox="1"/>
      </xdr:nvSpPr>
      <xdr:spPr>
        <a:xfrm>
          <a:off x="13436111" y="94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xdr:rowOff>
    </xdr:from>
    <xdr:to>
      <xdr:col>18</xdr:col>
      <xdr:colOff>492125</xdr:colOff>
      <xdr:row>57</xdr:row>
      <xdr:rowOff>101620</xdr:rowOff>
    </xdr:to>
    <xdr:sp macro="" textlink="">
      <xdr:nvSpPr>
        <xdr:cNvPr id="604" name="円/楕円 603"/>
        <xdr:cNvSpPr/>
      </xdr:nvSpPr>
      <xdr:spPr>
        <a:xfrm>
          <a:off x="12763500" y="97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92747</xdr:rowOff>
    </xdr:from>
    <xdr:ext cx="534377" cy="259045"/>
    <xdr:sp macro="" textlink="">
      <xdr:nvSpPr>
        <xdr:cNvPr id="605" name="テキスト ボックス 604"/>
        <xdr:cNvSpPr txBox="1"/>
      </xdr:nvSpPr>
      <xdr:spPr>
        <a:xfrm>
          <a:off x="12547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115835</xdr:rowOff>
    </xdr:from>
    <xdr:to>
      <xdr:col>23</xdr:col>
      <xdr:colOff>517525</xdr:colOff>
      <xdr:row>78</xdr:row>
      <xdr:rowOff>133665</xdr:rowOff>
    </xdr:to>
    <xdr:cxnSp macro="">
      <xdr:nvCxnSpPr>
        <xdr:cNvPr id="632" name="直線コネクタ 631"/>
        <xdr:cNvCxnSpPr/>
      </xdr:nvCxnSpPr>
      <xdr:spPr>
        <a:xfrm flipV="1">
          <a:off x="15481300" y="13488935"/>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90711</xdr:rowOff>
    </xdr:from>
    <xdr:to>
      <xdr:col>22</xdr:col>
      <xdr:colOff>365125</xdr:colOff>
      <xdr:row>78</xdr:row>
      <xdr:rowOff>133665</xdr:rowOff>
    </xdr:to>
    <xdr:cxnSp macro="">
      <xdr:nvCxnSpPr>
        <xdr:cNvPr id="635" name="直線コネクタ 634"/>
        <xdr:cNvCxnSpPr/>
      </xdr:nvCxnSpPr>
      <xdr:spPr>
        <a:xfrm>
          <a:off x="14592300" y="13463811"/>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90711</xdr:rowOff>
    </xdr:from>
    <xdr:to>
      <xdr:col>21</xdr:col>
      <xdr:colOff>161925</xdr:colOff>
      <xdr:row>78</xdr:row>
      <xdr:rowOff>127059</xdr:rowOff>
    </xdr:to>
    <xdr:cxnSp macro="">
      <xdr:nvCxnSpPr>
        <xdr:cNvPr id="638" name="直線コネクタ 637"/>
        <xdr:cNvCxnSpPr/>
      </xdr:nvCxnSpPr>
      <xdr:spPr>
        <a:xfrm flipV="1">
          <a:off x="13703300" y="13463811"/>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108474</xdr:rowOff>
    </xdr:from>
    <xdr:to>
      <xdr:col>19</xdr:col>
      <xdr:colOff>644525</xdr:colOff>
      <xdr:row>78</xdr:row>
      <xdr:rowOff>127059</xdr:rowOff>
    </xdr:to>
    <xdr:cxnSp macro="">
      <xdr:nvCxnSpPr>
        <xdr:cNvPr id="641" name="直線コネクタ 640"/>
        <xdr:cNvCxnSpPr/>
      </xdr:nvCxnSpPr>
      <xdr:spPr>
        <a:xfrm>
          <a:off x="12814300" y="1348157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65035</xdr:rowOff>
    </xdr:from>
    <xdr:to>
      <xdr:col>23</xdr:col>
      <xdr:colOff>568325</xdr:colOff>
      <xdr:row>78</xdr:row>
      <xdr:rowOff>166635</xdr:rowOff>
    </xdr:to>
    <xdr:sp macro="" textlink="">
      <xdr:nvSpPr>
        <xdr:cNvPr id="651" name="円/楕円 650"/>
        <xdr:cNvSpPr/>
      </xdr:nvSpPr>
      <xdr:spPr>
        <a:xfrm>
          <a:off x="16268700" y="13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151412</xdr:rowOff>
    </xdr:from>
    <xdr:ext cx="469744" cy="259045"/>
    <xdr:sp macro="" textlink="">
      <xdr:nvSpPr>
        <xdr:cNvPr id="652" name="災害復旧費該当値テキスト"/>
        <xdr:cNvSpPr txBox="1"/>
      </xdr:nvSpPr>
      <xdr:spPr>
        <a:xfrm>
          <a:off x="16370300" y="1335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82865</xdr:rowOff>
    </xdr:from>
    <xdr:to>
      <xdr:col>22</xdr:col>
      <xdr:colOff>415925</xdr:colOff>
      <xdr:row>79</xdr:row>
      <xdr:rowOff>13015</xdr:rowOff>
    </xdr:to>
    <xdr:sp macro="" textlink="">
      <xdr:nvSpPr>
        <xdr:cNvPr id="653" name="円/楕円 652"/>
        <xdr:cNvSpPr/>
      </xdr:nvSpPr>
      <xdr:spPr>
        <a:xfrm>
          <a:off x="15430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4142</xdr:rowOff>
    </xdr:from>
    <xdr:ext cx="378565" cy="259045"/>
    <xdr:sp macro="" textlink="">
      <xdr:nvSpPr>
        <xdr:cNvPr id="654" name="テキスト ボックス 653"/>
        <xdr:cNvSpPr txBox="1"/>
      </xdr:nvSpPr>
      <xdr:spPr>
        <a:xfrm>
          <a:off x="15292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39911</xdr:rowOff>
    </xdr:from>
    <xdr:to>
      <xdr:col>21</xdr:col>
      <xdr:colOff>212725</xdr:colOff>
      <xdr:row>78</xdr:row>
      <xdr:rowOff>141511</xdr:rowOff>
    </xdr:to>
    <xdr:sp macro="" textlink="">
      <xdr:nvSpPr>
        <xdr:cNvPr id="655" name="円/楕円 654"/>
        <xdr:cNvSpPr/>
      </xdr:nvSpPr>
      <xdr:spPr>
        <a:xfrm>
          <a:off x="14541500" y="134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132638</xdr:rowOff>
    </xdr:from>
    <xdr:ext cx="469744" cy="259045"/>
    <xdr:sp macro="" textlink="">
      <xdr:nvSpPr>
        <xdr:cNvPr id="656" name="テキスト ボックス 655"/>
        <xdr:cNvSpPr txBox="1"/>
      </xdr:nvSpPr>
      <xdr:spPr>
        <a:xfrm>
          <a:off x="14357427" y="135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76259</xdr:rowOff>
    </xdr:from>
    <xdr:to>
      <xdr:col>20</xdr:col>
      <xdr:colOff>9525</xdr:colOff>
      <xdr:row>79</xdr:row>
      <xdr:rowOff>6409</xdr:rowOff>
    </xdr:to>
    <xdr:sp macro="" textlink="">
      <xdr:nvSpPr>
        <xdr:cNvPr id="657" name="円/楕円 656"/>
        <xdr:cNvSpPr/>
      </xdr:nvSpPr>
      <xdr:spPr>
        <a:xfrm>
          <a:off x="13652500" y="134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168986</xdr:rowOff>
    </xdr:from>
    <xdr:ext cx="378565" cy="259045"/>
    <xdr:sp macro="" textlink="">
      <xdr:nvSpPr>
        <xdr:cNvPr id="658" name="テキスト ボックス 657"/>
        <xdr:cNvSpPr txBox="1"/>
      </xdr:nvSpPr>
      <xdr:spPr>
        <a:xfrm>
          <a:off x="13514017" y="1354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57674</xdr:rowOff>
    </xdr:from>
    <xdr:to>
      <xdr:col>18</xdr:col>
      <xdr:colOff>492125</xdr:colOff>
      <xdr:row>78</xdr:row>
      <xdr:rowOff>159274</xdr:rowOff>
    </xdr:to>
    <xdr:sp macro="" textlink="">
      <xdr:nvSpPr>
        <xdr:cNvPr id="659" name="円/楕円 658"/>
        <xdr:cNvSpPr/>
      </xdr:nvSpPr>
      <xdr:spPr>
        <a:xfrm>
          <a:off x="12763500" y="134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150401</xdr:rowOff>
    </xdr:from>
    <xdr:ext cx="469744" cy="259045"/>
    <xdr:sp macro="" textlink="">
      <xdr:nvSpPr>
        <xdr:cNvPr id="660" name="テキスト ボックス 659"/>
        <xdr:cNvSpPr txBox="1"/>
      </xdr:nvSpPr>
      <xdr:spPr>
        <a:xfrm>
          <a:off x="12579427" y="13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8320</xdr:rowOff>
    </xdr:from>
    <xdr:to>
      <xdr:col>23</xdr:col>
      <xdr:colOff>517525</xdr:colOff>
      <xdr:row>98</xdr:row>
      <xdr:rowOff>29660</xdr:rowOff>
    </xdr:to>
    <xdr:cxnSp macro="">
      <xdr:nvCxnSpPr>
        <xdr:cNvPr id="689" name="直線コネクタ 688"/>
        <xdr:cNvCxnSpPr/>
      </xdr:nvCxnSpPr>
      <xdr:spPr>
        <a:xfrm>
          <a:off x="15481300" y="16810420"/>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5859</xdr:rowOff>
    </xdr:from>
    <xdr:to>
      <xdr:col>22</xdr:col>
      <xdr:colOff>365125</xdr:colOff>
      <xdr:row>98</xdr:row>
      <xdr:rowOff>8320</xdr:rowOff>
    </xdr:to>
    <xdr:cxnSp macro="">
      <xdr:nvCxnSpPr>
        <xdr:cNvPr id="692" name="直線コネクタ 691"/>
        <xdr:cNvCxnSpPr/>
      </xdr:nvCxnSpPr>
      <xdr:spPr>
        <a:xfrm>
          <a:off x="14592300" y="1680795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5859</xdr:rowOff>
    </xdr:from>
    <xdr:to>
      <xdr:col>21</xdr:col>
      <xdr:colOff>161925</xdr:colOff>
      <xdr:row>98</xdr:row>
      <xdr:rowOff>18112</xdr:rowOff>
    </xdr:to>
    <xdr:cxnSp macro="">
      <xdr:nvCxnSpPr>
        <xdr:cNvPr id="695" name="直線コネクタ 694"/>
        <xdr:cNvCxnSpPr/>
      </xdr:nvCxnSpPr>
      <xdr:spPr>
        <a:xfrm flipV="1">
          <a:off x="13703300" y="16807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18112</xdr:rowOff>
    </xdr:from>
    <xdr:to>
      <xdr:col>19</xdr:col>
      <xdr:colOff>644525</xdr:colOff>
      <xdr:row>98</xdr:row>
      <xdr:rowOff>29580</xdr:rowOff>
    </xdr:to>
    <xdr:cxnSp macro="">
      <xdr:nvCxnSpPr>
        <xdr:cNvPr id="698" name="直線コネクタ 697"/>
        <xdr:cNvCxnSpPr/>
      </xdr:nvCxnSpPr>
      <xdr:spPr>
        <a:xfrm flipV="1">
          <a:off x="12814300" y="1682021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150310</xdr:rowOff>
    </xdr:from>
    <xdr:to>
      <xdr:col>23</xdr:col>
      <xdr:colOff>568325</xdr:colOff>
      <xdr:row>98</xdr:row>
      <xdr:rowOff>80460</xdr:rowOff>
    </xdr:to>
    <xdr:sp macro="" textlink="">
      <xdr:nvSpPr>
        <xdr:cNvPr id="708" name="円/楕円 707"/>
        <xdr:cNvSpPr/>
      </xdr:nvSpPr>
      <xdr:spPr>
        <a:xfrm>
          <a:off x="16268700" y="167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65237</xdr:rowOff>
    </xdr:from>
    <xdr:ext cx="534377" cy="259045"/>
    <xdr:sp macro="" textlink="">
      <xdr:nvSpPr>
        <xdr:cNvPr id="709" name="公債費該当値テキスト"/>
        <xdr:cNvSpPr txBox="1"/>
      </xdr:nvSpPr>
      <xdr:spPr>
        <a:xfrm>
          <a:off x="16370300" y="166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128970</xdr:rowOff>
    </xdr:from>
    <xdr:to>
      <xdr:col>22</xdr:col>
      <xdr:colOff>415925</xdr:colOff>
      <xdr:row>98</xdr:row>
      <xdr:rowOff>59120</xdr:rowOff>
    </xdr:to>
    <xdr:sp macro="" textlink="">
      <xdr:nvSpPr>
        <xdr:cNvPr id="710" name="円/楕円 709"/>
        <xdr:cNvSpPr/>
      </xdr:nvSpPr>
      <xdr:spPr>
        <a:xfrm>
          <a:off x="15430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50247</xdr:rowOff>
    </xdr:from>
    <xdr:ext cx="534377" cy="259045"/>
    <xdr:sp macro="" textlink="">
      <xdr:nvSpPr>
        <xdr:cNvPr id="711" name="テキスト ボックス 710"/>
        <xdr:cNvSpPr txBox="1"/>
      </xdr:nvSpPr>
      <xdr:spPr>
        <a:xfrm>
          <a:off x="15214111" y="168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126509</xdr:rowOff>
    </xdr:from>
    <xdr:to>
      <xdr:col>21</xdr:col>
      <xdr:colOff>212725</xdr:colOff>
      <xdr:row>98</xdr:row>
      <xdr:rowOff>56659</xdr:rowOff>
    </xdr:to>
    <xdr:sp macro="" textlink="">
      <xdr:nvSpPr>
        <xdr:cNvPr id="712" name="円/楕円 711"/>
        <xdr:cNvSpPr/>
      </xdr:nvSpPr>
      <xdr:spPr>
        <a:xfrm>
          <a:off x="14541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47786</xdr:rowOff>
    </xdr:from>
    <xdr:ext cx="534377" cy="259045"/>
    <xdr:sp macro="" textlink="">
      <xdr:nvSpPr>
        <xdr:cNvPr id="713" name="テキスト ボックス 712"/>
        <xdr:cNvSpPr txBox="1"/>
      </xdr:nvSpPr>
      <xdr:spPr>
        <a:xfrm>
          <a:off x="14325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138762</xdr:rowOff>
    </xdr:from>
    <xdr:to>
      <xdr:col>20</xdr:col>
      <xdr:colOff>9525</xdr:colOff>
      <xdr:row>98</xdr:row>
      <xdr:rowOff>68912</xdr:rowOff>
    </xdr:to>
    <xdr:sp macro="" textlink="">
      <xdr:nvSpPr>
        <xdr:cNvPr id="714" name="円/楕円 713"/>
        <xdr:cNvSpPr/>
      </xdr:nvSpPr>
      <xdr:spPr>
        <a:xfrm>
          <a:off x="13652500" y="167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60039</xdr:rowOff>
    </xdr:from>
    <xdr:ext cx="534377" cy="259045"/>
    <xdr:sp macro="" textlink="">
      <xdr:nvSpPr>
        <xdr:cNvPr id="715" name="テキスト ボックス 714"/>
        <xdr:cNvSpPr txBox="1"/>
      </xdr:nvSpPr>
      <xdr:spPr>
        <a:xfrm>
          <a:off x="13436111" y="168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150230</xdr:rowOff>
    </xdr:from>
    <xdr:to>
      <xdr:col>18</xdr:col>
      <xdr:colOff>492125</xdr:colOff>
      <xdr:row>98</xdr:row>
      <xdr:rowOff>80380</xdr:rowOff>
    </xdr:to>
    <xdr:sp macro="" textlink="">
      <xdr:nvSpPr>
        <xdr:cNvPr id="716" name="円/楕円 715"/>
        <xdr:cNvSpPr/>
      </xdr:nvSpPr>
      <xdr:spPr>
        <a:xfrm>
          <a:off x="12763500" y="167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71507</xdr:rowOff>
    </xdr:from>
    <xdr:ext cx="534377" cy="259045"/>
    <xdr:sp macro="" textlink="">
      <xdr:nvSpPr>
        <xdr:cNvPr id="717" name="テキスト ボックス 716"/>
        <xdr:cNvSpPr txBox="1"/>
      </xdr:nvSpPr>
      <xdr:spPr>
        <a:xfrm>
          <a:off x="12547111" y="168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200">
              <a:solidFill>
                <a:schemeClr val="dk1"/>
              </a:solidFill>
              <a:latin typeface="+mn-lt"/>
              <a:ea typeface="+mn-ea"/>
              <a:cs typeface="+mn-cs"/>
            </a:rPr>
            <a:t>歳出決算総額のうち、</a:t>
          </a:r>
          <a:r>
            <a:rPr kumimoji="1" lang="ja-JP" altLang="en-US" sz="1200">
              <a:solidFill>
                <a:schemeClr val="dk1"/>
              </a:solidFill>
              <a:latin typeface="+mn-lt"/>
              <a:ea typeface="+mn-ea"/>
              <a:cs typeface="+mn-cs"/>
            </a:rPr>
            <a:t>構成比が</a:t>
          </a:r>
          <a:r>
            <a:rPr kumimoji="1" lang="en-US" altLang="ja-JP" sz="1200">
              <a:solidFill>
                <a:schemeClr val="dk1"/>
              </a:solidFill>
              <a:latin typeface="+mn-lt"/>
              <a:ea typeface="+mn-ea"/>
              <a:cs typeface="+mn-cs"/>
            </a:rPr>
            <a:t>32.2</a:t>
          </a:r>
          <a:r>
            <a:rPr kumimoji="1" lang="ja-JP" altLang="en-US" sz="1200">
              <a:solidFill>
                <a:schemeClr val="dk1"/>
              </a:solidFill>
              <a:latin typeface="+mn-lt"/>
              <a:ea typeface="+mn-ea"/>
              <a:cs typeface="+mn-cs"/>
            </a:rPr>
            <a:t>％と最も高い</a:t>
          </a:r>
          <a:r>
            <a:rPr kumimoji="1" lang="ja-JP" altLang="ja-JP" sz="1200">
              <a:solidFill>
                <a:schemeClr val="dk1"/>
              </a:solidFill>
              <a:latin typeface="+mn-lt"/>
              <a:ea typeface="+mn-ea"/>
              <a:cs typeface="+mn-cs"/>
            </a:rPr>
            <a:t>民生費の住民一人当たりのコストは</a:t>
          </a:r>
          <a:r>
            <a:rPr kumimoji="1" lang="en-US" altLang="ja-JP" sz="1200">
              <a:solidFill>
                <a:schemeClr val="dk1"/>
              </a:solidFill>
              <a:latin typeface="+mn-lt"/>
              <a:ea typeface="+mn-ea"/>
              <a:cs typeface="+mn-cs"/>
            </a:rPr>
            <a:t>147,802</a:t>
          </a:r>
          <a:r>
            <a:rPr kumimoji="1" lang="ja-JP" altLang="ja-JP" sz="1200">
              <a:solidFill>
                <a:schemeClr val="dk1"/>
              </a:solidFill>
              <a:latin typeface="+mn-lt"/>
              <a:ea typeface="+mn-ea"/>
              <a:cs typeface="+mn-cs"/>
            </a:rPr>
            <a:t>円となっている。類似団体や全国平均を下回っているものの、千葉県平均より高い数値となっており、</a:t>
          </a:r>
          <a:r>
            <a:rPr kumimoji="1" lang="ja-JP" altLang="en-US" sz="1200">
              <a:solidFill>
                <a:schemeClr val="dk1"/>
              </a:solidFill>
              <a:latin typeface="+mn-lt"/>
              <a:ea typeface="+mn-ea"/>
              <a:cs typeface="+mn-cs"/>
            </a:rPr>
            <a:t>直近</a:t>
          </a:r>
          <a:r>
            <a:rPr kumimoji="1" lang="en-US" altLang="ja-JP" sz="1200">
              <a:solidFill>
                <a:schemeClr val="dk1"/>
              </a:solidFill>
              <a:latin typeface="+mn-lt"/>
              <a:ea typeface="+mn-ea"/>
              <a:cs typeface="+mn-cs"/>
            </a:rPr>
            <a:t>5</a:t>
          </a:r>
          <a:r>
            <a:rPr kumimoji="1" lang="ja-JP" altLang="en-US" sz="1200">
              <a:solidFill>
                <a:schemeClr val="dk1"/>
              </a:solidFill>
              <a:latin typeface="+mn-lt"/>
              <a:ea typeface="+mn-ea"/>
              <a:cs typeface="+mn-cs"/>
            </a:rPr>
            <a:t>か年の推移を見ると</a:t>
          </a:r>
          <a:r>
            <a:rPr kumimoji="1" lang="ja-JP" altLang="ja-JP" sz="1200">
              <a:solidFill>
                <a:schemeClr val="dk1"/>
              </a:solidFill>
              <a:latin typeface="+mn-lt"/>
              <a:ea typeface="+mn-ea"/>
              <a:cs typeface="+mn-cs"/>
            </a:rPr>
            <a:t>増加傾向にある。</a:t>
          </a:r>
          <a:r>
            <a:rPr lang="ja-JP" altLang="ja-JP" sz="1200" b="0" i="0" baseline="0">
              <a:solidFill>
                <a:schemeClr val="dk1"/>
              </a:solidFill>
              <a:latin typeface="+mn-lt"/>
              <a:ea typeface="+mn-ea"/>
              <a:cs typeface="+mn-cs"/>
            </a:rPr>
            <a:t>国全体の社会保障経費の増大に伴い、障害者福祉や児童福祉</a:t>
          </a:r>
          <a:r>
            <a:rPr lang="ja-JP" altLang="en-US" sz="1200" b="0" i="0" baseline="0">
              <a:solidFill>
                <a:schemeClr val="dk1"/>
              </a:solidFill>
              <a:latin typeface="+mn-lt"/>
              <a:ea typeface="+mn-ea"/>
              <a:cs typeface="+mn-cs"/>
            </a:rPr>
            <a:t>等</a:t>
          </a:r>
          <a:r>
            <a:rPr lang="ja-JP" altLang="ja-JP" sz="1200" b="0" i="0" baseline="0">
              <a:solidFill>
                <a:schemeClr val="dk1"/>
              </a:solidFill>
              <a:latin typeface="+mn-lt"/>
              <a:ea typeface="+mn-ea"/>
              <a:cs typeface="+mn-cs"/>
            </a:rPr>
            <a:t>に係る扶助費等が年々</a:t>
          </a:r>
          <a:r>
            <a:rPr lang="ja-JP" altLang="en-US" sz="1200" b="0" i="0" baseline="0">
              <a:solidFill>
                <a:schemeClr val="dk1"/>
              </a:solidFill>
              <a:latin typeface="+mn-lt"/>
              <a:ea typeface="+mn-ea"/>
              <a:cs typeface="+mn-cs"/>
            </a:rPr>
            <a:t>増えており</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民生費は今後も増加することが予想される。</a:t>
          </a:r>
          <a:endParaRPr lang="en-US" altLang="ja-JP" sz="1200" b="0" i="0" baseline="0">
            <a:solidFill>
              <a:schemeClr val="dk1"/>
            </a:solidFill>
            <a:latin typeface="+mn-lt"/>
            <a:ea typeface="+mn-ea"/>
            <a:cs typeface="+mn-cs"/>
          </a:endParaRPr>
        </a:p>
        <a:p>
          <a:r>
            <a:rPr kumimoji="1" lang="ja-JP" altLang="en-US" sz="1200" b="0" i="0" baseline="0">
              <a:solidFill>
                <a:schemeClr val="dk1"/>
              </a:solidFill>
              <a:latin typeface="+mn-lt"/>
              <a:ea typeface="+mn-ea"/>
              <a:cs typeface="+mn-cs"/>
            </a:rPr>
            <a:t>　学校等の耐震改修や施設の一元化に伴う工事等により、大幅な増加傾向にあった教育費について、平成</a:t>
          </a:r>
          <a:r>
            <a:rPr kumimoji="1" lang="en-US" altLang="ja-JP" sz="1200" b="0" i="0" baseline="0">
              <a:solidFill>
                <a:schemeClr val="dk1"/>
              </a:solidFill>
              <a:latin typeface="+mn-lt"/>
              <a:ea typeface="+mn-ea"/>
              <a:cs typeface="+mn-cs"/>
            </a:rPr>
            <a:t>27</a:t>
          </a:r>
          <a:r>
            <a:rPr kumimoji="1" lang="ja-JP" altLang="en-US" sz="1200" b="0" i="0" baseline="0">
              <a:solidFill>
                <a:schemeClr val="dk1"/>
              </a:solidFill>
              <a:latin typeface="+mn-lt"/>
              <a:ea typeface="+mn-ea"/>
              <a:cs typeface="+mn-cs"/>
            </a:rPr>
            <a:t>年度で義務教育学校の耐震化については完了し、平成</a:t>
          </a:r>
          <a:r>
            <a:rPr kumimoji="1" lang="en-US" altLang="ja-JP" sz="1200" b="0" i="0" baseline="0">
              <a:solidFill>
                <a:schemeClr val="dk1"/>
              </a:solidFill>
              <a:latin typeface="+mn-lt"/>
              <a:ea typeface="+mn-ea"/>
              <a:cs typeface="+mn-cs"/>
            </a:rPr>
            <a:t>27</a:t>
          </a:r>
          <a:r>
            <a:rPr kumimoji="1" lang="ja-JP" altLang="en-US" sz="1200" b="0" i="0" baseline="0">
              <a:solidFill>
                <a:schemeClr val="dk1"/>
              </a:solidFill>
              <a:latin typeface="+mn-lt"/>
              <a:ea typeface="+mn-ea"/>
              <a:cs typeface="+mn-cs"/>
            </a:rPr>
            <a:t>年度以降は減少を続けているが、施設の老朽化に伴う改修工事等が今後も必要とされるため、毎年度の建設費に係る一定規模の支出は避けられない状況となっている。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本市の財政調整基金について、</a:t>
          </a:r>
          <a:r>
            <a:rPr kumimoji="1" lang="ja-JP" altLang="en-US" sz="1200">
              <a:solidFill>
                <a:schemeClr val="dk1"/>
              </a:solidFill>
              <a:latin typeface="+mn-lt"/>
              <a:ea typeface="+mn-ea"/>
              <a:cs typeface="+mn-cs"/>
            </a:rPr>
            <a:t>平成</a:t>
          </a:r>
          <a:r>
            <a:rPr kumimoji="1" lang="en-US" altLang="ja-JP" sz="1200">
              <a:solidFill>
                <a:schemeClr val="dk1"/>
              </a:solidFill>
              <a:latin typeface="+mn-lt"/>
              <a:ea typeface="+mn-ea"/>
              <a:cs typeface="+mn-cs"/>
            </a:rPr>
            <a:t>28</a:t>
          </a:r>
          <a:r>
            <a:rPr kumimoji="1" lang="ja-JP" altLang="en-US" sz="1200">
              <a:solidFill>
                <a:schemeClr val="dk1"/>
              </a:solidFill>
              <a:latin typeface="+mn-lt"/>
              <a:ea typeface="+mn-ea"/>
              <a:cs typeface="+mn-cs"/>
            </a:rPr>
            <a:t>年度は平成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年度のような大規模な臨時的財政需要はなかったものの、</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億</a:t>
          </a:r>
          <a:r>
            <a:rPr kumimoji="1" lang="en-US" altLang="ja-JP" sz="1200">
              <a:solidFill>
                <a:schemeClr val="dk1"/>
              </a:solidFill>
              <a:latin typeface="+mn-lt"/>
              <a:ea typeface="+mn-ea"/>
              <a:cs typeface="+mn-cs"/>
            </a:rPr>
            <a:t>2</a:t>
          </a:r>
          <a:r>
            <a:rPr kumimoji="1" lang="ja-JP" altLang="en-US" sz="1200">
              <a:solidFill>
                <a:schemeClr val="dk1"/>
              </a:solidFill>
              <a:latin typeface="+mn-lt"/>
              <a:ea typeface="+mn-ea"/>
              <a:cs typeface="+mn-cs"/>
            </a:rPr>
            <a:t>千万円程度の取り崩しとなった。</a:t>
          </a:r>
          <a:endParaRPr kumimoji="1" lang="en-US" altLang="ja-JP" sz="1200">
            <a:solidFill>
              <a:schemeClr val="dk1"/>
            </a:solidFill>
            <a:latin typeface="+mn-lt"/>
            <a:ea typeface="+mn-ea"/>
            <a:cs typeface="+mn-cs"/>
          </a:endParaRPr>
        </a:p>
        <a:p>
          <a:pPr eaLnBrk="1" fontAlgn="auto" latinLnBrk="0" hangingPunct="1"/>
          <a:r>
            <a:rPr kumimoji="1" lang="ja-JP" altLang="en-US" sz="1200">
              <a:solidFill>
                <a:schemeClr val="dk1"/>
              </a:solidFill>
              <a:latin typeface="+mn-lt"/>
              <a:ea typeface="+mn-ea"/>
              <a:cs typeface="+mn-cs"/>
            </a:rPr>
            <a:t>　普通交付税における合併算定替の増額分が縮減され、一般財源の確保が困難になる中、歳出においても合併時の特例を見直し、平常モードへの移行を進める時期となっているため、一定の基金残高を維持できるよう、</a:t>
          </a:r>
          <a:r>
            <a:rPr lang="ja-JP" altLang="ja-JP" sz="1200" baseline="0">
              <a:solidFill>
                <a:schemeClr val="dk1"/>
              </a:solidFill>
              <a:latin typeface="+mn-lt"/>
              <a:ea typeface="+mn-ea"/>
              <a:cs typeface="+mn-cs"/>
            </a:rPr>
            <a:t>適正な財政規模の確立に努める。</a:t>
          </a:r>
          <a:endParaRPr kumimoji="1"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実質収支額については、年度によってばらつきはあるものの、ほぼ横ばいで推移している。</a:t>
          </a:r>
          <a:endParaRPr lang="ja-JP" altLang="ja-JP" sz="1200"/>
        </a:p>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28</a:t>
          </a:r>
          <a:r>
            <a:rPr kumimoji="1" lang="ja-JP" altLang="ja-JP" sz="1200">
              <a:solidFill>
                <a:schemeClr val="dk1"/>
              </a:solidFill>
              <a:latin typeface="+mn-lt"/>
              <a:ea typeface="+mn-ea"/>
              <a:cs typeface="+mn-cs"/>
            </a:rPr>
            <a:t>年度の実質単年度収支については</a:t>
          </a:r>
          <a:r>
            <a:rPr kumimoji="1" lang="ja-JP" altLang="en-US" sz="1200">
              <a:solidFill>
                <a:schemeClr val="dk1"/>
              </a:solidFill>
              <a:latin typeface="+mn-lt"/>
              <a:ea typeface="+mn-ea"/>
              <a:cs typeface="+mn-cs"/>
            </a:rPr>
            <a:t>、財政調整基金の取り崩しにより、</a:t>
          </a:r>
          <a:r>
            <a:rPr kumimoji="1" lang="ja-JP" altLang="ja-JP" sz="1200">
              <a:solidFill>
                <a:schemeClr val="dk1"/>
              </a:solidFill>
              <a:latin typeface="+mn-lt"/>
              <a:ea typeface="+mn-ea"/>
              <a:cs typeface="+mn-cs"/>
            </a:rPr>
            <a:t>赤字</a:t>
          </a:r>
          <a:r>
            <a:rPr kumimoji="1" lang="ja-JP" altLang="en-US" sz="1200">
              <a:solidFill>
                <a:schemeClr val="dk1"/>
              </a:solidFill>
              <a:latin typeface="+mn-lt"/>
              <a:ea typeface="+mn-ea"/>
              <a:cs typeface="+mn-cs"/>
            </a:rPr>
            <a:t>に転じた。</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ja-JP" sz="1400">
              <a:solidFill>
                <a:schemeClr val="dk1"/>
              </a:solidFill>
              <a:latin typeface="+mn-lt"/>
              <a:ea typeface="+mn-ea"/>
              <a:cs typeface="+mn-cs"/>
            </a:rPr>
            <a:t>年度は各会計とも黒字となったため、連結赤字比率の構成も全て黒字となっている。</a:t>
          </a:r>
          <a:endParaRPr lang="ja-JP" altLang="ja-JP" sz="1400"/>
        </a:p>
        <a:p>
          <a:r>
            <a:rPr kumimoji="1" lang="ja-JP" altLang="ja-JP" sz="1400">
              <a:solidFill>
                <a:schemeClr val="dk1"/>
              </a:solidFill>
              <a:latin typeface="+mn-lt"/>
              <a:ea typeface="+mn-ea"/>
              <a:cs typeface="+mn-cs"/>
            </a:rPr>
            <a:t>　今後も、全ての会計で黒字を維持できるよう努める。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16254804</v>
      </c>
      <c r="BO4" s="411"/>
      <c r="BP4" s="411"/>
      <c r="BQ4" s="411"/>
      <c r="BR4" s="411"/>
      <c r="BS4" s="411"/>
      <c r="BT4" s="411"/>
      <c r="BU4" s="412"/>
      <c r="BV4" s="410">
        <v>16310682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15615452</v>
      </c>
      <c r="BO5" s="416"/>
      <c r="BP5" s="416"/>
      <c r="BQ5" s="416"/>
      <c r="BR5" s="416"/>
      <c r="BS5" s="416"/>
      <c r="BT5" s="416"/>
      <c r="BU5" s="417"/>
      <c r="BV5" s="415">
        <v>15619365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90.2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639352</v>
      </c>
      <c r="BO6" s="416"/>
      <c r="BP6" s="416"/>
      <c r="BQ6" s="416"/>
      <c r="BR6" s="416"/>
      <c r="BS6" s="416"/>
      <c r="BT6" s="416"/>
      <c r="BU6" s="417"/>
      <c r="BV6" s="415">
        <v>691317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67058</v>
      </c>
      <c r="BO7" s="416"/>
      <c r="BP7" s="416"/>
      <c r="BQ7" s="416"/>
      <c r="BR7" s="416"/>
      <c r="BS7" s="416"/>
      <c r="BT7" s="416"/>
      <c r="BU7" s="417"/>
      <c r="BV7" s="415">
        <v>87621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9551007</v>
      </c>
      <c r="CU7" s="416"/>
      <c r="CV7" s="416"/>
      <c r="CW7" s="416"/>
      <c r="CX7" s="416"/>
      <c r="CY7" s="416"/>
      <c r="CZ7" s="416"/>
      <c r="DA7" s="417"/>
      <c r="DB7" s="415">
        <v>9914749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572294</v>
      </c>
      <c r="BO8" s="416"/>
      <c r="BP8" s="416"/>
      <c r="BQ8" s="416"/>
      <c r="BR8" s="416"/>
      <c r="BS8" s="416"/>
      <c r="BT8" s="416"/>
      <c r="BU8" s="417"/>
      <c r="BV8" s="415">
        <v>603696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33932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-31402</v>
      </c>
      <c r="BO9" s="416"/>
      <c r="BP9" s="416"/>
      <c r="BQ9" s="416"/>
      <c r="BR9" s="416"/>
      <c r="BS9" s="416"/>
      <c r="BT9" s="416"/>
      <c r="BU9" s="417"/>
      <c r="BV9" s="415">
        <v>144760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35766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302481</v>
      </c>
      <c r="BO10" s="416"/>
      <c r="BP10" s="416"/>
      <c r="BQ10" s="416"/>
      <c r="BR10" s="416"/>
      <c r="BS10" s="416"/>
      <c r="BT10" s="416"/>
      <c r="BU10" s="417"/>
      <c r="BV10" s="415">
        <v>230191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33984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700000</v>
      </c>
      <c r="BO12" s="416"/>
      <c r="BP12" s="416"/>
      <c r="BQ12" s="416"/>
      <c r="BR12" s="416"/>
      <c r="BS12" s="416"/>
      <c r="BT12" s="416"/>
      <c r="BU12" s="417"/>
      <c r="BV12" s="415">
        <v>230000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33449</v>
      </c>
      <c r="S13" s="517"/>
      <c r="T13" s="517"/>
      <c r="U13" s="517"/>
      <c r="V13" s="518"/>
      <c r="W13" s="504" t="s">
        <v>124</v>
      </c>
      <c r="X13" s="428"/>
      <c r="Y13" s="428"/>
      <c r="Z13" s="428"/>
      <c r="AA13" s="428"/>
      <c r="AB13" s="429"/>
      <c r="AC13" s="391">
        <v>1805</v>
      </c>
      <c r="AD13" s="392"/>
      <c r="AE13" s="392"/>
      <c r="AF13" s="392"/>
      <c r="AG13" s="393"/>
      <c r="AH13" s="391">
        <v>1869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-428921</v>
      </c>
      <c r="BO13" s="416"/>
      <c r="BP13" s="416"/>
      <c r="BQ13" s="416"/>
      <c r="BR13" s="416"/>
      <c r="BS13" s="416"/>
      <c r="BT13" s="416"/>
      <c r="BU13" s="417"/>
      <c r="BV13" s="415">
        <v>144951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10.5</v>
      </c>
      <c r="CU13" s="386"/>
      <c r="CV13" s="386"/>
      <c r="CW13" s="386"/>
      <c r="CX13" s="386"/>
      <c r="CY13" s="386"/>
      <c r="CZ13" s="386"/>
      <c r="DA13" s="387"/>
      <c r="DB13" s="385">
        <v>10.5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34453</v>
      </c>
      <c r="S14" s="517"/>
      <c r="T14" s="517"/>
      <c r="U14" s="517"/>
      <c r="V14" s="518"/>
      <c r="W14" s="519"/>
      <c r="X14" s="431"/>
      <c r="Y14" s="431"/>
      <c r="Z14" s="431"/>
      <c r="AA14" s="431"/>
      <c r="AB14" s="432"/>
      <c r="AC14" s="509">
        <v>10.9</v>
      </c>
      <c r="AD14" s="510"/>
      <c r="AE14" s="510"/>
      <c r="AF14" s="510"/>
      <c r="AG14" s="511"/>
      <c r="AH14" s="509">
        <v>10.9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105</v>
      </c>
      <c r="CU14" s="488"/>
      <c r="CV14" s="488"/>
      <c r="CW14" s="488"/>
      <c r="CX14" s="488"/>
      <c r="CY14" s="488"/>
      <c r="CZ14" s="488"/>
      <c r="DA14" s="489"/>
      <c r="DB14" s="520">
        <v>106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33962</v>
      </c>
      <c r="S15" s="517"/>
      <c r="T15" s="517"/>
      <c r="U15" s="517"/>
      <c r="V15" s="518"/>
      <c r="W15" s="504" t="s">
        <v>131</v>
      </c>
      <c r="X15" s="428"/>
      <c r="Y15" s="428"/>
      <c r="Z15" s="428"/>
      <c r="AA15" s="428"/>
      <c r="AB15" s="429"/>
      <c r="AC15" s="391">
        <v>2183</v>
      </c>
      <c r="AD15" s="392"/>
      <c r="AE15" s="392"/>
      <c r="AF15" s="392"/>
      <c r="AG15" s="393"/>
      <c r="AH15" s="391">
        <v>2428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4011864</v>
      </c>
      <c r="BO15" s="411"/>
      <c r="BP15" s="411"/>
      <c r="BQ15" s="411"/>
      <c r="BR15" s="411"/>
      <c r="BS15" s="411"/>
      <c r="BT15" s="411"/>
      <c r="BU15" s="412"/>
      <c r="BV15" s="410">
        <v>4014637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13.2</v>
      </c>
      <c r="AD16" s="510"/>
      <c r="AE16" s="510"/>
      <c r="AF16" s="510"/>
      <c r="AG16" s="511"/>
      <c r="AH16" s="509">
        <v>14.2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7645538</v>
      </c>
      <c r="BO16" s="416"/>
      <c r="BP16" s="416"/>
      <c r="BQ16" s="416"/>
      <c r="BR16" s="416"/>
      <c r="BS16" s="416"/>
      <c r="BT16" s="416"/>
      <c r="BU16" s="417"/>
      <c r="BV16" s="415">
        <v>7712939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12552</v>
      </c>
      <c r="AD17" s="392"/>
      <c r="AE17" s="392"/>
      <c r="AF17" s="392"/>
      <c r="AG17" s="393"/>
      <c r="AH17" s="391">
        <v>12824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5125114</v>
      </c>
      <c r="BO17" s="416"/>
      <c r="BP17" s="416"/>
      <c r="BQ17" s="416"/>
      <c r="BR17" s="416"/>
      <c r="BS17" s="416"/>
      <c r="BT17" s="416"/>
      <c r="BU17" s="417"/>
      <c r="BV17" s="415">
        <v>5112300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191.14</v>
      </c>
      <c r="M18" s="480"/>
      <c r="N18" s="480"/>
      <c r="O18" s="480"/>
      <c r="P18" s="480"/>
      <c r="Q18" s="480"/>
      <c r="R18" s="481"/>
      <c r="S18" s="481"/>
      <c r="T18" s="481"/>
      <c r="U18" s="481"/>
      <c r="V18" s="482"/>
      <c r="W18" s="496"/>
      <c r="X18" s="497"/>
      <c r="Y18" s="497"/>
      <c r="Z18" s="497"/>
      <c r="AA18" s="497"/>
      <c r="AB18" s="505"/>
      <c r="AC18" s="379">
        <v>75.900000000000006</v>
      </c>
      <c r="AD18" s="380"/>
      <c r="AE18" s="380"/>
      <c r="AF18" s="380"/>
      <c r="AG18" s="483"/>
      <c r="AH18" s="379">
        <v>74.900000000000006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9035741</v>
      </c>
      <c r="BO18" s="416"/>
      <c r="BP18" s="416"/>
      <c r="BQ18" s="416"/>
      <c r="BR18" s="416"/>
      <c r="BS18" s="416"/>
      <c r="BT18" s="416"/>
      <c r="BU18" s="417"/>
      <c r="BV18" s="415">
        <v>9092629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11957568</v>
      </c>
      <c r="BO19" s="416"/>
      <c r="BP19" s="416"/>
      <c r="BQ19" s="416"/>
      <c r="BR19" s="416"/>
      <c r="BS19" s="416"/>
      <c r="BT19" s="416"/>
      <c r="BU19" s="417"/>
      <c r="BV19" s="415">
        <v>11901137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14453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19960272</v>
      </c>
      <c r="BO23" s="416"/>
      <c r="BP23" s="416"/>
      <c r="BQ23" s="416"/>
      <c r="BR23" s="416"/>
      <c r="BS23" s="416"/>
      <c r="BT23" s="416"/>
      <c r="BU23" s="417"/>
      <c r="BV23" s="415">
        <v>20194083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8200</v>
      </c>
      <c r="R24" s="392"/>
      <c r="S24" s="392"/>
      <c r="T24" s="392"/>
      <c r="U24" s="392"/>
      <c r="V24" s="393"/>
      <c r="W24" s="457"/>
      <c r="X24" s="448"/>
      <c r="Y24" s="449"/>
      <c r="Z24" s="388" t="s">
        <v>155</v>
      </c>
      <c r="AA24" s="389"/>
      <c r="AB24" s="389"/>
      <c r="AC24" s="389"/>
      <c r="AD24" s="389"/>
      <c r="AE24" s="389"/>
      <c r="AF24" s="389"/>
      <c r="AG24" s="390"/>
      <c r="AH24" s="391">
        <v>372</v>
      </c>
      <c r="AI24" s="392"/>
      <c r="AJ24" s="392"/>
      <c r="AK24" s="392"/>
      <c r="AL24" s="393"/>
      <c r="AM24" s="391">
        <v>1198956</v>
      </c>
      <c r="AN24" s="392"/>
      <c r="AO24" s="392"/>
      <c r="AP24" s="392"/>
      <c r="AQ24" s="392"/>
      <c r="AR24" s="393"/>
      <c r="AS24" s="391">
        <v>3223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11659731</v>
      </c>
      <c r="BO24" s="416"/>
      <c r="BP24" s="416"/>
      <c r="BQ24" s="416"/>
      <c r="BR24" s="416"/>
      <c r="BS24" s="416"/>
      <c r="BT24" s="416"/>
      <c r="BU24" s="417"/>
      <c r="BV24" s="415">
        <v>11636650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6630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4525693</v>
      </c>
      <c r="BO25" s="411"/>
      <c r="BP25" s="411"/>
      <c r="BQ25" s="411"/>
      <c r="BR25" s="411"/>
      <c r="BS25" s="411"/>
      <c r="BT25" s="411"/>
      <c r="BU25" s="412"/>
      <c r="BV25" s="410">
        <v>2196637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6090</v>
      </c>
      <c r="R26" s="392"/>
      <c r="S26" s="392"/>
      <c r="T26" s="392"/>
      <c r="U26" s="392"/>
      <c r="V26" s="393"/>
      <c r="W26" s="457"/>
      <c r="X26" s="448"/>
      <c r="Y26" s="449"/>
      <c r="Z26" s="388" t="s">
        <v>161</v>
      </c>
      <c r="AA26" s="470"/>
      <c r="AB26" s="470"/>
      <c r="AC26" s="470"/>
      <c r="AD26" s="470"/>
      <c r="AE26" s="470"/>
      <c r="AF26" s="470"/>
      <c r="AG26" s="471"/>
      <c r="AH26" s="391">
        <v>52</v>
      </c>
      <c r="AI26" s="392"/>
      <c r="AJ26" s="392"/>
      <c r="AK26" s="392"/>
      <c r="AL26" s="393"/>
      <c r="AM26" s="391">
        <v>165880</v>
      </c>
      <c r="AN26" s="392"/>
      <c r="AO26" s="392"/>
      <c r="AP26" s="392"/>
      <c r="AQ26" s="392"/>
      <c r="AR26" s="393"/>
      <c r="AS26" s="391">
        <v>3190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3860</v>
      </c>
      <c r="R27" s="392"/>
      <c r="S27" s="392"/>
      <c r="T27" s="392"/>
      <c r="U27" s="392"/>
      <c r="V27" s="393"/>
      <c r="W27" s="457"/>
      <c r="X27" s="448"/>
      <c r="Y27" s="449"/>
      <c r="Z27" s="388" t="s">
        <v>164</v>
      </c>
      <c r="AA27" s="389"/>
      <c r="AB27" s="389"/>
      <c r="AC27" s="389"/>
      <c r="AD27" s="389"/>
      <c r="AE27" s="389"/>
      <c r="AF27" s="389"/>
      <c r="AG27" s="390"/>
      <c r="AH27" s="391">
        <v>34</v>
      </c>
      <c r="AI27" s="392"/>
      <c r="AJ27" s="392"/>
      <c r="AK27" s="392"/>
      <c r="AL27" s="393"/>
      <c r="AM27" s="391">
        <v>100414</v>
      </c>
      <c r="AN27" s="392"/>
      <c r="AO27" s="392"/>
      <c r="AP27" s="392"/>
      <c r="AQ27" s="392"/>
      <c r="AR27" s="393"/>
      <c r="AS27" s="391">
        <v>2953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68703</v>
      </c>
      <c r="BO27" s="419"/>
      <c r="BP27" s="419"/>
      <c r="BQ27" s="419"/>
      <c r="BR27" s="419"/>
      <c r="BS27" s="419"/>
      <c r="BT27" s="419"/>
      <c r="BU27" s="420"/>
      <c r="BV27" s="418">
        <v>68703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3530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2045259</v>
      </c>
      <c r="BO28" s="411"/>
      <c r="BP28" s="411"/>
      <c r="BQ28" s="411"/>
      <c r="BR28" s="411"/>
      <c r="BS28" s="411"/>
      <c r="BT28" s="411"/>
      <c r="BU28" s="412"/>
      <c r="BV28" s="410">
        <v>2442778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18</v>
      </c>
      <c r="M29" s="392"/>
      <c r="N29" s="392"/>
      <c r="O29" s="392"/>
      <c r="P29" s="393"/>
      <c r="Q29" s="391">
        <v>3260</v>
      </c>
      <c r="R29" s="392"/>
      <c r="S29" s="392"/>
      <c r="T29" s="392"/>
      <c r="U29" s="392"/>
      <c r="V29" s="393"/>
      <c r="W29" s="458"/>
      <c r="X29" s="459"/>
      <c r="Y29" s="460"/>
      <c r="Z29" s="388" t="s">
        <v>171</v>
      </c>
      <c r="AA29" s="389"/>
      <c r="AB29" s="389"/>
      <c r="AC29" s="389"/>
      <c r="AD29" s="389"/>
      <c r="AE29" s="389"/>
      <c r="AF29" s="389"/>
      <c r="AG29" s="390"/>
      <c r="AH29" s="391">
        <v>406</v>
      </c>
      <c r="AI29" s="392"/>
      <c r="AJ29" s="392"/>
      <c r="AK29" s="392"/>
      <c r="AL29" s="393"/>
      <c r="AM29" s="391">
        <v>1299370</v>
      </c>
      <c r="AN29" s="392"/>
      <c r="AO29" s="392"/>
      <c r="AP29" s="392"/>
      <c r="AQ29" s="392"/>
      <c r="AR29" s="393"/>
      <c r="AS29" s="391">
        <v>3200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400158</v>
      </c>
      <c r="BO29" s="416"/>
      <c r="BP29" s="416"/>
      <c r="BQ29" s="416"/>
      <c r="BR29" s="416"/>
      <c r="BS29" s="416"/>
      <c r="BT29" s="416"/>
      <c r="BU29" s="417"/>
      <c r="BV29" s="415">
        <v>400102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2131308</v>
      </c>
      <c r="BO30" s="419"/>
      <c r="BP30" s="419"/>
      <c r="BQ30" s="419"/>
      <c r="BR30" s="419"/>
      <c r="BS30" s="419"/>
      <c r="BT30" s="419"/>
      <c r="BU30" s="420"/>
      <c r="BV30" s="418">
        <v>2023180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安房郡市広域市町村圏事務組合（一般会計）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鴨川市開発公社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鴨川マリン開発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千葉県市町村総合事務組合（千葉県自治会館管理運営特別会計）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千葉県市町村総合事務組合（千葉県自治研修センター特別会計）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千葉県市町村総合事務組合（千葉県市町村交通災害共済特別会計）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千葉県後期高齢者医療広域連合（後期高齢者医療特別会計）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南房総広域水道企業団（水道用水供給事業会計）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8.16</v>
      </c>
      <c r="G34" s="33">
        <v>6.67</v>
      </c>
      <c r="H34" s="33">
        <v>7.38</v>
      </c>
      <c r="I34" s="33">
        <v>7.32</v>
      </c>
      <c r="J34" s="34">
        <v>11.3</v>
      </c>
      <c r="K34" s="22"/>
      <c r="L34" s="22"/>
      <c r="M34" s="22"/>
      <c r="N34" s="22"/>
      <c r="O34" s="22"/>
      <c r="P34" s="22"/>
    </row>
    <row r="35" spans="1:16" ht="39" customHeight="1">
      <c r="A35" s="22"/>
      <c r="B35" s="35"/>
      <c r="C35" s="1178" t="s">
        <v>524</v>
      </c>
      <c r="D35" s="1179"/>
      <c r="E35" s="1180"/>
      <c r="F35" s="36">
        <v>9.35</v>
      </c>
      <c r="G35" s="37">
        <v>6.84</v>
      </c>
      <c r="H35" s="37">
        <v>4.68</v>
      </c>
      <c r="I35" s="37">
        <v>6.08</v>
      </c>
      <c r="J35" s="38">
        <v>5.99</v>
      </c>
      <c r="K35" s="22"/>
      <c r="L35" s="22"/>
      <c r="M35" s="22"/>
      <c r="N35" s="22"/>
      <c r="O35" s="22"/>
      <c r="P35" s="22"/>
    </row>
    <row r="36" spans="1:16" ht="39" customHeight="1">
      <c r="A36" s="22"/>
      <c r="B36" s="35"/>
      <c r="C36" s="1178" t="s">
        <v>525</v>
      </c>
      <c r="D36" s="1179"/>
      <c r="E36" s="1180"/>
      <c r="F36" s="36">
        <v>3.53</v>
      </c>
      <c r="G36" s="37">
        <v>3.33</v>
      </c>
      <c r="H36" s="37">
        <v>2.68</v>
      </c>
      <c r="I36" s="37">
        <v>2.31</v>
      </c>
      <c r="J36" s="38">
        <v>2.4900000000000002</v>
      </c>
      <c r="K36" s="22"/>
      <c r="L36" s="22"/>
      <c r="M36" s="22"/>
      <c r="N36" s="22"/>
      <c r="O36" s="22"/>
      <c r="P36" s="22"/>
    </row>
    <row r="37" spans="1:16" ht="39" customHeight="1">
      <c r="A37" s="22"/>
      <c r="B37" s="35"/>
      <c r="C37" s="1178" t="s">
        <v>526</v>
      </c>
      <c r="D37" s="1179"/>
      <c r="E37" s="1180"/>
      <c r="F37" s="36">
        <v>0.66</v>
      </c>
      <c r="G37" s="37">
        <v>0.89</v>
      </c>
      <c r="H37" s="37">
        <v>0.33</v>
      </c>
      <c r="I37" s="37">
        <v>1.07</v>
      </c>
      <c r="J37" s="38">
        <v>1.4</v>
      </c>
      <c r="K37" s="22"/>
      <c r="L37" s="22"/>
      <c r="M37" s="22"/>
      <c r="N37" s="22"/>
      <c r="O37" s="22"/>
      <c r="P37" s="22"/>
    </row>
    <row r="38" spans="1:16" ht="39" customHeight="1">
      <c r="A38" s="22"/>
      <c r="B38" s="35"/>
      <c r="C38" s="1178" t="s">
        <v>527</v>
      </c>
      <c r="D38" s="1179"/>
      <c r="E38" s="1180"/>
      <c r="F38" s="36">
        <v>1.39</v>
      </c>
      <c r="G38" s="37">
        <v>1.92</v>
      </c>
      <c r="H38" s="37">
        <v>1.1299999999999999</v>
      </c>
      <c r="I38" s="37">
        <v>1.45</v>
      </c>
      <c r="J38" s="38">
        <v>1.4</v>
      </c>
      <c r="K38" s="22"/>
      <c r="L38" s="22"/>
      <c r="M38" s="22"/>
      <c r="N38" s="22"/>
      <c r="O38" s="22"/>
      <c r="P38" s="22"/>
    </row>
    <row r="39" spans="1:16" ht="39" customHeight="1">
      <c r="A39" s="22"/>
      <c r="B39" s="35"/>
      <c r="C39" s="1178" t="s">
        <v>528</v>
      </c>
      <c r="D39" s="1179"/>
      <c r="E39" s="1180"/>
      <c r="F39" s="36">
        <v>0.15</v>
      </c>
      <c r="G39" s="37">
        <v>0.03</v>
      </c>
      <c r="H39" s="37">
        <v>0.02</v>
      </c>
      <c r="I39" s="37">
        <v>0.02</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1735</v>
      </c>
      <c r="L45" s="60">
        <v>1833</v>
      </c>
      <c r="M45" s="60">
        <v>1923</v>
      </c>
      <c r="N45" s="60">
        <v>1877</v>
      </c>
      <c r="O45" s="61">
        <v>1661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17</v>
      </c>
      <c r="L48" s="64">
        <v>8</v>
      </c>
      <c r="M48" s="64">
        <v>10</v>
      </c>
      <c r="N48" s="64">
        <v>8</v>
      </c>
      <c r="O48" s="65">
        <v>72</v>
      </c>
      <c r="P48" s="48"/>
      <c r="Q48" s="48"/>
      <c r="R48" s="48"/>
      <c r="S48" s="48"/>
      <c r="T48" s="48"/>
      <c r="U48" s="48"/>
    </row>
    <row r="49" spans="1:21" ht="30.75" customHeight="1">
      <c r="A49" s="48"/>
      <c r="B49" s="1196"/>
      <c r="C49" s="1197"/>
      <c r="D49" s="62"/>
      <c r="E49" s="1188" t="s">
        <v>16</v>
      </c>
      <c r="F49" s="1188"/>
      <c r="G49" s="1188"/>
      <c r="H49" s="1188"/>
      <c r="I49" s="1188"/>
      <c r="J49" s="1189"/>
      <c r="K49" s="63">
        <v>14</v>
      </c>
      <c r="L49" s="64">
        <v>24</v>
      </c>
      <c r="M49" s="64">
        <v>40</v>
      </c>
      <c r="N49" s="64">
        <v>64</v>
      </c>
      <c r="O49" s="65">
        <v>63</v>
      </c>
      <c r="P49" s="48"/>
      <c r="Q49" s="48"/>
      <c r="R49" s="48"/>
      <c r="S49" s="48"/>
      <c r="T49" s="48"/>
      <c r="U49" s="48"/>
    </row>
    <row r="50" spans="1:21" ht="30.75" customHeight="1">
      <c r="A50" s="48"/>
      <c r="B50" s="1196"/>
      <c r="C50" s="1197"/>
      <c r="D50" s="62"/>
      <c r="E50" s="1188" t="s">
        <v>17</v>
      </c>
      <c r="F50" s="1188"/>
      <c r="G50" s="1188"/>
      <c r="H50" s="1188"/>
      <c r="I50" s="1188"/>
      <c r="J50" s="1189"/>
      <c r="K50" s="63">
        <v>382</v>
      </c>
      <c r="L50" s="64">
        <v>376</v>
      </c>
      <c r="M50" s="64">
        <v>370</v>
      </c>
      <c r="N50" s="64">
        <v>364</v>
      </c>
      <c r="O50" s="65">
        <v>358</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1202</v>
      </c>
      <c r="L52" s="64">
        <v>1349</v>
      </c>
      <c r="M52" s="64">
        <v>1460</v>
      </c>
      <c r="N52" s="64">
        <v>1419</v>
      </c>
      <c r="O52" s="65">
        <v>1280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946</v>
      </c>
      <c r="L53" s="69">
        <v>892</v>
      </c>
      <c r="M53" s="69">
        <v>883</v>
      </c>
      <c r="N53" s="69">
        <v>894</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18750</v>
      </c>
      <c r="J41" s="83">
        <v>18893</v>
      </c>
      <c r="K41" s="83">
        <v>20372</v>
      </c>
      <c r="L41" s="83">
        <v>20194</v>
      </c>
      <c r="M41" s="84">
        <v>19960</v>
      </c>
    </row>
    <row r="42" spans="2:13" ht="27.75" customHeight="1">
      <c r="B42" s="1204"/>
      <c r="C42" s="1205"/>
      <c r="D42" s="85"/>
      <c r="E42" s="1208" t="s">
        <v>26</v>
      </c>
      <c r="F42" s="1208"/>
      <c r="G42" s="1208"/>
      <c r="H42" s="1209"/>
      <c r="I42" s="86">
        <v>2046</v>
      </c>
      <c r="J42" s="87">
        <v>1705</v>
      </c>
      <c r="K42" s="87">
        <v>1364</v>
      </c>
      <c r="L42" s="87">
        <v>1023</v>
      </c>
      <c r="M42" s="88">
        <v>682</v>
      </c>
    </row>
    <row r="43" spans="2:13" ht="27.75" customHeight="1">
      <c r="B43" s="1204"/>
      <c r="C43" s="1205"/>
      <c r="D43" s="85"/>
      <c r="E43" s="1208" t="s">
        <v>27</v>
      </c>
      <c r="F43" s="1208"/>
      <c r="G43" s="1208"/>
      <c r="H43" s="1209"/>
      <c r="I43" s="86">
        <v>145</v>
      </c>
      <c r="J43" s="87">
        <v>113</v>
      </c>
      <c r="K43" s="87">
        <v>92</v>
      </c>
      <c r="L43" s="87">
        <v>76</v>
      </c>
      <c r="M43" s="88">
        <v>91</v>
      </c>
    </row>
    <row r="44" spans="2:13" ht="27.75" customHeight="1">
      <c r="B44" s="1204"/>
      <c r="C44" s="1205"/>
      <c r="D44" s="85"/>
      <c r="E44" s="1208" t="s">
        <v>28</v>
      </c>
      <c r="F44" s="1208"/>
      <c r="G44" s="1208"/>
      <c r="H44" s="1209"/>
      <c r="I44" s="86">
        <v>864</v>
      </c>
      <c r="J44" s="87">
        <v>835</v>
      </c>
      <c r="K44" s="87">
        <v>801</v>
      </c>
      <c r="L44" s="87">
        <v>737</v>
      </c>
      <c r="M44" s="88">
        <v>810</v>
      </c>
    </row>
    <row r="45" spans="2:13" ht="27.75" customHeight="1">
      <c r="B45" s="1204"/>
      <c r="C45" s="1205"/>
      <c r="D45" s="85"/>
      <c r="E45" s="1208" t="s">
        <v>29</v>
      </c>
      <c r="F45" s="1208"/>
      <c r="G45" s="1208"/>
      <c r="H45" s="1209"/>
      <c r="I45" s="86">
        <v>5749</v>
      </c>
      <c r="J45" s="87">
        <v>5601</v>
      </c>
      <c r="K45" s="87">
        <v>5252</v>
      </c>
      <c r="L45" s="87">
        <v>5060</v>
      </c>
      <c r="M45" s="88">
        <v>4813</v>
      </c>
    </row>
    <row r="46" spans="2:13" ht="27.75" customHeight="1">
      <c r="B46" s="1204"/>
      <c r="C46" s="1205"/>
      <c r="D46" s="89"/>
      <c r="E46" s="1208" t="s">
        <v>30</v>
      </c>
      <c r="F46" s="1208"/>
      <c r="G46" s="1208"/>
      <c r="H46" s="1209"/>
      <c r="I46" s="86">
        <v>296</v>
      </c>
      <c r="J46" s="87">
        <v>252</v>
      </c>
      <c r="K46" s="87">
        <v>207</v>
      </c>
      <c r="L46" s="87">
        <v>162</v>
      </c>
      <c r="M46" s="88">
        <v>117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4348</v>
      </c>
      <c r="J50" s="87">
        <v>4509</v>
      </c>
      <c r="K50" s="87">
        <v>3923</v>
      </c>
      <c r="L50" s="87">
        <v>3891</v>
      </c>
      <c r="M50" s="88">
        <v>3624</v>
      </c>
    </row>
    <row r="51" spans="2:13" ht="27.75" customHeight="1">
      <c r="B51" s="1204"/>
      <c r="C51" s="1205"/>
      <c r="D51" s="85"/>
      <c r="E51" s="1208" t="s">
        <v>36</v>
      </c>
      <c r="F51" s="1208"/>
      <c r="G51" s="1208"/>
      <c r="H51" s="1209"/>
      <c r="I51" s="86">
        <v>139</v>
      </c>
      <c r="J51" s="87">
        <v>113</v>
      </c>
      <c r="K51" s="87">
        <v>104</v>
      </c>
      <c r="L51" s="87">
        <v>93</v>
      </c>
      <c r="M51" s="88">
        <v>81</v>
      </c>
    </row>
    <row r="52" spans="2:13" ht="27.75" customHeight="1">
      <c r="B52" s="1206"/>
      <c r="C52" s="1207"/>
      <c r="D52" s="85"/>
      <c r="E52" s="1208" t="s">
        <v>37</v>
      </c>
      <c r="F52" s="1208"/>
      <c r="G52" s="1208"/>
      <c r="H52" s="1209"/>
      <c r="I52" s="86">
        <v>13912</v>
      </c>
      <c r="J52" s="87">
        <v>13980</v>
      </c>
      <c r="K52" s="87">
        <v>14546</v>
      </c>
      <c r="L52" s="87">
        <v>14241</v>
      </c>
      <c r="M52" s="88">
        <v>14067</v>
      </c>
    </row>
    <row r="53" spans="2:13" ht="27.75" customHeight="1" thickBot="1">
      <c r="B53" s="1210" t="s">
        <v>38</v>
      </c>
      <c r="C53" s="1211"/>
      <c r="D53" s="92"/>
      <c r="E53" s="1212" t="s">
        <v>39</v>
      </c>
      <c r="F53" s="1212"/>
      <c r="G53" s="1212"/>
      <c r="H53" s="1213"/>
      <c r="I53" s="93">
        <v>9452</v>
      </c>
      <c r="J53" s="94">
        <v>8797</v>
      </c>
      <c r="K53" s="94">
        <v>9515</v>
      </c>
      <c r="L53" s="94">
        <v>9027</v>
      </c>
      <c r="M53" s="95">
        <v>8701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559</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559</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558</v>
      </c>
      <c r="C41" s="248"/>
      <c r="D41" s="248"/>
      <c r="E41" s="248"/>
      <c r="F41" s="248"/>
      <c r="G41" s="248"/>
      <c r="H41" s="248"/>
      <c r="I41" s="248"/>
      <c r="J41" s="248"/>
      <c r="K41" s="248"/>
      <c r="L41" s="248"/>
      <c r="M41" s="248"/>
      <c r="N41" s="248"/>
      <c r="O41" s="248"/>
      <c r="P41" s="249"/>
    </row>
    <row r="42" spans="2:17" ht="13.5">
      <c r="B42" s="250"/>
      <c r="C42" s="246"/>
      <c r="D42" s="246"/>
      <c r="E42" s="246"/>
      <c r="F42" s="246"/>
      <c r="G42" s="355" t="s">
        <v>554</v>
      </c>
      <c r="I42" s="354"/>
      <c r="J42" s="354"/>
      <c r="K42" s="354"/>
      <c r="L42" s="246"/>
      <c r="M42" s="246"/>
      <c r="N42" s="246"/>
      <c r="O42" s="246"/>
    </row>
    <row r="43" spans="2:17" ht="13.5">
      <c r="B43" s="250"/>
      <c r="C43" s="246"/>
      <c r="D43" s="246"/>
      <c r="E43" s="246"/>
      <c r="F43" s="246"/>
      <c r="G43" s="1221" t="s">
        <v>561</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557</v>
      </c>
    </row>
    <row r="50" spans="1:17" ht="13.5">
      <c r="B50" s="250"/>
      <c r="C50" s="246"/>
      <c r="D50" s="246"/>
      <c r="E50" s="246"/>
      <c r="F50" s="246"/>
      <c r="G50" s="1230"/>
      <c r="H50" s="1231"/>
      <c r="I50" s="1231"/>
      <c r="J50" s="1232"/>
      <c r="K50" s="347" t="s">
        <v>516</v>
      </c>
      <c r="L50" s="347" t="s">
        <v>517</v>
      </c>
      <c r="M50" s="347" t="s">
        <v>518</v>
      </c>
      <c r="N50" s="347" t="s">
        <v>519</v>
      </c>
      <c r="O50" s="347" t="s">
        <v>520</v>
      </c>
    </row>
    <row r="51" spans="1:17" ht="13.5">
      <c r="B51" s="250"/>
      <c r="C51" s="246"/>
      <c r="D51" s="246"/>
      <c r="E51" s="246"/>
      <c r="F51" s="246"/>
      <c r="G51" s="1233" t="s">
        <v>552</v>
      </c>
      <c r="H51" s="1234"/>
      <c r="I51" s="1239" t="s">
        <v>550</v>
      </c>
      <c r="J51" s="1239"/>
      <c r="K51" s="1241"/>
      <c r="L51" s="1241"/>
      <c r="M51" s="1241"/>
      <c r="N51" s="1242">
        <v>106</v>
      </c>
      <c r="O51" s="1242">
        <v>105</v>
      </c>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556</v>
      </c>
      <c r="J53" s="1243"/>
      <c r="K53" s="1253"/>
      <c r="L53" s="1253"/>
      <c r="M53" s="1253"/>
      <c r="N53" s="1250">
        <v>51.6</v>
      </c>
      <c r="O53" s="1250">
        <v>53.4</v>
      </c>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551</v>
      </c>
      <c r="H55" s="1245"/>
      <c r="I55" s="1243" t="s">
        <v>550</v>
      </c>
      <c r="J55" s="1243"/>
      <c r="K55" s="1241"/>
      <c r="L55" s="1241"/>
      <c r="M55" s="1241"/>
      <c r="N55" s="1242">
        <v>58.5</v>
      </c>
      <c r="O55" s="1242">
        <v>54.6</v>
      </c>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556</v>
      </c>
      <c r="J57" s="1252"/>
      <c r="K57" s="1253"/>
      <c r="L57" s="1253"/>
      <c r="M57" s="1253"/>
      <c r="N57" s="1250">
        <v>52.9</v>
      </c>
      <c r="O57" s="1250">
        <v>55.1</v>
      </c>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555</v>
      </c>
      <c r="C63" s="246"/>
      <c r="D63" s="246"/>
      <c r="E63" s="246"/>
      <c r="F63" s="246"/>
      <c r="G63" s="246"/>
      <c r="H63" s="246"/>
      <c r="I63" s="246"/>
      <c r="J63" s="246"/>
      <c r="K63" s="246"/>
      <c r="L63" s="246"/>
      <c r="M63" s="246"/>
      <c r="N63" s="246"/>
      <c r="O63" s="246"/>
    </row>
    <row r="64" spans="1:17" ht="13.5">
      <c r="B64" s="250"/>
      <c r="C64" s="246"/>
      <c r="D64" s="246"/>
      <c r="E64" s="246"/>
      <c r="F64" s="246"/>
      <c r="G64" s="355" t="s">
        <v>554</v>
      </c>
      <c r="I64" s="354"/>
      <c r="J64" s="354"/>
      <c r="K64" s="354"/>
      <c r="L64" s="246"/>
      <c r="M64" s="246"/>
      <c r="N64" s="246"/>
      <c r="O64" s="246"/>
    </row>
    <row r="65" spans="2:30" ht="13.5">
      <c r="B65" s="250"/>
      <c r="C65" s="246"/>
      <c r="D65" s="246"/>
      <c r="E65" s="246"/>
      <c r="F65" s="246"/>
      <c r="G65" s="1221" t="s">
        <v>560</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553</v>
      </c>
      <c r="I71" s="351"/>
      <c r="J71" s="350"/>
      <c r="K71" s="350"/>
      <c r="L71" s="349"/>
      <c r="M71" s="350"/>
      <c r="N71" s="349"/>
      <c r="O71" s="348"/>
    </row>
    <row r="72" spans="2:30" ht="13.5">
      <c r="B72" s="250"/>
      <c r="C72" s="246"/>
      <c r="D72" s="246"/>
      <c r="E72" s="246"/>
      <c r="F72" s="246"/>
      <c r="G72" s="1230"/>
      <c r="H72" s="1231"/>
      <c r="I72" s="1231"/>
      <c r="J72" s="1232"/>
      <c r="K72" s="347" t="s">
        <v>516</v>
      </c>
      <c r="L72" s="347" t="s">
        <v>517</v>
      </c>
      <c r="M72" s="347" t="s">
        <v>518</v>
      </c>
      <c r="N72" s="347" t="s">
        <v>519</v>
      </c>
      <c r="O72" s="347" t="s">
        <v>520</v>
      </c>
    </row>
    <row r="73" spans="2:30" ht="13.5">
      <c r="B73" s="250"/>
      <c r="C73" s="246"/>
      <c r="D73" s="246"/>
      <c r="E73" s="246"/>
      <c r="F73" s="246"/>
      <c r="G73" s="1233" t="s">
        <v>552</v>
      </c>
      <c r="H73" s="1234"/>
      <c r="I73" s="1239" t="s">
        <v>550</v>
      </c>
      <c r="J73" s="1239"/>
      <c r="K73" s="1254">
        <v>113</v>
      </c>
      <c r="L73" s="1254">
        <v>104.4</v>
      </c>
      <c r="M73" s="1242">
        <v>113.8</v>
      </c>
      <c r="N73" s="1242">
        <v>106</v>
      </c>
      <c r="O73" s="1242">
        <v>105</v>
      </c>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549</v>
      </c>
      <c r="J75" s="1243"/>
      <c r="K75" s="1250">
        <v>12.6</v>
      </c>
      <c r="L75" s="1250">
        <v>11.6</v>
      </c>
      <c r="M75" s="1250">
        <v>10.8</v>
      </c>
      <c r="N75" s="1250">
        <v>10.5</v>
      </c>
      <c r="O75" s="1250">
        <v>10.5</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551</v>
      </c>
      <c r="H77" s="1245"/>
      <c r="I77" s="1243" t="s">
        <v>550</v>
      </c>
      <c r="J77" s="1243"/>
      <c r="K77" s="1254">
        <v>76.2</v>
      </c>
      <c r="L77" s="1254">
        <v>65.3</v>
      </c>
      <c r="M77" s="1242">
        <v>60.8</v>
      </c>
      <c r="N77" s="1242">
        <v>58.5</v>
      </c>
      <c r="O77" s="1242">
        <v>54.6</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549</v>
      </c>
      <c r="J79" s="1252"/>
      <c r="K79" s="1256">
        <v>12.8</v>
      </c>
      <c r="L79" s="1256">
        <v>12</v>
      </c>
      <c r="M79" s="1256">
        <v>11.1</v>
      </c>
      <c r="N79" s="1256">
        <v>10.7</v>
      </c>
      <c r="O79" s="1256">
        <v>10</v>
      </c>
      <c r="V79" s="245">
        <v>53.5</v>
      </c>
      <c r="X79" s="245">
        <v>48.2</v>
      </c>
      <c r="Z79" s="245">
        <v>34.200000000000003</v>
      </c>
      <c r="AB79" s="245">
        <v>30.3</v>
      </c>
      <c r="AD79" s="245">
        <v>28.9</v>
      </c>
    </row>
    <row r="80" spans="2:30" ht="13.5">
      <c r="B80" s="250"/>
      <c r="C80" s="246"/>
      <c r="D80" s="246"/>
      <c r="E80" s="246"/>
      <c r="F80" s="246"/>
      <c r="G80" s="1248"/>
      <c r="H80" s="1249"/>
      <c r="I80" s="1252"/>
      <c r="J80" s="1252"/>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3"/>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50902</v>
      </c>
      <c r="E3" s="118"/>
      <c r="F3" s="119">
        <v>75709</v>
      </c>
      <c r="G3" s="120"/>
      <c r="H3" s="121"/>
    </row>
    <row r="4" spans="1:8">
      <c r="A4" s="122"/>
      <c r="B4" s="123"/>
      <c r="C4" s="124"/>
      <c r="D4" s="125">
        <v>45349</v>
      </c>
      <c r="E4" s="126"/>
      <c r="F4" s="127">
        <v>35212</v>
      </c>
      <c r="G4" s="128"/>
      <c r="H4" s="129"/>
    </row>
    <row r="5" spans="1:8">
      <c r="A5" s="110" t="s">
        <v>510</v>
      </c>
      <c r="B5" s="115"/>
      <c r="C5" s="116"/>
      <c r="D5" s="117">
        <v>76086</v>
      </c>
      <c r="E5" s="118"/>
      <c r="F5" s="119">
        <v>90961</v>
      </c>
      <c r="G5" s="120"/>
      <c r="H5" s="121"/>
    </row>
    <row r="6" spans="1:8">
      <c r="A6" s="122"/>
      <c r="B6" s="123"/>
      <c r="C6" s="124"/>
      <c r="D6" s="125">
        <v>58050</v>
      </c>
      <c r="E6" s="126"/>
      <c r="F6" s="127">
        <v>37720</v>
      </c>
      <c r="G6" s="128"/>
      <c r="H6" s="129"/>
    </row>
    <row r="7" spans="1:8">
      <c r="A7" s="110" t="s">
        <v>511</v>
      </c>
      <c r="B7" s="115"/>
      <c r="C7" s="116"/>
      <c r="D7" s="117">
        <v>130428</v>
      </c>
      <c r="E7" s="118"/>
      <c r="F7" s="119">
        <v>106614</v>
      </c>
      <c r="G7" s="120"/>
      <c r="H7" s="121"/>
    </row>
    <row r="8" spans="1:8">
      <c r="A8" s="122"/>
      <c r="B8" s="123"/>
      <c r="C8" s="124"/>
      <c r="D8" s="125">
        <v>108839</v>
      </c>
      <c r="E8" s="126"/>
      <c r="F8" s="127">
        <v>45545</v>
      </c>
      <c r="G8" s="128"/>
      <c r="H8" s="129"/>
    </row>
    <row r="9" spans="1:8">
      <c r="A9" s="110" t="s">
        <v>512</v>
      </c>
      <c r="B9" s="115"/>
      <c r="C9" s="116"/>
      <c r="D9" s="117">
        <v>72088</v>
      </c>
      <c r="E9" s="118"/>
      <c r="F9" s="119">
        <v>85459</v>
      </c>
      <c r="G9" s="120"/>
      <c r="H9" s="121"/>
    </row>
    <row r="10" spans="1:8">
      <c r="A10" s="122"/>
      <c r="B10" s="123"/>
      <c r="C10" s="124"/>
      <c r="D10" s="125">
        <v>44196</v>
      </c>
      <c r="E10" s="126"/>
      <c r="F10" s="127">
        <v>44378</v>
      </c>
      <c r="G10" s="128"/>
      <c r="H10" s="129"/>
    </row>
    <row r="11" spans="1:8">
      <c r="A11" s="110" t="s">
        <v>513</v>
      </c>
      <c r="B11" s="115"/>
      <c r="C11" s="116"/>
      <c r="D11" s="117">
        <v>57198</v>
      </c>
      <c r="E11" s="118"/>
      <c r="F11" s="119">
        <v>83280</v>
      </c>
      <c r="G11" s="120"/>
      <c r="H11" s="121"/>
    </row>
    <row r="12" spans="1:8">
      <c r="A12" s="122"/>
      <c r="B12" s="123"/>
      <c r="C12" s="130"/>
      <c r="D12" s="125">
        <v>42272</v>
      </c>
      <c r="E12" s="126"/>
      <c r="F12" s="127">
        <v>43123</v>
      </c>
      <c r="G12" s="128"/>
      <c r="H12" s="129"/>
    </row>
    <row r="13" spans="1:8">
      <c r="A13" s="110"/>
      <c r="B13" s="115"/>
      <c r="C13" s="131"/>
      <c r="D13" s="132">
        <v>77340</v>
      </c>
      <c r="E13" s="133"/>
      <c r="F13" s="134">
        <v>88405</v>
      </c>
      <c r="G13" s="135"/>
      <c r="H13" s="121"/>
    </row>
    <row r="14" spans="1:8">
      <c r="A14" s="122"/>
      <c r="B14" s="123"/>
      <c r="C14" s="124"/>
      <c r="D14" s="125">
        <v>59741</v>
      </c>
      <c r="E14" s="126"/>
      <c r="F14" s="127">
        <v>41196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9.36</v>
      </c>
      <c r="C19" s="136">
        <f>ROUND(VALUE(SUBSTITUTE(実質収支比率等に係る経年分析!G$48,"▲","-")),2)</f>
        <v>6.84</v>
      </c>
      <c r="D19" s="136">
        <f>ROUND(VALUE(SUBSTITUTE(実質収支比率等に係る経年分析!H$48,"▲","-")),2)</f>
        <v>4.6900000000000004</v>
      </c>
      <c r="E19" s="136">
        <f>ROUND(VALUE(SUBSTITUTE(実質収支比率等に係る経年分析!I$48,"▲","-")),2)</f>
        <v>6.09</v>
      </c>
      <c r="F19" s="136">
        <f>ROUND(VALUE(SUBSTITUTE(実質収支比率等に係る経年分析!J$48,"▲","-")),2)</f>
        <v>5.99</v>
      </c>
    </row>
    <row r="20" spans="1:11">
      <c r="A20" s="136" t="s">
        <v>44</v>
      </c>
      <c r="B20" s="136">
        <f>ROUND(VALUE(SUBSTITUTE(実質収支比率等に係る経年分析!F$47,"▲","-")),2)</f>
        <v>28.98</v>
      </c>
      <c r="C20" s="136">
        <f>ROUND(VALUE(SUBSTITUTE(実質収支比率等に係る経年分析!G$47,"▲","-")),2)</f>
        <v>31.42</v>
      </c>
      <c r="D20" s="136">
        <f>ROUND(VALUE(SUBSTITUTE(実質収支比率等に係る経年分析!H$47,"▲","-")),2)</f>
        <v>24.94</v>
      </c>
      <c r="E20" s="136">
        <f>ROUND(VALUE(SUBSTITUTE(実質収支比率等に係る経年分析!I$47,"▲","-")),2)</f>
        <v>24.64</v>
      </c>
      <c r="F20" s="136">
        <f>ROUND(VALUE(SUBSTITUTE(実質収支比率等に係る経年分析!J$47,"▲","-")),2)</f>
        <v>21.41</v>
      </c>
    </row>
    <row r="21" spans="1:11">
      <c r="A21" s="136" t="s">
        <v>45</v>
      </c>
      <c r="B21" s="136">
        <f>IF(ISNUMBER(VALUE(SUBSTITUTE(実質収支比率等に係る経年分析!F$49,"▲","-"))),ROUND(VALUE(SUBSTITUTE(実質収支比率等に係る経年分析!F$49,"▲","-")),2),NA())</f>
        <v>2.21</v>
      </c>
      <c r="C21" s="136">
        <f>IF(ISNUMBER(VALUE(SUBSTITUTE(実質収支比率等に係る経年分析!G$49,"▲","-"))),ROUND(VALUE(SUBSTITUTE(実質収支比率等に係る経年分析!G$49,"▲","-")),2),NA())</f>
        <v>0.74</v>
      </c>
      <c r="D21" s="136">
        <f>IF(ISNUMBER(VALUE(SUBSTITUTE(実質収支比率等に係る経年分析!H$49,"▲","-"))),ROUND(VALUE(SUBSTITUTE(実質収支比率等に係る経年分析!H$49,"▲","-")),2),NA())</f>
        <v>-8.4700000000000006</v>
      </c>
      <c r="E21" s="136">
        <f>IF(ISNUMBER(VALUE(SUBSTITUTE(実質収支比率等に係る経年分析!I$49,"▲","-"))),ROUND(VALUE(SUBSTITUTE(実質収支比率等に係る経年分析!I$49,"▲","-")),2),NA())</f>
        <v>1.46</v>
      </c>
      <c r="F21" s="136">
        <f>IF(ISNUMBER(VALUE(SUBSTITUTE(実質収支比率等に係る経年分析!J$49,"▲","-"))),ROUND(VALUE(SUBSTITUTE(実質収支比率等に係る経年分析!J$49,"▲","-")),2),NA())</f>
        <v>-4.49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2.4900000000000002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1202</v>
      </c>
      <c r="E42" s="138"/>
      <c r="F42" s="138"/>
      <c r="G42" s="138">
        <f>'実質公債費比率（分子）の構造'!L$52</f>
        <v>1349</v>
      </c>
      <c r="H42" s="138"/>
      <c r="I42" s="138"/>
      <c r="J42" s="138">
        <f>'実質公債費比率（分子）の構造'!M$52</f>
        <v>1460</v>
      </c>
      <c r="K42" s="138"/>
      <c r="L42" s="138"/>
      <c r="M42" s="138">
        <f>'実質公債費比率（分子）の構造'!N$52</f>
        <v>1419</v>
      </c>
      <c r="N42" s="138"/>
      <c r="O42" s="138"/>
      <c r="P42" s="138">
        <f>'実質公債費比率（分子）の構造'!O$52</f>
        <v>1280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382</v>
      </c>
      <c r="C44" s="138"/>
      <c r="D44" s="138"/>
      <c r="E44" s="138">
        <f>'実質公債費比率（分子）の構造'!L$50</f>
        <v>376</v>
      </c>
      <c r="F44" s="138"/>
      <c r="G44" s="138"/>
      <c r="H44" s="138">
        <f>'実質公債費比率（分子）の構造'!M$50</f>
        <v>370</v>
      </c>
      <c r="I44" s="138"/>
      <c r="J44" s="138"/>
      <c r="K44" s="138">
        <f>'実質公債費比率（分子）の構造'!N$50</f>
        <v>364</v>
      </c>
      <c r="L44" s="138"/>
      <c r="M44" s="138"/>
      <c r="N44" s="138">
        <f>'実質公債費比率（分子）の構造'!O$50</f>
        <v>358</v>
      </c>
      <c r="O44" s="138"/>
      <c r="P44" s="138"/>
    </row>
    <row r="45" spans="1:16">
      <c r="A45" s="138" t="s">
        <v>55</v>
      </c>
      <c r="B45" s="138">
        <f>'実質公債費比率（分子）の構造'!K$49</f>
        <v>14</v>
      </c>
      <c r="C45" s="138"/>
      <c r="D45" s="138"/>
      <c r="E45" s="138">
        <f>'実質公債費比率（分子）の構造'!L$49</f>
        <v>24</v>
      </c>
      <c r="F45" s="138"/>
      <c r="G45" s="138"/>
      <c r="H45" s="138">
        <f>'実質公債費比率（分子）の構造'!M$49</f>
        <v>40</v>
      </c>
      <c r="I45" s="138"/>
      <c r="J45" s="138"/>
      <c r="K45" s="138">
        <f>'実質公債費比率（分子）の構造'!N$49</f>
        <v>64</v>
      </c>
      <c r="L45" s="138"/>
      <c r="M45" s="138"/>
      <c r="N45" s="138">
        <f>'実質公債費比率（分子）の構造'!O$49</f>
        <v>63</v>
      </c>
      <c r="O45" s="138"/>
      <c r="P45" s="138"/>
    </row>
    <row r="46" spans="1:16">
      <c r="A46" s="138" t="s">
        <v>56</v>
      </c>
      <c r="B46" s="138">
        <f>'実質公債費比率（分子）の構造'!K$48</f>
        <v>17</v>
      </c>
      <c r="C46" s="138"/>
      <c r="D46" s="138"/>
      <c r="E46" s="138">
        <f>'実質公債費比率（分子）の構造'!L$48</f>
        <v>8</v>
      </c>
      <c r="F46" s="138"/>
      <c r="G46" s="138"/>
      <c r="H46" s="138">
        <f>'実質公債費比率（分子）の構造'!M$48</f>
        <v>10</v>
      </c>
      <c r="I46" s="138"/>
      <c r="J46" s="138"/>
      <c r="K46" s="138">
        <f>'実質公債費比率（分子）の構造'!N$48</f>
        <v>8</v>
      </c>
      <c r="L46" s="138"/>
      <c r="M46" s="138"/>
      <c r="N46" s="138">
        <f>'実質公債費比率（分子）の構造'!O$48</f>
        <v>72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1735</v>
      </c>
      <c r="C49" s="138"/>
      <c r="D49" s="138"/>
      <c r="E49" s="138">
        <f>'実質公債費比率（分子）の構造'!L$45</f>
        <v>1833</v>
      </c>
      <c r="F49" s="138"/>
      <c r="G49" s="138"/>
      <c r="H49" s="138">
        <f>'実質公債費比率（分子）の構造'!M$45</f>
        <v>1923</v>
      </c>
      <c r="I49" s="138"/>
      <c r="J49" s="138"/>
      <c r="K49" s="138">
        <f>'実質公債費比率（分子）の構造'!N$45</f>
        <v>1877</v>
      </c>
      <c r="L49" s="138"/>
      <c r="M49" s="138"/>
      <c r="N49" s="138">
        <f>'実質公債費比率（分子）の構造'!O$45</f>
        <v>1661</v>
      </c>
      <c r="O49" s="138"/>
      <c r="P49" s="138"/>
    </row>
    <row r="50" spans="1:16">
      <c r="A50" s="138" t="s">
        <v>60</v>
      </c>
      <c r="B50" s="138" t="e">
        <f>NA()</f>
        <v>#N/A</v>
      </c>
      <c r="C50" s="138">
        <f>IF(ISNUMBER('実質公債費比率（分子）の構造'!K$53),'実質公債費比率（分子）の構造'!K$53,NA())</f>
        <v>946</v>
      </c>
      <c r="D50" s="138" t="e">
        <f>NA()</f>
        <v>#N/A</v>
      </c>
      <c r="E50" s="138" t="e">
        <f>NA()</f>
        <v>#N/A</v>
      </c>
      <c r="F50" s="138">
        <f>IF(ISNUMBER('実質公債費比率（分子）の構造'!L$53),'実質公債費比率（分子）の構造'!L$53,NA())</f>
        <v>892</v>
      </c>
      <c r="G50" s="138" t="e">
        <f>NA()</f>
        <v>#N/A</v>
      </c>
      <c r="H50" s="138" t="e">
        <f>NA()</f>
        <v>#N/A</v>
      </c>
      <c r="I50" s="138">
        <f>IF(ISNUMBER('実質公債費比率（分子）の構造'!M$53),'実質公債費比率（分子）の構造'!M$53,NA())</f>
        <v>883</v>
      </c>
      <c r="J50" s="138" t="e">
        <f>NA()</f>
        <v>#N/A</v>
      </c>
      <c r="K50" s="138" t="e">
        <f>NA()</f>
        <v>#N/A</v>
      </c>
      <c r="L50" s="138">
        <f>IF(ISNUMBER('実質公債費比率（分子）の構造'!N$53),'実質公債費比率（分子）の構造'!N$53,NA())</f>
        <v>894</v>
      </c>
      <c r="M50" s="138" t="e">
        <f>NA()</f>
        <v>#N/A</v>
      </c>
      <c r="N50" s="138" t="e">
        <f>NA()</f>
        <v>#N/A</v>
      </c>
      <c r="O50" s="138">
        <f>IF(ISNUMBER('実質公債費比率（分子）の構造'!O$53),'実質公債費比率（分子）の構造'!O$53,NA())</f>
        <v>874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13912</v>
      </c>
      <c r="E56" s="137"/>
      <c r="F56" s="137"/>
      <c r="G56" s="137">
        <f>'将来負担比率（分子）の構造'!J$52</f>
        <v>13980</v>
      </c>
      <c r="H56" s="137"/>
      <c r="I56" s="137"/>
      <c r="J56" s="137">
        <f>'将来負担比率（分子）の構造'!K$52</f>
        <v>14546</v>
      </c>
      <c r="K56" s="137"/>
      <c r="L56" s="137"/>
      <c r="M56" s="137">
        <f>'将来負担比率（分子）の構造'!L$52</f>
        <v>14241</v>
      </c>
      <c r="N56" s="137"/>
      <c r="O56" s="137"/>
      <c r="P56" s="137">
        <f>'将来負担比率（分子）の構造'!M$52</f>
        <v>14067</v>
      </c>
    </row>
    <row r="57" spans="1:16">
      <c r="A57" s="137" t="s">
        <v>36</v>
      </c>
      <c r="B57" s="137"/>
      <c r="C57" s="137"/>
      <c r="D57" s="137">
        <f>'将来負担比率（分子）の構造'!I$51</f>
        <v>139</v>
      </c>
      <c r="E57" s="137"/>
      <c r="F57" s="137"/>
      <c r="G57" s="137">
        <f>'将来負担比率（分子）の構造'!J$51</f>
        <v>113</v>
      </c>
      <c r="H57" s="137"/>
      <c r="I57" s="137"/>
      <c r="J57" s="137">
        <f>'将来負担比率（分子）の構造'!K$51</f>
        <v>104</v>
      </c>
      <c r="K57" s="137"/>
      <c r="L57" s="137"/>
      <c r="M57" s="137">
        <f>'将来負担比率（分子）の構造'!L$51</f>
        <v>93</v>
      </c>
      <c r="N57" s="137"/>
      <c r="O57" s="137"/>
      <c r="P57" s="137">
        <f>'将来負担比率（分子）の構造'!M$51</f>
        <v>81</v>
      </c>
    </row>
    <row r="58" spans="1:16">
      <c r="A58" s="137" t="s">
        <v>35</v>
      </c>
      <c r="B58" s="137"/>
      <c r="C58" s="137"/>
      <c r="D58" s="137">
        <f>'将来負担比率（分子）の構造'!I$50</f>
        <v>4348</v>
      </c>
      <c r="E58" s="137"/>
      <c r="F58" s="137"/>
      <c r="G58" s="137">
        <f>'将来負担比率（分子）の構造'!J$50</f>
        <v>4509</v>
      </c>
      <c r="H58" s="137"/>
      <c r="I58" s="137"/>
      <c r="J58" s="137">
        <f>'将来負担比率（分子）の構造'!K$50</f>
        <v>3923</v>
      </c>
      <c r="K58" s="137"/>
      <c r="L58" s="137"/>
      <c r="M58" s="137">
        <f>'将来負担比率（分子）の構造'!L$50</f>
        <v>3891</v>
      </c>
      <c r="N58" s="137"/>
      <c r="O58" s="137"/>
      <c r="P58" s="137">
        <f>'将来負担比率（分子）の構造'!M$50</f>
        <v>3624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296</v>
      </c>
      <c r="C61" s="137"/>
      <c r="D61" s="137"/>
      <c r="E61" s="137">
        <f>'将来負担比率（分子）の構造'!J$46</f>
        <v>252</v>
      </c>
      <c r="F61" s="137"/>
      <c r="G61" s="137"/>
      <c r="H61" s="137">
        <f>'将来負担比率（分子）の構造'!K$46</f>
        <v>207</v>
      </c>
      <c r="I61" s="137"/>
      <c r="J61" s="137"/>
      <c r="K61" s="137">
        <f>'将来負担比率（分子）の構造'!L$46</f>
        <v>162</v>
      </c>
      <c r="L61" s="137"/>
      <c r="M61" s="137"/>
      <c r="N61" s="137">
        <f>'将来負担比率（分子）の構造'!M$46</f>
        <v>117</v>
      </c>
      <c r="O61" s="137"/>
      <c r="P61" s="137"/>
    </row>
    <row r="62" spans="1:16">
      <c r="A62" s="137" t="s">
        <v>29</v>
      </c>
      <c r="B62" s="137">
        <f>'将来負担比率（分子）の構造'!I$45</f>
        <v>5749</v>
      </c>
      <c r="C62" s="137"/>
      <c r="D62" s="137"/>
      <c r="E62" s="137">
        <f>'将来負担比率（分子）の構造'!J$45</f>
        <v>5601</v>
      </c>
      <c r="F62" s="137"/>
      <c r="G62" s="137"/>
      <c r="H62" s="137">
        <f>'将来負担比率（分子）の構造'!K$45</f>
        <v>5252</v>
      </c>
      <c r="I62" s="137"/>
      <c r="J62" s="137"/>
      <c r="K62" s="137">
        <f>'将来負担比率（分子）の構造'!L$45</f>
        <v>5060</v>
      </c>
      <c r="L62" s="137"/>
      <c r="M62" s="137"/>
      <c r="N62" s="137">
        <f>'将来負担比率（分子）の構造'!M$45</f>
        <v>4813</v>
      </c>
      <c r="O62" s="137"/>
      <c r="P62" s="137"/>
    </row>
    <row r="63" spans="1:16">
      <c r="A63" s="137" t="s">
        <v>28</v>
      </c>
      <c r="B63" s="137">
        <f>'将来負担比率（分子）の構造'!I$44</f>
        <v>864</v>
      </c>
      <c r="C63" s="137"/>
      <c r="D63" s="137"/>
      <c r="E63" s="137">
        <f>'将来負担比率（分子）の構造'!J$44</f>
        <v>835</v>
      </c>
      <c r="F63" s="137"/>
      <c r="G63" s="137"/>
      <c r="H63" s="137">
        <f>'将来負担比率（分子）の構造'!K$44</f>
        <v>801</v>
      </c>
      <c r="I63" s="137"/>
      <c r="J63" s="137"/>
      <c r="K63" s="137">
        <f>'将来負担比率（分子）の構造'!L$44</f>
        <v>737</v>
      </c>
      <c r="L63" s="137"/>
      <c r="M63" s="137"/>
      <c r="N63" s="137">
        <f>'将来負担比率（分子）の構造'!M$44</f>
        <v>810</v>
      </c>
      <c r="O63" s="137"/>
      <c r="P63" s="137"/>
    </row>
    <row r="64" spans="1:16">
      <c r="A64" s="137" t="s">
        <v>27</v>
      </c>
      <c r="B64" s="137">
        <f>'将来負担比率（分子）の構造'!I$43</f>
        <v>145</v>
      </c>
      <c r="C64" s="137"/>
      <c r="D64" s="137"/>
      <c r="E64" s="137">
        <f>'将来負担比率（分子）の構造'!J$43</f>
        <v>113</v>
      </c>
      <c r="F64" s="137"/>
      <c r="G64" s="137"/>
      <c r="H64" s="137">
        <f>'将来負担比率（分子）の構造'!K$43</f>
        <v>92</v>
      </c>
      <c r="I64" s="137"/>
      <c r="J64" s="137"/>
      <c r="K64" s="137">
        <f>'将来負担比率（分子）の構造'!L$43</f>
        <v>76</v>
      </c>
      <c r="L64" s="137"/>
      <c r="M64" s="137"/>
      <c r="N64" s="137">
        <f>'将来負担比率（分子）の構造'!M$43</f>
        <v>91</v>
      </c>
      <c r="O64" s="137"/>
      <c r="P64" s="137"/>
    </row>
    <row r="65" spans="1:16">
      <c r="A65" s="137" t="s">
        <v>26</v>
      </c>
      <c r="B65" s="137">
        <f>'将来負担比率（分子）の構造'!I$42</f>
        <v>2046</v>
      </c>
      <c r="C65" s="137"/>
      <c r="D65" s="137"/>
      <c r="E65" s="137">
        <f>'将来負担比率（分子）の構造'!J$42</f>
        <v>1705</v>
      </c>
      <c r="F65" s="137"/>
      <c r="G65" s="137"/>
      <c r="H65" s="137">
        <f>'将来負担比率（分子）の構造'!K$42</f>
        <v>1364</v>
      </c>
      <c r="I65" s="137"/>
      <c r="J65" s="137"/>
      <c r="K65" s="137">
        <f>'将来負担比率（分子）の構造'!L$42</f>
        <v>1023</v>
      </c>
      <c r="L65" s="137"/>
      <c r="M65" s="137"/>
      <c r="N65" s="137">
        <f>'将来負担比率（分子）の構造'!M$42</f>
        <v>682</v>
      </c>
      <c r="O65" s="137"/>
      <c r="P65" s="137"/>
    </row>
    <row r="66" spans="1:16">
      <c r="A66" s="137" t="s">
        <v>25</v>
      </c>
      <c r="B66" s="137">
        <f>'将来負担比率（分子）の構造'!I$41</f>
        <v>18750</v>
      </c>
      <c r="C66" s="137"/>
      <c r="D66" s="137"/>
      <c r="E66" s="137">
        <f>'将来負担比率（分子）の構造'!J$41</f>
        <v>18893</v>
      </c>
      <c r="F66" s="137"/>
      <c r="G66" s="137"/>
      <c r="H66" s="137">
        <f>'将来負担比率（分子）の構造'!K$41</f>
        <v>20372</v>
      </c>
      <c r="I66" s="137"/>
      <c r="J66" s="137"/>
      <c r="K66" s="137">
        <f>'将来負担比率（分子）の構造'!L$41</f>
        <v>20194</v>
      </c>
      <c r="L66" s="137"/>
      <c r="M66" s="137"/>
      <c r="N66" s="137">
        <f>'将来負担比率（分子）の構造'!M$41</f>
        <v>19960</v>
      </c>
      <c r="O66" s="137"/>
      <c r="P66" s="137"/>
    </row>
    <row r="67" spans="1:16">
      <c r="A67" s="137" t="s">
        <v>64</v>
      </c>
      <c r="B67" s="137" t="e">
        <f>NA()</f>
        <v>#N/A</v>
      </c>
      <c r="C67" s="137">
        <f>IF(ISNUMBER('将来負担比率（分子）の構造'!I$53), IF('将来負担比率（分子）の構造'!I$53 &lt; 0, 0, '将来負担比率（分子）の構造'!I$53), NA())</f>
        <v>9452</v>
      </c>
      <c r="D67" s="137" t="e">
        <f>NA()</f>
        <v>#N/A</v>
      </c>
      <c r="E67" s="137" t="e">
        <f>NA()</f>
        <v>#N/A</v>
      </c>
      <c r="F67" s="137">
        <f>IF(ISNUMBER('将来負担比率（分子）の構造'!J$53), IF('将来負担比率（分子）の構造'!J$53 &lt; 0, 0, '将来負担比率（分子）の構造'!J$53), NA())</f>
        <v>8797</v>
      </c>
      <c r="G67" s="137" t="e">
        <f>NA()</f>
        <v>#N/A</v>
      </c>
      <c r="H67" s="137" t="e">
        <f>NA()</f>
        <v>#N/A</v>
      </c>
      <c r="I67" s="137">
        <f>IF(ISNUMBER('将来負担比率（分子）の構造'!K$53), IF('将来負担比率（分子）の構造'!K$53 &lt; 0, 0, '将来負担比率（分子）の構造'!K$53), NA())</f>
        <v>9515</v>
      </c>
      <c r="J67" s="137" t="e">
        <f>NA()</f>
        <v>#N/A</v>
      </c>
      <c r="K67" s="137" t="e">
        <f>NA()</f>
        <v>#N/A</v>
      </c>
      <c r="L67" s="137">
        <f>IF(ISNUMBER('将来負担比率（分子）の構造'!L$53), IF('将来負担比率（分子）の構造'!L$53 &lt; 0, 0, '将来負担比率（分子）の構造'!L$53), NA())</f>
        <v>9027</v>
      </c>
      <c r="M67" s="137" t="e">
        <f>NA()</f>
        <v>#N/A</v>
      </c>
      <c r="N67" s="137" t="e">
        <f>NA()</f>
        <v>#N/A</v>
      </c>
      <c r="O67" s="137">
        <f>IF(ISNUMBER('将来負担比率（分子）の構造'!M$53), IF('将来負担比率（分子）の構造'!M$53 &lt; 0, 0, '将来負担比率（分子）の構造'!M$53), NA())</f>
        <v>8701</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4343599</v>
      </c>
      <c r="S5" s="671"/>
      <c r="T5" s="671"/>
      <c r="U5" s="671"/>
      <c r="V5" s="671"/>
      <c r="W5" s="671"/>
      <c r="X5" s="671"/>
      <c r="Y5" s="718"/>
      <c r="Z5" s="731">
        <v>26.7</v>
      </c>
      <c r="AA5" s="731"/>
      <c r="AB5" s="731"/>
      <c r="AC5" s="731"/>
      <c r="AD5" s="732">
        <v>4343599</v>
      </c>
      <c r="AE5" s="732"/>
      <c r="AF5" s="732"/>
      <c r="AG5" s="732"/>
      <c r="AH5" s="732"/>
      <c r="AI5" s="732"/>
      <c r="AJ5" s="732"/>
      <c r="AK5" s="732"/>
      <c r="AL5" s="719">
        <v>47.7</v>
      </c>
      <c r="AM5" s="688"/>
      <c r="AN5" s="688"/>
      <c r="AO5" s="720"/>
      <c r="AP5" s="707" t="s">
        <v>210</v>
      </c>
      <c r="AQ5" s="708"/>
      <c r="AR5" s="708"/>
      <c r="AS5" s="708"/>
      <c r="AT5" s="708"/>
      <c r="AU5" s="708"/>
      <c r="AV5" s="708"/>
      <c r="AW5" s="708"/>
      <c r="AX5" s="708"/>
      <c r="AY5" s="708"/>
      <c r="AZ5" s="708"/>
      <c r="BA5" s="708"/>
      <c r="BB5" s="708"/>
      <c r="BC5" s="708"/>
      <c r="BD5" s="708"/>
      <c r="BE5" s="708"/>
      <c r="BF5" s="709"/>
      <c r="BG5" s="620">
        <v>4262699</v>
      </c>
      <c r="BH5" s="621"/>
      <c r="BI5" s="621"/>
      <c r="BJ5" s="621"/>
      <c r="BK5" s="621"/>
      <c r="BL5" s="621"/>
      <c r="BM5" s="621"/>
      <c r="BN5" s="622"/>
      <c r="BO5" s="673">
        <v>98.1</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147119</v>
      </c>
      <c r="S6" s="621"/>
      <c r="T6" s="621"/>
      <c r="U6" s="621"/>
      <c r="V6" s="621"/>
      <c r="W6" s="621"/>
      <c r="X6" s="621"/>
      <c r="Y6" s="622"/>
      <c r="Z6" s="673">
        <v>0.9</v>
      </c>
      <c r="AA6" s="673"/>
      <c r="AB6" s="673"/>
      <c r="AC6" s="673"/>
      <c r="AD6" s="674">
        <v>147119</v>
      </c>
      <c r="AE6" s="674"/>
      <c r="AF6" s="674"/>
      <c r="AG6" s="674"/>
      <c r="AH6" s="674"/>
      <c r="AI6" s="674"/>
      <c r="AJ6" s="674"/>
      <c r="AK6" s="674"/>
      <c r="AL6" s="643">
        <v>1.6</v>
      </c>
      <c r="AM6" s="675"/>
      <c r="AN6" s="675"/>
      <c r="AO6" s="676"/>
      <c r="AP6" s="617" t="s">
        <v>216</v>
      </c>
      <c r="AQ6" s="618"/>
      <c r="AR6" s="618"/>
      <c r="AS6" s="618"/>
      <c r="AT6" s="618"/>
      <c r="AU6" s="618"/>
      <c r="AV6" s="618"/>
      <c r="AW6" s="618"/>
      <c r="AX6" s="618"/>
      <c r="AY6" s="618"/>
      <c r="AZ6" s="618"/>
      <c r="BA6" s="618"/>
      <c r="BB6" s="618"/>
      <c r="BC6" s="618"/>
      <c r="BD6" s="618"/>
      <c r="BE6" s="618"/>
      <c r="BF6" s="619"/>
      <c r="BG6" s="620">
        <v>4262699</v>
      </c>
      <c r="BH6" s="621"/>
      <c r="BI6" s="621"/>
      <c r="BJ6" s="621"/>
      <c r="BK6" s="621"/>
      <c r="BL6" s="621"/>
      <c r="BM6" s="621"/>
      <c r="BN6" s="622"/>
      <c r="BO6" s="673">
        <v>98.1</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200763</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200763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3611</v>
      </c>
      <c r="S7" s="621"/>
      <c r="T7" s="621"/>
      <c r="U7" s="621"/>
      <c r="V7" s="621"/>
      <c r="W7" s="621"/>
      <c r="X7" s="621"/>
      <c r="Y7" s="622"/>
      <c r="Z7" s="673">
        <v>0</v>
      </c>
      <c r="AA7" s="673"/>
      <c r="AB7" s="673"/>
      <c r="AC7" s="673"/>
      <c r="AD7" s="674">
        <v>3611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1768282</v>
      </c>
      <c r="BH7" s="621"/>
      <c r="BI7" s="621"/>
      <c r="BJ7" s="621"/>
      <c r="BK7" s="621"/>
      <c r="BL7" s="621"/>
      <c r="BM7" s="621"/>
      <c r="BN7" s="622"/>
      <c r="BO7" s="673">
        <v>40.700000000000003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2846177</v>
      </c>
      <c r="CS7" s="621"/>
      <c r="CT7" s="621"/>
      <c r="CU7" s="621"/>
      <c r="CV7" s="621"/>
      <c r="CW7" s="621"/>
      <c r="CX7" s="621"/>
      <c r="CY7" s="622"/>
      <c r="CZ7" s="673">
        <v>18.2</v>
      </c>
      <c r="DA7" s="673"/>
      <c r="DB7" s="673"/>
      <c r="DC7" s="673"/>
      <c r="DD7" s="626">
        <v>432800</v>
      </c>
      <c r="DE7" s="621"/>
      <c r="DF7" s="621"/>
      <c r="DG7" s="621"/>
      <c r="DH7" s="621"/>
      <c r="DI7" s="621"/>
      <c r="DJ7" s="621"/>
      <c r="DK7" s="621"/>
      <c r="DL7" s="621"/>
      <c r="DM7" s="621"/>
      <c r="DN7" s="621"/>
      <c r="DO7" s="621"/>
      <c r="DP7" s="622"/>
      <c r="DQ7" s="626">
        <v>2476867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15839</v>
      </c>
      <c r="S8" s="621"/>
      <c r="T8" s="621"/>
      <c r="U8" s="621"/>
      <c r="V8" s="621"/>
      <c r="W8" s="621"/>
      <c r="X8" s="621"/>
      <c r="Y8" s="622"/>
      <c r="Z8" s="673">
        <v>0.1</v>
      </c>
      <c r="AA8" s="673"/>
      <c r="AB8" s="673"/>
      <c r="AC8" s="673"/>
      <c r="AD8" s="674">
        <v>15839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66844</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5022909</v>
      </c>
      <c r="CS8" s="621"/>
      <c r="CT8" s="621"/>
      <c r="CU8" s="621"/>
      <c r="CV8" s="621"/>
      <c r="CW8" s="621"/>
      <c r="CX8" s="621"/>
      <c r="CY8" s="622"/>
      <c r="CZ8" s="673">
        <v>32.200000000000003</v>
      </c>
      <c r="DA8" s="673"/>
      <c r="DB8" s="673"/>
      <c r="DC8" s="673"/>
      <c r="DD8" s="626">
        <v>16110</v>
      </c>
      <c r="DE8" s="621"/>
      <c r="DF8" s="621"/>
      <c r="DG8" s="621"/>
      <c r="DH8" s="621"/>
      <c r="DI8" s="621"/>
      <c r="DJ8" s="621"/>
      <c r="DK8" s="621"/>
      <c r="DL8" s="621"/>
      <c r="DM8" s="621"/>
      <c r="DN8" s="621"/>
      <c r="DO8" s="621"/>
      <c r="DP8" s="622"/>
      <c r="DQ8" s="626">
        <v>2982854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11687</v>
      </c>
      <c r="S9" s="621"/>
      <c r="T9" s="621"/>
      <c r="U9" s="621"/>
      <c r="V9" s="621"/>
      <c r="W9" s="621"/>
      <c r="X9" s="621"/>
      <c r="Y9" s="622"/>
      <c r="Z9" s="673">
        <v>0.1</v>
      </c>
      <c r="AA9" s="673"/>
      <c r="AB9" s="673"/>
      <c r="AC9" s="673"/>
      <c r="AD9" s="674">
        <v>11687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1462394</v>
      </c>
      <c r="BH9" s="621"/>
      <c r="BI9" s="621"/>
      <c r="BJ9" s="621"/>
      <c r="BK9" s="621"/>
      <c r="BL9" s="621"/>
      <c r="BM9" s="621"/>
      <c r="BN9" s="622"/>
      <c r="BO9" s="673">
        <v>33.700000000000003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1739200</v>
      </c>
      <c r="CS9" s="621"/>
      <c r="CT9" s="621"/>
      <c r="CU9" s="621"/>
      <c r="CV9" s="621"/>
      <c r="CW9" s="621"/>
      <c r="CX9" s="621"/>
      <c r="CY9" s="622"/>
      <c r="CZ9" s="673">
        <v>11.1</v>
      </c>
      <c r="DA9" s="673"/>
      <c r="DB9" s="673"/>
      <c r="DC9" s="673"/>
      <c r="DD9" s="626">
        <v>428925</v>
      </c>
      <c r="DE9" s="621"/>
      <c r="DF9" s="621"/>
      <c r="DG9" s="621"/>
      <c r="DH9" s="621"/>
      <c r="DI9" s="621"/>
      <c r="DJ9" s="621"/>
      <c r="DK9" s="621"/>
      <c r="DL9" s="621"/>
      <c r="DM9" s="621"/>
      <c r="DN9" s="621"/>
      <c r="DO9" s="621"/>
      <c r="DP9" s="622"/>
      <c r="DQ9" s="626">
        <v>1144383</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598149</v>
      </c>
      <c r="S10" s="621"/>
      <c r="T10" s="621"/>
      <c r="U10" s="621"/>
      <c r="V10" s="621"/>
      <c r="W10" s="621"/>
      <c r="X10" s="621"/>
      <c r="Y10" s="622"/>
      <c r="Z10" s="673">
        <v>3.7</v>
      </c>
      <c r="AA10" s="673"/>
      <c r="AB10" s="673"/>
      <c r="AC10" s="673"/>
      <c r="AD10" s="674">
        <v>598149</v>
      </c>
      <c r="AE10" s="674"/>
      <c r="AF10" s="674"/>
      <c r="AG10" s="674"/>
      <c r="AH10" s="674"/>
      <c r="AI10" s="674"/>
      <c r="AJ10" s="674"/>
      <c r="AK10" s="674"/>
      <c r="AL10" s="643">
        <v>6.6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124761</v>
      </c>
      <c r="BH10" s="621"/>
      <c r="BI10" s="621"/>
      <c r="BJ10" s="621"/>
      <c r="BK10" s="621"/>
      <c r="BL10" s="621"/>
      <c r="BM10" s="621"/>
      <c r="BN10" s="622"/>
      <c r="BO10" s="673">
        <v>2.9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1299</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1299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15386</v>
      </c>
      <c r="S11" s="621"/>
      <c r="T11" s="621"/>
      <c r="U11" s="621"/>
      <c r="V11" s="621"/>
      <c r="W11" s="621"/>
      <c r="X11" s="621"/>
      <c r="Y11" s="622"/>
      <c r="Z11" s="673">
        <v>0.1</v>
      </c>
      <c r="AA11" s="673"/>
      <c r="AB11" s="673"/>
      <c r="AC11" s="673"/>
      <c r="AD11" s="674">
        <v>15386</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114283</v>
      </c>
      <c r="BH11" s="621"/>
      <c r="BI11" s="621"/>
      <c r="BJ11" s="621"/>
      <c r="BK11" s="621"/>
      <c r="BL11" s="621"/>
      <c r="BM11" s="621"/>
      <c r="BN11" s="622"/>
      <c r="BO11" s="673">
        <v>2.6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584948</v>
      </c>
      <c r="CS11" s="621"/>
      <c r="CT11" s="621"/>
      <c r="CU11" s="621"/>
      <c r="CV11" s="621"/>
      <c r="CW11" s="621"/>
      <c r="CX11" s="621"/>
      <c r="CY11" s="622"/>
      <c r="CZ11" s="673">
        <v>3.7</v>
      </c>
      <c r="DA11" s="673"/>
      <c r="DB11" s="673"/>
      <c r="DC11" s="673"/>
      <c r="DD11" s="626">
        <v>207548</v>
      </c>
      <c r="DE11" s="621"/>
      <c r="DF11" s="621"/>
      <c r="DG11" s="621"/>
      <c r="DH11" s="621"/>
      <c r="DI11" s="621"/>
      <c r="DJ11" s="621"/>
      <c r="DK11" s="621"/>
      <c r="DL11" s="621"/>
      <c r="DM11" s="621"/>
      <c r="DN11" s="621"/>
      <c r="DO11" s="621"/>
      <c r="DP11" s="622"/>
      <c r="DQ11" s="626">
        <v>389578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2129730</v>
      </c>
      <c r="BH12" s="621"/>
      <c r="BI12" s="621"/>
      <c r="BJ12" s="621"/>
      <c r="BK12" s="621"/>
      <c r="BL12" s="621"/>
      <c r="BM12" s="621"/>
      <c r="BN12" s="622"/>
      <c r="BO12" s="673">
        <v>49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350144</v>
      </c>
      <c r="CS12" s="621"/>
      <c r="CT12" s="621"/>
      <c r="CU12" s="621"/>
      <c r="CV12" s="621"/>
      <c r="CW12" s="621"/>
      <c r="CX12" s="621"/>
      <c r="CY12" s="622"/>
      <c r="CZ12" s="673">
        <v>2.2000000000000002</v>
      </c>
      <c r="DA12" s="673"/>
      <c r="DB12" s="673"/>
      <c r="DC12" s="673"/>
      <c r="DD12" s="626">
        <v>7222</v>
      </c>
      <c r="DE12" s="621"/>
      <c r="DF12" s="621"/>
      <c r="DG12" s="621"/>
      <c r="DH12" s="621"/>
      <c r="DI12" s="621"/>
      <c r="DJ12" s="621"/>
      <c r="DK12" s="621"/>
      <c r="DL12" s="621"/>
      <c r="DM12" s="621"/>
      <c r="DN12" s="621"/>
      <c r="DO12" s="621"/>
      <c r="DP12" s="622"/>
      <c r="DQ12" s="626">
        <v>230198</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39187</v>
      </c>
      <c r="S13" s="621"/>
      <c r="T13" s="621"/>
      <c r="U13" s="621"/>
      <c r="V13" s="621"/>
      <c r="W13" s="621"/>
      <c r="X13" s="621"/>
      <c r="Y13" s="622"/>
      <c r="Z13" s="673">
        <v>0.2</v>
      </c>
      <c r="AA13" s="673"/>
      <c r="AB13" s="673"/>
      <c r="AC13" s="673"/>
      <c r="AD13" s="674">
        <v>39187</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2117565</v>
      </c>
      <c r="BH13" s="621"/>
      <c r="BI13" s="621"/>
      <c r="BJ13" s="621"/>
      <c r="BK13" s="621"/>
      <c r="BL13" s="621"/>
      <c r="BM13" s="621"/>
      <c r="BN13" s="622"/>
      <c r="BO13" s="673">
        <v>48.8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827191</v>
      </c>
      <c r="CS13" s="621"/>
      <c r="CT13" s="621"/>
      <c r="CU13" s="621"/>
      <c r="CV13" s="621"/>
      <c r="CW13" s="621"/>
      <c r="CX13" s="621"/>
      <c r="CY13" s="622"/>
      <c r="CZ13" s="673">
        <v>5.3</v>
      </c>
      <c r="DA13" s="673"/>
      <c r="DB13" s="673"/>
      <c r="DC13" s="673"/>
      <c r="DD13" s="626">
        <v>536147</v>
      </c>
      <c r="DE13" s="621"/>
      <c r="DF13" s="621"/>
      <c r="DG13" s="621"/>
      <c r="DH13" s="621"/>
      <c r="DI13" s="621"/>
      <c r="DJ13" s="621"/>
      <c r="DK13" s="621"/>
      <c r="DL13" s="621"/>
      <c r="DM13" s="621"/>
      <c r="DN13" s="621"/>
      <c r="DO13" s="621"/>
      <c r="DP13" s="622"/>
      <c r="DQ13" s="626">
        <v>392439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98249</v>
      </c>
      <c r="BH14" s="621"/>
      <c r="BI14" s="621"/>
      <c r="BJ14" s="621"/>
      <c r="BK14" s="621"/>
      <c r="BL14" s="621"/>
      <c r="BM14" s="621"/>
      <c r="BN14" s="622"/>
      <c r="BO14" s="673">
        <v>2.2999999999999998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874125</v>
      </c>
      <c r="CS14" s="621"/>
      <c r="CT14" s="621"/>
      <c r="CU14" s="621"/>
      <c r="CV14" s="621"/>
      <c r="CW14" s="621"/>
      <c r="CX14" s="621"/>
      <c r="CY14" s="622"/>
      <c r="CZ14" s="673">
        <v>5.6</v>
      </c>
      <c r="DA14" s="673"/>
      <c r="DB14" s="673"/>
      <c r="DC14" s="673"/>
      <c r="DD14" s="626">
        <v>152606</v>
      </c>
      <c r="DE14" s="621"/>
      <c r="DF14" s="621"/>
      <c r="DG14" s="621"/>
      <c r="DH14" s="621"/>
      <c r="DI14" s="621"/>
      <c r="DJ14" s="621"/>
      <c r="DK14" s="621"/>
      <c r="DL14" s="621"/>
      <c r="DM14" s="621"/>
      <c r="DN14" s="621"/>
      <c r="DO14" s="621"/>
      <c r="DP14" s="622"/>
      <c r="DQ14" s="626">
        <v>723345</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10227</v>
      </c>
      <c r="S15" s="621"/>
      <c r="T15" s="621"/>
      <c r="U15" s="621"/>
      <c r="V15" s="621"/>
      <c r="W15" s="621"/>
      <c r="X15" s="621"/>
      <c r="Y15" s="622"/>
      <c r="Z15" s="673">
        <v>0.1</v>
      </c>
      <c r="AA15" s="673"/>
      <c r="AB15" s="673"/>
      <c r="AC15" s="673"/>
      <c r="AD15" s="674">
        <v>10227</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266038</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1472003</v>
      </c>
      <c r="CS15" s="621"/>
      <c r="CT15" s="621"/>
      <c r="CU15" s="621"/>
      <c r="CV15" s="621"/>
      <c r="CW15" s="621"/>
      <c r="CX15" s="621"/>
      <c r="CY15" s="622"/>
      <c r="CZ15" s="673">
        <v>9.4</v>
      </c>
      <c r="DA15" s="673"/>
      <c r="DB15" s="673"/>
      <c r="DC15" s="673"/>
      <c r="DD15" s="626">
        <v>162463</v>
      </c>
      <c r="DE15" s="621"/>
      <c r="DF15" s="621"/>
      <c r="DG15" s="621"/>
      <c r="DH15" s="621"/>
      <c r="DI15" s="621"/>
      <c r="DJ15" s="621"/>
      <c r="DK15" s="621"/>
      <c r="DL15" s="621"/>
      <c r="DM15" s="621"/>
      <c r="DN15" s="621"/>
      <c r="DO15" s="621"/>
      <c r="DP15" s="622"/>
      <c r="DQ15" s="626">
        <v>1124433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4602200</v>
      </c>
      <c r="S16" s="621"/>
      <c r="T16" s="621"/>
      <c r="U16" s="621"/>
      <c r="V16" s="621"/>
      <c r="W16" s="621"/>
      <c r="X16" s="621"/>
      <c r="Y16" s="622"/>
      <c r="Z16" s="673">
        <v>28.3</v>
      </c>
      <c r="AA16" s="673"/>
      <c r="AB16" s="673"/>
      <c r="AC16" s="673"/>
      <c r="AD16" s="674">
        <v>3893698</v>
      </c>
      <c r="AE16" s="674"/>
      <c r="AF16" s="674"/>
      <c r="AG16" s="674"/>
      <c r="AH16" s="674"/>
      <c r="AI16" s="674"/>
      <c r="AJ16" s="674"/>
      <c r="AK16" s="674"/>
      <c r="AL16" s="643">
        <v>42.8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35482</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6426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3893698</v>
      </c>
      <c r="S17" s="621"/>
      <c r="T17" s="621"/>
      <c r="U17" s="621"/>
      <c r="V17" s="621"/>
      <c r="W17" s="621"/>
      <c r="X17" s="621"/>
      <c r="Y17" s="622"/>
      <c r="Z17" s="673">
        <v>24</v>
      </c>
      <c r="AA17" s="673"/>
      <c r="AB17" s="673"/>
      <c r="AC17" s="673"/>
      <c r="AD17" s="674">
        <v>3893698</v>
      </c>
      <c r="AE17" s="674"/>
      <c r="AF17" s="674"/>
      <c r="AG17" s="674"/>
      <c r="AH17" s="674"/>
      <c r="AI17" s="674"/>
      <c r="AJ17" s="674"/>
      <c r="AK17" s="674"/>
      <c r="AL17" s="643">
        <v>42.8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400</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1661211</v>
      </c>
      <c r="CS17" s="621"/>
      <c r="CT17" s="621"/>
      <c r="CU17" s="621"/>
      <c r="CV17" s="621"/>
      <c r="CW17" s="621"/>
      <c r="CX17" s="621"/>
      <c r="CY17" s="622"/>
      <c r="CZ17" s="673">
        <v>10.6</v>
      </c>
      <c r="DA17" s="673"/>
      <c r="DB17" s="673"/>
      <c r="DC17" s="673"/>
      <c r="DD17" s="626" t="s">
        <v>112</v>
      </c>
      <c r="DE17" s="621"/>
      <c r="DF17" s="621"/>
      <c r="DG17" s="621"/>
      <c r="DH17" s="621"/>
      <c r="DI17" s="621"/>
      <c r="DJ17" s="621"/>
      <c r="DK17" s="621"/>
      <c r="DL17" s="621"/>
      <c r="DM17" s="621"/>
      <c r="DN17" s="621"/>
      <c r="DO17" s="621"/>
      <c r="DP17" s="622"/>
      <c r="DQ17" s="626">
        <v>1645631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708476</v>
      </c>
      <c r="S18" s="621"/>
      <c r="T18" s="621"/>
      <c r="U18" s="621"/>
      <c r="V18" s="621"/>
      <c r="W18" s="621"/>
      <c r="X18" s="621"/>
      <c r="Y18" s="622"/>
      <c r="Z18" s="673">
        <v>4.4000000000000004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26</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80900</v>
      </c>
      <c r="BH19" s="621"/>
      <c r="BI19" s="621"/>
      <c r="BJ19" s="621"/>
      <c r="BK19" s="621"/>
      <c r="BL19" s="621"/>
      <c r="BM19" s="621"/>
      <c r="BN19" s="622"/>
      <c r="BO19" s="673">
        <v>1.9</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9787004</v>
      </c>
      <c r="S20" s="621"/>
      <c r="T20" s="621"/>
      <c r="U20" s="621"/>
      <c r="V20" s="621"/>
      <c r="W20" s="621"/>
      <c r="X20" s="621"/>
      <c r="Y20" s="622"/>
      <c r="Z20" s="673">
        <v>60.2</v>
      </c>
      <c r="AA20" s="673"/>
      <c r="AB20" s="673"/>
      <c r="AC20" s="673"/>
      <c r="AD20" s="674">
        <v>9078502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80900</v>
      </c>
      <c r="BH20" s="621"/>
      <c r="BI20" s="621"/>
      <c r="BJ20" s="621"/>
      <c r="BK20" s="621"/>
      <c r="BL20" s="621"/>
      <c r="BM20" s="621"/>
      <c r="BN20" s="622"/>
      <c r="BO20" s="673">
        <v>1.9</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15615452</v>
      </c>
      <c r="CS20" s="621"/>
      <c r="CT20" s="621"/>
      <c r="CU20" s="621"/>
      <c r="CV20" s="621"/>
      <c r="CW20" s="621"/>
      <c r="CX20" s="621"/>
      <c r="CY20" s="622"/>
      <c r="CZ20" s="673">
        <v>100</v>
      </c>
      <c r="DA20" s="673"/>
      <c r="DB20" s="673"/>
      <c r="DC20" s="673"/>
      <c r="DD20" s="626">
        <v>1943821</v>
      </c>
      <c r="DE20" s="621"/>
      <c r="DF20" s="621"/>
      <c r="DG20" s="621"/>
      <c r="DH20" s="621"/>
      <c r="DI20" s="621"/>
      <c r="DJ20" s="621"/>
      <c r="DK20" s="621"/>
      <c r="DL20" s="621"/>
      <c r="DM20" s="621"/>
      <c r="DN20" s="621"/>
      <c r="DO20" s="621"/>
      <c r="DP20" s="622"/>
      <c r="DQ20" s="626">
        <v>11318216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5118</v>
      </c>
      <c r="S21" s="621"/>
      <c r="T21" s="621"/>
      <c r="U21" s="621"/>
      <c r="V21" s="621"/>
      <c r="W21" s="621"/>
      <c r="X21" s="621"/>
      <c r="Y21" s="622"/>
      <c r="Z21" s="673">
        <v>0</v>
      </c>
      <c r="AA21" s="673"/>
      <c r="AB21" s="673"/>
      <c r="AC21" s="673"/>
      <c r="AD21" s="674">
        <v>5118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80900</v>
      </c>
      <c r="BH21" s="621"/>
      <c r="BI21" s="621"/>
      <c r="BJ21" s="621"/>
      <c r="BK21" s="621"/>
      <c r="BL21" s="621"/>
      <c r="BM21" s="621"/>
      <c r="BN21" s="622"/>
      <c r="BO21" s="673">
        <v>1.9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22199</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147701</v>
      </c>
      <c r="S23" s="621"/>
      <c r="T23" s="621"/>
      <c r="U23" s="621"/>
      <c r="V23" s="621"/>
      <c r="W23" s="621"/>
      <c r="X23" s="621"/>
      <c r="Y23" s="622"/>
      <c r="Z23" s="673">
        <v>0.9</v>
      </c>
      <c r="AA23" s="673"/>
      <c r="AB23" s="673"/>
      <c r="AC23" s="673"/>
      <c r="AD23" s="674">
        <v>10506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269902</v>
      </c>
      <c r="S24" s="621"/>
      <c r="T24" s="621"/>
      <c r="U24" s="621"/>
      <c r="V24" s="621"/>
      <c r="W24" s="621"/>
      <c r="X24" s="621"/>
      <c r="Y24" s="622"/>
      <c r="Z24" s="673">
        <v>1.7</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7473514</v>
      </c>
      <c r="CS24" s="671"/>
      <c r="CT24" s="671"/>
      <c r="CU24" s="671"/>
      <c r="CV24" s="671"/>
      <c r="CW24" s="671"/>
      <c r="CX24" s="671"/>
      <c r="CY24" s="718"/>
      <c r="CZ24" s="722">
        <v>47.9</v>
      </c>
      <c r="DA24" s="723"/>
      <c r="DB24" s="723"/>
      <c r="DC24" s="724"/>
      <c r="DD24" s="717">
        <v>5676507</v>
      </c>
      <c r="DE24" s="671"/>
      <c r="DF24" s="671"/>
      <c r="DG24" s="671"/>
      <c r="DH24" s="671"/>
      <c r="DI24" s="671"/>
      <c r="DJ24" s="671"/>
      <c r="DK24" s="718"/>
      <c r="DL24" s="717">
        <v>5662770</v>
      </c>
      <c r="DM24" s="671"/>
      <c r="DN24" s="671"/>
      <c r="DO24" s="671"/>
      <c r="DP24" s="671"/>
      <c r="DQ24" s="671"/>
      <c r="DR24" s="671"/>
      <c r="DS24" s="671"/>
      <c r="DT24" s="671"/>
      <c r="DU24" s="671"/>
      <c r="DV24" s="718"/>
      <c r="DW24" s="719">
        <v>58.7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1769555</v>
      </c>
      <c r="S25" s="621"/>
      <c r="T25" s="621"/>
      <c r="U25" s="621"/>
      <c r="V25" s="621"/>
      <c r="W25" s="621"/>
      <c r="X25" s="621"/>
      <c r="Y25" s="622"/>
      <c r="Z25" s="673">
        <v>10.9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3421738</v>
      </c>
      <c r="CS25" s="639"/>
      <c r="CT25" s="639"/>
      <c r="CU25" s="639"/>
      <c r="CV25" s="639"/>
      <c r="CW25" s="639"/>
      <c r="CX25" s="639"/>
      <c r="CY25" s="640"/>
      <c r="CZ25" s="623">
        <v>21.9</v>
      </c>
      <c r="DA25" s="641"/>
      <c r="DB25" s="641"/>
      <c r="DC25" s="642"/>
      <c r="DD25" s="626">
        <v>3212659</v>
      </c>
      <c r="DE25" s="639"/>
      <c r="DF25" s="639"/>
      <c r="DG25" s="639"/>
      <c r="DH25" s="639"/>
      <c r="DI25" s="639"/>
      <c r="DJ25" s="639"/>
      <c r="DK25" s="640"/>
      <c r="DL25" s="626">
        <v>3199064</v>
      </c>
      <c r="DM25" s="639"/>
      <c r="DN25" s="639"/>
      <c r="DO25" s="639"/>
      <c r="DP25" s="639"/>
      <c r="DQ25" s="639"/>
      <c r="DR25" s="639"/>
      <c r="DS25" s="639"/>
      <c r="DT25" s="639"/>
      <c r="DU25" s="639"/>
      <c r="DV25" s="640"/>
      <c r="DW25" s="643">
        <v>33.200000000000003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2280255</v>
      </c>
      <c r="CS26" s="621"/>
      <c r="CT26" s="621"/>
      <c r="CU26" s="621"/>
      <c r="CV26" s="621"/>
      <c r="CW26" s="621"/>
      <c r="CX26" s="621"/>
      <c r="CY26" s="622"/>
      <c r="CZ26" s="623">
        <v>14.6</v>
      </c>
      <c r="DA26" s="641"/>
      <c r="DB26" s="641"/>
      <c r="DC26" s="642"/>
      <c r="DD26" s="626">
        <v>2081004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908905</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4343599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2390591</v>
      </c>
      <c r="CS27" s="639"/>
      <c r="CT27" s="639"/>
      <c r="CU27" s="639"/>
      <c r="CV27" s="639"/>
      <c r="CW27" s="639"/>
      <c r="CX27" s="639"/>
      <c r="CY27" s="640"/>
      <c r="CZ27" s="623">
        <v>15.3</v>
      </c>
      <c r="DA27" s="641"/>
      <c r="DB27" s="641"/>
      <c r="DC27" s="642"/>
      <c r="DD27" s="626">
        <v>818243</v>
      </c>
      <c r="DE27" s="639"/>
      <c r="DF27" s="639"/>
      <c r="DG27" s="639"/>
      <c r="DH27" s="639"/>
      <c r="DI27" s="639"/>
      <c r="DJ27" s="639"/>
      <c r="DK27" s="640"/>
      <c r="DL27" s="626">
        <v>818101</v>
      </c>
      <c r="DM27" s="639"/>
      <c r="DN27" s="639"/>
      <c r="DO27" s="639"/>
      <c r="DP27" s="639"/>
      <c r="DQ27" s="639"/>
      <c r="DR27" s="639"/>
      <c r="DS27" s="639"/>
      <c r="DT27" s="639"/>
      <c r="DU27" s="639"/>
      <c r="DV27" s="640"/>
      <c r="DW27" s="643">
        <v>8.5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35063</v>
      </c>
      <c r="S28" s="621"/>
      <c r="T28" s="621"/>
      <c r="U28" s="621"/>
      <c r="V28" s="621"/>
      <c r="W28" s="621"/>
      <c r="X28" s="621"/>
      <c r="Y28" s="622"/>
      <c r="Z28" s="673">
        <v>0.2</v>
      </c>
      <c r="AA28" s="673"/>
      <c r="AB28" s="673"/>
      <c r="AC28" s="673"/>
      <c r="AD28" s="674">
        <v>13188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1661185</v>
      </c>
      <c r="CS28" s="621"/>
      <c r="CT28" s="621"/>
      <c r="CU28" s="621"/>
      <c r="CV28" s="621"/>
      <c r="CW28" s="621"/>
      <c r="CX28" s="621"/>
      <c r="CY28" s="622"/>
      <c r="CZ28" s="623">
        <v>10.6</v>
      </c>
      <c r="DA28" s="641"/>
      <c r="DB28" s="641"/>
      <c r="DC28" s="642"/>
      <c r="DD28" s="626">
        <v>1645605</v>
      </c>
      <c r="DE28" s="621"/>
      <c r="DF28" s="621"/>
      <c r="DG28" s="621"/>
      <c r="DH28" s="621"/>
      <c r="DI28" s="621"/>
      <c r="DJ28" s="621"/>
      <c r="DK28" s="622"/>
      <c r="DL28" s="626">
        <v>1645605</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182039</v>
      </c>
      <c r="S29" s="621"/>
      <c r="T29" s="621"/>
      <c r="U29" s="621"/>
      <c r="V29" s="621"/>
      <c r="W29" s="621"/>
      <c r="X29" s="621"/>
      <c r="Y29" s="622"/>
      <c r="Z29" s="673">
        <v>1.1000000000000001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1661185</v>
      </c>
      <c r="CS29" s="639"/>
      <c r="CT29" s="639"/>
      <c r="CU29" s="639"/>
      <c r="CV29" s="639"/>
      <c r="CW29" s="639"/>
      <c r="CX29" s="639"/>
      <c r="CY29" s="640"/>
      <c r="CZ29" s="623">
        <v>10.6</v>
      </c>
      <c r="DA29" s="641"/>
      <c r="DB29" s="641"/>
      <c r="DC29" s="642"/>
      <c r="DD29" s="626">
        <v>1645605</v>
      </c>
      <c r="DE29" s="639"/>
      <c r="DF29" s="639"/>
      <c r="DG29" s="639"/>
      <c r="DH29" s="639"/>
      <c r="DI29" s="639"/>
      <c r="DJ29" s="639"/>
      <c r="DK29" s="640"/>
      <c r="DL29" s="626">
        <v>1645605</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820351</v>
      </c>
      <c r="S30" s="621"/>
      <c r="T30" s="621"/>
      <c r="U30" s="621"/>
      <c r="V30" s="621"/>
      <c r="W30" s="621"/>
      <c r="X30" s="621"/>
      <c r="Y30" s="622"/>
      <c r="Z30" s="673">
        <v>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98.6</v>
      </c>
      <c r="BH30" s="687"/>
      <c r="BI30" s="687"/>
      <c r="BJ30" s="687"/>
      <c r="BK30" s="687"/>
      <c r="BL30" s="687"/>
      <c r="BM30" s="688">
        <v>93.6</v>
      </c>
      <c r="BN30" s="687"/>
      <c r="BO30" s="687"/>
      <c r="BP30" s="687"/>
      <c r="BQ30" s="689"/>
      <c r="BR30" s="686">
        <v>98.3</v>
      </c>
      <c r="BS30" s="687"/>
      <c r="BT30" s="687"/>
      <c r="BU30" s="687"/>
      <c r="BV30" s="687"/>
      <c r="BW30" s="687"/>
      <c r="BX30" s="688">
        <v>93.2</v>
      </c>
      <c r="BY30" s="687"/>
      <c r="BZ30" s="687"/>
      <c r="CA30" s="687"/>
      <c r="CB30" s="689"/>
      <c r="CD30" s="692"/>
      <c r="CE30" s="693"/>
      <c r="CF30" s="657" t="s">
        <v>293</v>
      </c>
      <c r="CG30" s="654"/>
      <c r="CH30" s="654"/>
      <c r="CI30" s="654"/>
      <c r="CJ30" s="654"/>
      <c r="CK30" s="654"/>
      <c r="CL30" s="654"/>
      <c r="CM30" s="654"/>
      <c r="CN30" s="654"/>
      <c r="CO30" s="654"/>
      <c r="CP30" s="654"/>
      <c r="CQ30" s="655"/>
      <c r="CR30" s="620">
        <v>1465306</v>
      </c>
      <c r="CS30" s="621"/>
      <c r="CT30" s="621"/>
      <c r="CU30" s="621"/>
      <c r="CV30" s="621"/>
      <c r="CW30" s="621"/>
      <c r="CX30" s="621"/>
      <c r="CY30" s="622"/>
      <c r="CZ30" s="623">
        <v>9.4</v>
      </c>
      <c r="DA30" s="641"/>
      <c r="DB30" s="641"/>
      <c r="DC30" s="642"/>
      <c r="DD30" s="626">
        <v>1452276</v>
      </c>
      <c r="DE30" s="621"/>
      <c r="DF30" s="621"/>
      <c r="DG30" s="621"/>
      <c r="DH30" s="621"/>
      <c r="DI30" s="621"/>
      <c r="DJ30" s="621"/>
      <c r="DK30" s="622"/>
      <c r="DL30" s="626">
        <v>1452276</v>
      </c>
      <c r="DM30" s="621"/>
      <c r="DN30" s="621"/>
      <c r="DO30" s="621"/>
      <c r="DP30" s="621"/>
      <c r="DQ30" s="621"/>
      <c r="DR30" s="621"/>
      <c r="DS30" s="621"/>
      <c r="DT30" s="621"/>
      <c r="DU30" s="621"/>
      <c r="DV30" s="622"/>
      <c r="DW30" s="643">
        <v>15.1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691317</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92.4</v>
      </c>
      <c r="BN31" s="685"/>
      <c r="BO31" s="685"/>
      <c r="BP31" s="685"/>
      <c r="BQ31" s="649"/>
      <c r="BR31" s="684">
        <v>97.8</v>
      </c>
      <c r="BS31" s="639"/>
      <c r="BT31" s="639"/>
      <c r="BU31" s="639"/>
      <c r="BV31" s="639"/>
      <c r="BW31" s="639"/>
      <c r="BX31" s="675">
        <v>91.9</v>
      </c>
      <c r="BY31" s="685"/>
      <c r="BZ31" s="685"/>
      <c r="CA31" s="685"/>
      <c r="CB31" s="649"/>
      <c r="CD31" s="692"/>
      <c r="CE31" s="693"/>
      <c r="CF31" s="657" t="s">
        <v>297</v>
      </c>
      <c r="CG31" s="654"/>
      <c r="CH31" s="654"/>
      <c r="CI31" s="654"/>
      <c r="CJ31" s="654"/>
      <c r="CK31" s="654"/>
      <c r="CL31" s="654"/>
      <c r="CM31" s="654"/>
      <c r="CN31" s="654"/>
      <c r="CO31" s="654"/>
      <c r="CP31" s="654"/>
      <c r="CQ31" s="655"/>
      <c r="CR31" s="620">
        <v>195879</v>
      </c>
      <c r="CS31" s="639"/>
      <c r="CT31" s="639"/>
      <c r="CU31" s="639"/>
      <c r="CV31" s="639"/>
      <c r="CW31" s="639"/>
      <c r="CX31" s="639"/>
      <c r="CY31" s="640"/>
      <c r="CZ31" s="623">
        <v>1.3</v>
      </c>
      <c r="DA31" s="641"/>
      <c r="DB31" s="641"/>
      <c r="DC31" s="642"/>
      <c r="DD31" s="626">
        <v>193329</v>
      </c>
      <c r="DE31" s="639"/>
      <c r="DF31" s="639"/>
      <c r="DG31" s="639"/>
      <c r="DH31" s="639"/>
      <c r="DI31" s="639"/>
      <c r="DJ31" s="639"/>
      <c r="DK31" s="640"/>
      <c r="DL31" s="626">
        <v>193329</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384155</v>
      </c>
      <c r="S32" s="621"/>
      <c r="T32" s="621"/>
      <c r="U32" s="621"/>
      <c r="V32" s="621"/>
      <c r="W32" s="621"/>
      <c r="X32" s="621"/>
      <c r="Y32" s="622"/>
      <c r="Z32" s="673">
        <v>2.4</v>
      </c>
      <c r="AA32" s="673"/>
      <c r="AB32" s="673"/>
      <c r="AC32" s="673"/>
      <c r="AD32" s="674">
        <v>461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94</v>
      </c>
      <c r="BN32" s="605"/>
      <c r="BO32" s="605"/>
      <c r="BP32" s="605"/>
      <c r="BQ32" s="662"/>
      <c r="BR32" s="683">
        <v>98.5</v>
      </c>
      <c r="BS32" s="605"/>
      <c r="BT32" s="605"/>
      <c r="BU32" s="605"/>
      <c r="BV32" s="605"/>
      <c r="BW32" s="605"/>
      <c r="BX32" s="668">
        <v>93.7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1231495</v>
      </c>
      <c r="S33" s="621"/>
      <c r="T33" s="621"/>
      <c r="U33" s="621"/>
      <c r="V33" s="621"/>
      <c r="W33" s="621"/>
      <c r="X33" s="621"/>
      <c r="Y33" s="622"/>
      <c r="Z33" s="673">
        <v>7.6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6162635</v>
      </c>
      <c r="CS33" s="639"/>
      <c r="CT33" s="639"/>
      <c r="CU33" s="639"/>
      <c r="CV33" s="639"/>
      <c r="CW33" s="639"/>
      <c r="CX33" s="639"/>
      <c r="CY33" s="640"/>
      <c r="CZ33" s="623">
        <v>39.5</v>
      </c>
      <c r="DA33" s="641"/>
      <c r="DB33" s="641"/>
      <c r="DC33" s="642"/>
      <c r="DD33" s="626">
        <v>4719632</v>
      </c>
      <c r="DE33" s="639"/>
      <c r="DF33" s="639"/>
      <c r="DG33" s="639"/>
      <c r="DH33" s="639"/>
      <c r="DI33" s="639"/>
      <c r="DJ33" s="639"/>
      <c r="DK33" s="640"/>
      <c r="DL33" s="626">
        <v>3372971</v>
      </c>
      <c r="DM33" s="639"/>
      <c r="DN33" s="639"/>
      <c r="DO33" s="639"/>
      <c r="DP33" s="639"/>
      <c r="DQ33" s="639"/>
      <c r="DR33" s="639"/>
      <c r="DS33" s="639"/>
      <c r="DT33" s="639"/>
      <c r="DU33" s="639"/>
      <c r="DV33" s="640"/>
      <c r="DW33" s="643">
        <v>35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2223246</v>
      </c>
      <c r="CS34" s="621"/>
      <c r="CT34" s="621"/>
      <c r="CU34" s="621"/>
      <c r="CV34" s="621"/>
      <c r="CW34" s="621"/>
      <c r="CX34" s="621"/>
      <c r="CY34" s="622"/>
      <c r="CZ34" s="623">
        <v>14.2</v>
      </c>
      <c r="DA34" s="641"/>
      <c r="DB34" s="641"/>
      <c r="DC34" s="642"/>
      <c r="DD34" s="626">
        <v>1557726</v>
      </c>
      <c r="DE34" s="621"/>
      <c r="DF34" s="621"/>
      <c r="DG34" s="621"/>
      <c r="DH34" s="621"/>
      <c r="DI34" s="621"/>
      <c r="DJ34" s="621"/>
      <c r="DK34" s="622"/>
      <c r="DL34" s="626">
        <v>993865</v>
      </c>
      <c r="DM34" s="621"/>
      <c r="DN34" s="621"/>
      <c r="DO34" s="621"/>
      <c r="DP34" s="621"/>
      <c r="DQ34" s="621"/>
      <c r="DR34" s="621"/>
      <c r="DS34" s="621"/>
      <c r="DT34" s="621"/>
      <c r="DU34" s="621"/>
      <c r="DV34" s="622"/>
      <c r="DW34" s="643">
        <v>10.3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532195</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1857947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133928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153480</v>
      </c>
      <c r="CS35" s="639"/>
      <c r="CT35" s="639"/>
      <c r="CU35" s="639"/>
      <c r="CV35" s="639"/>
      <c r="CW35" s="639"/>
      <c r="CX35" s="639"/>
      <c r="CY35" s="640"/>
      <c r="CZ35" s="623">
        <v>1</v>
      </c>
      <c r="DA35" s="641"/>
      <c r="DB35" s="641"/>
      <c r="DC35" s="642"/>
      <c r="DD35" s="626">
        <v>132331</v>
      </c>
      <c r="DE35" s="639"/>
      <c r="DF35" s="639"/>
      <c r="DG35" s="639"/>
      <c r="DH35" s="639"/>
      <c r="DI35" s="639"/>
      <c r="DJ35" s="639"/>
      <c r="DK35" s="640"/>
      <c r="DL35" s="626">
        <v>131730</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16254804</v>
      </c>
      <c r="S36" s="661"/>
      <c r="T36" s="661"/>
      <c r="U36" s="661"/>
      <c r="V36" s="661"/>
      <c r="W36" s="661"/>
      <c r="X36" s="661"/>
      <c r="Y36" s="664"/>
      <c r="Z36" s="665">
        <v>100</v>
      </c>
      <c r="AA36" s="665"/>
      <c r="AB36" s="665"/>
      <c r="AC36" s="665"/>
      <c r="AD36" s="666">
        <v>9107775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238573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60140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1589697</v>
      </c>
      <c r="CS36" s="621"/>
      <c r="CT36" s="621"/>
      <c r="CU36" s="621"/>
      <c r="CV36" s="621"/>
      <c r="CW36" s="621"/>
      <c r="CX36" s="621"/>
      <c r="CY36" s="622"/>
      <c r="CZ36" s="623">
        <v>10.199999999999999</v>
      </c>
      <c r="DA36" s="641"/>
      <c r="DB36" s="641"/>
      <c r="DC36" s="642"/>
      <c r="DD36" s="626">
        <v>1405047</v>
      </c>
      <c r="DE36" s="621"/>
      <c r="DF36" s="621"/>
      <c r="DG36" s="621"/>
      <c r="DH36" s="621"/>
      <c r="DI36" s="621"/>
      <c r="DJ36" s="621"/>
      <c r="DK36" s="622"/>
      <c r="DL36" s="626">
        <v>998334</v>
      </c>
      <c r="DM36" s="621"/>
      <c r="DN36" s="621"/>
      <c r="DO36" s="621"/>
      <c r="DP36" s="621"/>
      <c r="DQ36" s="621"/>
      <c r="DR36" s="621"/>
      <c r="DS36" s="621"/>
      <c r="DT36" s="621"/>
      <c r="DU36" s="621"/>
      <c r="DV36" s="622"/>
      <c r="DW36" s="643">
        <v>10.4</v>
      </c>
      <c r="DX36" s="644"/>
      <c r="DY36" s="644"/>
      <c r="DZ36" s="644"/>
      <c r="EA36" s="644"/>
      <c r="EB36" s="644"/>
      <c r="EC36" s="645"/>
    </row>
    <row r="37" spans="2:133" ht="11.25" customHeight="1">
      <c r="AQ37" s="646" t="s">
        <v>315</v>
      </c>
      <c r="AR37" s="647"/>
      <c r="AS37" s="647"/>
      <c r="AT37" s="647"/>
      <c r="AU37" s="647"/>
      <c r="AV37" s="647"/>
      <c r="AW37" s="647"/>
      <c r="AX37" s="647"/>
      <c r="AY37" s="648"/>
      <c r="AZ37" s="620">
        <v>50000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6174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735558</v>
      </c>
      <c r="CS37" s="639"/>
      <c r="CT37" s="639"/>
      <c r="CU37" s="639"/>
      <c r="CV37" s="639"/>
      <c r="CW37" s="639"/>
      <c r="CX37" s="639"/>
      <c r="CY37" s="640"/>
      <c r="CZ37" s="623">
        <v>4.7</v>
      </c>
      <c r="DA37" s="641"/>
      <c r="DB37" s="641"/>
      <c r="DC37" s="642"/>
      <c r="DD37" s="626">
        <v>735558</v>
      </c>
      <c r="DE37" s="639"/>
      <c r="DF37" s="639"/>
      <c r="DG37" s="639"/>
      <c r="DH37" s="639"/>
      <c r="DI37" s="639"/>
      <c r="DJ37" s="639"/>
      <c r="DK37" s="640"/>
      <c r="DL37" s="626">
        <v>720073</v>
      </c>
      <c r="DM37" s="639"/>
      <c r="DN37" s="639"/>
      <c r="DO37" s="639"/>
      <c r="DP37" s="639"/>
      <c r="DQ37" s="639"/>
      <c r="DR37" s="639"/>
      <c r="DS37" s="639"/>
      <c r="DT37" s="639"/>
      <c r="DU37" s="639"/>
      <c r="DV37" s="640"/>
      <c r="DW37" s="643">
        <v>7.5</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9643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1569374</v>
      </c>
      <c r="CS38" s="621"/>
      <c r="CT38" s="621"/>
      <c r="CU38" s="621"/>
      <c r="CV38" s="621"/>
      <c r="CW38" s="621"/>
      <c r="CX38" s="621"/>
      <c r="CY38" s="622"/>
      <c r="CZ38" s="623">
        <v>10.1</v>
      </c>
      <c r="DA38" s="641"/>
      <c r="DB38" s="641"/>
      <c r="DC38" s="642"/>
      <c r="DD38" s="626">
        <v>1299226</v>
      </c>
      <c r="DE38" s="621"/>
      <c r="DF38" s="621"/>
      <c r="DG38" s="621"/>
      <c r="DH38" s="621"/>
      <c r="DI38" s="621"/>
      <c r="DJ38" s="621"/>
      <c r="DK38" s="622"/>
      <c r="DL38" s="626">
        <v>1249042</v>
      </c>
      <c r="DM38" s="621"/>
      <c r="DN38" s="621"/>
      <c r="DO38" s="621"/>
      <c r="DP38" s="621"/>
      <c r="DQ38" s="621"/>
      <c r="DR38" s="621"/>
      <c r="DS38" s="621"/>
      <c r="DT38" s="621"/>
      <c r="DU38" s="621"/>
      <c r="DV38" s="622"/>
      <c r="DW38" s="643">
        <v>13</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483573</v>
      </c>
      <c r="CS39" s="639"/>
      <c r="CT39" s="639"/>
      <c r="CU39" s="639"/>
      <c r="CV39" s="639"/>
      <c r="CW39" s="639"/>
      <c r="CX39" s="639"/>
      <c r="CY39" s="640"/>
      <c r="CZ39" s="623">
        <v>3.1</v>
      </c>
      <c r="DA39" s="641"/>
      <c r="DB39" s="641"/>
      <c r="DC39" s="642"/>
      <c r="DD39" s="626">
        <v>302848</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357427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143265</v>
      </c>
      <c r="CS40" s="621"/>
      <c r="CT40" s="621"/>
      <c r="CU40" s="621"/>
      <c r="CV40" s="621"/>
      <c r="CW40" s="621"/>
      <c r="CX40" s="621"/>
      <c r="CY40" s="622"/>
      <c r="CZ40" s="623">
        <v>0.9</v>
      </c>
      <c r="DA40" s="641"/>
      <c r="DB40" s="641"/>
      <c r="DC40" s="642"/>
      <c r="DD40" s="626">
        <v>22454</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1211947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1979303</v>
      </c>
      <c r="CS42" s="621"/>
      <c r="CT42" s="621"/>
      <c r="CU42" s="621"/>
      <c r="CV42" s="621"/>
      <c r="CW42" s="621"/>
      <c r="CX42" s="621"/>
      <c r="CY42" s="622"/>
      <c r="CZ42" s="623">
        <v>12.7</v>
      </c>
      <c r="DA42" s="624"/>
      <c r="DB42" s="624"/>
      <c r="DC42" s="625"/>
      <c r="DD42" s="626">
        <v>922077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68413</v>
      </c>
      <c r="CS43" s="639"/>
      <c r="CT43" s="639"/>
      <c r="CU43" s="639"/>
      <c r="CV43" s="639"/>
      <c r="CW43" s="639"/>
      <c r="CX43" s="639"/>
      <c r="CY43" s="640"/>
      <c r="CZ43" s="623">
        <v>0.4</v>
      </c>
      <c r="DA43" s="641"/>
      <c r="DB43" s="641"/>
      <c r="DC43" s="642"/>
      <c r="DD43" s="626">
        <v>68413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1943821</v>
      </c>
      <c r="CS44" s="621"/>
      <c r="CT44" s="621"/>
      <c r="CU44" s="621"/>
      <c r="CV44" s="621"/>
      <c r="CW44" s="621"/>
      <c r="CX44" s="621"/>
      <c r="CY44" s="622"/>
      <c r="CZ44" s="623">
        <v>12.4</v>
      </c>
      <c r="DA44" s="624"/>
      <c r="DB44" s="624"/>
      <c r="DC44" s="625"/>
      <c r="DD44" s="626">
        <v>915651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494548</v>
      </c>
      <c r="CS45" s="639"/>
      <c r="CT45" s="639"/>
      <c r="CU45" s="639"/>
      <c r="CV45" s="639"/>
      <c r="CW45" s="639"/>
      <c r="CX45" s="639"/>
      <c r="CY45" s="640"/>
      <c r="CZ45" s="623">
        <v>3.2</v>
      </c>
      <c r="DA45" s="641"/>
      <c r="DB45" s="641"/>
      <c r="DC45" s="642"/>
      <c r="DD45" s="626">
        <v>26739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1436568</v>
      </c>
      <c r="CS46" s="621"/>
      <c r="CT46" s="621"/>
      <c r="CU46" s="621"/>
      <c r="CV46" s="621"/>
      <c r="CW46" s="621"/>
      <c r="CX46" s="621"/>
      <c r="CY46" s="622"/>
      <c r="CZ46" s="623">
        <v>9.1999999999999993</v>
      </c>
      <c r="DA46" s="624"/>
      <c r="DB46" s="624"/>
      <c r="DC46" s="625"/>
      <c r="DD46" s="626">
        <v>886488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35482</v>
      </c>
      <c r="CS47" s="639"/>
      <c r="CT47" s="639"/>
      <c r="CU47" s="639"/>
      <c r="CV47" s="639"/>
      <c r="CW47" s="639"/>
      <c r="CX47" s="639"/>
      <c r="CY47" s="640"/>
      <c r="CZ47" s="623">
        <v>0.2</v>
      </c>
      <c r="DA47" s="641"/>
      <c r="DB47" s="641"/>
      <c r="DC47" s="642"/>
      <c r="DD47" s="626">
        <v>6426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15615452</v>
      </c>
      <c r="CS49" s="605"/>
      <c r="CT49" s="605"/>
      <c r="CU49" s="605"/>
      <c r="CV49" s="605"/>
      <c r="CW49" s="605"/>
      <c r="CX49" s="605"/>
      <c r="CY49" s="606"/>
      <c r="CZ49" s="607">
        <v>100</v>
      </c>
      <c r="DA49" s="608"/>
      <c r="DB49" s="608"/>
      <c r="DC49" s="609"/>
      <c r="DD49" s="610">
        <v>11318216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345</v>
      </c>
      <c r="DK2" s="1115"/>
      <c r="DL2" s="1115"/>
      <c r="DM2" s="1115"/>
      <c r="DN2" s="1115"/>
      <c r="DO2" s="1116"/>
      <c r="DP2" s="202"/>
      <c r="DQ2" s="1114" t="s">
        <v>346</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17"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9"/>
      <c r="BA5" s="209"/>
      <c r="BB5" s="209"/>
      <c r="BC5" s="209"/>
      <c r="BD5" s="209"/>
      <c r="BE5" s="210"/>
      <c r="BF5" s="210"/>
      <c r="BG5" s="210"/>
      <c r="BH5" s="210"/>
      <c r="BI5" s="210"/>
      <c r="BJ5" s="210"/>
      <c r="BK5" s="210"/>
      <c r="BL5" s="210"/>
      <c r="BM5" s="210"/>
      <c r="BN5" s="210"/>
      <c r="BO5" s="210"/>
      <c r="BP5" s="210"/>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35" t="s">
        <v>363</v>
      </c>
      <c r="DH5" s="1136"/>
      <c r="DI5" s="1136"/>
      <c r="DJ5" s="1136"/>
      <c r="DK5" s="1137"/>
      <c r="DL5" s="1135" t="s">
        <v>364</v>
      </c>
      <c r="DM5" s="1136"/>
      <c r="DN5" s="1136"/>
      <c r="DO5" s="1136"/>
      <c r="DP5" s="1137"/>
      <c r="DQ5" s="1027" t="s">
        <v>365</v>
      </c>
      <c r="DR5" s="1028"/>
      <c r="DS5" s="1028"/>
      <c r="DT5" s="1028"/>
      <c r="DU5" s="1029"/>
      <c r="DV5" s="1027" t="s">
        <v>356</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c r="A7" s="211">
        <v>1</v>
      </c>
      <c r="B7" s="1076" t="s">
        <v>366</v>
      </c>
      <c r="C7" s="1077"/>
      <c r="D7" s="1077"/>
      <c r="E7" s="1077"/>
      <c r="F7" s="1077"/>
      <c r="G7" s="1077"/>
      <c r="H7" s="1077"/>
      <c r="I7" s="1077"/>
      <c r="J7" s="1077"/>
      <c r="K7" s="1077"/>
      <c r="L7" s="1077"/>
      <c r="M7" s="1077"/>
      <c r="N7" s="1077"/>
      <c r="O7" s="1077"/>
      <c r="P7" s="1078"/>
      <c r="Q7" s="1141">
        <v>16938</v>
      </c>
      <c r="R7" s="1142"/>
      <c r="S7" s="1142"/>
      <c r="T7" s="1142"/>
      <c r="U7" s="1142"/>
      <c r="V7" s="1142">
        <v>16299</v>
      </c>
      <c r="W7" s="1142"/>
      <c r="X7" s="1142"/>
      <c r="Y7" s="1142"/>
      <c r="Z7" s="1142"/>
      <c r="AA7" s="1142">
        <v>639</v>
      </c>
      <c r="AB7" s="1142"/>
      <c r="AC7" s="1142"/>
      <c r="AD7" s="1142"/>
      <c r="AE7" s="1143"/>
      <c r="AF7" s="1144">
        <v>572</v>
      </c>
      <c r="AG7" s="1145"/>
      <c r="AH7" s="1145"/>
      <c r="AI7" s="1145"/>
      <c r="AJ7" s="1146"/>
      <c r="AK7" s="1125">
        <v>47</v>
      </c>
      <c r="AL7" s="1126"/>
      <c r="AM7" s="1126"/>
      <c r="AN7" s="1126"/>
      <c r="AO7" s="1126"/>
      <c r="AP7" s="1126">
        <v>19960</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t="s">
        <v>543</v>
      </c>
      <c r="BT7" s="1130"/>
      <c r="BU7" s="1130"/>
      <c r="BV7" s="1130"/>
      <c r="BW7" s="1130"/>
      <c r="BX7" s="1130"/>
      <c r="BY7" s="1130"/>
      <c r="BZ7" s="1130"/>
      <c r="CA7" s="1130"/>
      <c r="CB7" s="1130"/>
      <c r="CC7" s="1130"/>
      <c r="CD7" s="1130"/>
      <c r="CE7" s="1130"/>
      <c r="CF7" s="1130"/>
      <c r="CG7" s="1131"/>
      <c r="CH7" s="1122">
        <v>0</v>
      </c>
      <c r="CI7" s="1123"/>
      <c r="CJ7" s="1123"/>
      <c r="CK7" s="1123"/>
      <c r="CL7" s="1124"/>
      <c r="CM7" s="1122">
        <v>18</v>
      </c>
      <c r="CN7" s="1123"/>
      <c r="CO7" s="1123"/>
      <c r="CP7" s="1123"/>
      <c r="CQ7" s="1124"/>
      <c r="CR7" s="1122">
        <v>2</v>
      </c>
      <c r="CS7" s="1123"/>
      <c r="CT7" s="1123"/>
      <c r="CU7" s="1123"/>
      <c r="CV7" s="1124"/>
      <c r="CW7" s="1122" t="s">
        <v>545</v>
      </c>
      <c r="CX7" s="1123"/>
      <c r="CY7" s="1123"/>
      <c r="CZ7" s="1123"/>
      <c r="DA7" s="1124"/>
      <c r="DB7" s="1122" t="s">
        <v>546</v>
      </c>
      <c r="DC7" s="1123"/>
      <c r="DD7" s="1123"/>
      <c r="DE7" s="1123"/>
      <c r="DF7" s="1124"/>
      <c r="DG7" s="1122" t="s">
        <v>546</v>
      </c>
      <c r="DH7" s="1123"/>
      <c r="DI7" s="1123"/>
      <c r="DJ7" s="1123"/>
      <c r="DK7" s="1124"/>
      <c r="DL7" s="1122">
        <v>682</v>
      </c>
      <c r="DM7" s="1123"/>
      <c r="DN7" s="1123"/>
      <c r="DO7" s="1123"/>
      <c r="DP7" s="1124"/>
      <c r="DQ7" s="1122">
        <v>68</v>
      </c>
      <c r="DR7" s="1123"/>
      <c r="DS7" s="1123"/>
      <c r="DT7" s="1123"/>
      <c r="DU7" s="1124"/>
      <c r="DV7" s="1119"/>
      <c r="DW7" s="1120"/>
      <c r="DX7" s="1120"/>
      <c r="DY7" s="1120"/>
      <c r="DZ7" s="1121"/>
      <c r="EA7" s="207"/>
    </row>
    <row r="8" spans="1:131" s="208" customFormat="1" ht="26.25" customHeight="1">
      <c r="A8" s="214">
        <v>2</v>
      </c>
      <c r="B8" s="1045"/>
      <c r="C8" s="1046"/>
      <c r="D8" s="1046"/>
      <c r="E8" s="1046"/>
      <c r="F8" s="1046"/>
      <c r="G8" s="1046"/>
      <c r="H8" s="1046"/>
      <c r="I8" s="1046"/>
      <c r="J8" s="1046"/>
      <c r="K8" s="1046"/>
      <c r="L8" s="1046"/>
      <c r="M8" s="1046"/>
      <c r="N8" s="1046"/>
      <c r="O8" s="1046"/>
      <c r="P8" s="1047"/>
      <c r="Q8" s="1069"/>
      <c r="R8" s="1070"/>
      <c r="S8" s="1070"/>
      <c r="T8" s="1070"/>
      <c r="U8" s="1070"/>
      <c r="V8" s="1070"/>
      <c r="W8" s="1070"/>
      <c r="X8" s="1070"/>
      <c r="Y8" s="1070"/>
      <c r="Z8" s="1070"/>
      <c r="AA8" s="1070"/>
      <c r="AB8" s="1070"/>
      <c r="AC8" s="1070"/>
      <c r="AD8" s="1070"/>
      <c r="AE8" s="1071"/>
      <c r="AF8" s="1051"/>
      <c r="AG8" s="1052"/>
      <c r="AH8" s="1052"/>
      <c r="AI8" s="1052"/>
      <c r="AJ8" s="1053"/>
      <c r="AK8" s="1112"/>
      <c r="AL8" s="1113"/>
      <c r="AM8" s="1113"/>
      <c r="AN8" s="1113"/>
      <c r="AO8" s="1113"/>
      <c r="AP8" s="1113"/>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t="s">
        <v>544</v>
      </c>
      <c r="BT8" s="1041"/>
      <c r="BU8" s="1041"/>
      <c r="BV8" s="1041"/>
      <c r="BW8" s="1041"/>
      <c r="BX8" s="1041"/>
      <c r="BY8" s="1041"/>
      <c r="BZ8" s="1041"/>
      <c r="CA8" s="1041"/>
      <c r="CB8" s="1041"/>
      <c r="CC8" s="1041"/>
      <c r="CD8" s="1041"/>
      <c r="CE8" s="1041"/>
      <c r="CF8" s="1041"/>
      <c r="CG8" s="1042"/>
      <c r="CH8" s="1014">
        <v>0</v>
      </c>
      <c r="CI8" s="1015"/>
      <c r="CJ8" s="1015"/>
      <c r="CK8" s="1015"/>
      <c r="CL8" s="1016"/>
      <c r="CM8" s="1014">
        <v>37</v>
      </c>
      <c r="CN8" s="1015"/>
      <c r="CO8" s="1015"/>
      <c r="CP8" s="1015"/>
      <c r="CQ8" s="1016"/>
      <c r="CR8" s="1014">
        <v>15</v>
      </c>
      <c r="CS8" s="1015"/>
      <c r="CT8" s="1015"/>
      <c r="CU8" s="1015"/>
      <c r="CV8" s="1016"/>
      <c r="CW8" s="1014" t="s">
        <v>546</v>
      </c>
      <c r="CX8" s="1015"/>
      <c r="CY8" s="1015"/>
      <c r="CZ8" s="1015"/>
      <c r="DA8" s="1016"/>
      <c r="DB8" s="1014" t="s">
        <v>539</v>
      </c>
      <c r="DC8" s="1015"/>
      <c r="DD8" s="1015"/>
      <c r="DE8" s="1015"/>
      <c r="DF8" s="1016"/>
      <c r="DG8" s="1014" t="s">
        <v>542</v>
      </c>
      <c r="DH8" s="1015"/>
      <c r="DI8" s="1015"/>
      <c r="DJ8" s="1015"/>
      <c r="DK8" s="1016"/>
      <c r="DL8" s="1014" t="s">
        <v>542</v>
      </c>
      <c r="DM8" s="1015"/>
      <c r="DN8" s="1015"/>
      <c r="DO8" s="1015"/>
      <c r="DP8" s="1016"/>
      <c r="DQ8" s="1014" t="s">
        <v>542</v>
      </c>
      <c r="DR8" s="1015"/>
      <c r="DS8" s="1015"/>
      <c r="DT8" s="1015"/>
      <c r="DU8" s="1016"/>
      <c r="DV8" s="1018"/>
      <c r="DW8" s="1019"/>
      <c r="DX8" s="1019"/>
      <c r="DY8" s="1019"/>
      <c r="DZ8" s="1020"/>
      <c r="EA8" s="207"/>
    </row>
    <row r="9" spans="1:131" s="208" customFormat="1" ht="26.25" customHeight="1">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367</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4">
        <v>16938</v>
      </c>
      <c r="R23" s="1095"/>
      <c r="S23" s="1095"/>
      <c r="T23" s="1095"/>
      <c r="U23" s="1095"/>
      <c r="V23" s="1095">
        <v>16299</v>
      </c>
      <c r="W23" s="1095"/>
      <c r="X23" s="1095"/>
      <c r="Y23" s="1095"/>
      <c r="Z23" s="1095"/>
      <c r="AA23" s="1095">
        <v>639</v>
      </c>
      <c r="AB23" s="1095"/>
      <c r="AC23" s="1095"/>
      <c r="AD23" s="1095"/>
      <c r="AE23" s="1096"/>
      <c r="AF23" s="1097">
        <v>572</v>
      </c>
      <c r="AG23" s="1095"/>
      <c r="AH23" s="1095"/>
      <c r="AI23" s="1095"/>
      <c r="AJ23" s="1098"/>
      <c r="AK23" s="1099"/>
      <c r="AL23" s="1100"/>
      <c r="AM23" s="1100"/>
      <c r="AN23" s="1100"/>
      <c r="AO23" s="1100"/>
      <c r="AP23" s="1095">
        <v>19960</v>
      </c>
      <c r="AQ23" s="1095"/>
      <c r="AR23" s="1095"/>
      <c r="AS23" s="1095"/>
      <c r="AT23" s="1095"/>
      <c r="AU23" s="1101"/>
      <c r="AV23" s="1101"/>
      <c r="AW23" s="1101"/>
      <c r="AX23" s="1101"/>
      <c r="AY23" s="1102"/>
      <c r="AZ23" s="1091" t="s">
        <v>112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c r="A26" s="1021" t="s">
        <v>349</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356</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c r="A28" s="219">
        <v>1</v>
      </c>
      <c r="B28" s="1076" t="s">
        <v>380</v>
      </c>
      <c r="C28" s="1077"/>
      <c r="D28" s="1077"/>
      <c r="E28" s="1077"/>
      <c r="F28" s="1077"/>
      <c r="G28" s="1077"/>
      <c r="H28" s="1077"/>
      <c r="I28" s="1077"/>
      <c r="J28" s="1077"/>
      <c r="K28" s="1077"/>
      <c r="L28" s="1077"/>
      <c r="M28" s="1077"/>
      <c r="N28" s="1077"/>
      <c r="O28" s="1077"/>
      <c r="P28" s="1078"/>
      <c r="Q28" s="1079">
        <v>5229</v>
      </c>
      <c r="R28" s="1080"/>
      <c r="S28" s="1080"/>
      <c r="T28" s="1080"/>
      <c r="U28" s="1080"/>
      <c r="V28" s="1080">
        <v>5095</v>
      </c>
      <c r="W28" s="1080"/>
      <c r="X28" s="1080"/>
      <c r="Y28" s="1080"/>
      <c r="Z28" s="1080"/>
      <c r="AA28" s="1080">
        <v>134</v>
      </c>
      <c r="AB28" s="1080"/>
      <c r="AC28" s="1080"/>
      <c r="AD28" s="1080"/>
      <c r="AE28" s="1081"/>
      <c r="AF28" s="1082">
        <v>134</v>
      </c>
      <c r="AG28" s="1080"/>
      <c r="AH28" s="1080"/>
      <c r="AI28" s="1080"/>
      <c r="AJ28" s="1083"/>
      <c r="AK28" s="1084">
        <v>294</v>
      </c>
      <c r="AL28" s="1072"/>
      <c r="AM28" s="1072"/>
      <c r="AN28" s="1072"/>
      <c r="AO28" s="1072"/>
      <c r="AP28" s="1072" t="s">
        <v>542</v>
      </c>
      <c r="AQ28" s="1072"/>
      <c r="AR28" s="1072"/>
      <c r="AS28" s="1072"/>
      <c r="AT28" s="1072"/>
      <c r="AU28" s="1072" t="s">
        <v>542</v>
      </c>
      <c r="AV28" s="1072"/>
      <c r="AW28" s="1072"/>
      <c r="AX28" s="1072"/>
      <c r="AY28" s="1072"/>
      <c r="AZ28" s="1073"/>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c r="A29" s="219">
        <v>2</v>
      </c>
      <c r="B29" s="1045" t="s">
        <v>381</v>
      </c>
      <c r="C29" s="1046"/>
      <c r="D29" s="1046"/>
      <c r="E29" s="1046"/>
      <c r="F29" s="1046"/>
      <c r="G29" s="1046"/>
      <c r="H29" s="1046"/>
      <c r="I29" s="1046"/>
      <c r="J29" s="1046"/>
      <c r="K29" s="1046"/>
      <c r="L29" s="1046"/>
      <c r="M29" s="1046"/>
      <c r="N29" s="1046"/>
      <c r="O29" s="1046"/>
      <c r="P29" s="1047"/>
      <c r="Q29" s="1069">
        <v>4227</v>
      </c>
      <c r="R29" s="1070"/>
      <c r="S29" s="1070"/>
      <c r="T29" s="1070"/>
      <c r="U29" s="1070"/>
      <c r="V29" s="1070">
        <v>4092</v>
      </c>
      <c r="W29" s="1070"/>
      <c r="X29" s="1070"/>
      <c r="Y29" s="1070"/>
      <c r="Z29" s="1070"/>
      <c r="AA29" s="1070">
        <v>134</v>
      </c>
      <c r="AB29" s="1070"/>
      <c r="AC29" s="1070"/>
      <c r="AD29" s="1070"/>
      <c r="AE29" s="1071"/>
      <c r="AF29" s="1051">
        <v>134</v>
      </c>
      <c r="AG29" s="1052"/>
      <c r="AH29" s="1052"/>
      <c r="AI29" s="1052"/>
      <c r="AJ29" s="1053"/>
      <c r="AK29" s="1009">
        <v>649</v>
      </c>
      <c r="AL29" s="1000"/>
      <c r="AM29" s="1000"/>
      <c r="AN29" s="1000"/>
      <c r="AO29" s="1000"/>
      <c r="AP29" s="1000" t="s">
        <v>542</v>
      </c>
      <c r="AQ29" s="1000"/>
      <c r="AR29" s="1000"/>
      <c r="AS29" s="1000"/>
      <c r="AT29" s="1000"/>
      <c r="AU29" s="1000" t="s">
        <v>542</v>
      </c>
      <c r="AV29" s="1000"/>
      <c r="AW29" s="1000"/>
      <c r="AX29" s="1000"/>
      <c r="AY29" s="1000"/>
      <c r="AZ29" s="1068"/>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c r="A30" s="219">
        <v>3</v>
      </c>
      <c r="B30" s="1045" t="s">
        <v>382</v>
      </c>
      <c r="C30" s="1046"/>
      <c r="D30" s="1046"/>
      <c r="E30" s="1046"/>
      <c r="F30" s="1046"/>
      <c r="G30" s="1046"/>
      <c r="H30" s="1046"/>
      <c r="I30" s="1046"/>
      <c r="J30" s="1046"/>
      <c r="K30" s="1046"/>
      <c r="L30" s="1046"/>
      <c r="M30" s="1046"/>
      <c r="N30" s="1046"/>
      <c r="O30" s="1046"/>
      <c r="P30" s="1047"/>
      <c r="Q30" s="1069">
        <v>421</v>
      </c>
      <c r="R30" s="1070"/>
      <c r="S30" s="1070"/>
      <c r="T30" s="1070"/>
      <c r="U30" s="1070"/>
      <c r="V30" s="1070">
        <v>419</v>
      </c>
      <c r="W30" s="1070"/>
      <c r="X30" s="1070"/>
      <c r="Y30" s="1070"/>
      <c r="Z30" s="1070"/>
      <c r="AA30" s="1070">
        <v>2</v>
      </c>
      <c r="AB30" s="1070"/>
      <c r="AC30" s="1070"/>
      <c r="AD30" s="1070"/>
      <c r="AE30" s="1071"/>
      <c r="AF30" s="1051">
        <v>2</v>
      </c>
      <c r="AG30" s="1052"/>
      <c r="AH30" s="1052"/>
      <c r="AI30" s="1052"/>
      <c r="AJ30" s="1053"/>
      <c r="AK30" s="1009">
        <v>117</v>
      </c>
      <c r="AL30" s="1000"/>
      <c r="AM30" s="1000"/>
      <c r="AN30" s="1000"/>
      <c r="AO30" s="1000"/>
      <c r="AP30" s="1000" t="s">
        <v>542</v>
      </c>
      <c r="AQ30" s="1000"/>
      <c r="AR30" s="1000"/>
      <c r="AS30" s="1000"/>
      <c r="AT30" s="1000"/>
      <c r="AU30" s="1000" t="s">
        <v>542</v>
      </c>
      <c r="AV30" s="1000"/>
      <c r="AW30" s="1000"/>
      <c r="AX30" s="1000"/>
      <c r="AY30" s="1000"/>
      <c r="AZ30" s="1068"/>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c r="A31" s="219">
        <v>4</v>
      </c>
      <c r="B31" s="1045" t="s">
        <v>383</v>
      </c>
      <c r="C31" s="1046"/>
      <c r="D31" s="1046"/>
      <c r="E31" s="1046"/>
      <c r="F31" s="1046"/>
      <c r="G31" s="1046"/>
      <c r="H31" s="1046"/>
      <c r="I31" s="1046"/>
      <c r="J31" s="1046"/>
      <c r="K31" s="1046"/>
      <c r="L31" s="1046"/>
      <c r="M31" s="1046"/>
      <c r="N31" s="1046"/>
      <c r="O31" s="1046"/>
      <c r="P31" s="1047"/>
      <c r="Q31" s="1069">
        <v>1694</v>
      </c>
      <c r="R31" s="1070"/>
      <c r="S31" s="1070"/>
      <c r="T31" s="1070"/>
      <c r="U31" s="1070"/>
      <c r="V31" s="1070">
        <v>1304</v>
      </c>
      <c r="W31" s="1070"/>
      <c r="X31" s="1070"/>
      <c r="Y31" s="1070"/>
      <c r="Z31" s="1070"/>
      <c r="AA31" s="1070">
        <v>390</v>
      </c>
      <c r="AB31" s="1070"/>
      <c r="AC31" s="1070"/>
      <c r="AD31" s="1070"/>
      <c r="AE31" s="1071"/>
      <c r="AF31" s="1051">
        <v>1079</v>
      </c>
      <c r="AG31" s="1052"/>
      <c r="AH31" s="1052"/>
      <c r="AI31" s="1052"/>
      <c r="AJ31" s="1053"/>
      <c r="AK31" s="1009">
        <v>184</v>
      </c>
      <c r="AL31" s="1000"/>
      <c r="AM31" s="1000"/>
      <c r="AN31" s="1000"/>
      <c r="AO31" s="1000"/>
      <c r="AP31" s="1000">
        <v>3485</v>
      </c>
      <c r="AQ31" s="1000"/>
      <c r="AR31" s="1000"/>
      <c r="AS31" s="1000"/>
      <c r="AT31" s="1000"/>
      <c r="AU31" s="1000">
        <v>70</v>
      </c>
      <c r="AV31" s="1000"/>
      <c r="AW31" s="1000"/>
      <c r="AX31" s="1000"/>
      <c r="AY31" s="1000"/>
      <c r="AZ31" s="1068" t="s">
        <v>542</v>
      </c>
      <c r="BA31" s="1068"/>
      <c r="BB31" s="1068"/>
      <c r="BC31" s="1068"/>
      <c r="BD31" s="1068"/>
      <c r="BE31" s="1063" t="s">
        <v>384</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c r="A32" s="219">
        <v>5</v>
      </c>
      <c r="B32" s="1045" t="s">
        <v>385</v>
      </c>
      <c r="C32" s="1046"/>
      <c r="D32" s="1046"/>
      <c r="E32" s="1046"/>
      <c r="F32" s="1046"/>
      <c r="G32" s="1046"/>
      <c r="H32" s="1046"/>
      <c r="I32" s="1046"/>
      <c r="J32" s="1046"/>
      <c r="K32" s="1046"/>
      <c r="L32" s="1046"/>
      <c r="M32" s="1046"/>
      <c r="N32" s="1046"/>
      <c r="O32" s="1046"/>
      <c r="P32" s="1047"/>
      <c r="Q32" s="1069">
        <v>746</v>
      </c>
      <c r="R32" s="1070"/>
      <c r="S32" s="1070"/>
      <c r="T32" s="1070"/>
      <c r="U32" s="1070"/>
      <c r="V32" s="1070">
        <v>755</v>
      </c>
      <c r="W32" s="1070"/>
      <c r="X32" s="1070"/>
      <c r="Y32" s="1070"/>
      <c r="Z32" s="1070"/>
      <c r="AA32" s="1070">
        <v>-9</v>
      </c>
      <c r="AB32" s="1070"/>
      <c r="AC32" s="1070"/>
      <c r="AD32" s="1070"/>
      <c r="AE32" s="1071"/>
      <c r="AF32" s="1051">
        <v>238</v>
      </c>
      <c r="AG32" s="1052"/>
      <c r="AH32" s="1052"/>
      <c r="AI32" s="1052"/>
      <c r="AJ32" s="1053"/>
      <c r="AK32" s="1009">
        <v>50</v>
      </c>
      <c r="AL32" s="1000"/>
      <c r="AM32" s="1000"/>
      <c r="AN32" s="1000"/>
      <c r="AO32" s="1000"/>
      <c r="AP32" s="1000">
        <v>38</v>
      </c>
      <c r="AQ32" s="1000"/>
      <c r="AR32" s="1000"/>
      <c r="AS32" s="1000"/>
      <c r="AT32" s="1000"/>
      <c r="AU32" s="1000">
        <v>22</v>
      </c>
      <c r="AV32" s="1000"/>
      <c r="AW32" s="1000"/>
      <c r="AX32" s="1000"/>
      <c r="AY32" s="1000"/>
      <c r="AZ32" s="1068" t="s">
        <v>542</v>
      </c>
      <c r="BA32" s="1068"/>
      <c r="BB32" s="1068"/>
      <c r="BC32" s="1068"/>
      <c r="BD32" s="1068"/>
      <c r="BE32" s="1063" t="s">
        <v>384</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c r="A33" s="219">
        <v>6</v>
      </c>
      <c r="B33" s="1045"/>
      <c r="C33" s="1046"/>
      <c r="D33" s="1046"/>
      <c r="E33" s="1046"/>
      <c r="F33" s="1046"/>
      <c r="G33" s="1046"/>
      <c r="H33" s="1046"/>
      <c r="I33" s="1046"/>
      <c r="J33" s="1046"/>
      <c r="K33" s="1046"/>
      <c r="L33" s="1046"/>
      <c r="M33" s="1046"/>
      <c r="N33" s="1046"/>
      <c r="O33" s="1046"/>
      <c r="P33" s="1047"/>
      <c r="Q33" s="1069"/>
      <c r="R33" s="1070"/>
      <c r="S33" s="1070"/>
      <c r="T33" s="1070"/>
      <c r="U33" s="1070"/>
      <c r="V33" s="1070"/>
      <c r="W33" s="1070"/>
      <c r="X33" s="1070"/>
      <c r="Y33" s="1070"/>
      <c r="Z33" s="1070"/>
      <c r="AA33" s="1070"/>
      <c r="AB33" s="1070"/>
      <c r="AC33" s="1070"/>
      <c r="AD33" s="1070"/>
      <c r="AE33" s="1071"/>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63"/>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c r="A34" s="219">
        <v>7</v>
      </c>
      <c r="B34" s="1045"/>
      <c r="C34" s="1046"/>
      <c r="D34" s="1046"/>
      <c r="E34" s="1046"/>
      <c r="F34" s="1046"/>
      <c r="G34" s="1046"/>
      <c r="H34" s="1046"/>
      <c r="I34" s="1046"/>
      <c r="J34" s="1046"/>
      <c r="K34" s="1046"/>
      <c r="L34" s="1046"/>
      <c r="M34" s="1046"/>
      <c r="N34" s="1046"/>
      <c r="O34" s="1046"/>
      <c r="P34" s="1047"/>
      <c r="Q34" s="1069"/>
      <c r="R34" s="1070"/>
      <c r="S34" s="1070"/>
      <c r="T34" s="1070"/>
      <c r="U34" s="1070"/>
      <c r="V34" s="1070"/>
      <c r="W34" s="1070"/>
      <c r="X34" s="1070"/>
      <c r="Y34" s="1070"/>
      <c r="Z34" s="1070"/>
      <c r="AA34" s="1070"/>
      <c r="AB34" s="1070"/>
      <c r="AC34" s="1070"/>
      <c r="AD34" s="1070"/>
      <c r="AE34" s="1071"/>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63"/>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c r="A35" s="219">
        <v>8</v>
      </c>
      <c r="B35" s="1045"/>
      <c r="C35" s="1046"/>
      <c r="D35" s="1046"/>
      <c r="E35" s="1046"/>
      <c r="F35" s="1046"/>
      <c r="G35" s="1046"/>
      <c r="H35" s="1046"/>
      <c r="I35" s="1046"/>
      <c r="J35" s="1046"/>
      <c r="K35" s="1046"/>
      <c r="L35" s="1046"/>
      <c r="M35" s="1046"/>
      <c r="N35" s="1046"/>
      <c r="O35" s="1046"/>
      <c r="P35" s="1047"/>
      <c r="Q35" s="1069"/>
      <c r="R35" s="1070"/>
      <c r="S35" s="1070"/>
      <c r="T35" s="1070"/>
      <c r="U35" s="1070"/>
      <c r="V35" s="1070"/>
      <c r="W35" s="1070"/>
      <c r="X35" s="1070"/>
      <c r="Y35" s="1070"/>
      <c r="Z35" s="1070"/>
      <c r="AA35" s="1070"/>
      <c r="AB35" s="1070"/>
      <c r="AC35" s="1070"/>
      <c r="AD35" s="1070"/>
      <c r="AE35" s="1071"/>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63"/>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386</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1587</v>
      </c>
      <c r="AG63" s="988"/>
      <c r="AH63" s="988"/>
      <c r="AI63" s="988"/>
      <c r="AJ63" s="1061"/>
      <c r="AK63" s="1062"/>
      <c r="AL63" s="992"/>
      <c r="AM63" s="992"/>
      <c r="AN63" s="992"/>
      <c r="AO63" s="992"/>
      <c r="AP63" s="988">
        <v>3523</v>
      </c>
      <c r="AQ63" s="988"/>
      <c r="AR63" s="988"/>
      <c r="AS63" s="988"/>
      <c r="AT63" s="988"/>
      <c r="AU63" s="988">
        <v>92</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c r="A66" s="1021" t="s">
        <v>389</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390</v>
      </c>
      <c r="AV66" s="1028"/>
      <c r="AW66" s="1028"/>
      <c r="AX66" s="1028"/>
      <c r="AY66" s="1029"/>
      <c r="AZ66" s="1027" t="s">
        <v>356</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2" t="s">
        <v>531</v>
      </c>
      <c r="C68" s="1133"/>
      <c r="D68" s="1133"/>
      <c r="E68" s="1133"/>
      <c r="F68" s="1133"/>
      <c r="G68" s="1133"/>
      <c r="H68" s="1133"/>
      <c r="I68" s="1133"/>
      <c r="J68" s="1133"/>
      <c r="K68" s="1133"/>
      <c r="L68" s="1133"/>
      <c r="M68" s="1133"/>
      <c r="N68" s="1133"/>
      <c r="O68" s="1133"/>
      <c r="P68" s="1134"/>
      <c r="Q68" s="1017">
        <v>3634</v>
      </c>
      <c r="R68" s="1011"/>
      <c r="S68" s="1011"/>
      <c r="T68" s="1011"/>
      <c r="U68" s="1011"/>
      <c r="V68" s="1011">
        <v>3416</v>
      </c>
      <c r="W68" s="1011"/>
      <c r="X68" s="1011"/>
      <c r="Y68" s="1011"/>
      <c r="Z68" s="1011"/>
      <c r="AA68" s="1011">
        <v>218</v>
      </c>
      <c r="AB68" s="1011"/>
      <c r="AC68" s="1011"/>
      <c r="AD68" s="1011"/>
      <c r="AE68" s="1011"/>
      <c r="AF68" s="1011">
        <v>182</v>
      </c>
      <c r="AG68" s="1011"/>
      <c r="AH68" s="1011"/>
      <c r="AI68" s="1011"/>
      <c r="AJ68" s="1011"/>
      <c r="AK68" s="1011"/>
      <c r="AL68" s="1011"/>
      <c r="AM68" s="1011"/>
      <c r="AN68" s="1011"/>
      <c r="AO68" s="1011"/>
      <c r="AP68" s="1011">
        <v>2635</v>
      </c>
      <c r="AQ68" s="1011"/>
      <c r="AR68" s="1011"/>
      <c r="AS68" s="1011"/>
      <c r="AT68" s="1011"/>
      <c r="AU68" s="1011">
        <v>802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532</v>
      </c>
      <c r="C69" s="1004"/>
      <c r="D69" s="1004"/>
      <c r="E69" s="1004"/>
      <c r="F69" s="1004"/>
      <c r="G69" s="1004"/>
      <c r="H69" s="1004"/>
      <c r="I69" s="1004"/>
      <c r="J69" s="1004"/>
      <c r="K69" s="1004"/>
      <c r="L69" s="1004"/>
      <c r="M69" s="1004"/>
      <c r="N69" s="1004"/>
      <c r="O69" s="1004"/>
      <c r="P69" s="1005"/>
      <c r="Q69" s="1006">
        <v>22493</v>
      </c>
      <c r="R69" s="1000"/>
      <c r="S69" s="1000"/>
      <c r="T69" s="1000"/>
      <c r="U69" s="1000"/>
      <c r="V69" s="1000">
        <v>22018</v>
      </c>
      <c r="W69" s="1000"/>
      <c r="X69" s="1000"/>
      <c r="Y69" s="1000"/>
      <c r="Z69" s="1000"/>
      <c r="AA69" s="1000">
        <v>475</v>
      </c>
      <c r="AB69" s="1000"/>
      <c r="AC69" s="1000"/>
      <c r="AD69" s="1000"/>
      <c r="AE69" s="1000"/>
      <c r="AF69" s="1000">
        <v>475</v>
      </c>
      <c r="AG69" s="1000"/>
      <c r="AH69" s="1000"/>
      <c r="AI69" s="1000"/>
      <c r="AJ69" s="1000"/>
      <c r="AK69" s="1000">
        <v>1327</v>
      </c>
      <c r="AL69" s="1000"/>
      <c r="AM69" s="1000"/>
      <c r="AN69" s="1000"/>
      <c r="AO69" s="1000"/>
      <c r="AP69" s="1010" t="s">
        <v>540</v>
      </c>
      <c r="AQ69" s="1008"/>
      <c r="AR69" s="1008"/>
      <c r="AS69" s="1008"/>
      <c r="AT69" s="1009"/>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533</v>
      </c>
      <c r="C70" s="1004"/>
      <c r="D70" s="1004"/>
      <c r="E70" s="1004"/>
      <c r="F70" s="1004"/>
      <c r="G70" s="1004"/>
      <c r="H70" s="1004"/>
      <c r="I70" s="1004"/>
      <c r="J70" s="1004"/>
      <c r="K70" s="1004"/>
      <c r="L70" s="1004"/>
      <c r="M70" s="1004"/>
      <c r="N70" s="1004"/>
      <c r="O70" s="1004"/>
      <c r="P70" s="1005"/>
      <c r="Q70" s="1006">
        <v>186</v>
      </c>
      <c r="R70" s="1000"/>
      <c r="S70" s="1000"/>
      <c r="T70" s="1000"/>
      <c r="U70" s="1000"/>
      <c r="V70" s="1000">
        <v>154</v>
      </c>
      <c r="W70" s="1000"/>
      <c r="X70" s="1000"/>
      <c r="Y70" s="1000"/>
      <c r="Z70" s="1000"/>
      <c r="AA70" s="1000">
        <v>32</v>
      </c>
      <c r="AB70" s="1000"/>
      <c r="AC70" s="1000"/>
      <c r="AD70" s="1000"/>
      <c r="AE70" s="1000"/>
      <c r="AF70" s="1000">
        <v>32</v>
      </c>
      <c r="AG70" s="1000"/>
      <c r="AH70" s="1000"/>
      <c r="AI70" s="1000"/>
      <c r="AJ70" s="1000"/>
      <c r="AK70" s="1000" t="s">
        <v>540</v>
      </c>
      <c r="AL70" s="1000"/>
      <c r="AM70" s="1000"/>
      <c r="AN70" s="1000"/>
      <c r="AO70" s="1000"/>
      <c r="AP70" s="1000" t="s">
        <v>540</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534</v>
      </c>
      <c r="C71" s="1004"/>
      <c r="D71" s="1004"/>
      <c r="E71" s="1004"/>
      <c r="F71" s="1004"/>
      <c r="G71" s="1004"/>
      <c r="H71" s="1004"/>
      <c r="I71" s="1004"/>
      <c r="J71" s="1004"/>
      <c r="K71" s="1004"/>
      <c r="L71" s="1004"/>
      <c r="M71" s="1004"/>
      <c r="N71" s="1004"/>
      <c r="O71" s="1004"/>
      <c r="P71" s="1005"/>
      <c r="Q71" s="1006">
        <v>112</v>
      </c>
      <c r="R71" s="1000"/>
      <c r="S71" s="1000"/>
      <c r="T71" s="1000"/>
      <c r="U71" s="1000"/>
      <c r="V71" s="1000">
        <v>97</v>
      </c>
      <c r="W71" s="1000"/>
      <c r="X71" s="1000"/>
      <c r="Y71" s="1000"/>
      <c r="Z71" s="1000"/>
      <c r="AA71" s="1000">
        <v>15</v>
      </c>
      <c r="AB71" s="1000"/>
      <c r="AC71" s="1000"/>
      <c r="AD71" s="1000"/>
      <c r="AE71" s="1000"/>
      <c r="AF71" s="1000">
        <v>15</v>
      </c>
      <c r="AG71" s="1000"/>
      <c r="AH71" s="1000"/>
      <c r="AI71" s="1000"/>
      <c r="AJ71" s="1000"/>
      <c r="AK71" s="1000">
        <v>2</v>
      </c>
      <c r="AL71" s="1000"/>
      <c r="AM71" s="1000"/>
      <c r="AN71" s="1000"/>
      <c r="AO71" s="1000"/>
      <c r="AP71" s="1000" t="s">
        <v>539</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535</v>
      </c>
      <c r="C72" s="1004"/>
      <c r="D72" s="1004"/>
      <c r="E72" s="1004"/>
      <c r="F72" s="1004"/>
      <c r="G72" s="1004"/>
      <c r="H72" s="1004"/>
      <c r="I72" s="1004"/>
      <c r="J72" s="1004"/>
      <c r="K72" s="1004"/>
      <c r="L72" s="1004"/>
      <c r="M72" s="1004"/>
      <c r="N72" s="1004"/>
      <c r="O72" s="1004"/>
      <c r="P72" s="1005"/>
      <c r="Q72" s="1006">
        <v>111</v>
      </c>
      <c r="R72" s="1000"/>
      <c r="S72" s="1000"/>
      <c r="T72" s="1000"/>
      <c r="U72" s="1000"/>
      <c r="V72" s="1000">
        <v>81</v>
      </c>
      <c r="W72" s="1000"/>
      <c r="X72" s="1000"/>
      <c r="Y72" s="1000"/>
      <c r="Z72" s="1000"/>
      <c r="AA72" s="1000">
        <v>30</v>
      </c>
      <c r="AB72" s="1000"/>
      <c r="AC72" s="1000"/>
      <c r="AD72" s="1000"/>
      <c r="AE72" s="1000"/>
      <c r="AF72" s="1000">
        <v>30</v>
      </c>
      <c r="AG72" s="1000"/>
      <c r="AH72" s="1000"/>
      <c r="AI72" s="1000"/>
      <c r="AJ72" s="1000"/>
      <c r="AK72" s="1000" t="s">
        <v>539</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536</v>
      </c>
      <c r="C73" s="1004"/>
      <c r="D73" s="1004"/>
      <c r="E73" s="1004"/>
      <c r="F73" s="1004"/>
      <c r="G73" s="1004"/>
      <c r="H73" s="1004"/>
      <c r="I73" s="1004"/>
      <c r="J73" s="1004"/>
      <c r="K73" s="1004"/>
      <c r="L73" s="1004"/>
      <c r="M73" s="1004"/>
      <c r="N73" s="1004"/>
      <c r="O73" s="1004"/>
      <c r="P73" s="1005"/>
      <c r="Q73" s="1006">
        <v>2076</v>
      </c>
      <c r="R73" s="1000"/>
      <c r="S73" s="1000"/>
      <c r="T73" s="1000"/>
      <c r="U73" s="1000"/>
      <c r="V73" s="1000">
        <v>1822</v>
      </c>
      <c r="W73" s="1000"/>
      <c r="X73" s="1000"/>
      <c r="Y73" s="1000"/>
      <c r="Z73" s="1000"/>
      <c r="AA73" s="1000">
        <v>254</v>
      </c>
      <c r="AB73" s="1000"/>
      <c r="AC73" s="1000"/>
      <c r="AD73" s="1000"/>
      <c r="AE73" s="1000"/>
      <c r="AF73" s="1000">
        <v>254</v>
      </c>
      <c r="AG73" s="1000"/>
      <c r="AH73" s="1000"/>
      <c r="AI73" s="1000"/>
      <c r="AJ73" s="1000"/>
      <c r="AK73" s="1000">
        <v>73</v>
      </c>
      <c r="AL73" s="1000"/>
      <c r="AM73" s="1000"/>
      <c r="AN73" s="1000"/>
      <c r="AO73" s="1000"/>
      <c r="AP73" s="1010" t="s">
        <v>539</v>
      </c>
      <c r="AQ73" s="1008"/>
      <c r="AR73" s="1008"/>
      <c r="AS73" s="1008"/>
      <c r="AT73" s="1009"/>
      <c r="AU73" s="1010" t="s">
        <v>539</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537</v>
      </c>
      <c r="C74" s="1004"/>
      <c r="D74" s="1004"/>
      <c r="E74" s="1004"/>
      <c r="F74" s="1004"/>
      <c r="G74" s="1004"/>
      <c r="H74" s="1004"/>
      <c r="I74" s="1004"/>
      <c r="J74" s="1004"/>
      <c r="K74" s="1004"/>
      <c r="L74" s="1004"/>
      <c r="M74" s="1004"/>
      <c r="N74" s="1004"/>
      <c r="O74" s="1004"/>
      <c r="P74" s="1005"/>
      <c r="Q74" s="1006">
        <v>565538</v>
      </c>
      <c r="R74" s="1000"/>
      <c r="S74" s="1000"/>
      <c r="T74" s="1000"/>
      <c r="U74" s="1000"/>
      <c r="V74" s="1000">
        <v>552543</v>
      </c>
      <c r="W74" s="1000"/>
      <c r="X74" s="1000"/>
      <c r="Y74" s="1000"/>
      <c r="Z74" s="1000"/>
      <c r="AA74" s="1000">
        <v>12995</v>
      </c>
      <c r="AB74" s="1000"/>
      <c r="AC74" s="1000"/>
      <c r="AD74" s="1000"/>
      <c r="AE74" s="1000"/>
      <c r="AF74" s="1000">
        <v>12995</v>
      </c>
      <c r="AG74" s="1000"/>
      <c r="AH74" s="1000"/>
      <c r="AI74" s="1000"/>
      <c r="AJ74" s="1000"/>
      <c r="AK74" s="1000">
        <v>3497</v>
      </c>
      <c r="AL74" s="1000"/>
      <c r="AM74" s="1000"/>
      <c r="AN74" s="1000"/>
      <c r="AO74" s="1000"/>
      <c r="AP74" s="1010" t="s">
        <v>539</v>
      </c>
      <c r="AQ74" s="1008"/>
      <c r="AR74" s="1008"/>
      <c r="AS74" s="1008"/>
      <c r="AT74" s="1009"/>
      <c r="AU74" s="1010" t="s">
        <v>539</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538</v>
      </c>
      <c r="C75" s="1004"/>
      <c r="D75" s="1004"/>
      <c r="E75" s="1004"/>
      <c r="F75" s="1004"/>
      <c r="G75" s="1004"/>
      <c r="H75" s="1004"/>
      <c r="I75" s="1004"/>
      <c r="J75" s="1004"/>
      <c r="K75" s="1004"/>
      <c r="L75" s="1004"/>
      <c r="M75" s="1004"/>
      <c r="N75" s="1004"/>
      <c r="O75" s="1004"/>
      <c r="P75" s="1005"/>
      <c r="Q75" s="1007">
        <v>3938</v>
      </c>
      <c r="R75" s="1008"/>
      <c r="S75" s="1008"/>
      <c r="T75" s="1008"/>
      <c r="U75" s="1009"/>
      <c r="V75" s="1010">
        <v>3586</v>
      </c>
      <c r="W75" s="1008"/>
      <c r="X75" s="1008"/>
      <c r="Y75" s="1008"/>
      <c r="Z75" s="1009"/>
      <c r="AA75" s="1010">
        <v>352</v>
      </c>
      <c r="AB75" s="1008"/>
      <c r="AC75" s="1008"/>
      <c r="AD75" s="1008"/>
      <c r="AE75" s="1009"/>
      <c r="AF75" s="1010">
        <v>5341</v>
      </c>
      <c r="AG75" s="1008"/>
      <c r="AH75" s="1008"/>
      <c r="AI75" s="1008"/>
      <c r="AJ75" s="1009"/>
      <c r="AK75" s="1010" t="s">
        <v>542</v>
      </c>
      <c r="AL75" s="1008"/>
      <c r="AM75" s="1008"/>
      <c r="AN75" s="1008"/>
      <c r="AO75" s="1009"/>
      <c r="AP75" s="1010">
        <v>3677</v>
      </c>
      <c r="AQ75" s="1008"/>
      <c r="AR75" s="1008"/>
      <c r="AS75" s="1008"/>
      <c r="AT75" s="1009"/>
      <c r="AU75" s="1010">
        <v>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19324</v>
      </c>
      <c r="AG88" s="988"/>
      <c r="AH88" s="988"/>
      <c r="AI88" s="988"/>
      <c r="AJ88" s="988"/>
      <c r="AK88" s="992"/>
      <c r="AL88" s="992"/>
      <c r="AM88" s="992"/>
      <c r="AN88" s="992"/>
      <c r="AO88" s="992"/>
      <c r="AP88" s="988">
        <v>6312</v>
      </c>
      <c r="AQ88" s="988"/>
      <c r="AR88" s="988"/>
      <c r="AS88" s="988"/>
      <c r="AT88" s="988"/>
      <c r="AU88" s="988">
        <v>809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17</v>
      </c>
      <c r="CS102" s="980"/>
      <c r="CT102" s="980"/>
      <c r="CU102" s="980"/>
      <c r="CV102" s="981"/>
      <c r="CW102" s="979" t="s">
        <v>547</v>
      </c>
      <c r="CX102" s="980"/>
      <c r="CY102" s="980"/>
      <c r="CZ102" s="980"/>
      <c r="DA102" s="981"/>
      <c r="DB102" s="979" t="s">
        <v>548</v>
      </c>
      <c r="DC102" s="980"/>
      <c r="DD102" s="980"/>
      <c r="DE102" s="980"/>
      <c r="DF102" s="981"/>
      <c r="DG102" s="979" t="s">
        <v>548</v>
      </c>
      <c r="DH102" s="980"/>
      <c r="DI102" s="980"/>
      <c r="DJ102" s="980"/>
      <c r="DK102" s="981"/>
      <c r="DL102" s="979">
        <v>682</v>
      </c>
      <c r="DM102" s="980"/>
      <c r="DN102" s="980"/>
      <c r="DO102" s="980"/>
      <c r="DP102" s="981"/>
      <c r="DQ102" s="979">
        <v>68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1922932</v>
      </c>
      <c r="AB110" s="916"/>
      <c r="AC110" s="916"/>
      <c r="AD110" s="916"/>
      <c r="AE110" s="917"/>
      <c r="AF110" s="918">
        <v>1877081</v>
      </c>
      <c r="AG110" s="916"/>
      <c r="AH110" s="916"/>
      <c r="AI110" s="916"/>
      <c r="AJ110" s="917"/>
      <c r="AK110" s="918">
        <v>1661185</v>
      </c>
      <c r="AL110" s="916"/>
      <c r="AM110" s="916"/>
      <c r="AN110" s="916"/>
      <c r="AO110" s="917"/>
      <c r="AP110" s="919">
        <v>20</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20372376</v>
      </c>
      <c r="BR110" s="863"/>
      <c r="BS110" s="863"/>
      <c r="BT110" s="863"/>
      <c r="BU110" s="863"/>
      <c r="BV110" s="863">
        <v>20194083</v>
      </c>
      <c r="BW110" s="863"/>
      <c r="BX110" s="863"/>
      <c r="BY110" s="863"/>
      <c r="BZ110" s="863"/>
      <c r="CA110" s="863">
        <v>19960272</v>
      </c>
      <c r="CB110" s="863"/>
      <c r="CC110" s="863"/>
      <c r="CD110" s="863"/>
      <c r="CE110" s="863"/>
      <c r="CF110" s="887">
        <v>240.9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1364058</v>
      </c>
      <c r="BR111" s="835"/>
      <c r="BS111" s="835"/>
      <c r="BT111" s="835"/>
      <c r="BU111" s="835"/>
      <c r="BV111" s="835">
        <v>1023043</v>
      </c>
      <c r="BW111" s="835"/>
      <c r="BX111" s="835"/>
      <c r="BY111" s="835"/>
      <c r="BZ111" s="835"/>
      <c r="CA111" s="835">
        <v>682029</v>
      </c>
      <c r="CB111" s="835"/>
      <c r="CC111" s="835"/>
      <c r="CD111" s="835"/>
      <c r="CE111" s="835"/>
      <c r="CF111" s="896">
        <v>8.1999999999999993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92096</v>
      </c>
      <c r="BR112" s="835"/>
      <c r="BS112" s="835"/>
      <c r="BT112" s="835"/>
      <c r="BU112" s="835"/>
      <c r="BV112" s="835">
        <v>75737</v>
      </c>
      <c r="BW112" s="835"/>
      <c r="BX112" s="835"/>
      <c r="BY112" s="835"/>
      <c r="BZ112" s="835"/>
      <c r="CA112" s="835">
        <v>91394</v>
      </c>
      <c r="CB112" s="835"/>
      <c r="CC112" s="835"/>
      <c r="CD112" s="835"/>
      <c r="CE112" s="835"/>
      <c r="CF112" s="896">
        <v>1.1000000000000001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9964</v>
      </c>
      <c r="AB113" s="944"/>
      <c r="AC113" s="944"/>
      <c r="AD113" s="944"/>
      <c r="AE113" s="945"/>
      <c r="AF113" s="946">
        <v>7937</v>
      </c>
      <c r="AG113" s="944"/>
      <c r="AH113" s="944"/>
      <c r="AI113" s="944"/>
      <c r="AJ113" s="945"/>
      <c r="AK113" s="946">
        <v>72103</v>
      </c>
      <c r="AL113" s="944"/>
      <c r="AM113" s="944"/>
      <c r="AN113" s="944"/>
      <c r="AO113" s="945"/>
      <c r="AP113" s="947">
        <v>0.9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800623</v>
      </c>
      <c r="BR113" s="835"/>
      <c r="BS113" s="835"/>
      <c r="BT113" s="835"/>
      <c r="BU113" s="835"/>
      <c r="BV113" s="835">
        <v>736585</v>
      </c>
      <c r="BW113" s="835"/>
      <c r="BX113" s="835"/>
      <c r="BY113" s="835"/>
      <c r="BZ113" s="835"/>
      <c r="CA113" s="835">
        <v>809586</v>
      </c>
      <c r="CB113" s="835"/>
      <c r="CC113" s="835"/>
      <c r="CD113" s="835"/>
      <c r="CE113" s="835"/>
      <c r="CF113" s="896">
        <v>9.8000000000000007</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40289</v>
      </c>
      <c r="AB114" s="798"/>
      <c r="AC114" s="798"/>
      <c r="AD114" s="798"/>
      <c r="AE114" s="799"/>
      <c r="AF114" s="800">
        <v>64124</v>
      </c>
      <c r="AG114" s="798"/>
      <c r="AH114" s="798"/>
      <c r="AI114" s="798"/>
      <c r="AJ114" s="799"/>
      <c r="AK114" s="800">
        <v>62779</v>
      </c>
      <c r="AL114" s="798"/>
      <c r="AM114" s="798"/>
      <c r="AN114" s="798"/>
      <c r="AO114" s="799"/>
      <c r="AP114" s="845">
        <v>0.8</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5252443</v>
      </c>
      <c r="BR114" s="835"/>
      <c r="BS114" s="835"/>
      <c r="BT114" s="835"/>
      <c r="BU114" s="835"/>
      <c r="BV114" s="835">
        <v>5059821</v>
      </c>
      <c r="BW114" s="835"/>
      <c r="BX114" s="835"/>
      <c r="BY114" s="835"/>
      <c r="BZ114" s="835"/>
      <c r="CA114" s="835">
        <v>4812893</v>
      </c>
      <c r="CB114" s="835"/>
      <c r="CC114" s="835"/>
      <c r="CD114" s="835"/>
      <c r="CE114" s="835"/>
      <c r="CF114" s="896">
        <v>58.1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370175</v>
      </c>
      <c r="AB115" s="944"/>
      <c r="AC115" s="944"/>
      <c r="AD115" s="944"/>
      <c r="AE115" s="945"/>
      <c r="AF115" s="946">
        <v>364096</v>
      </c>
      <c r="AG115" s="944"/>
      <c r="AH115" s="944"/>
      <c r="AI115" s="944"/>
      <c r="AJ115" s="945"/>
      <c r="AK115" s="946">
        <v>357899</v>
      </c>
      <c r="AL115" s="944"/>
      <c r="AM115" s="944"/>
      <c r="AN115" s="944"/>
      <c r="AO115" s="945"/>
      <c r="AP115" s="947">
        <v>4.3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206791</v>
      </c>
      <c r="BR115" s="835"/>
      <c r="BS115" s="835"/>
      <c r="BT115" s="835"/>
      <c r="BU115" s="835"/>
      <c r="BV115" s="835">
        <v>161936</v>
      </c>
      <c r="BW115" s="835"/>
      <c r="BX115" s="835"/>
      <c r="BY115" s="835"/>
      <c r="BZ115" s="835"/>
      <c r="CA115" s="835">
        <v>117027</v>
      </c>
      <c r="CB115" s="835"/>
      <c r="CC115" s="835"/>
      <c r="CD115" s="835"/>
      <c r="CE115" s="835"/>
      <c r="CF115" s="896">
        <v>1.4</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2343360</v>
      </c>
      <c r="AB117" s="930"/>
      <c r="AC117" s="930"/>
      <c r="AD117" s="930"/>
      <c r="AE117" s="931"/>
      <c r="AF117" s="932">
        <v>2313238</v>
      </c>
      <c r="AG117" s="930"/>
      <c r="AH117" s="930"/>
      <c r="AI117" s="930"/>
      <c r="AJ117" s="931"/>
      <c r="AK117" s="932">
        <v>2153966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28088387</v>
      </c>
      <c r="BR119" s="866"/>
      <c r="BS119" s="866"/>
      <c r="BT119" s="866"/>
      <c r="BU119" s="866"/>
      <c r="BV119" s="866">
        <v>27251205</v>
      </c>
      <c r="BW119" s="866"/>
      <c r="BX119" s="866"/>
      <c r="BY119" s="866"/>
      <c r="BZ119" s="866"/>
      <c r="CA119" s="866">
        <v>26473201</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1364058</v>
      </c>
      <c r="DH119" s="781"/>
      <c r="DI119" s="781"/>
      <c r="DJ119" s="781"/>
      <c r="DK119" s="782"/>
      <c r="DL119" s="783">
        <v>1023043</v>
      </c>
      <c r="DM119" s="781"/>
      <c r="DN119" s="781"/>
      <c r="DO119" s="781"/>
      <c r="DP119" s="782"/>
      <c r="DQ119" s="783">
        <v>682029</v>
      </c>
      <c r="DR119" s="781"/>
      <c r="DS119" s="781"/>
      <c r="DT119" s="781"/>
      <c r="DU119" s="782"/>
      <c r="DV119" s="869">
        <v>8.1999999999999993</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3923395</v>
      </c>
      <c r="BR120" s="863"/>
      <c r="BS120" s="863"/>
      <c r="BT120" s="863"/>
      <c r="BU120" s="863"/>
      <c r="BV120" s="863">
        <v>3891016</v>
      </c>
      <c r="BW120" s="863"/>
      <c r="BX120" s="863"/>
      <c r="BY120" s="863"/>
      <c r="BZ120" s="863"/>
      <c r="CA120" s="863">
        <v>3623999</v>
      </c>
      <c r="CB120" s="863"/>
      <c r="CC120" s="863"/>
      <c r="CD120" s="863"/>
      <c r="CE120" s="863"/>
      <c r="CF120" s="887">
        <v>43.7</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90599</v>
      </c>
      <c r="DH120" s="863"/>
      <c r="DI120" s="863"/>
      <c r="DJ120" s="863"/>
      <c r="DK120" s="863"/>
      <c r="DL120" s="863">
        <v>75737</v>
      </c>
      <c r="DM120" s="863"/>
      <c r="DN120" s="863"/>
      <c r="DO120" s="863"/>
      <c r="DP120" s="863"/>
      <c r="DQ120" s="863">
        <v>69692</v>
      </c>
      <c r="DR120" s="863"/>
      <c r="DS120" s="863"/>
      <c r="DT120" s="863"/>
      <c r="DU120" s="863"/>
      <c r="DV120" s="864">
        <v>0.8</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104498</v>
      </c>
      <c r="BR121" s="835"/>
      <c r="BS121" s="835"/>
      <c r="BT121" s="835"/>
      <c r="BU121" s="835"/>
      <c r="BV121" s="835">
        <v>92821</v>
      </c>
      <c r="BW121" s="835"/>
      <c r="BX121" s="835"/>
      <c r="BY121" s="835"/>
      <c r="BZ121" s="835"/>
      <c r="CA121" s="835">
        <v>80631</v>
      </c>
      <c r="CB121" s="835"/>
      <c r="CC121" s="835"/>
      <c r="CD121" s="835"/>
      <c r="CE121" s="835"/>
      <c r="CF121" s="896">
        <v>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1497</v>
      </c>
      <c r="DH121" s="835"/>
      <c r="DI121" s="835"/>
      <c r="DJ121" s="835"/>
      <c r="DK121" s="835"/>
      <c r="DL121" s="835" t="s">
        <v>112</v>
      </c>
      <c r="DM121" s="835"/>
      <c r="DN121" s="835"/>
      <c r="DO121" s="835"/>
      <c r="DP121" s="835"/>
      <c r="DQ121" s="835">
        <v>21702</v>
      </c>
      <c r="DR121" s="835"/>
      <c r="DS121" s="835"/>
      <c r="DT121" s="835"/>
      <c r="DU121" s="835"/>
      <c r="DV121" s="812">
        <v>0.3</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14545841</v>
      </c>
      <c r="BR122" s="866"/>
      <c r="BS122" s="866"/>
      <c r="BT122" s="866"/>
      <c r="BU122" s="866"/>
      <c r="BV122" s="866">
        <v>14240747</v>
      </c>
      <c r="BW122" s="866"/>
      <c r="BX122" s="866"/>
      <c r="BY122" s="866"/>
      <c r="BZ122" s="866"/>
      <c r="CA122" s="866">
        <v>14067444</v>
      </c>
      <c r="CB122" s="866"/>
      <c r="CC122" s="866"/>
      <c r="CD122" s="866"/>
      <c r="CE122" s="866"/>
      <c r="CF122" s="867">
        <v>169.8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18573734</v>
      </c>
      <c r="BR123" s="854"/>
      <c r="BS123" s="854"/>
      <c r="BT123" s="854"/>
      <c r="BU123" s="854"/>
      <c r="BV123" s="854">
        <v>18224584</v>
      </c>
      <c r="BW123" s="854"/>
      <c r="BX123" s="854"/>
      <c r="BY123" s="854"/>
      <c r="BZ123" s="854"/>
      <c r="CA123" s="854">
        <v>17772074</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113.8</v>
      </c>
      <c r="BR124" s="852"/>
      <c r="BS124" s="852"/>
      <c r="BT124" s="852"/>
      <c r="BU124" s="852"/>
      <c r="BV124" s="852">
        <v>106</v>
      </c>
      <c r="BW124" s="852"/>
      <c r="BX124" s="852"/>
      <c r="BY124" s="852"/>
      <c r="BZ124" s="852"/>
      <c r="CA124" s="852">
        <v>105</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370175</v>
      </c>
      <c r="AB126" s="798"/>
      <c r="AC126" s="798"/>
      <c r="AD126" s="798"/>
      <c r="AE126" s="799"/>
      <c r="AF126" s="800">
        <v>364096</v>
      </c>
      <c r="AG126" s="798"/>
      <c r="AH126" s="798"/>
      <c r="AI126" s="798"/>
      <c r="AJ126" s="799"/>
      <c r="AK126" s="800">
        <v>357899</v>
      </c>
      <c r="AL126" s="798"/>
      <c r="AM126" s="798"/>
      <c r="AN126" s="798"/>
      <c r="AO126" s="799"/>
      <c r="AP126" s="845">
        <v>4.3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20927</v>
      </c>
      <c r="AB128" s="819"/>
      <c r="AC128" s="819"/>
      <c r="AD128" s="819"/>
      <c r="AE128" s="820"/>
      <c r="AF128" s="821">
        <v>16127</v>
      </c>
      <c r="AG128" s="819"/>
      <c r="AH128" s="819"/>
      <c r="AI128" s="819"/>
      <c r="AJ128" s="820"/>
      <c r="AK128" s="821">
        <v>15580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13.41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206791</v>
      </c>
      <c r="DH128" s="809"/>
      <c r="DI128" s="809"/>
      <c r="DJ128" s="809"/>
      <c r="DK128" s="809"/>
      <c r="DL128" s="809">
        <v>161936</v>
      </c>
      <c r="DM128" s="809"/>
      <c r="DN128" s="809"/>
      <c r="DO128" s="809"/>
      <c r="DP128" s="809"/>
      <c r="DQ128" s="809">
        <v>117027</v>
      </c>
      <c r="DR128" s="809"/>
      <c r="DS128" s="809"/>
      <c r="DT128" s="809"/>
      <c r="DU128" s="809"/>
      <c r="DV128" s="810">
        <v>1.4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9793676</v>
      </c>
      <c r="AB129" s="798"/>
      <c r="AC129" s="798"/>
      <c r="AD129" s="798"/>
      <c r="AE129" s="799"/>
      <c r="AF129" s="800">
        <v>9914749</v>
      </c>
      <c r="AG129" s="798"/>
      <c r="AH129" s="798"/>
      <c r="AI129" s="798"/>
      <c r="AJ129" s="799"/>
      <c r="AK129" s="800">
        <v>9551007</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18.41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1438122</v>
      </c>
      <c r="AB130" s="798"/>
      <c r="AC130" s="798"/>
      <c r="AD130" s="798"/>
      <c r="AE130" s="799"/>
      <c r="AF130" s="800">
        <v>1402843</v>
      </c>
      <c r="AG130" s="798"/>
      <c r="AH130" s="798"/>
      <c r="AI130" s="798"/>
      <c r="AJ130" s="799"/>
      <c r="AK130" s="800">
        <v>1264291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10.5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8355554</v>
      </c>
      <c r="AB131" s="781"/>
      <c r="AC131" s="781"/>
      <c r="AD131" s="781"/>
      <c r="AE131" s="782"/>
      <c r="AF131" s="783">
        <v>8511906</v>
      </c>
      <c r="AG131" s="781"/>
      <c r="AH131" s="781"/>
      <c r="AI131" s="781"/>
      <c r="AJ131" s="782"/>
      <c r="AK131" s="783">
        <v>8286716</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10.58351128</v>
      </c>
      <c r="AB132" s="761"/>
      <c r="AC132" s="761"/>
      <c r="AD132" s="761"/>
      <c r="AE132" s="762"/>
      <c r="AF132" s="763">
        <v>10.50608407</v>
      </c>
      <c r="AG132" s="761"/>
      <c r="AH132" s="761"/>
      <c r="AI132" s="761"/>
      <c r="AJ132" s="762"/>
      <c r="AK132" s="763">
        <v>10.548147180000001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10.8</v>
      </c>
      <c r="AB133" s="740"/>
      <c r="AC133" s="740"/>
      <c r="AD133" s="740"/>
      <c r="AE133" s="741"/>
      <c r="AF133" s="739">
        <v>10.5</v>
      </c>
      <c r="AG133" s="740"/>
      <c r="AH133" s="740"/>
      <c r="AI133" s="740"/>
      <c r="AJ133" s="741"/>
      <c r="AK133" s="739">
        <v>10.5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M7:CQ7"/>
    <mergeCell ref="B69:P69"/>
    <mergeCell ref="B68:P68"/>
    <mergeCell ref="B70:P70"/>
    <mergeCell ref="B71:P71"/>
    <mergeCell ref="B74:P74"/>
    <mergeCell ref="B72:P72"/>
    <mergeCell ref="B73:P73"/>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3421738</v>
      </c>
      <c r="L9" s="266">
        <v>100687</v>
      </c>
      <c r="M9" s="267">
        <v>88814</v>
      </c>
      <c r="N9" s="268">
        <v>13.4</v>
      </c>
    </row>
    <row r="10" spans="1:16">
      <c r="A10" s="250"/>
      <c r="B10" s="246"/>
      <c r="C10" s="246"/>
      <c r="D10" s="246"/>
      <c r="E10" s="246"/>
      <c r="F10" s="246"/>
      <c r="G10" s="1166" t="s">
        <v>473</v>
      </c>
      <c r="H10" s="1167"/>
      <c r="I10" s="1167"/>
      <c r="J10" s="1168"/>
      <c r="K10" s="269">
        <v>321918</v>
      </c>
      <c r="L10" s="270">
        <v>9473</v>
      </c>
      <c r="M10" s="271">
        <v>7348</v>
      </c>
      <c r="N10" s="272">
        <v>28.9</v>
      </c>
    </row>
    <row r="11" spans="1:16" ht="13.5" customHeight="1">
      <c r="A11" s="250"/>
      <c r="B11" s="246"/>
      <c r="C11" s="246"/>
      <c r="D11" s="246"/>
      <c r="E11" s="246"/>
      <c r="F11" s="246"/>
      <c r="G11" s="1166" t="s">
        <v>474</v>
      </c>
      <c r="H11" s="1167"/>
      <c r="I11" s="1167"/>
      <c r="J11" s="1168"/>
      <c r="K11" s="269">
        <v>434975</v>
      </c>
      <c r="L11" s="270">
        <v>12799</v>
      </c>
      <c r="M11" s="271">
        <v>9064</v>
      </c>
      <c r="N11" s="272">
        <v>41.2</v>
      </c>
    </row>
    <row r="12" spans="1:16" ht="13.5" customHeight="1">
      <c r="A12" s="250"/>
      <c r="B12" s="246"/>
      <c r="C12" s="246"/>
      <c r="D12" s="246"/>
      <c r="E12" s="246"/>
      <c r="F12" s="246"/>
      <c r="G12" s="1166" t="s">
        <v>475</v>
      </c>
      <c r="H12" s="1167"/>
      <c r="I12" s="1167"/>
      <c r="J12" s="1168"/>
      <c r="K12" s="269">
        <v>92945</v>
      </c>
      <c r="L12" s="270">
        <v>2735</v>
      </c>
      <c r="M12" s="271">
        <v>917</v>
      </c>
      <c r="N12" s="272">
        <v>198.3</v>
      </c>
    </row>
    <row r="13" spans="1:16" ht="13.5" customHeight="1">
      <c r="A13" s="250"/>
      <c r="B13" s="246"/>
      <c r="C13" s="246"/>
      <c r="D13" s="246"/>
      <c r="E13" s="246"/>
      <c r="F13" s="246"/>
      <c r="G13" s="1166" t="s">
        <v>476</v>
      </c>
      <c r="H13" s="1167"/>
      <c r="I13" s="1167"/>
      <c r="J13" s="1168"/>
      <c r="K13" s="269" t="s">
        <v>477</v>
      </c>
      <c r="L13" s="270" t="s">
        <v>477</v>
      </c>
      <c r="M13" s="271">
        <v>11</v>
      </c>
      <c r="N13" s="272" t="s">
        <v>477</v>
      </c>
    </row>
    <row r="14" spans="1:16" ht="13.5" customHeight="1">
      <c r="A14" s="250"/>
      <c r="B14" s="246"/>
      <c r="C14" s="246"/>
      <c r="D14" s="246"/>
      <c r="E14" s="246"/>
      <c r="F14" s="246"/>
      <c r="G14" s="1166" t="s">
        <v>478</v>
      </c>
      <c r="H14" s="1167"/>
      <c r="I14" s="1167"/>
      <c r="J14" s="1168"/>
      <c r="K14" s="269">
        <v>185464</v>
      </c>
      <c r="L14" s="270">
        <v>5457</v>
      </c>
      <c r="M14" s="271">
        <v>3976</v>
      </c>
      <c r="N14" s="272">
        <v>37.200000000000003</v>
      </c>
    </row>
    <row r="15" spans="1:16" ht="13.5" customHeight="1">
      <c r="A15" s="250"/>
      <c r="B15" s="246"/>
      <c r="C15" s="246"/>
      <c r="D15" s="246"/>
      <c r="E15" s="246"/>
      <c r="F15" s="246"/>
      <c r="G15" s="1166" t="s">
        <v>479</v>
      </c>
      <c r="H15" s="1167"/>
      <c r="I15" s="1167"/>
      <c r="J15" s="1168"/>
      <c r="K15" s="269">
        <v>68413</v>
      </c>
      <c r="L15" s="270">
        <v>2013</v>
      </c>
      <c r="M15" s="271">
        <v>2094</v>
      </c>
      <c r="N15" s="272">
        <v>-3.9</v>
      </c>
    </row>
    <row r="16" spans="1:16">
      <c r="A16" s="250"/>
      <c r="B16" s="246"/>
      <c r="C16" s="246"/>
      <c r="D16" s="246"/>
      <c r="E16" s="246"/>
      <c r="F16" s="246"/>
      <c r="G16" s="1169" t="s">
        <v>480</v>
      </c>
      <c r="H16" s="1170"/>
      <c r="I16" s="1170"/>
      <c r="J16" s="1171"/>
      <c r="K16" s="270">
        <v>-406339</v>
      </c>
      <c r="L16" s="270">
        <v>-11957</v>
      </c>
      <c r="M16" s="271">
        <v>-9674</v>
      </c>
      <c r="N16" s="272">
        <v>23.6</v>
      </c>
    </row>
    <row r="17" spans="1:16">
      <c r="A17" s="250"/>
      <c r="B17" s="246"/>
      <c r="C17" s="246"/>
      <c r="D17" s="246"/>
      <c r="E17" s="246"/>
      <c r="F17" s="246"/>
      <c r="G17" s="1169" t="s">
        <v>171</v>
      </c>
      <c r="H17" s="1170"/>
      <c r="I17" s="1170"/>
      <c r="J17" s="1171"/>
      <c r="K17" s="270">
        <v>4119114</v>
      </c>
      <c r="L17" s="270">
        <v>121207</v>
      </c>
      <c r="M17" s="271">
        <v>102550</v>
      </c>
      <c r="N17" s="272">
        <v>18.2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11.95</v>
      </c>
      <c r="L21" s="283">
        <v>9.9600000000000009</v>
      </c>
      <c r="M21" s="284">
        <v>1.99</v>
      </c>
      <c r="N21" s="251"/>
      <c r="O21" s="285"/>
      <c r="P21" s="281"/>
    </row>
    <row r="22" spans="1:16" s="286" customFormat="1">
      <c r="A22" s="281"/>
      <c r="B22" s="251"/>
      <c r="C22" s="251"/>
      <c r="D22" s="251"/>
      <c r="E22" s="251"/>
      <c r="F22" s="251"/>
      <c r="G22" s="1163" t="s">
        <v>486</v>
      </c>
      <c r="H22" s="1164"/>
      <c r="I22" s="1164"/>
      <c r="J22" s="1165"/>
      <c r="K22" s="287">
        <v>100.3</v>
      </c>
      <c r="L22" s="288">
        <v>97.8</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1661185</v>
      </c>
      <c r="L32" s="296">
        <v>48881</v>
      </c>
      <c r="M32" s="297">
        <v>68120</v>
      </c>
      <c r="N32" s="298">
        <v>-28.2</v>
      </c>
    </row>
    <row r="33" spans="1:16" ht="13.5" customHeight="1">
      <c r="A33" s="250"/>
      <c r="B33" s="246"/>
      <c r="C33" s="246"/>
      <c r="D33" s="246"/>
      <c r="E33" s="246"/>
      <c r="F33" s="246"/>
      <c r="G33" s="1154" t="s">
        <v>491</v>
      </c>
      <c r="H33" s="1155"/>
      <c r="I33" s="1155"/>
      <c r="J33" s="1156"/>
      <c r="K33" s="296" t="s">
        <v>477</v>
      </c>
      <c r="L33" s="296" t="s">
        <v>477</v>
      </c>
      <c r="M33" s="297" t="s">
        <v>477</v>
      </c>
      <c r="N33" s="298" t="s">
        <v>477</v>
      </c>
    </row>
    <row r="34" spans="1:16" ht="27" customHeight="1">
      <c r="A34" s="250"/>
      <c r="B34" s="246"/>
      <c r="C34" s="246"/>
      <c r="D34" s="246"/>
      <c r="E34" s="246"/>
      <c r="F34" s="246"/>
      <c r="G34" s="1154" t="s">
        <v>492</v>
      </c>
      <c r="H34" s="1155"/>
      <c r="I34" s="1155"/>
      <c r="J34" s="1156"/>
      <c r="K34" s="296" t="s">
        <v>477</v>
      </c>
      <c r="L34" s="296" t="s">
        <v>477</v>
      </c>
      <c r="M34" s="297">
        <v>13</v>
      </c>
      <c r="N34" s="298" t="s">
        <v>477</v>
      </c>
    </row>
    <row r="35" spans="1:16" ht="27" customHeight="1">
      <c r="A35" s="250"/>
      <c r="B35" s="246"/>
      <c r="C35" s="246"/>
      <c r="D35" s="246"/>
      <c r="E35" s="246"/>
      <c r="F35" s="246"/>
      <c r="G35" s="1154" t="s">
        <v>493</v>
      </c>
      <c r="H35" s="1155"/>
      <c r="I35" s="1155"/>
      <c r="J35" s="1156"/>
      <c r="K35" s="296">
        <v>72103</v>
      </c>
      <c r="L35" s="296">
        <v>2122</v>
      </c>
      <c r="M35" s="297">
        <v>17609</v>
      </c>
      <c r="N35" s="298">
        <v>-87.9</v>
      </c>
    </row>
    <row r="36" spans="1:16" ht="27" customHeight="1">
      <c r="A36" s="250"/>
      <c r="B36" s="246"/>
      <c r="C36" s="246"/>
      <c r="D36" s="246"/>
      <c r="E36" s="246"/>
      <c r="F36" s="246"/>
      <c r="G36" s="1154" t="s">
        <v>494</v>
      </c>
      <c r="H36" s="1155"/>
      <c r="I36" s="1155"/>
      <c r="J36" s="1156"/>
      <c r="K36" s="296">
        <v>62779</v>
      </c>
      <c r="L36" s="296">
        <v>1847</v>
      </c>
      <c r="M36" s="297">
        <v>2944</v>
      </c>
      <c r="N36" s="298">
        <v>-37.299999999999997</v>
      </c>
    </row>
    <row r="37" spans="1:16" ht="13.5" customHeight="1">
      <c r="A37" s="250"/>
      <c r="B37" s="246"/>
      <c r="C37" s="246"/>
      <c r="D37" s="246"/>
      <c r="E37" s="246"/>
      <c r="F37" s="246"/>
      <c r="G37" s="1154" t="s">
        <v>495</v>
      </c>
      <c r="H37" s="1155"/>
      <c r="I37" s="1155"/>
      <c r="J37" s="1156"/>
      <c r="K37" s="296">
        <v>357899</v>
      </c>
      <c r="L37" s="296">
        <v>10531</v>
      </c>
      <c r="M37" s="297">
        <v>1200</v>
      </c>
      <c r="N37" s="298">
        <v>777.6</v>
      </c>
    </row>
    <row r="38" spans="1:16" ht="27" customHeight="1">
      <c r="A38" s="250"/>
      <c r="B38" s="246"/>
      <c r="C38" s="246"/>
      <c r="D38" s="246"/>
      <c r="E38" s="246"/>
      <c r="F38" s="246"/>
      <c r="G38" s="1157" t="s">
        <v>496</v>
      </c>
      <c r="H38" s="1158"/>
      <c r="I38" s="1158"/>
      <c r="J38" s="1159"/>
      <c r="K38" s="299" t="s">
        <v>477</v>
      </c>
      <c r="L38" s="299" t="s">
        <v>477</v>
      </c>
      <c r="M38" s="300">
        <v>5</v>
      </c>
      <c r="N38" s="301" t="s">
        <v>477</v>
      </c>
      <c r="O38" s="295"/>
    </row>
    <row r="39" spans="1:16">
      <c r="A39" s="250"/>
      <c r="B39" s="246"/>
      <c r="C39" s="246"/>
      <c r="D39" s="246"/>
      <c r="E39" s="246"/>
      <c r="F39" s="246"/>
      <c r="G39" s="1157" t="s">
        <v>497</v>
      </c>
      <c r="H39" s="1158"/>
      <c r="I39" s="1158"/>
      <c r="J39" s="1159"/>
      <c r="K39" s="302">
        <v>-15580</v>
      </c>
      <c r="L39" s="302">
        <v>-458</v>
      </c>
      <c r="M39" s="303">
        <v>-3946</v>
      </c>
      <c r="N39" s="304">
        <v>-88.4</v>
      </c>
      <c r="O39" s="295"/>
    </row>
    <row r="40" spans="1:16" ht="27" customHeight="1">
      <c r="A40" s="250"/>
      <c r="B40" s="246"/>
      <c r="C40" s="246"/>
      <c r="D40" s="246"/>
      <c r="E40" s="246"/>
      <c r="F40" s="246"/>
      <c r="G40" s="1154" t="s">
        <v>498</v>
      </c>
      <c r="H40" s="1155"/>
      <c r="I40" s="1155"/>
      <c r="J40" s="1156"/>
      <c r="K40" s="302">
        <v>-1264291</v>
      </c>
      <c r="L40" s="302">
        <v>-37203</v>
      </c>
      <c r="M40" s="303">
        <v>-59158</v>
      </c>
      <c r="N40" s="304">
        <v>-37.1</v>
      </c>
      <c r="O40" s="295"/>
    </row>
    <row r="41" spans="1:16">
      <c r="A41" s="250"/>
      <c r="B41" s="246"/>
      <c r="C41" s="246"/>
      <c r="D41" s="246"/>
      <c r="E41" s="246"/>
      <c r="F41" s="246"/>
      <c r="G41" s="1160" t="s">
        <v>282</v>
      </c>
      <c r="H41" s="1161"/>
      <c r="I41" s="1161"/>
      <c r="J41" s="1162"/>
      <c r="K41" s="296">
        <v>874095</v>
      </c>
      <c r="L41" s="302">
        <v>25721</v>
      </c>
      <c r="M41" s="303">
        <v>26787</v>
      </c>
      <c r="N41" s="304">
        <v>-4</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1806015</v>
      </c>
      <c r="J51" s="322">
        <v>50902</v>
      </c>
      <c r="K51" s="323">
        <v>-4</v>
      </c>
      <c r="L51" s="324">
        <v>75709</v>
      </c>
      <c r="M51" s="325">
        <v>12.7</v>
      </c>
      <c r="N51" s="326">
        <v>-16.7</v>
      </c>
    </row>
    <row r="52" spans="1:14">
      <c r="A52" s="250"/>
      <c r="B52" s="246"/>
      <c r="C52" s="246"/>
      <c r="D52" s="246"/>
      <c r="E52" s="246"/>
      <c r="F52" s="246"/>
      <c r="G52" s="327"/>
      <c r="H52" s="328" t="s">
        <v>509</v>
      </c>
      <c r="I52" s="329">
        <v>1608998</v>
      </c>
      <c r="J52" s="330">
        <v>45349</v>
      </c>
      <c r="K52" s="331">
        <v>-6</v>
      </c>
      <c r="L52" s="332">
        <v>35212</v>
      </c>
      <c r="M52" s="333">
        <v>0</v>
      </c>
      <c r="N52" s="334">
        <v>-6</v>
      </c>
    </row>
    <row r="53" spans="1:14">
      <c r="A53" s="250"/>
      <c r="B53" s="246"/>
      <c r="C53" s="246"/>
      <c r="D53" s="246"/>
      <c r="E53" s="246"/>
      <c r="F53" s="246"/>
      <c r="G53" s="312" t="s">
        <v>510</v>
      </c>
      <c r="H53" s="313"/>
      <c r="I53" s="321">
        <v>2686751</v>
      </c>
      <c r="J53" s="322">
        <v>76086</v>
      </c>
      <c r="K53" s="323">
        <v>49.5</v>
      </c>
      <c r="L53" s="324">
        <v>90961</v>
      </c>
      <c r="M53" s="325">
        <v>20.100000000000001</v>
      </c>
      <c r="N53" s="326">
        <v>29.4</v>
      </c>
    </row>
    <row r="54" spans="1:14">
      <c r="A54" s="250"/>
      <c r="B54" s="246"/>
      <c r="C54" s="246"/>
      <c r="D54" s="246"/>
      <c r="E54" s="246"/>
      <c r="F54" s="246"/>
      <c r="G54" s="327"/>
      <c r="H54" s="328" t="s">
        <v>509</v>
      </c>
      <c r="I54" s="329">
        <v>2049852</v>
      </c>
      <c r="J54" s="330">
        <v>58050</v>
      </c>
      <c r="K54" s="331">
        <v>28</v>
      </c>
      <c r="L54" s="332">
        <v>37720</v>
      </c>
      <c r="M54" s="333">
        <v>7.1</v>
      </c>
      <c r="N54" s="334">
        <v>20.9</v>
      </c>
    </row>
    <row r="55" spans="1:14">
      <c r="A55" s="250"/>
      <c r="B55" s="246"/>
      <c r="C55" s="246"/>
      <c r="D55" s="246"/>
      <c r="E55" s="246"/>
      <c r="F55" s="246"/>
      <c r="G55" s="312" t="s">
        <v>511</v>
      </c>
      <c r="H55" s="313"/>
      <c r="I55" s="321">
        <v>4549462</v>
      </c>
      <c r="J55" s="322">
        <v>130428</v>
      </c>
      <c r="K55" s="323">
        <v>71.400000000000006</v>
      </c>
      <c r="L55" s="324">
        <v>106614</v>
      </c>
      <c r="M55" s="325">
        <v>17.2</v>
      </c>
      <c r="N55" s="326">
        <v>54.2</v>
      </c>
    </row>
    <row r="56" spans="1:14">
      <c r="A56" s="250"/>
      <c r="B56" s="246"/>
      <c r="C56" s="246"/>
      <c r="D56" s="246"/>
      <c r="E56" s="246"/>
      <c r="F56" s="246"/>
      <c r="G56" s="327"/>
      <c r="H56" s="328" t="s">
        <v>509</v>
      </c>
      <c r="I56" s="329">
        <v>3796417</v>
      </c>
      <c r="J56" s="330">
        <v>108839</v>
      </c>
      <c r="K56" s="331">
        <v>87.5</v>
      </c>
      <c r="L56" s="332">
        <v>45545</v>
      </c>
      <c r="M56" s="333">
        <v>20.7</v>
      </c>
      <c r="N56" s="334">
        <v>66.8</v>
      </c>
    </row>
    <row r="57" spans="1:14">
      <c r="A57" s="250"/>
      <c r="B57" s="246"/>
      <c r="C57" s="246"/>
      <c r="D57" s="246"/>
      <c r="E57" s="246"/>
      <c r="F57" s="246"/>
      <c r="G57" s="312" t="s">
        <v>512</v>
      </c>
      <c r="H57" s="313"/>
      <c r="I57" s="321">
        <v>2483633</v>
      </c>
      <c r="J57" s="322">
        <v>72088</v>
      </c>
      <c r="K57" s="323">
        <v>-44.7</v>
      </c>
      <c r="L57" s="324">
        <v>85459</v>
      </c>
      <c r="M57" s="325">
        <v>-19.8</v>
      </c>
      <c r="N57" s="326">
        <v>-24.9</v>
      </c>
    </row>
    <row r="58" spans="1:14">
      <c r="A58" s="250"/>
      <c r="B58" s="246"/>
      <c r="C58" s="246"/>
      <c r="D58" s="246"/>
      <c r="E58" s="246"/>
      <c r="F58" s="246"/>
      <c r="G58" s="327"/>
      <c r="H58" s="328" t="s">
        <v>509</v>
      </c>
      <c r="I58" s="329">
        <v>1522696</v>
      </c>
      <c r="J58" s="330">
        <v>44196</v>
      </c>
      <c r="K58" s="331">
        <v>-59.4</v>
      </c>
      <c r="L58" s="332">
        <v>44378</v>
      </c>
      <c r="M58" s="333">
        <v>-2.6</v>
      </c>
      <c r="N58" s="334">
        <v>-56.8</v>
      </c>
    </row>
    <row r="59" spans="1:14">
      <c r="A59" s="250"/>
      <c r="B59" s="246"/>
      <c r="C59" s="246"/>
      <c r="D59" s="246"/>
      <c r="E59" s="246"/>
      <c r="F59" s="246"/>
      <c r="G59" s="312" t="s">
        <v>513</v>
      </c>
      <c r="H59" s="313"/>
      <c r="I59" s="321">
        <v>1943821</v>
      </c>
      <c r="J59" s="322">
        <v>57198</v>
      </c>
      <c r="K59" s="323">
        <v>-20.7</v>
      </c>
      <c r="L59" s="324">
        <v>83280</v>
      </c>
      <c r="M59" s="325">
        <v>-2.5</v>
      </c>
      <c r="N59" s="326">
        <v>-18.2</v>
      </c>
    </row>
    <row r="60" spans="1:14">
      <c r="A60" s="250"/>
      <c r="B60" s="246"/>
      <c r="C60" s="246"/>
      <c r="D60" s="246"/>
      <c r="E60" s="246"/>
      <c r="F60" s="246"/>
      <c r="G60" s="327"/>
      <c r="H60" s="328" t="s">
        <v>509</v>
      </c>
      <c r="I60" s="335">
        <v>1436568</v>
      </c>
      <c r="J60" s="330">
        <v>42272</v>
      </c>
      <c r="K60" s="331">
        <v>-4.4000000000000004</v>
      </c>
      <c r="L60" s="332">
        <v>43123</v>
      </c>
      <c r="M60" s="333">
        <v>-2.8</v>
      </c>
      <c r="N60" s="334">
        <v>-1.6</v>
      </c>
    </row>
    <row r="61" spans="1:14">
      <c r="A61" s="250"/>
      <c r="B61" s="246"/>
      <c r="C61" s="246"/>
      <c r="D61" s="246"/>
      <c r="E61" s="246"/>
      <c r="F61" s="246"/>
      <c r="G61" s="312" t="s">
        <v>514</v>
      </c>
      <c r="H61" s="336"/>
      <c r="I61" s="337">
        <v>2693936</v>
      </c>
      <c r="J61" s="338">
        <v>77340</v>
      </c>
      <c r="K61" s="339">
        <v>10.3</v>
      </c>
      <c r="L61" s="340">
        <v>88405</v>
      </c>
      <c r="M61" s="341">
        <v>5.5</v>
      </c>
      <c r="N61" s="326">
        <v>4.8</v>
      </c>
    </row>
    <row r="62" spans="1:14">
      <c r="A62" s="250"/>
      <c r="B62" s="246"/>
      <c r="C62" s="246"/>
      <c r="D62" s="246"/>
      <c r="E62" s="246"/>
      <c r="F62" s="246"/>
      <c r="G62" s="327"/>
      <c r="H62" s="328" t="s">
        <v>509</v>
      </c>
      <c r="I62" s="329">
        <v>2082906</v>
      </c>
      <c r="J62" s="330">
        <v>59741</v>
      </c>
      <c r="K62" s="331">
        <v>9.1</v>
      </c>
      <c r="L62" s="332">
        <v>41196</v>
      </c>
      <c r="M62" s="333">
        <v>4.5</v>
      </c>
      <c r="N62" s="334">
        <v>4.5999999999999996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28.98</v>
      </c>
      <c r="G47" s="12">
        <v>31.42</v>
      </c>
      <c r="H47" s="12">
        <v>24.94</v>
      </c>
      <c r="I47" s="12">
        <v>24.64</v>
      </c>
      <c r="J47" s="13">
        <v>21.41</v>
      </c>
    </row>
    <row r="48" spans="2:10" ht="57.75" customHeight="1">
      <c r="B48" s="14"/>
      <c r="C48" s="1174" t="s">
        <v>4</v>
      </c>
      <c r="D48" s="1174"/>
      <c r="E48" s="1175"/>
      <c r="F48" s="15">
        <v>9.36</v>
      </c>
      <c r="G48" s="16">
        <v>6.84</v>
      </c>
      <c r="H48" s="16">
        <v>4.6900000000000004</v>
      </c>
      <c r="I48" s="16">
        <v>6.09</v>
      </c>
      <c r="J48" s="17">
        <v>5.99</v>
      </c>
    </row>
    <row r="49" spans="2:10" ht="57.75" customHeight="1" thickBot="1">
      <c r="B49" s="18"/>
      <c r="C49" s="1176" t="s">
        <v>5</v>
      </c>
      <c r="D49" s="1176"/>
      <c r="E49" s="1177"/>
      <c r="F49" s="19">
        <v>2.21</v>
      </c>
      <c r="G49" s="20">
        <v>0.74</v>
      </c>
      <c r="H49" s="20" t="s">
        <v>521</v>
      </c>
      <c r="I49" s="20">
        <v>1.46</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k2396</cp:lastModifiedBy>
  <cp:lastPrinted>2018-10-18T00:55:30Z</cp:lastPrinted>
  <dcterms:created xsi:type="dcterms:W3CDTF">2018-01-24T04:23:22Z</dcterms:created>
  <dcterms:modified xsi:type="dcterms:W3CDTF">2018-10-22T01:38:50Z</dcterms:modified>
</cp:coreProperties>
</file>