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240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<sst xmlns="http://schemas.openxmlformats.org/spreadsheetml/2006/main" count="1125" uniqueCount="615">
  <si>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</si>
  <si>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</si>
  <si>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</si>
  <si>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</si>
  <si>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</si>
  <si>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</si>
  <si>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</si>
  <si>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</si>
  <si>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</si>
  <si>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</si>
  <si>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</si>
  <si>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</si>
  <si>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</si>
  <si>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</si>
  <si>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</si>
  <si>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</si>
  <si>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</si>
  <si>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</si>
  <si>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</si>
  <si>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</si>
  <si>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</si>
  <si>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</si>
  <si>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</si>
  <si>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</si>
  <si>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</si>
  <si>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</si>
  <si>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</si>
  <si>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</si>
  <si>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</si>
  <si>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</si>
  <si>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</si>
  <si>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</si>
  <si>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</si>
  <si>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</si>
  <si>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</si>
  <si>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</si>
  <si>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</si>
  <si>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</si>
  <si>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</si>
  <si>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</si>
  <si>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</si>
  <si>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</si>
  <si>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</si>
  <si>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</si>
  <si>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</si>
  <si>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</si>
  <si>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</si>
  <si>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</si>
  <si>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</si>
  <si>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</si>
  <si>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</si>
  <si>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</si>
  <si>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</si>
  <si>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</si>
  <si>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</si>
  <si>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</si>
  <si>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</si>
  <si>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</si>
  <si>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</si>
  <si>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</si>
  <si>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</si>
  <si>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</si>
  <si>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</si>
  <si>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</si>
  <si>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</si>
  <si>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</si>
  <si>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</si>
  <si>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</si>
  <si>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</si>
  <si>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</si>
  <si>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</si>
  <si>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</si>
  <si>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</si>
  <si>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</si>
  <si>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</si>
  <si>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</si>
  <si>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</si>
  <si>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</si>
  <si>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</si>
  <si>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</si>
  <si>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</si>
  <si>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</si>
  <si>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</si>
  <si>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</si>
  <si>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</si>
  <si>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</si>
  <si>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</si>
  <si>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</si>
  <si>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</si>
  <si>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</si>
  <si>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</si>
  <si>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</si>
  <si>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</si>
  <si>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</si>
  <si>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</si>
  <si>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</si>
  <si>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</si>
  <si>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</si>
  <si>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</si>
  <si>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</si>
  <si>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</si>
  <si>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</si>
  <si>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</si>
  <si>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</si>
  <si>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</si>
  <si>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</si>
  <si>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</si>
  <si>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</si>
  <si>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</si>
  <si>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</si>
  <si>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</si>
  <si>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</si>
  <si>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</si>
  <si>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</si>
  <si>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</si>
  <si>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</si>
  <si>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</si>
  <si>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</si>
  <si>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</si>
  <si>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</si>
  <si>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</si>
  <si>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</si>
  <si>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</si>
  <si>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</si>
  <si>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</si>
  <si>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</si>
  <si>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</si>
  <si>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</si>
  <si>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</si>
  <si>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</si>
  <si>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</si>
  <si>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</si>
  <si>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</si>
  <si>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</si>
  <si>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</si>
  <si>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</si>
  <si>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</si>
  <si>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</si>
  <si>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</si>
  <si>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</si>
  <si>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</si>
  <si>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</si>
  <si>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</si>
  <si>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</si>
  <si>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</si>
  <si>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</si>
  <si>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</si>
  <si>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</si>
  <si>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</si>
  <si>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</si>
  <si>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</si>
  <si>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</si>
  <si>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</si>
  <si>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</si>
  <si>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</si>
  <si>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</si>
  <si>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</si>
  <si>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</si>
  <si>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</si>
  <si>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</si>
  <si>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</si>
  <si>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</si>
  <si>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</si>
  <si>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</si>
  <si>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</si>
  <si>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</si>
  <si>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</si>
  <si>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</si>
  <si>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</si>
  <si>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</si>
  <si>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</si>
  <si>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</si>
  <si>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</si>
  <si>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</si>
  <si>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</si>
  <si>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</si>
  <si>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</si>
  <si>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</si>
  <si>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</si>
  <si>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</si>
  <si>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</si>
  <si>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</si>
  <si>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</si>
  <si>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</si>
  <si>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</si>
  <si>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</si>
  <si>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</si>
  <si>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</si>
  <si>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</si>
  <si>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</si>
  <si>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</si>
  <si>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</si>
  <si>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</si>
  <si>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</si>
  <si>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</si>
  <si>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</si>
  <si>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</si>
  <si>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</si>
  <si>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</si>
  <si>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</si>
  <si>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</si>
  <si>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</si>
  <si>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</si>
  <si>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</si>
  <si>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</si>
  <si>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</si>
  <si>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</si>
  <si>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</si>
  <si>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</si>
  <si>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</si>
  <si>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</si>
  <si>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千葉県鴨川市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</si>
  <si>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</si>
  <si>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</si>
  <si>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</si>
  <si>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</si>
  <si>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</si>
  <si>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</si>
  <si>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</si>
  <si>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</si>
  <si>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</si>
  <si>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</si>
  <si>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</si>
  <si>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</si>
  <si>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</si>
  <si>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</si>
  <si>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</si>
  <si>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</si>
  <si>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</si>
  <si>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</si>
  <si>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</si>
  <si>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</si>
  <si>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</si>
  <si>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</si>
  <si>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</si>
  <si>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</si>
  <si>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</si>
  <si>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</si>
  <si>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</si>
  <si>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</si>
  <si>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</si>
  <si>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</si>
  <si>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</si>
  <si>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</si>
  <si>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</si>
  <si>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</si>
  <si>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</si>
  <si>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</si>
  <si>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</si>
  <si>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</si>
  <si>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</si>
  <si>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</si>
  <si>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</si>
  <si>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</si>
  <si>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</si>
  <si>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</si>
  <si>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</si>
  <si>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</si>
  <si>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</si>
  <si>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</si>
  <si>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</si>
  <si>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</si>
  <si>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</si>
  <si>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</si>
  <si>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</si>
  <si>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</si>
  <si>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</si>
  <si>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</si>
  <si>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</si>
  <si>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</si>
  <si>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</si>
  <si>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</si>
  <si>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</si>
  <si>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</si>
  <si>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</si>
  <si>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</si>
  <si>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</si>
  <si>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</si>
  <si>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</si>
  <si>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</si>
  <si>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</si>
  <si>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</si>
  <si>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</si>
  <si>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</si>
  <si>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</si>
  <si>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</si>
  <si>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</si>
  <si>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</si>
  <si>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</si>
  <si>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</si>
  <si>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</si>
  <si>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</si>
  <si>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</si>
  <si>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</si>
  <si>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</si>
  <si>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</si>
  <si>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</si>
  <si>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</si>
  <si>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</si>
  <si>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</si>
  <si>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</si>
  <si>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</si>
  <si>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</si>
  <si>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</si>
  <si>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</si>
  <si>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</si>
  <si>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</si>
  <si>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</si>
  <si>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</si>
  <si>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</si>
  <si>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</si>
  <si>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</si>
  <si>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</si>
  <si>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</si>
  <si>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</si>
  <si>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</si>
  <si>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</si>
  <si>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</si>
  <si>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</si>
  <si>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</si>
  <si>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</si>
  <si>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</si>
  <si>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</si>
  <si>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</si>
  <si>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</si>
  <si>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</si>
  <si>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</si>
  <si>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</si>
  <si>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</si>
  <si>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</si>
  <si>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</si>
  <si>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</si>
  <si>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</si>
  <si>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</si>
  <si>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</si>
  <si>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</si>
  <si>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</si>
  <si>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</si>
  <si>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</si>
  <si>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</si>
  <si>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</si>
  <si>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</si>
  <si>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</si>
  <si>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</si>
  <si>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</si>
  <si>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</si>
  <si>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</si>
  <si>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</si>
  <si>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</si>
  <si>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</si>
  <si>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</si>
  <si>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</si>
  <si>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</si>
  <si>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</si>
  <si>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</si>
  <si>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</si>
  <si>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</si>
  <si>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</si>
  <si>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</si>
  <si>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</si>
  <si>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</si>
  <si>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</si>
  <si>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</si>
  <si>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</si>
  <si>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</si>
  <si>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</si>
  <si>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千葉県鴨川市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</si>
  <si>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</si>
  <si>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</si>
  <si>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</si>
  <si>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</si>
  <si>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</si>
  <si>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</si>
  <si>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</si>
  <si>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</si>
  <si>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</si>
  <si>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</si>
  <si>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</si>
  <si>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</si>
  <si>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</si>
  <si>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</si>
  <si>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</si>
  <si>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</si>
  <si>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</si>
  <si>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</si>
  <si>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</si>
  <si>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</si>
  <si>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</si>
  <si>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</si>
  <si>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</si>
  <si>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</si>
  <si>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</si>
  <si>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</si>
  <si>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</si>
  <si>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</si>
  <si>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</si>
  <si>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</si>
  <si>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</si>
  <si>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</si>
  <si>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</si>
  <si>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</si>
  <si>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</si>
  <si>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</si>
  <si>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</si>
  <si>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</si>
  <si>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</si>
  <si>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</si>
  <si>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</si>
  <si>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</si>
  <si>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</si>
  <si>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</si>
  <si>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</si>
  <si>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</si>
  <si>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</si>
  <si>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</si>
  <si>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</si>
  <si>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</si>
  <si>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</si>
  <si>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</si>
  <si>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</si>
  <si>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</si>
  <si>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</si>
  <si>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</si>
  <si>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</si>
  <si>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</si>
  <si>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</si>
  <si>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</si>
  <si>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</si>
  <si>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</si>
  <si>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</si>
  <si>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</si>
  <si>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</si>
  <si>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</si>
  <si>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</si>
  <si>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</si>
  <si>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</si>
  <si>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</si>
  <si>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</si>
  <si>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</si>
  <si>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</si>
  <si>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</si>
  <si>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</si>
  <si>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</si>
  <si>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</si>
  <si>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</si>
  <si>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</si>
  <si>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</si>
  <si>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</si>
  <si>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</si>
  <si>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</si>
  <si>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</si>
  <si>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</si>
  <si>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</si>
  <si>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</si>
  <si>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</si>
  <si>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</si>
  <si>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</si>
  <si>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</si>
  <si>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</si>
  <si>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</si>
  <si>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</si>
  <si>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</si>
  <si>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</si>
  <si>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</si>
  <si>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</si>
  <si>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</si>
  <si>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</si>
  <si>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</si>
  <si>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</si>
  <si>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</si>
  <si>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</si>
  <si>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</si>
  <si>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</si>
  <si>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</si>
  <si>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</si>
  <si>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</si>
  <si>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</si>
  <si>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</si>
  <si>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</si>
  <si>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</si>
  <si>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</si>
  <si>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</si>
  <si>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</si>
  <si>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</si>
  <si>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</si>
  <si>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</si>
  <si>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</si>
  <si>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</si>
  <si>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</si>
  <si>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</si>
  <si>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</si>
  <si>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</si>
  <si>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</si>
  <si>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</si>
  <si>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</si>
  <si>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</si>
  <si>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</si>
  <si>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</si>
  <si>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</si>
  <si>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</si>
  <si>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</si>
  <si>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</si>
  <si>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</si>
  <si>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</si>
  <si>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</si>
  <si>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</si>
  <si>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</si>
  <si>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</si>
  <si>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</si>
  <si>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</si>
  <si>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</si>
  <si>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</si>
  <si>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</si>
  <si>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</si>
  <si>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</si>
  <si>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</si>
  <si>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</si>
  <si>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</si>
  <si>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</si>
  <si>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</si>
  <si>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</si>
  <si>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</si>
  <si>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</si>
  <si>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</si>
  <si>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</si>
  <si>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</si>
  <si>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</si>
  <si>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</si>
  <si>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</si>
  <si>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</si>
  <si>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</si>
  <si>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</si>
  <si>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</si>
  <si>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</si>
  <si>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</si>
  <si>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</si>
  <si>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</si>
  <si>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</si>
  <si>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</si>
  <si>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</si>
  <si>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</si>
  <si>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</si>
  <si>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</si>
  <si>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</si>
  <si>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</si>
  <si>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</si>
  <si>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</si>
  <si>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</si>
  <si>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</si>
  <si>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</si>
  <si>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</si>
  <si>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</si>
  <si>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</si>
  <si>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</si>
  <si>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</si>
  <si>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</si>
  <si>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</si>
  <si>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</si>
  <si>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</si>
  <si>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4.49</t>
  </si>
  <si>
    <t>▲ 4.99</t>
  </si>
  <si>
    <t>▲ 3.86</t>
  </si>
  <si>
    <t>▲ 6.13</t>
  </si>
  <si>
    <t>水道事業会計</t>
  </si>
  <si>
    <t>一般会計</t>
  </si>
  <si>
    <t>病院事業会計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</si>
  <si>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</si>
  <si>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</si>
  <si>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</si>
  <si>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</si>
  <si>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</si>
  <si>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</si>
  <si>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</si>
  <si>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</si>
  <si>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</si>
  <si>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</si>
  <si>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</si>
  <si>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</si>
  <si>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</si>
  <si>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</si>
  <si>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</si>
  <si>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</si>
  <si>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</si>
  <si>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</si>
  <si>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</si>
  <si>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</si>
  <si>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</si>
  <si>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</si>
  <si>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鴨川マリン開発</t>
  </si>
  <si>
    <t>鴨川観光プラットフォーム</t>
  </si>
  <si>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</si>
  <si>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</si>
  <si>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</si>
  <si>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</si>
  <si>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</si>
  <si>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</si>
  <si>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</si>
  <si>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</si>
  <si>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</si>
  <si>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</si>
  <si>
    <t>-</t>
    <phoneticPr fontId="2"/>
  </si>
  <si>
    <t>-</t>
    <phoneticPr fontId="2"/>
  </si>
  <si>
    <t>令和４年３月17日時点において、令和２年度決算書未作成</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</si>
  <si>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</si>
  <si>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</si>
  <si>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</si>
  <si>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</si>
  <si>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</si>
  <si>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98.5％、実質公債費比率は10.3％と、類似団体と比較すると共に高い水準にある。実質公債費比率は平成29年度から平成30年度にかけて増加しているが、これは平成26年度に発行した大規模事業に係る地方債や臨時財政対策債の据置期間終了に伴い元金償還額が増えたこと等によるものであ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</si>
  <si>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</si>
  <si>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</si>
  <si>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</si>
  <si>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30年度をもって鴨川市開発公社からの太海多目的公益用地買戻しが終了したことによりに一時的に減少に転じたものの、市立国保病院の建替えや一般廃棄物中継施設整備事業を実施していることから、当面は高い水準で推移することが予想される。
　また、有形固定資産減価償却率が60.3％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rPh sb="42" eb="44">
      <t>シュウリョウ</t>
    </rPh>
    <rPh sb="52" eb="55">
      <t>イチジテキ</t>
    </rPh>
    <rPh sb="66" eb="68">
      <t>シリツ</t>
    </rPh>
    <rPh sb="68" eb="70">
      <t>コクホ</t>
    </rPh>
    <rPh sb="77" eb="79">
      <t>イッパン</t>
    </rPh>
    <rPh sb="79" eb="82">
      <t>ハイキブツ</t>
    </rPh>
    <rPh sb="82" eb="84">
      <t>チュウケイ</t>
    </rPh>
    <rPh sb="84" eb="86">
      <t>シセツ</t>
    </rPh>
    <rPh sb="86" eb="88">
      <t>セイビ</t>
    </rPh>
    <rPh sb="88" eb="90">
      <t>ジギョウ</t>
    </rPh>
    <rPh sb="91" eb="93">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</si>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</sst>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6FD-4C35-B408-1A4B66969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57198</c:v>
                </c:pt>
                <c:pt idx="1">
                  <c:v>53470</c:v>
                </c:pt>
                <c:pt idx="2">
                  <c:v>50936</c:v>
                </c:pt>
                <c:pt idx="3">
                  <c:v>50247</c:v>
                </c:pt>
                <c:pt idx="4">
                  <c:v>45116</c:v>
                </c:pt>
              </c:numCache>
            </c:numRef>
          </c:val>
          <c:smooth val="0"/>
          <c:extLst>
            <c:ext xmlns:c16="http://schemas.microsoft.com/office/drawing/2014/chart" uri="{C3380CC4-5D6E-409C-BE32-E72D297353CC}">
              <c16:uniqueId val="{00000001-76FD-4C35-B408-1A4B66969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5.99</c:v>
                </c:pt>
                <c:pt idx="1">
                  <c:v>4.5</c:v>
                </c:pt>
                <c:pt idx="2">
                  <c:v>4.62</c:v>
                </c:pt>
                <c:pt idx="3">
                  <c:v>5.26</c:v>
                </c:pt>
                <c:pt idx="4">
                  <c:v>6.12</c:v>
                </c:pt>
              </c:numCache>
            </c:numRef>
          </c:val>
          <c:extLst>
            <c:ext xmlns:c16="http://schemas.microsoft.com/office/drawing/2014/chart" uri="{C3380CC4-5D6E-409C-BE32-E72D297353CC}">
              <c16:uniqueId val="{00000000-DA21-474F-852B-69144110D4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21.41</c:v>
                </c:pt>
                <c:pt idx="1">
                  <c:v>18.579999999999998</c:v>
                </c:pt>
                <c:pt idx="2">
                  <c:v>14.09</c:v>
                </c:pt>
                <c:pt idx="3">
                  <c:v>7.61</c:v>
                </c:pt>
                <c:pt idx="4">
                  <c:v>8.82</c:v>
                </c:pt>
              </c:numCache>
            </c:numRef>
          </c:val>
          <c:extLst>
            <c:ext xmlns:c16="http://schemas.microsoft.com/office/drawing/2014/chart" uri="{C3380CC4-5D6E-409C-BE32-E72D297353CC}">
              <c16:uniqueId val="{00000001-DA21-474F-852B-69144110D4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-4.49</c:v>
                </c:pt>
                <c:pt idx="1">
                  <c:v>-4.99</c:v>
                </c:pt>
                <c:pt idx="2">
                  <c:v>-3.86</c:v>
                </c:pt>
                <c:pt idx="3">
                  <c:v>-6.13</c:v>
                </c:pt>
                <c:pt idx="4">
                  <c:v>2.58</c:v>
                </c:pt>
              </c:numCache>
            </c:numRef>
          </c:val>
          <c:smooth val="0"/>
          <c:extLst>
            <c:ext xmlns:c16="http://schemas.microsoft.com/office/drawing/2014/chart" uri="{C3380CC4-5D6E-409C-BE32-E72D297353CC}">
              <c16:uniqueId val="{00000002-DA21-474F-852B-69144110D4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B5-4745-A5F8-B561A41D9D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B5-4745-A5F8-B561A41D9D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B5-4745-A5F8-B561A41D9D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2B5-4745-A5F8-B561A41D9D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2B5-4745-A5F8-B561A41D9DC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c:v>
                </c:pt>
                <c:pt idx="2">
                  <c:v>#N/A</c:v>
                </c:pt>
                <c:pt idx="3">
                  <c:v>2.79</c:v>
                </c:pt>
                <c:pt idx="4">
                  <c:v>#N/A</c:v>
                </c:pt>
                <c:pt idx="5">
                  <c:v>0.73</c:v>
                </c:pt>
                <c:pt idx="6">
                  <c:v>#N/A</c:v>
                </c:pt>
                <c:pt idx="7">
                  <c:v>0.82</c:v>
                </c:pt>
                <c:pt idx="8">
                  <c:v>#N/A</c:v>
                </c:pt>
                <c:pt idx="9">
                  <c:v>0.35</c:v>
                </c:pt>
              </c:numCache>
            </c:numRef>
          </c:val>
          <c:extLst>
            <c:ext xmlns:c16="http://schemas.microsoft.com/office/drawing/2014/chart" uri="{C3380CC4-5D6E-409C-BE32-E72D297353CC}">
              <c16:uniqueId val="{00000005-92B5-4745-A5F8-B561A41D9DC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1.1100000000000001</c:v>
                </c:pt>
                <c:pt idx="4">
                  <c:v>#N/A</c:v>
                </c:pt>
                <c:pt idx="5">
                  <c:v>1.2</c:v>
                </c:pt>
                <c:pt idx="6">
                  <c:v>#N/A</c:v>
                </c:pt>
                <c:pt idx="7">
                  <c:v>1.59</c:v>
                </c:pt>
                <c:pt idx="8">
                  <c:v>#N/A</c:v>
                </c:pt>
                <c:pt idx="9">
                  <c:v>0.79</c:v>
                </c:pt>
              </c:numCache>
            </c:numRef>
          </c:val>
          <c:extLst>
            <c:ext xmlns:c16="http://schemas.microsoft.com/office/drawing/2014/chart" uri="{C3380CC4-5D6E-409C-BE32-E72D297353CC}">
              <c16:uniqueId val="{00000006-92B5-4745-A5F8-B561A41D9DC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2.4900000000000002</c:v>
                </c:pt>
                <c:pt idx="2">
                  <c:v>#N/A</c:v>
                </c:pt>
                <c:pt idx="3">
                  <c:v>1.92</c:v>
                </c:pt>
                <c:pt idx="4">
                  <c:v>#N/A</c:v>
                </c:pt>
                <c:pt idx="5">
                  <c:v>2.41</c:v>
                </c:pt>
                <c:pt idx="6">
                  <c:v>#N/A</c:v>
                </c:pt>
                <c:pt idx="7">
                  <c:v>2.77</c:v>
                </c:pt>
                <c:pt idx="8">
                  <c:v>#N/A</c:v>
                </c:pt>
                <c:pt idx="9">
                  <c:v>2.42</c:v>
                </c:pt>
              </c:numCache>
            </c:numRef>
          </c:val>
          <c:extLst>
            <c:ext xmlns:c16="http://schemas.microsoft.com/office/drawing/2014/chart" uri="{C3380CC4-5D6E-409C-BE32-E72D297353CC}">
              <c16:uniqueId val="{00000007-92B5-4745-A5F8-B561A41D9D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5.99</c:v>
                </c:pt>
                <c:pt idx="2">
                  <c:v>#N/A</c:v>
                </c:pt>
                <c:pt idx="3">
                  <c:v>4.49</c:v>
                </c:pt>
                <c:pt idx="4">
                  <c:v>#N/A</c:v>
                </c:pt>
                <c:pt idx="5">
                  <c:v>4.62</c:v>
                </c:pt>
                <c:pt idx="6">
                  <c:v>#N/A</c:v>
                </c:pt>
                <c:pt idx="7">
                  <c:v>5.26</c:v>
                </c:pt>
                <c:pt idx="8">
                  <c:v>#N/A</c:v>
                </c:pt>
                <c:pt idx="9">
                  <c:v>6.12</c:v>
                </c:pt>
              </c:numCache>
            </c:numRef>
          </c:val>
          <c:extLst>
            <c:ext xmlns:c16="http://schemas.microsoft.com/office/drawing/2014/chart" uri="{C3380CC4-5D6E-409C-BE32-E72D297353CC}">
              <c16:uniqueId val="{00000008-92B5-4745-A5F8-B561A41D9D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c:v>
                </c:pt>
                <c:pt idx="2">
                  <c:v>#N/A</c:v>
                </c:pt>
                <c:pt idx="3">
                  <c:v>14.69</c:v>
                </c:pt>
                <c:pt idx="4">
                  <c:v>#N/A</c:v>
                </c:pt>
                <c:pt idx="5">
                  <c:v>14.4</c:v>
                </c:pt>
                <c:pt idx="6">
                  <c:v>#N/A</c:v>
                </c:pt>
                <c:pt idx="7">
                  <c:v>14.57</c:v>
                </c:pt>
                <c:pt idx="8">
                  <c:v>#N/A</c:v>
                </c:pt>
                <c:pt idx="9">
                  <c:v>14.02</c:v>
                </c:pt>
              </c:numCache>
            </c:numRef>
          </c:val>
          <c:extLst>
            <c:ext xmlns:c16="http://schemas.microsoft.com/office/drawing/2014/chart" uri="{C3380CC4-5D6E-409C-BE32-E72D297353CC}">
              <c16:uniqueId val="{00000009-92B5-4745-A5F8-B561A41D9D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1280</c:v>
                </c:pt>
                <c:pt idx="5">
                  <c:v>1255</c:v>
                </c:pt>
                <c:pt idx="8">
                  <c:v>1281</c:v>
                </c:pt>
                <c:pt idx="11">
                  <c:v>1262</c:v>
                </c:pt>
                <c:pt idx="14">
                  <c:v>1286</c:v>
                </c:pt>
              </c:numCache>
            </c:numRef>
          </c:val>
          <c:extLst>
            <c:ext xmlns:c16="http://schemas.microsoft.com/office/drawing/2014/chart" uri="{C3380CC4-5D6E-409C-BE32-E72D297353CC}">
              <c16:uniqueId val="{00000000-D1E1-48ED-90CB-99BDC33CC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E1-48ED-90CB-99BDC33CC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358</c:v>
                </c:pt>
                <c:pt idx="3">
                  <c:v>352</c:v>
                </c:pt>
                <c:pt idx="6">
                  <c:v>345</c:v>
                </c:pt>
                <c:pt idx="9">
                  <c:v>0</c:v>
                </c:pt>
                <c:pt idx="12">
                  <c:v>0</c:v>
                </c:pt>
              </c:numCache>
            </c:numRef>
          </c:val>
          <c:extLst>
            <c:ext xmlns:c16="http://schemas.microsoft.com/office/drawing/2014/chart" uri="{C3380CC4-5D6E-409C-BE32-E72D297353CC}">
              <c16:uniqueId val="{00000002-D1E1-48ED-90CB-99BDC33CC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67</c:v>
                </c:pt>
                <c:pt idx="6">
                  <c:v>70</c:v>
                </c:pt>
                <c:pt idx="9">
                  <c:v>77</c:v>
                </c:pt>
                <c:pt idx="12">
                  <c:v>94</c:v>
                </c:pt>
              </c:numCache>
            </c:numRef>
          </c:val>
          <c:extLst>
            <c:ext xmlns:c16="http://schemas.microsoft.com/office/drawing/2014/chart" uri="{C3380CC4-5D6E-409C-BE32-E72D297353CC}">
              <c16:uniqueId val="{00000003-D1E1-48ED-90CB-99BDC33CC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c:v>
                </c:pt>
                <c:pt idx="3">
                  <c:v>74</c:v>
                </c:pt>
                <c:pt idx="6">
                  <c:v>45</c:v>
                </c:pt>
                <c:pt idx="9">
                  <c:v>36</c:v>
                </c:pt>
                <c:pt idx="12">
                  <c:v>38</c:v>
                </c:pt>
              </c:numCache>
            </c:numRef>
          </c:val>
          <c:extLst>
            <c:ext xmlns:c16="http://schemas.microsoft.com/office/drawing/2014/chart" uri="{C3380CC4-5D6E-409C-BE32-E72D297353CC}">
              <c16:uniqueId val="{00000004-D1E1-48ED-90CB-99BDC33CC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E1-48ED-90CB-99BDC33CC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E1-48ED-90CB-99BDC33CC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1661</c:v>
                </c:pt>
                <c:pt idx="3">
                  <c:v>1700</c:v>
                </c:pt>
                <c:pt idx="6">
                  <c:v>1840</c:v>
                </c:pt>
                <c:pt idx="9">
                  <c:v>1910</c:v>
                </c:pt>
                <c:pt idx="12">
                  <c:v>1961</c:v>
                </c:pt>
              </c:numCache>
            </c:numRef>
          </c:val>
          <c:extLst>
            <c:ext xmlns:c16="http://schemas.microsoft.com/office/drawing/2014/chart" uri="{C3380CC4-5D6E-409C-BE32-E72D297353CC}">
              <c16:uniqueId val="{00000007-D1E1-48ED-90CB-99BDC33CCB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874</c:v>
                </c:pt>
                <c:pt idx="2">
                  <c:v>#N/A</c:v>
                </c:pt>
                <c:pt idx="3">
                  <c:v>#N/A</c:v>
                </c:pt>
                <c:pt idx="4">
                  <c:v>938</c:v>
                </c:pt>
                <c:pt idx="5">
                  <c:v>#N/A</c:v>
                </c:pt>
                <c:pt idx="6">
                  <c:v>#N/A</c:v>
                </c:pt>
                <c:pt idx="7">
                  <c:v>1019</c:v>
                </c:pt>
                <c:pt idx="8">
                  <c:v>#N/A</c:v>
                </c:pt>
                <c:pt idx="9">
                  <c:v>#N/A</c:v>
                </c:pt>
                <c:pt idx="10">
                  <c:v>761</c:v>
                </c:pt>
                <c:pt idx="11">
                  <c:v>#N/A</c:v>
                </c:pt>
                <c:pt idx="12">
                  <c:v>#N/A</c:v>
                </c:pt>
                <c:pt idx="13">
                  <c:v>807</c:v>
                </c:pt>
                <c:pt idx="14">
                  <c:v>#N/A</c:v>
                </c:pt>
              </c:numCache>
            </c:numRef>
          </c:val>
          <c:smooth val="0"/>
          <c:extLst>
            <c:ext xmlns:c16="http://schemas.microsoft.com/office/drawing/2014/chart" uri="{C3380CC4-5D6E-409C-BE32-E72D297353CC}">
              <c16:uniqueId val="{00000008-D1E1-48ED-90CB-99BDC33CCB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14067</c:v>
                </c:pt>
                <c:pt idx="5">
                  <c:v>13724</c:v>
                </c:pt>
                <c:pt idx="8">
                  <c:v>13584</c:v>
                </c:pt>
                <c:pt idx="11">
                  <c:v>13141</c:v>
                </c:pt>
                <c:pt idx="14">
                  <c:v>13655</c:v>
                </c:pt>
              </c:numCache>
            </c:numRef>
          </c:val>
          <c:extLst>
            <c:ext xmlns:c16="http://schemas.microsoft.com/office/drawing/2014/chart" uri="{C3380CC4-5D6E-409C-BE32-E72D297353CC}">
              <c16:uniqueId val="{00000000-5255-4441-8763-D8576AF83A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81</c:v>
                </c:pt>
                <c:pt idx="5">
                  <c:v>68</c:v>
                </c:pt>
                <c:pt idx="8">
                  <c:v>55</c:v>
                </c:pt>
                <c:pt idx="11">
                  <c:v>44</c:v>
                </c:pt>
                <c:pt idx="14">
                  <c:v>33</c:v>
                </c:pt>
              </c:numCache>
            </c:numRef>
          </c:val>
          <c:extLst>
            <c:ext xmlns:c16="http://schemas.microsoft.com/office/drawing/2014/chart" uri="{C3380CC4-5D6E-409C-BE32-E72D297353CC}">
              <c16:uniqueId val="{00000001-5255-4441-8763-D8576AF83A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3624</c:v>
                </c:pt>
                <c:pt idx="5">
                  <c:v>3429</c:v>
                </c:pt>
                <c:pt idx="8">
                  <c:v>3067</c:v>
                </c:pt>
                <c:pt idx="11">
                  <c:v>2449</c:v>
                </c:pt>
                <c:pt idx="14">
                  <c:v>2473</c:v>
                </c:pt>
              </c:numCache>
            </c:numRef>
          </c:val>
          <c:extLst>
            <c:ext xmlns:c16="http://schemas.microsoft.com/office/drawing/2014/chart" uri="{C3380CC4-5D6E-409C-BE32-E72D297353CC}">
              <c16:uniqueId val="{00000002-5255-4441-8763-D8576AF83A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55-4441-8763-D8576AF83A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55-4441-8763-D8576AF83A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117</c:v>
                </c:pt>
                <c:pt idx="3">
                  <c:v>72</c:v>
                </c:pt>
                <c:pt idx="6">
                  <c:v>30</c:v>
                </c:pt>
                <c:pt idx="9">
                  <c:v>23</c:v>
                </c:pt>
                <c:pt idx="12">
                  <c:v>15</c:v>
                </c:pt>
              </c:numCache>
            </c:numRef>
          </c:val>
          <c:extLst>
            <c:ext xmlns:c16="http://schemas.microsoft.com/office/drawing/2014/chart" uri="{C3380CC4-5D6E-409C-BE32-E72D297353CC}">
              <c16:uniqueId val="{00000005-5255-4441-8763-D8576AF83A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4813</c:v>
                </c:pt>
                <c:pt idx="3">
                  <c:v>4677</c:v>
                </c:pt>
                <c:pt idx="6">
                  <c:v>4523</c:v>
                </c:pt>
                <c:pt idx="9">
                  <c:v>4415</c:v>
                </c:pt>
                <c:pt idx="12">
                  <c:v>4304</c:v>
                </c:pt>
              </c:numCache>
            </c:numRef>
          </c:val>
          <c:extLst>
            <c:ext xmlns:c16="http://schemas.microsoft.com/office/drawing/2014/chart" uri="{C3380CC4-5D6E-409C-BE32-E72D297353CC}">
              <c16:uniqueId val="{00000006-5255-4441-8763-D8576AF83A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810</c:v>
                </c:pt>
                <c:pt idx="3">
                  <c:v>796</c:v>
                </c:pt>
                <c:pt idx="6">
                  <c:v>809</c:v>
                </c:pt>
                <c:pt idx="9">
                  <c:v>755</c:v>
                </c:pt>
                <c:pt idx="12">
                  <c:v>726</c:v>
                </c:pt>
              </c:numCache>
            </c:numRef>
          </c:val>
          <c:extLst>
            <c:ext xmlns:c16="http://schemas.microsoft.com/office/drawing/2014/chart" uri="{C3380CC4-5D6E-409C-BE32-E72D297353CC}">
              <c16:uniqueId val="{00000007-5255-4441-8763-D8576AF83A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c:v>
                </c:pt>
                <c:pt idx="3">
                  <c:v>86</c:v>
                </c:pt>
                <c:pt idx="6">
                  <c:v>102</c:v>
                </c:pt>
                <c:pt idx="9">
                  <c:v>33</c:v>
                </c:pt>
                <c:pt idx="12">
                  <c:v>606</c:v>
                </c:pt>
              </c:numCache>
            </c:numRef>
          </c:val>
          <c:extLst>
            <c:ext xmlns:c16="http://schemas.microsoft.com/office/drawing/2014/chart" uri="{C3380CC4-5D6E-409C-BE32-E72D297353CC}">
              <c16:uniqueId val="{00000008-5255-4441-8763-D8576AF83A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682</c:v>
                </c:pt>
                <c:pt idx="3">
                  <c:v>345</c:v>
                </c:pt>
                <c:pt idx="6">
                  <c:v>0</c:v>
                </c:pt>
                <c:pt idx="9">
                  <c:v>0</c:v>
                </c:pt>
                <c:pt idx="12">
                  <c:v>0</c:v>
                </c:pt>
              </c:numCache>
            </c:numRef>
          </c:val>
          <c:extLst>
            <c:ext xmlns:c16="http://schemas.microsoft.com/office/drawing/2014/chart" uri="{C3380CC4-5D6E-409C-BE32-E72D297353CC}">
              <c16:uniqueId val="{00000009-5255-4441-8763-D8576AF83A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19960</c:v>
                </c:pt>
                <c:pt idx="3">
                  <c:v>19774</c:v>
                </c:pt>
                <c:pt idx="6">
                  <c:v>19321</c:v>
                </c:pt>
                <c:pt idx="9">
                  <c:v>18961</c:v>
                </c:pt>
                <c:pt idx="12">
                  <c:v>18883</c:v>
                </c:pt>
              </c:numCache>
            </c:numRef>
          </c:val>
          <c:extLst>
            <c:ext xmlns:c16="http://schemas.microsoft.com/office/drawing/2014/chart" uri="{C3380CC4-5D6E-409C-BE32-E72D297353CC}">
              <c16:uniqueId val="{0000000A-5255-4441-8763-D8576AF83A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8701</c:v>
                </c:pt>
                <c:pt idx="2">
                  <c:v>#N/A</c:v>
                </c:pt>
                <c:pt idx="3">
                  <c:v>#N/A</c:v>
                </c:pt>
                <c:pt idx="4">
                  <c:v>8529</c:v>
                </c:pt>
                <c:pt idx="5">
                  <c:v>#N/A</c:v>
                </c:pt>
                <c:pt idx="6">
                  <c:v>#N/A</c:v>
                </c:pt>
                <c:pt idx="7">
                  <c:v>8079</c:v>
                </c:pt>
                <c:pt idx="8">
                  <c:v>#N/A</c:v>
                </c:pt>
                <c:pt idx="9">
                  <c:v>#N/A</c:v>
                </c:pt>
                <c:pt idx="10">
                  <c:v>8553</c:v>
                </c:pt>
                <c:pt idx="11">
                  <c:v>#N/A</c:v>
                </c:pt>
                <c:pt idx="12">
                  <c:v>#N/A</c:v>
                </c:pt>
                <c:pt idx="13">
                  <c:v>8372</c:v>
                </c:pt>
                <c:pt idx="14">
                  <c:v>#N/A</c:v>
                </c:pt>
              </c:numCache>
            </c:numRef>
          </c:val>
          <c:smooth val="0"/>
          <c:extLst>
            <c:ext xmlns:c16="http://schemas.microsoft.com/office/drawing/2014/chart" uri="{C3380CC4-5D6E-409C-BE32-E72D297353CC}">
              <c16:uniqueId val="{0000000B-5255-4441-8763-D8576AF83A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1343</c:v>
                </c:pt>
                <c:pt idx="1">
                  <c:v>714</c:v>
                </c:pt>
                <c:pt idx="2">
                  <c:v>862</c:v>
                </c:pt>
              </c:numCache>
            </c:numRef>
          </c:val>
          <c:extLst>
            <c:ext xmlns:c16="http://schemas.microsoft.com/office/drawing/2014/chart" uri="{C3380CC4-5D6E-409C-BE32-E72D297353CC}">
              <c16:uniqueId val="{00000000-0E5E-42CC-9D4F-6C16454595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200</c:v>
                </c:pt>
                <c:pt idx="1">
                  <c:v>101</c:v>
                </c:pt>
                <c:pt idx="2">
                  <c:v>1</c:v>
                </c:pt>
              </c:numCache>
            </c:numRef>
          </c:val>
          <c:extLst>
            <c:ext xmlns:c16="http://schemas.microsoft.com/office/drawing/2014/chart" uri="{C3380CC4-5D6E-409C-BE32-E72D297353CC}">
              <c16:uniqueId val="{00000001-0E5E-42CC-9D4F-6C16454595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2288</c:v>
                </c:pt>
                <c:pt idx="1">
                  <c:v>2331</c:v>
                </c:pt>
                <c:pt idx="2">
                  <c:v>2185</c:v>
                </c:pt>
              </c:numCache>
            </c:numRef>
          </c:val>
          <c:extLst>
            <c:ext xmlns:c16="http://schemas.microsoft.com/office/drawing/2014/chart" uri="{C3380CC4-5D6E-409C-BE32-E72D297353CC}">
              <c16:uniqueId val="{00000002-0E5E-42CC-9D4F-6C16454595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{D2DE1761-90C6-419C-9B27-8C5041CED8BA}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DF-4400-86A5-3F865BE1D9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{4619EADF-41AC-4600-8B80-1617411A1315}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DF-4400-86A5-3F865BE1D9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{4D456E10-8EFE-4965-9CD7-2FAEFFEA11E7}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DF-4400-86A5-3F865BE1D9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{D569677C-4517-42BC-BFD2-8D4782775526}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DF-4400-86A5-3F865BE1D9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{C324BB31-85E5-4298-BE36-2A7C499532F9}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DF-4400-86A5-3F865BE1D9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{4379805D-82AF-48FF-80E1-E0405CD8DCA4}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DF-4400-86A5-3F865BE1D9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{63CEC377-5A9F-4BC7-805B-1AA8FEB3BB16}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DF-4400-86A5-3F865BE1D9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{4EBCB6BE-35DE-49E2-8EFF-AA023C8C0759}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DF-4400-86A5-3F865BE1D9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{D3593833-FA5D-42D8-9EE6-0EAB7DB2C39B}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DF-4400-86A5-3F865BE1D9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55.6</c:v>
                </c:pt>
                <c:pt idx="16">
                  <c:v>57.4</c:v>
                </c:pt>
                <c:pt idx="24">
                  <c:v>58.9</c:v>
                </c:pt>
                <c:pt idx="32">
                  <c:v>60.3</c:v>
                </c:pt>
              </c:numCache>
            </c:numRef>
          </c:xVal>
          <c:yVal>
            <c:numRef>
              <c:f>公会計指標分析・財政指標組合せ分析表!$BP$51:$DC$51</c:f>
              <c:numCache>
                <c:formatCode>#,##0.0;"▲ "#,##0.0</c:formatCode>
                <c:ptCount val="40"/>
                <c:pt idx="0">
                  <c:v>105</c:v>
                </c:pt>
                <c:pt idx="8">
                  <c:v>105.4</c:v>
                </c:pt>
                <c:pt idx="16">
                  <c:v>97.7</c:v>
                </c:pt>
                <c:pt idx="24">
                  <c:v>105.1</c:v>
                </c:pt>
                <c:pt idx="32">
                  <c:v>98.5</c:v>
                </c:pt>
              </c:numCache>
            </c:numRef>
          </c:yVal>
          <c:smooth val="0"/>
          <c:extLst>
            <c:ext xmlns:c16="http://schemas.microsoft.com/office/drawing/2014/chart" uri="{C3380CC4-5D6E-409C-BE32-E72D297353CC}">
              <c16:uniqueId val="{00000009-F4DF-4400-86A5-3F865BE1D9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{2C3B766D-1CFE-4B4A-944D-A99E0004B3A1}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DF-4400-86A5-3F865BE1D9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{CFA5A13D-58E9-4DB2-8B70-759F435A839A}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DF-4400-86A5-3F865BE1D9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{785C131B-6EF1-47B3-9FB6-7FEDB3B5B921}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DF-4400-86A5-3F865BE1D9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{B6AB5078-4E76-4DA5-8987-C70D5256855C}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DF-4400-86A5-3F865BE1D9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{6AD2B2B3-9F81-4B2C-9897-1A56CD476718}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DF-4400-86A5-3F865BE1D9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{8BE02A5C-8B57-4D25-AE56-941AB12FFA70}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DF-4400-86A5-3F865BE1D906}"/>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{C1FE573E-95BD-49B4-A4C3-5E42E835C8B2}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DF-4400-86A5-3F865BE1D906}"/>
                </c:ext>
              </c:extLst>
            </c:dLbl>
            <c:dLbl>
              <c:idx val="24"/>
              <c:layout>
                <c:manualLayout>
                  <c:x val="-3.858485573989821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{CBB92584-1853-47FB-9595-1C2490E8FD5D}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DF-4400-86A5-3F865BE1D9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{0368E528-5A42-4E88-81B1-B422A4DC084A}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DF-4400-86A5-3F865BE1D9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4DF-4400-86A5-3F865BE1D906}"/>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{08CF59DF-2824-40FB-AEF1-A23D2FFB73D5}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7C-478D-BC57-C9E1DC9F95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{97BC008F-B192-4FA8-8CBE-EEAEA4AAC957}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7C-478D-BC57-C9E1DC9F95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{7FA61F2B-1EE1-4C83-B917-073464509BA6}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7C-478D-BC57-C9E1DC9F95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{AB58B6ED-BA8A-4790-AC2D-1949C9D61D49}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7C-478D-BC57-C9E1DC9F95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{84CDD955-C936-445D-95F0-DC9EDFBFA6C2}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7C-478D-BC57-C9E1DC9F95D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{9B1C2EA8-919B-4720-95D0-9B23A17D3E18}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7C-478D-BC57-C9E1DC9F95D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{26534428-4904-4E23-9398-95400CC245B3}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7C-478D-BC57-C9E1DC9F95D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{1AF2332F-9B46-4510-AD07-6CF91208BD81}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7C-478D-BC57-C9E1DC9F95D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{1B0B8A78-B475-46D5-9310-821ACF26367F}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7C-478D-BC57-C9E1DC9F95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10.8</c:v>
                </c:pt>
                <c:pt idx="16">
                  <c:v>11.4</c:v>
                </c:pt>
                <c:pt idx="24">
                  <c:v>11</c:v>
                </c:pt>
                <c:pt idx="32">
                  <c:v>10.3</c:v>
                </c:pt>
              </c:numCache>
            </c:numRef>
          </c:xVal>
          <c:yVal>
            <c:numRef>
              <c:f>公会計指標分析・財政指標組合せ分析表!$BP$73:$DC$73</c:f>
              <c:numCache>
                <c:formatCode>#,##0.0;"▲ "#,##0.0</c:formatCode>
                <c:ptCount val="40"/>
                <c:pt idx="0">
                  <c:v>105</c:v>
                </c:pt>
                <c:pt idx="8">
                  <c:v>105.4</c:v>
                </c:pt>
                <c:pt idx="16">
                  <c:v>97.7</c:v>
                </c:pt>
                <c:pt idx="24">
                  <c:v>105.1</c:v>
                </c:pt>
                <c:pt idx="32">
                  <c:v>98.5</c:v>
                </c:pt>
              </c:numCache>
            </c:numRef>
          </c:yVal>
          <c:smooth val="0"/>
          <c:extLst>
            <c:ext xmlns:c16="http://schemas.microsoft.com/office/drawing/2014/chart" uri="{C3380CC4-5D6E-409C-BE32-E72D297353CC}">
              <c16:uniqueId val="{00000009-B67C-478D-BC57-C9E1DC9F95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{1D7F2F79-4C3C-42D6-9EE5-05F613FB49F8}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7C-478D-BC57-C9E1DC9F95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{1895AB09-F247-43EA-AE11-075F44CAAD59}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7C-478D-BC57-C9E1DC9F95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{0958CD77-6A17-442D-A387-DAD097C60BD6}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7C-478D-BC57-C9E1DC9F95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{9F89BDE2-3A96-4C08-B76E-354C11050AC0}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7C-478D-BC57-C9E1DC9F95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{AB9BEEAC-43A8-44C8-8BCF-397389DF2709}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7C-478D-BC57-C9E1DC9F95D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{B1F71F96-E644-4815-9856-0FBBEF538A94}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7C-478D-BC57-C9E1DC9F95DD}"/>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{6DA25CFC-7641-4457-B804-F503FD6D3E90}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7C-478D-BC57-C9E1DC9F95DD}"/>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{6D7EF378-E5E2-465D-8C4E-1987BAF7DA01}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7C-478D-BC57-C9E1DC9F95D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{3BD47C5A-A064-4D40-8B87-D4F563FDC9F9}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7C-478D-BC57-C9E1DC9F95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67C-478D-BC57-C9E1DC9F95D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令和２年度決算において、ごみ処理施設基幹的設備改良事業や地方道路等整備事業に係る元利償還金、組合に係る負担金の増を主な要因とし、実質公債費比率の分子は増となった。</a:t>
          </a:r>
        </a:p>
        <a:p>
          <a:r>
            <a:rPr kumimoji="1" lang="ja-JP" altLang="en-US" sz="1400">
              <a:latin typeface="ＭＳ ゴシック" pitchFamily="49" charset="-128"/>
              <a:ea typeface="ＭＳ ゴシック" pitchFamily="49" charset="-128"/>
            </a:rPr>
            <a:t>　一方で、分母の標準財政規模は普通交付税の増等により増加し、実質公債費比率は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今後も地方債を発行する際に、地方交付税で措置されるものを優先するなど、実質公債費比率の増を招かぬよう努めていく。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満期一括償還の借入れは行っていないため、積み立てていない。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令和２年度の将来負担比率算定における分子は、市立病院建替えによる公営企業債等繰入見込額の増があったものの、基準財政需要額算入見込額の増を主な要因として、減少した。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なお、退職手当負担見込額は、過年度の支出超過に対する負担により、高い水準で支払が当面継続する。</a:t>
          </a:r>
        </a:p>
        <a:p>
          <a:r>
            <a:rPr kumimoji="1" lang="ja-JP" altLang="en-US" sz="1400">
              <a:latin typeface="ＭＳ ゴシック" pitchFamily="49" charset="-128"/>
              <a:ea typeface="ＭＳ ゴシック" pitchFamily="49" charset="-128"/>
            </a:rPr>
            <a:t>　また、分母を構成する標準財政規模が普通交付税の増等により増加したため、将来負担比率は前年度比</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今後も財政調整基金等の適切な確保を図り、地方債を発行する際には地方交付税で措置されるものを優先するなど、将来負担比率の減少に努めていく。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百万円増加した一方で、減債基金で約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百万円など、市債の償還や病院事業会計への繰出財源としたことなど主な要因として、減少した。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①地域振興基金：地域住民の連帯の強化及び地域振興に資すること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②ふるさぽーと基金：市民福祉の向上と地域の活性化に資すること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③教育振興基金：将来を担う子どもたちの教育に係る諸施策を促進し、広く教育の振興とその充実を図ること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④三日月基金：高齢者福祉の増進、子どもたちの教育振興等、広く地域福祉の充実やまちづくりに資すること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⑤まちづくり支援基金：市内の市民活動団体及び自治組織等が自主的かつ主体的に取り組むまちづくりの支援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①病院事業会計への繰出財源としたことなどから、約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②水道事業会計への繰出金や道路橋梁維持補修事業の財源としたことから、取崩額が積立額がを上回り、約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③看護師等確保対策事業や図書・ＡＶ資料購入事業に活用したため、約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④積立及び取崩しは行っていない。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⑤市民活動に対する補助金の原資として活用したため、約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百万円の減となっているが、表示単位においての増減はない。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①基金の運用により積立を行いつつ、使途に応じ活用する。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②ふるさと納税の推進を図り、積立を行いつつ、積極的に活用する。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⑤使途に合致する事業の原資として、適切に活用する。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費が年々増加を続けるなか、東日本大震災を契機とする公共施設や学校施設の耐震・大規模改修事業などの安全・安心なまちづくりに積極的に取り組んできた結果、本市の財政規模は拡大傾向にあり、合併算定替の段階的縮減期に入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年度からは、財政調整基金を取り崩しながらの財政運営を余儀なくされており、このまま財政規模を縮減できなければ、基金の枯渇が懸念される。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令和２年度においては、普通交付税の増等により積立が取崩しを上回ったため、約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百万円の積立を行うことができたことが増要因となっている。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財政調整基金は、災害等の想定外の支出等に備えるため、標準財政規模の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％以上を確保していくことが必要と考えられることから、令和５年度末において財政調整基金の残高を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財源不足を補うべく、市債の償還財源として取崩しを行ったため、令和２年度末の基金残高は、約１百万円となっており、前年度から約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本市では満期一括償還方式での借入れを行っていないため、現在積み上がっている基金は運用をしつつ、市債の償還財源として活用することとしている。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％であり、類似団体内平均値とほぼ同水準にある。しかしながら、中には耐用年数を超過している施設もあり、こうした施設の老朽化対策が今後の課題である。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く個別施設計画により、公共施設等の複合化、統合・再編等を進めるなど公共施設の適正管理に努める。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79" name="楕円 78"/>
        <xdr:cNvSpPr/>
      </xdr:nvSpPr>
      <xdr:spPr>
        <a:xfrm>
          <a:off x="4711700" y="50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51579</xdr:rowOff>
    </xdr:from>
    <xdr:ext cx="405111" cy="259045"/>
    <xdr:sp macro="" textlink="">
      <xdr:nvSpPr>
        <xdr:cNvPr id="80" name="有形固定資産減価償却率該当値テキスト"/>
        <xdr:cNvSpPr txBox="1"/>
      </xdr:nvSpPr>
      <xdr:spPr>
        <a:xfrm>
          <a:off x="4813300" y="485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169926</xdr:rowOff>
    </xdr:from>
    <xdr:to>
      <xdr:col>19</xdr:col>
      <xdr:colOff>187325</xdr:colOff>
      <xdr:row>29</xdr:row>
      <xdr:rowOff>100076</xdr:rowOff>
    </xdr:to>
    <xdr:sp macro="" textlink="">
      <xdr:nvSpPr>
        <xdr:cNvPr id="81" name="楕円 80"/>
        <xdr:cNvSpPr/>
      </xdr:nvSpPr>
      <xdr:spPr>
        <a:xfrm>
          <a:off x="4000500" y="49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49276</xdr:rowOff>
    </xdr:from>
    <xdr:to>
      <xdr:col>23</xdr:col>
      <xdr:colOff>85725</xdr:colOff>
      <xdr:row>29</xdr:row>
      <xdr:rowOff>79502</xdr:rowOff>
    </xdr:to>
    <xdr:cxnSp macro="">
      <xdr:nvCxnSpPr>
        <xdr:cNvPr id="82" name="直線コネクタ 81"/>
        <xdr:cNvCxnSpPr/>
      </xdr:nvCxnSpPr>
      <xdr:spPr>
        <a:xfrm>
          <a:off x="4051300" y="502132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137541</xdr:rowOff>
    </xdr:from>
    <xdr:to>
      <xdr:col>15</xdr:col>
      <xdr:colOff>187325</xdr:colOff>
      <xdr:row>29</xdr:row>
      <xdr:rowOff>67691</xdr:rowOff>
    </xdr:to>
    <xdr:sp macro="" textlink="">
      <xdr:nvSpPr>
        <xdr:cNvPr id="83" name="楕円 82"/>
        <xdr:cNvSpPr/>
      </xdr:nvSpPr>
      <xdr:spPr>
        <a:xfrm>
          <a:off x="3238500" y="49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16891</xdr:rowOff>
    </xdr:from>
    <xdr:to>
      <xdr:col>19</xdr:col>
      <xdr:colOff>136525</xdr:colOff>
      <xdr:row>29</xdr:row>
      <xdr:rowOff>49276</xdr:rowOff>
    </xdr:to>
    <xdr:cxnSp macro="">
      <xdr:nvCxnSpPr>
        <xdr:cNvPr id="84" name="直線コネクタ 83"/>
        <xdr:cNvCxnSpPr/>
      </xdr:nvCxnSpPr>
      <xdr:spPr>
        <a:xfrm>
          <a:off x="3289300" y="498894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xdr:cNvSpPr/>
      </xdr:nvSpPr>
      <xdr:spPr>
        <a:xfrm>
          <a:off x="2476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29</xdr:row>
      <xdr:rowOff>16891</xdr:rowOff>
    </xdr:to>
    <xdr:cxnSp macro="">
      <xdr:nvCxnSpPr>
        <xdr:cNvPr id="86" name="直線コネクタ 85"/>
        <xdr:cNvCxnSpPr/>
      </xdr:nvCxnSpPr>
      <xdr:spPr>
        <a:xfrm>
          <a:off x="2527300" y="495007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51181</xdr:rowOff>
    </xdr:from>
    <xdr:to>
      <xdr:col>7</xdr:col>
      <xdr:colOff>187325</xdr:colOff>
      <xdr:row>28</xdr:row>
      <xdr:rowOff>152781</xdr:rowOff>
    </xdr:to>
    <xdr:sp macro="" textlink="">
      <xdr:nvSpPr>
        <xdr:cNvPr id="87" name="楕円 86"/>
        <xdr:cNvSpPr/>
      </xdr:nvSpPr>
      <xdr:spPr>
        <a:xfrm>
          <a:off x="1714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101981</xdr:rowOff>
    </xdr:from>
    <xdr:to>
      <xdr:col>11</xdr:col>
      <xdr:colOff>136525</xdr:colOff>
      <xdr:row>28</xdr:row>
      <xdr:rowOff>149479</xdr:rowOff>
    </xdr:to>
    <xdr:cxnSp macro="">
      <xdr:nvCxnSpPr>
        <xdr:cNvPr id="88" name="直線コネクタ 87"/>
        <xdr:cNvCxnSpPr/>
      </xdr:nvCxnSpPr>
      <xdr:spPr>
        <a:xfrm>
          <a:off x="1765300" y="490258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116603</xdr:rowOff>
    </xdr:from>
    <xdr:ext cx="405111" cy="259045"/>
    <xdr:sp macro="" textlink="">
      <xdr:nvSpPr>
        <xdr:cNvPr id="93" name="n_1mainValue有形固定資産減価償却率"/>
        <xdr:cNvSpPr txBox="1"/>
      </xdr:nvSpPr>
      <xdr:spPr>
        <a:xfrm>
          <a:off x="3836044" y="474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84218</xdr:rowOff>
    </xdr:from>
    <xdr:ext cx="405111" cy="259045"/>
    <xdr:sp macro="" textlink="">
      <xdr:nvSpPr>
        <xdr:cNvPr id="94" name="n_2mainValue有形固定資産減価償却率"/>
        <xdr:cNvSpPr txBox="1"/>
      </xdr:nvSpPr>
      <xdr:spPr>
        <a:xfrm>
          <a:off x="3086744" y="471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xdr:cNvSpPr txBox="1"/>
      </xdr:nvSpPr>
      <xdr:spPr>
        <a:xfrm>
          <a:off x="2324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main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令和元年度に台風災害等により基金を取り崩した結果</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比率が大幅に増加した。令和２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は、充当可能財源は微増、老朽化した病院の建替えのため、将来負担額が増加したことにより、令和元年度に比べ債務償還比率は減少した。しかしながら、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1,035.3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％と類似団体平均値と比べ、高い水準にある。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財政状況が厳しい中、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公共施設等の更新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を進めていくことが求められており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その財源として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起債の活用が見込まれるが、過度な将来負担とならないよう、これまで以上に将来負担額、業務収入及び支出の適正化に取り組んでいく。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17090</xdr:rowOff>
    </xdr:from>
    <xdr:to>
      <xdr:col>76</xdr:col>
      <xdr:colOff>73025</xdr:colOff>
      <xdr:row>32</xdr:row>
      <xdr:rowOff>118690</xdr:rowOff>
    </xdr:to>
    <xdr:sp macro="" textlink="">
      <xdr:nvSpPr>
        <xdr:cNvPr id="143" name="楕円 142"/>
        <xdr:cNvSpPr/>
      </xdr:nvSpPr>
      <xdr:spPr>
        <a:xfrm>
          <a:off x="14744700" y="5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166967</xdr:rowOff>
    </xdr:from>
    <xdr:ext cx="560923" cy="259045"/>
    <xdr:sp macro="" textlink="">
      <xdr:nvSpPr>
        <xdr:cNvPr id="144" name="債務償還比率該当値テキスト"/>
        <xdr:cNvSpPr txBox="1"/>
      </xdr:nvSpPr>
      <xdr:spPr>
        <a:xfrm>
          <a:off x="14846300" y="54819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98104</xdr:rowOff>
    </xdr:from>
    <xdr:to>
      <xdr:col>72</xdr:col>
      <xdr:colOff>123825</xdr:colOff>
      <xdr:row>33</xdr:row>
      <xdr:rowOff>28254</xdr:rowOff>
    </xdr:to>
    <xdr:sp macro="" textlink="">
      <xdr:nvSpPr>
        <xdr:cNvPr id="145" name="楕円 144"/>
        <xdr:cNvSpPr/>
      </xdr:nvSpPr>
      <xdr:spPr>
        <a:xfrm>
          <a:off x="14033500" y="55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67890</xdr:rowOff>
    </xdr:from>
    <xdr:to>
      <xdr:col>76</xdr:col>
      <xdr:colOff>22225</xdr:colOff>
      <xdr:row>32</xdr:row>
      <xdr:rowOff>148904</xdr:rowOff>
    </xdr:to>
    <xdr:cxnSp macro="">
      <xdr:nvCxnSpPr>
        <xdr:cNvPr id="146" name="直線コネクタ 145"/>
        <xdr:cNvCxnSpPr/>
      </xdr:nvCxnSpPr>
      <xdr:spPr>
        <a:xfrm flipV="1">
          <a:off x="14084300" y="5554290"/>
          <a:ext cx="711200" cy="8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16849</xdr:rowOff>
    </xdr:from>
    <xdr:to>
      <xdr:col>68</xdr:col>
      <xdr:colOff>123825</xdr:colOff>
      <xdr:row>31</xdr:row>
      <xdr:rowOff>118449</xdr:rowOff>
    </xdr:to>
    <xdr:sp macro="" textlink="">
      <xdr:nvSpPr>
        <xdr:cNvPr id="147" name="楕円 146"/>
        <xdr:cNvSpPr/>
      </xdr:nvSpPr>
      <xdr:spPr>
        <a:xfrm>
          <a:off x="13271500" y="53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67649</xdr:rowOff>
    </xdr:from>
    <xdr:to>
      <xdr:col>72</xdr:col>
      <xdr:colOff>73025</xdr:colOff>
      <xdr:row>32</xdr:row>
      <xdr:rowOff>148904</xdr:rowOff>
    </xdr:to>
    <xdr:cxnSp macro="">
      <xdr:nvCxnSpPr>
        <xdr:cNvPr id="148" name="直線コネクタ 147"/>
        <xdr:cNvCxnSpPr/>
      </xdr:nvCxnSpPr>
      <xdr:spPr>
        <a:xfrm>
          <a:off x="13322300" y="5382599"/>
          <a:ext cx="762000" cy="2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9" name="楕円 148"/>
        <xdr:cNvSpPr/>
      </xdr:nvSpPr>
      <xdr:spPr>
        <a:xfrm>
          <a:off x="12509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67649</xdr:rowOff>
    </xdr:from>
    <xdr:to>
      <xdr:col>68</xdr:col>
      <xdr:colOff>73025</xdr:colOff>
      <xdr:row>31</xdr:row>
      <xdr:rowOff>158327</xdr:rowOff>
    </xdr:to>
    <xdr:cxnSp macro="">
      <xdr:nvCxnSpPr>
        <xdr:cNvPr id="150" name="直線コネクタ 149"/>
        <xdr:cNvCxnSpPr/>
      </xdr:nvCxnSpPr>
      <xdr:spPr>
        <a:xfrm flipV="1">
          <a:off x="12560300" y="5382599"/>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42345</xdr:rowOff>
    </xdr:from>
    <xdr:to>
      <xdr:col>60</xdr:col>
      <xdr:colOff>123825</xdr:colOff>
      <xdr:row>31</xdr:row>
      <xdr:rowOff>143945</xdr:rowOff>
    </xdr:to>
    <xdr:sp macro="" textlink="">
      <xdr:nvSpPr>
        <xdr:cNvPr id="151" name="楕円 150"/>
        <xdr:cNvSpPr/>
      </xdr:nvSpPr>
      <xdr:spPr>
        <a:xfrm>
          <a:off x="11747500" y="53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93145</xdr:rowOff>
    </xdr:from>
    <xdr:to>
      <xdr:col>64</xdr:col>
      <xdr:colOff>73025</xdr:colOff>
      <xdr:row>31</xdr:row>
      <xdr:rowOff>158327</xdr:rowOff>
    </xdr:to>
    <xdr:cxnSp macro="">
      <xdr:nvCxnSpPr>
        <xdr:cNvPr id="152" name="直線コネクタ 151"/>
        <xdr:cNvCxnSpPr/>
      </xdr:nvCxnSpPr>
      <xdr:spPr>
        <a:xfrm>
          <a:off x="11798300" y="5408095"/>
          <a:ext cx="762000" cy="6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19381</xdr:rowOff>
    </xdr:from>
    <xdr:ext cx="560923" cy="259045"/>
    <xdr:sp macro="" textlink="">
      <xdr:nvSpPr>
        <xdr:cNvPr id="157" name="n_1mainValue債務償還比率"/>
        <xdr:cNvSpPr txBox="1"/>
      </xdr:nvSpPr>
      <xdr:spPr>
        <a:xfrm>
          <a:off x="13791138" y="56772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109576</xdr:rowOff>
    </xdr:from>
    <xdr:ext cx="469744" cy="259045"/>
    <xdr:sp macro="" textlink="">
      <xdr:nvSpPr>
        <xdr:cNvPr id="158" name="n_2mainValue債務償還比率"/>
        <xdr:cNvSpPr txBox="1"/>
      </xdr:nvSpPr>
      <xdr:spPr>
        <a:xfrm>
          <a:off x="13087427" y="54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9" name="n_3mainValue債務償還比率"/>
        <xdr:cNvSpPr txBox="1"/>
      </xdr:nvSpPr>
      <xdr:spPr>
        <a:xfrm>
          <a:off x="12325427" y="55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135072</xdr:rowOff>
    </xdr:from>
    <xdr:ext cx="469744" cy="259045"/>
    <xdr:sp macro="" textlink="">
      <xdr:nvSpPr>
        <xdr:cNvPr id="160" name="n_4mainValue債務償還比率"/>
        <xdr:cNvSpPr txBox="1"/>
      </xdr:nvSpPr>
      <xdr:spPr>
        <a:xfrm>
          <a:off x="11563427" y="545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5715</xdr:rowOff>
    </xdr:to>
    <xdr:cxnSp macro="">
      <xdr:nvCxnSpPr>
        <xdr:cNvPr id="76" name="直線コネクタ 75"/>
        <xdr:cNvCxnSpPr/>
      </xdr:nvCxnSpPr>
      <xdr:spPr>
        <a:xfrm>
          <a:off x="3797300" y="648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139065</xdr:rowOff>
    </xdr:to>
    <xdr:cxnSp macro="">
      <xdr:nvCxnSpPr>
        <xdr:cNvPr id="78" name="直線コネクタ 77"/>
        <xdr:cNvCxnSpPr/>
      </xdr:nvCxnSpPr>
      <xdr:spPr>
        <a:xfrm>
          <a:off x="2908300" y="6454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110490</xdr:rowOff>
    </xdr:to>
    <xdr:cxnSp macro="">
      <xdr:nvCxnSpPr>
        <xdr:cNvPr id="80" name="直線コネクタ 79"/>
        <xdr:cNvCxnSpPr/>
      </xdr:nvCxnSpPr>
      <xdr:spPr>
        <a:xfrm>
          <a:off x="2019300" y="6423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80010</xdr:rowOff>
    </xdr:to>
    <xdr:cxnSp macro="">
      <xdr:nvCxnSpPr>
        <xdr:cNvPr id="82" name="直線コネクタ 81"/>
        <xdr:cNvCxnSpPr/>
      </xdr:nvCxnSpPr>
      <xdr:spPr>
        <a:xfrm>
          <a:off x="1130300" y="6383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7"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8"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9" name="n_3mainValue【道路】&#10;有形固定資産減価償却率"/>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119834</xdr:rowOff>
    </xdr:from>
    <xdr:to>
      <xdr:col>55</xdr:col>
      <xdr:colOff>50800</xdr:colOff>
      <xdr:row>41</xdr:row>
      <xdr:rowOff>49984</xdr:rowOff>
    </xdr:to>
    <xdr:sp macro="" textlink="">
      <xdr:nvSpPr>
        <xdr:cNvPr id="132" name="楕円 131"/>
        <xdr:cNvSpPr/>
      </xdr:nvSpPr>
      <xdr:spPr>
        <a:xfrm>
          <a:off x="10426700" y="69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98261</xdr:rowOff>
    </xdr:from>
    <xdr:ext cx="534377" cy="259045"/>
    <xdr:sp macro="" textlink="">
      <xdr:nvSpPr>
        <xdr:cNvPr id="133" name="【道路】&#10;一人当たり延長該当値テキスト"/>
        <xdr:cNvSpPr txBox="1"/>
      </xdr:nvSpPr>
      <xdr:spPr>
        <a:xfrm>
          <a:off x="10515600" y="695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123012</xdr:rowOff>
    </xdr:from>
    <xdr:to>
      <xdr:col>50</xdr:col>
      <xdr:colOff>165100</xdr:colOff>
      <xdr:row>41</xdr:row>
      <xdr:rowOff>53162</xdr:rowOff>
    </xdr:to>
    <xdr:sp macro="" textlink="">
      <xdr:nvSpPr>
        <xdr:cNvPr id="134" name="楕円 133"/>
        <xdr:cNvSpPr/>
      </xdr:nvSpPr>
      <xdr:spPr>
        <a:xfrm>
          <a:off x="9588500" y="69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170634</xdr:rowOff>
    </xdr:from>
    <xdr:to>
      <xdr:col>55</xdr:col>
      <xdr:colOff>0</xdr:colOff>
      <xdr:row>41</xdr:row>
      <xdr:rowOff>2362</xdr:rowOff>
    </xdr:to>
    <xdr:cxnSp macro="">
      <xdr:nvCxnSpPr>
        <xdr:cNvPr id="135" name="直線コネクタ 134"/>
        <xdr:cNvCxnSpPr/>
      </xdr:nvCxnSpPr>
      <xdr:spPr>
        <a:xfrm flipV="1">
          <a:off x="9639300" y="7028634"/>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126212</xdr:rowOff>
    </xdr:from>
    <xdr:to>
      <xdr:col>46</xdr:col>
      <xdr:colOff>38100</xdr:colOff>
      <xdr:row>41</xdr:row>
      <xdr:rowOff>56362</xdr:rowOff>
    </xdr:to>
    <xdr:sp macro="" textlink="">
      <xdr:nvSpPr>
        <xdr:cNvPr id="136" name="楕円 135"/>
        <xdr:cNvSpPr/>
      </xdr:nvSpPr>
      <xdr:spPr>
        <a:xfrm>
          <a:off x="8699500" y="6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xdr:rowOff>
    </xdr:from>
    <xdr:to>
      <xdr:col>50</xdr:col>
      <xdr:colOff>114300</xdr:colOff>
      <xdr:row>41</xdr:row>
      <xdr:rowOff>5562</xdr:rowOff>
    </xdr:to>
    <xdr:cxnSp macro="">
      <xdr:nvCxnSpPr>
        <xdr:cNvPr id="137" name="直線コネクタ 136"/>
        <xdr:cNvCxnSpPr/>
      </xdr:nvCxnSpPr>
      <xdr:spPr>
        <a:xfrm flipV="1">
          <a:off x="8750300" y="703181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129577</xdr:rowOff>
    </xdr:from>
    <xdr:to>
      <xdr:col>41</xdr:col>
      <xdr:colOff>101600</xdr:colOff>
      <xdr:row>41</xdr:row>
      <xdr:rowOff>59727</xdr:rowOff>
    </xdr:to>
    <xdr:sp macro="" textlink="">
      <xdr:nvSpPr>
        <xdr:cNvPr id="138" name="楕円 137"/>
        <xdr:cNvSpPr/>
      </xdr:nvSpPr>
      <xdr:spPr>
        <a:xfrm>
          <a:off x="7810500" y="69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xdr:rowOff>
    </xdr:from>
    <xdr:to>
      <xdr:col>45</xdr:col>
      <xdr:colOff>177800</xdr:colOff>
      <xdr:row>41</xdr:row>
      <xdr:rowOff>8927</xdr:rowOff>
    </xdr:to>
    <xdr:cxnSp macro="">
      <xdr:nvCxnSpPr>
        <xdr:cNvPr id="139" name="直線コネクタ 138"/>
        <xdr:cNvCxnSpPr/>
      </xdr:nvCxnSpPr>
      <xdr:spPr>
        <a:xfrm flipV="1">
          <a:off x="7861300" y="7035012"/>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133093</xdr:rowOff>
    </xdr:from>
    <xdr:to>
      <xdr:col>36</xdr:col>
      <xdr:colOff>165100</xdr:colOff>
      <xdr:row>41</xdr:row>
      <xdr:rowOff>63243</xdr:rowOff>
    </xdr:to>
    <xdr:sp macro="" textlink="">
      <xdr:nvSpPr>
        <xdr:cNvPr id="140" name="楕円 139"/>
        <xdr:cNvSpPr/>
      </xdr:nvSpPr>
      <xdr:spPr>
        <a:xfrm>
          <a:off x="6921500" y="69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8927</xdr:rowOff>
    </xdr:from>
    <xdr:to>
      <xdr:col>41</xdr:col>
      <xdr:colOff>50800</xdr:colOff>
      <xdr:row>41</xdr:row>
      <xdr:rowOff>12443</xdr:rowOff>
    </xdr:to>
    <xdr:cxnSp macro="">
      <xdr:nvCxnSpPr>
        <xdr:cNvPr id="141" name="直線コネクタ 140"/>
        <xdr:cNvCxnSpPr/>
      </xdr:nvCxnSpPr>
      <xdr:spPr>
        <a:xfrm flipV="1">
          <a:off x="6972300" y="7038377"/>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44289</xdr:rowOff>
    </xdr:from>
    <xdr:ext cx="534377" cy="259045"/>
    <xdr:sp macro="" textlink="">
      <xdr:nvSpPr>
        <xdr:cNvPr id="146" name="n_1mainValue【道路】&#10;一人当たり延長"/>
        <xdr:cNvSpPr txBox="1"/>
      </xdr:nvSpPr>
      <xdr:spPr>
        <a:xfrm>
          <a:off x="9359411" y="707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47489</xdr:rowOff>
    </xdr:from>
    <xdr:ext cx="534377" cy="259045"/>
    <xdr:sp macro="" textlink="">
      <xdr:nvSpPr>
        <xdr:cNvPr id="147" name="n_2mainValue【道路】&#10;一人当たり延長"/>
        <xdr:cNvSpPr txBox="1"/>
      </xdr:nvSpPr>
      <xdr:spPr>
        <a:xfrm>
          <a:off x="8483111" y="707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76254</xdr:rowOff>
    </xdr:from>
    <xdr:ext cx="534377" cy="259045"/>
    <xdr:sp macro="" textlink="">
      <xdr:nvSpPr>
        <xdr:cNvPr id="148" name="n_3mainValue【道路】&#10;一人当たり延長"/>
        <xdr:cNvSpPr txBox="1"/>
      </xdr:nvSpPr>
      <xdr:spPr>
        <a:xfrm>
          <a:off x="7594111" y="676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54370</xdr:rowOff>
    </xdr:from>
    <xdr:ext cx="534377" cy="259045"/>
    <xdr:sp macro="" textlink="">
      <xdr:nvSpPr>
        <xdr:cNvPr id="149" name="n_4mainValue【道路】&#10;一人当たり延長"/>
        <xdr:cNvSpPr txBox="1"/>
      </xdr:nvSpPr>
      <xdr:spPr>
        <a:xfrm>
          <a:off x="6705111" y="708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124460</xdr:rowOff>
    </xdr:from>
    <xdr:to>
      <xdr:col>24</xdr:col>
      <xdr:colOff>114300</xdr:colOff>
      <xdr:row>63</xdr:row>
      <xdr:rowOff>54610</xdr:rowOff>
    </xdr:to>
    <xdr:sp macro="" textlink="">
      <xdr:nvSpPr>
        <xdr:cNvPr id="189" name="楕円 188"/>
        <xdr:cNvSpPr/>
      </xdr:nvSpPr>
      <xdr:spPr>
        <a:xfrm>
          <a:off x="4584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102887</xdr:rowOff>
    </xdr:from>
    <xdr:ext cx="405111" cy="259045"/>
    <xdr:sp macro="" textlink="">
      <xdr:nvSpPr>
        <xdr:cNvPr id="190" name="【橋りょう・トンネル】&#10;有形固定資産減価償却率該当値テキスト"/>
        <xdr:cNvSpPr txBox="1"/>
      </xdr:nvSpPr>
      <xdr:spPr>
        <a:xfrm>
          <a:off x="4673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91" name="楕円 190"/>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63</xdr:row>
      <xdr:rowOff>3810</xdr:rowOff>
    </xdr:to>
    <xdr:cxnSp macro="">
      <xdr:nvCxnSpPr>
        <xdr:cNvPr id="192" name="直線コネクタ 191"/>
        <xdr:cNvCxnSpPr/>
      </xdr:nvCxnSpPr>
      <xdr:spPr>
        <a:xfrm>
          <a:off x="3797300" y="10759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48260</xdr:rowOff>
    </xdr:from>
    <xdr:to>
      <xdr:col>15</xdr:col>
      <xdr:colOff>101600</xdr:colOff>
      <xdr:row>62</xdr:row>
      <xdr:rowOff>149860</xdr:rowOff>
    </xdr:to>
    <xdr:sp macro="" textlink="">
      <xdr:nvSpPr>
        <xdr:cNvPr id="193" name="楕円 192"/>
        <xdr:cNvSpPr/>
      </xdr:nvSpPr>
      <xdr:spPr>
        <a:xfrm>
          <a:off x="2857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99060</xdr:rowOff>
    </xdr:from>
    <xdr:to>
      <xdr:col>19</xdr:col>
      <xdr:colOff>177800</xdr:colOff>
      <xdr:row>62</xdr:row>
      <xdr:rowOff>129540</xdr:rowOff>
    </xdr:to>
    <xdr:cxnSp macro="">
      <xdr:nvCxnSpPr>
        <xdr:cNvPr id="194" name="直線コネクタ 193"/>
        <xdr:cNvCxnSpPr/>
      </xdr:nvCxnSpPr>
      <xdr:spPr>
        <a:xfrm>
          <a:off x="2908300" y="10728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5" name="楕円 194"/>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99060</xdr:rowOff>
    </xdr:to>
    <xdr:cxnSp macro="">
      <xdr:nvCxnSpPr>
        <xdr:cNvPr id="196" name="直線コネクタ 195"/>
        <xdr:cNvCxnSpPr/>
      </xdr:nvCxnSpPr>
      <xdr:spPr>
        <a:xfrm>
          <a:off x="2019300" y="107099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57785</xdr:rowOff>
    </xdr:from>
    <xdr:to>
      <xdr:col>6</xdr:col>
      <xdr:colOff>38100</xdr:colOff>
      <xdr:row>62</xdr:row>
      <xdr:rowOff>159385</xdr:rowOff>
    </xdr:to>
    <xdr:sp macro="" textlink="">
      <xdr:nvSpPr>
        <xdr:cNvPr id="197" name="楕円 196"/>
        <xdr:cNvSpPr/>
      </xdr:nvSpPr>
      <xdr:spPr>
        <a:xfrm>
          <a:off x="1079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80010</xdr:rowOff>
    </xdr:from>
    <xdr:to>
      <xdr:col>10</xdr:col>
      <xdr:colOff>114300</xdr:colOff>
      <xdr:row>62</xdr:row>
      <xdr:rowOff>108585</xdr:rowOff>
    </xdr:to>
    <xdr:cxnSp macro="">
      <xdr:nvCxnSpPr>
        <xdr:cNvPr id="198" name="直線コネクタ 197"/>
        <xdr:cNvCxnSpPr/>
      </xdr:nvCxnSpPr>
      <xdr:spPr>
        <a:xfrm flipV="1">
          <a:off x="1130300" y="10709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203" name="n_1mainValue【橋りょう・トンネル】&#10;有形固定資産減価償却率"/>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140987</xdr:rowOff>
    </xdr:from>
    <xdr:ext cx="405111" cy="259045"/>
    <xdr:sp macro="" textlink="">
      <xdr:nvSpPr>
        <xdr:cNvPr id="204" name="n_2mainValue【橋りょう・トンネル】&#10;有形固定資産減価償却率"/>
        <xdr:cNvSpPr txBox="1"/>
      </xdr:nvSpPr>
      <xdr:spPr>
        <a:xfrm>
          <a:off x="2705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5" name="n_3mainValue【橋りょう・トンネ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150512</xdr:rowOff>
    </xdr:from>
    <xdr:ext cx="405111" cy="259045"/>
    <xdr:sp macro="" textlink="">
      <xdr:nvSpPr>
        <xdr:cNvPr id="206" name="n_4mainValue【橋りょう・トンネル】&#10;有形固定資産減価償却率"/>
        <xdr:cNvSpPr txBox="1"/>
      </xdr:nvSpPr>
      <xdr:spPr>
        <a:xfrm>
          <a:off x="927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56799</xdr:rowOff>
    </xdr:from>
    <xdr:to>
      <xdr:col>55</xdr:col>
      <xdr:colOff>50800</xdr:colOff>
      <xdr:row>63</xdr:row>
      <xdr:rowOff>158399</xdr:rowOff>
    </xdr:to>
    <xdr:sp macro="" textlink="">
      <xdr:nvSpPr>
        <xdr:cNvPr id="246" name="楕円 245"/>
        <xdr:cNvSpPr/>
      </xdr:nvSpPr>
      <xdr:spPr>
        <a:xfrm>
          <a:off x="10426700" y="108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35226</xdr:rowOff>
    </xdr:from>
    <xdr:ext cx="599010" cy="259045"/>
    <xdr:sp macro="" textlink="">
      <xdr:nvSpPr>
        <xdr:cNvPr id="247" name="【橋りょう・トンネル】&#10;一人当たり有形固定資産（償却資産）額該当値テキスト"/>
        <xdr:cNvSpPr txBox="1"/>
      </xdr:nvSpPr>
      <xdr:spPr>
        <a:xfrm>
          <a:off x="10515600" y="108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56921</xdr:rowOff>
    </xdr:from>
    <xdr:to>
      <xdr:col>50</xdr:col>
      <xdr:colOff>165100</xdr:colOff>
      <xdr:row>63</xdr:row>
      <xdr:rowOff>158521</xdr:rowOff>
    </xdr:to>
    <xdr:sp macro="" textlink="">
      <xdr:nvSpPr>
        <xdr:cNvPr id="248" name="楕円 247"/>
        <xdr:cNvSpPr/>
      </xdr:nvSpPr>
      <xdr:spPr>
        <a:xfrm>
          <a:off x="9588500" y="108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107599</xdr:rowOff>
    </xdr:from>
    <xdr:to>
      <xdr:col>55</xdr:col>
      <xdr:colOff>0</xdr:colOff>
      <xdr:row>63</xdr:row>
      <xdr:rowOff>107721</xdr:rowOff>
    </xdr:to>
    <xdr:cxnSp macro="">
      <xdr:nvCxnSpPr>
        <xdr:cNvPr id="249" name="直線コネクタ 248"/>
        <xdr:cNvCxnSpPr/>
      </xdr:nvCxnSpPr>
      <xdr:spPr>
        <a:xfrm flipV="1">
          <a:off x="9639300" y="10908949"/>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58851</xdr:rowOff>
    </xdr:from>
    <xdr:to>
      <xdr:col>46</xdr:col>
      <xdr:colOff>38100</xdr:colOff>
      <xdr:row>63</xdr:row>
      <xdr:rowOff>160451</xdr:rowOff>
    </xdr:to>
    <xdr:sp macro="" textlink="">
      <xdr:nvSpPr>
        <xdr:cNvPr id="250" name="楕円 249"/>
        <xdr:cNvSpPr/>
      </xdr:nvSpPr>
      <xdr:spPr>
        <a:xfrm>
          <a:off x="8699500" y="108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107721</xdr:rowOff>
    </xdr:from>
    <xdr:to>
      <xdr:col>50</xdr:col>
      <xdr:colOff>114300</xdr:colOff>
      <xdr:row>63</xdr:row>
      <xdr:rowOff>109651</xdr:rowOff>
    </xdr:to>
    <xdr:cxnSp macro="">
      <xdr:nvCxnSpPr>
        <xdr:cNvPr id="251" name="直線コネクタ 250"/>
        <xdr:cNvCxnSpPr/>
      </xdr:nvCxnSpPr>
      <xdr:spPr>
        <a:xfrm flipV="1">
          <a:off x="8750300" y="1090907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62143</xdr:rowOff>
    </xdr:from>
    <xdr:to>
      <xdr:col>41</xdr:col>
      <xdr:colOff>101600</xdr:colOff>
      <xdr:row>63</xdr:row>
      <xdr:rowOff>163743</xdr:rowOff>
    </xdr:to>
    <xdr:sp macro="" textlink="">
      <xdr:nvSpPr>
        <xdr:cNvPr id="252" name="楕円 251"/>
        <xdr:cNvSpPr/>
      </xdr:nvSpPr>
      <xdr:spPr>
        <a:xfrm>
          <a:off x="7810500" y="10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109651</xdr:rowOff>
    </xdr:from>
    <xdr:to>
      <xdr:col>45</xdr:col>
      <xdr:colOff>177800</xdr:colOff>
      <xdr:row>63</xdr:row>
      <xdr:rowOff>112943</xdr:rowOff>
    </xdr:to>
    <xdr:cxnSp macro="">
      <xdr:nvCxnSpPr>
        <xdr:cNvPr id="253" name="直線コネクタ 252"/>
        <xdr:cNvCxnSpPr/>
      </xdr:nvCxnSpPr>
      <xdr:spPr>
        <a:xfrm flipV="1">
          <a:off x="7861300" y="1091100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76208</xdr:rowOff>
    </xdr:from>
    <xdr:to>
      <xdr:col>36</xdr:col>
      <xdr:colOff>165100</xdr:colOff>
      <xdr:row>64</xdr:row>
      <xdr:rowOff>6358</xdr:rowOff>
    </xdr:to>
    <xdr:sp macro="" textlink="">
      <xdr:nvSpPr>
        <xdr:cNvPr id="254" name="楕円 253"/>
        <xdr:cNvSpPr/>
      </xdr:nvSpPr>
      <xdr:spPr>
        <a:xfrm>
          <a:off x="6921500" y="108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112943</xdr:rowOff>
    </xdr:from>
    <xdr:to>
      <xdr:col>41</xdr:col>
      <xdr:colOff>50800</xdr:colOff>
      <xdr:row>63</xdr:row>
      <xdr:rowOff>127008</xdr:rowOff>
    </xdr:to>
    <xdr:cxnSp macro="">
      <xdr:nvCxnSpPr>
        <xdr:cNvPr id="255" name="直線コネクタ 254"/>
        <xdr:cNvCxnSpPr/>
      </xdr:nvCxnSpPr>
      <xdr:spPr>
        <a:xfrm flipV="1">
          <a:off x="6972300" y="10914293"/>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149648</xdr:rowOff>
    </xdr:from>
    <xdr:ext cx="599010" cy="259045"/>
    <xdr:sp macro="" textlink="">
      <xdr:nvSpPr>
        <xdr:cNvPr id="260" name="n_1mainValue【橋りょう・トンネル】&#10;一人当たり有形固定資産（償却資産）額"/>
        <xdr:cNvSpPr txBox="1"/>
      </xdr:nvSpPr>
      <xdr:spPr>
        <a:xfrm>
          <a:off x="9327095" y="1095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151578</xdr:rowOff>
    </xdr:from>
    <xdr:ext cx="599010" cy="259045"/>
    <xdr:sp macro="" textlink="">
      <xdr:nvSpPr>
        <xdr:cNvPr id="261" name="n_2mainValue【橋りょう・トンネル】&#10;一人当たり有形固定資産（償却資産）額"/>
        <xdr:cNvSpPr txBox="1"/>
      </xdr:nvSpPr>
      <xdr:spPr>
        <a:xfrm>
          <a:off x="8450795" y="1095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154870</xdr:rowOff>
    </xdr:from>
    <xdr:ext cx="599010" cy="259045"/>
    <xdr:sp macro="" textlink="">
      <xdr:nvSpPr>
        <xdr:cNvPr id="262" name="n_3mainValue【橋りょう・トンネル】&#10;一人当たり有形固定資産（償却資産）額"/>
        <xdr:cNvSpPr txBox="1"/>
      </xdr:nvSpPr>
      <xdr:spPr>
        <a:xfrm>
          <a:off x="7561795" y="109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168935</xdr:rowOff>
    </xdr:from>
    <xdr:ext cx="599010" cy="259045"/>
    <xdr:sp macro="" textlink="">
      <xdr:nvSpPr>
        <xdr:cNvPr id="263" name="n_4mainValue【橋りょう・トンネル】&#10;一人当たり有形固定資産（償却資産）額"/>
        <xdr:cNvSpPr txBox="1"/>
      </xdr:nvSpPr>
      <xdr:spPr>
        <a:xfrm>
          <a:off x="6672795" y="10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42545</xdr:rowOff>
    </xdr:from>
    <xdr:to>
      <xdr:col>24</xdr:col>
      <xdr:colOff>114300</xdr:colOff>
      <xdr:row>85</xdr:row>
      <xdr:rowOff>144145</xdr:rowOff>
    </xdr:to>
    <xdr:sp macro="" textlink="">
      <xdr:nvSpPr>
        <xdr:cNvPr id="304" name="楕円 303"/>
        <xdr:cNvSpPr/>
      </xdr:nvSpPr>
      <xdr:spPr>
        <a:xfrm>
          <a:off x="4584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20972</xdr:rowOff>
    </xdr:from>
    <xdr:ext cx="405111" cy="259045"/>
    <xdr:sp macro="" textlink="">
      <xdr:nvSpPr>
        <xdr:cNvPr id="305" name="【公営住宅】&#10;有形固定資産減価償却率該当値テキスト"/>
        <xdr:cNvSpPr txBox="1"/>
      </xdr:nvSpPr>
      <xdr:spPr>
        <a:xfrm>
          <a:off x="4673600"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306" name="楕円 305"/>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93345</xdr:rowOff>
    </xdr:from>
    <xdr:to>
      <xdr:col>24</xdr:col>
      <xdr:colOff>63500</xdr:colOff>
      <xdr:row>85</xdr:row>
      <xdr:rowOff>99061</xdr:rowOff>
    </xdr:to>
    <xdr:cxnSp macro="">
      <xdr:nvCxnSpPr>
        <xdr:cNvPr id="307" name="直線コネクタ 306"/>
        <xdr:cNvCxnSpPr/>
      </xdr:nvCxnSpPr>
      <xdr:spPr>
        <a:xfrm flipV="1">
          <a:off x="3797300" y="146665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36830</xdr:rowOff>
    </xdr:from>
    <xdr:to>
      <xdr:col>15</xdr:col>
      <xdr:colOff>101600</xdr:colOff>
      <xdr:row>85</xdr:row>
      <xdr:rowOff>138430</xdr:rowOff>
    </xdr:to>
    <xdr:sp macro="" textlink="">
      <xdr:nvSpPr>
        <xdr:cNvPr id="308" name="楕円 307"/>
        <xdr:cNvSpPr/>
      </xdr:nvSpPr>
      <xdr:spPr>
        <a:xfrm>
          <a:off x="2857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85</xdr:row>
      <xdr:rowOff>99061</xdr:rowOff>
    </xdr:to>
    <xdr:cxnSp macro="">
      <xdr:nvCxnSpPr>
        <xdr:cNvPr id="309" name="直線コネクタ 308"/>
        <xdr:cNvCxnSpPr/>
      </xdr:nvCxnSpPr>
      <xdr:spPr>
        <a:xfrm>
          <a:off x="2908300" y="14660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10" name="楕円 309"/>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87630</xdr:rowOff>
    </xdr:to>
    <xdr:cxnSp macro="">
      <xdr:nvCxnSpPr>
        <xdr:cNvPr id="311" name="直線コネクタ 310"/>
        <xdr:cNvCxnSpPr/>
      </xdr:nvCxnSpPr>
      <xdr:spPr>
        <a:xfrm>
          <a:off x="2019300" y="14645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33020</xdr:rowOff>
    </xdr:from>
    <xdr:to>
      <xdr:col>6</xdr:col>
      <xdr:colOff>38100</xdr:colOff>
      <xdr:row>85</xdr:row>
      <xdr:rowOff>134620</xdr:rowOff>
    </xdr:to>
    <xdr:sp macro="" textlink="">
      <xdr:nvSpPr>
        <xdr:cNvPr id="312" name="楕円 311"/>
        <xdr:cNvSpPr/>
      </xdr:nvSpPr>
      <xdr:spPr>
        <a:xfrm>
          <a:off x="107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83820</xdr:rowOff>
    </xdr:to>
    <xdr:cxnSp macro="">
      <xdr:nvCxnSpPr>
        <xdr:cNvPr id="313" name="直線コネクタ 312"/>
        <xdr:cNvCxnSpPr/>
      </xdr:nvCxnSpPr>
      <xdr:spPr>
        <a:xfrm flipV="1">
          <a:off x="1130300" y="14645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318" name="n_1mainValue【公営住宅】&#10;有形固定資産減価償却率"/>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129557</xdr:rowOff>
    </xdr:from>
    <xdr:ext cx="405111" cy="259045"/>
    <xdr:sp macro="" textlink="">
      <xdr:nvSpPr>
        <xdr:cNvPr id="319" name="n_2mainValue【公営住宅】&#10;有形固定資産減価償却率"/>
        <xdr:cNvSpPr txBox="1"/>
      </xdr:nvSpPr>
      <xdr:spPr>
        <a:xfrm>
          <a:off x="2705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20" name="n_3mainValue【公営住宅】&#10;有形固定資産減価償却率"/>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125747</xdr:rowOff>
    </xdr:from>
    <xdr:ext cx="405111" cy="259045"/>
    <xdr:sp macro="" textlink="">
      <xdr:nvSpPr>
        <xdr:cNvPr id="321" name="n_4mainValue【公営住宅】&#10;有形固定資産減価償却率"/>
        <xdr:cNvSpPr txBox="1"/>
      </xdr:nvSpPr>
      <xdr:spPr>
        <a:xfrm>
          <a:off x="927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142199</xdr:rowOff>
    </xdr:from>
    <xdr:to>
      <xdr:col>55</xdr:col>
      <xdr:colOff>50800</xdr:colOff>
      <xdr:row>86</xdr:row>
      <xdr:rowOff>72349</xdr:rowOff>
    </xdr:to>
    <xdr:sp macro="" textlink="">
      <xdr:nvSpPr>
        <xdr:cNvPr id="359" name="楕円 358"/>
        <xdr:cNvSpPr/>
      </xdr:nvSpPr>
      <xdr:spPr>
        <a:xfrm>
          <a:off x="10426700" y="147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142382</xdr:rowOff>
    </xdr:from>
    <xdr:to>
      <xdr:col>50</xdr:col>
      <xdr:colOff>165100</xdr:colOff>
      <xdr:row>86</xdr:row>
      <xdr:rowOff>72532</xdr:rowOff>
    </xdr:to>
    <xdr:sp macro="" textlink="">
      <xdr:nvSpPr>
        <xdr:cNvPr id="361" name="楕円 360"/>
        <xdr:cNvSpPr/>
      </xdr:nvSpPr>
      <xdr:spPr>
        <a:xfrm>
          <a:off x="9588500" y="147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21549</xdr:rowOff>
    </xdr:from>
    <xdr:to>
      <xdr:col>55</xdr:col>
      <xdr:colOff>0</xdr:colOff>
      <xdr:row>86</xdr:row>
      <xdr:rowOff>21732</xdr:rowOff>
    </xdr:to>
    <xdr:cxnSp macro="">
      <xdr:nvCxnSpPr>
        <xdr:cNvPr id="362" name="直線コネクタ 361"/>
        <xdr:cNvCxnSpPr/>
      </xdr:nvCxnSpPr>
      <xdr:spPr>
        <a:xfrm flipV="1">
          <a:off x="9639300" y="1476624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140919</xdr:rowOff>
    </xdr:from>
    <xdr:to>
      <xdr:col>46</xdr:col>
      <xdr:colOff>38100</xdr:colOff>
      <xdr:row>86</xdr:row>
      <xdr:rowOff>71069</xdr:rowOff>
    </xdr:to>
    <xdr:sp macro="" textlink="">
      <xdr:nvSpPr>
        <xdr:cNvPr id="363" name="楕円 362"/>
        <xdr:cNvSpPr/>
      </xdr:nvSpPr>
      <xdr:spPr>
        <a:xfrm>
          <a:off x="8699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20269</xdr:rowOff>
    </xdr:from>
    <xdr:to>
      <xdr:col>50</xdr:col>
      <xdr:colOff>114300</xdr:colOff>
      <xdr:row>86</xdr:row>
      <xdr:rowOff>21732</xdr:rowOff>
    </xdr:to>
    <xdr:cxnSp macro="">
      <xdr:nvCxnSpPr>
        <xdr:cNvPr id="364" name="直線コネクタ 363"/>
        <xdr:cNvCxnSpPr/>
      </xdr:nvCxnSpPr>
      <xdr:spPr>
        <a:xfrm>
          <a:off x="8750300" y="1476496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141148</xdr:rowOff>
    </xdr:from>
    <xdr:to>
      <xdr:col>41</xdr:col>
      <xdr:colOff>101600</xdr:colOff>
      <xdr:row>86</xdr:row>
      <xdr:rowOff>71298</xdr:rowOff>
    </xdr:to>
    <xdr:sp macro="" textlink="">
      <xdr:nvSpPr>
        <xdr:cNvPr id="365" name="楕円 364"/>
        <xdr:cNvSpPr/>
      </xdr:nvSpPr>
      <xdr:spPr>
        <a:xfrm>
          <a:off x="7810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20269</xdr:rowOff>
    </xdr:from>
    <xdr:to>
      <xdr:col>45</xdr:col>
      <xdr:colOff>177800</xdr:colOff>
      <xdr:row>86</xdr:row>
      <xdr:rowOff>20498</xdr:rowOff>
    </xdr:to>
    <xdr:cxnSp macro="">
      <xdr:nvCxnSpPr>
        <xdr:cNvPr id="366" name="直線コネクタ 365"/>
        <xdr:cNvCxnSpPr/>
      </xdr:nvCxnSpPr>
      <xdr:spPr>
        <a:xfrm flipV="1">
          <a:off x="7861300" y="14764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139822</xdr:rowOff>
    </xdr:from>
    <xdr:to>
      <xdr:col>36</xdr:col>
      <xdr:colOff>165100</xdr:colOff>
      <xdr:row>86</xdr:row>
      <xdr:rowOff>69972</xdr:rowOff>
    </xdr:to>
    <xdr:sp macro="" textlink="">
      <xdr:nvSpPr>
        <xdr:cNvPr id="367" name="楕円 366"/>
        <xdr:cNvSpPr/>
      </xdr:nvSpPr>
      <xdr:spPr>
        <a:xfrm>
          <a:off x="6921500" y="147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19172</xdr:rowOff>
    </xdr:from>
    <xdr:to>
      <xdr:col>41</xdr:col>
      <xdr:colOff>50800</xdr:colOff>
      <xdr:row>86</xdr:row>
      <xdr:rowOff>20498</xdr:rowOff>
    </xdr:to>
    <xdr:cxnSp macro="">
      <xdr:nvCxnSpPr>
        <xdr:cNvPr id="368" name="直線コネクタ 367"/>
        <xdr:cNvCxnSpPr/>
      </xdr:nvCxnSpPr>
      <xdr:spPr>
        <a:xfrm>
          <a:off x="6972300" y="1476387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63659</xdr:rowOff>
    </xdr:from>
    <xdr:ext cx="469744" cy="259045"/>
    <xdr:sp macro="" textlink="">
      <xdr:nvSpPr>
        <xdr:cNvPr id="373" name="n_1mainValue【公営住宅】&#10;一人当たり面積"/>
        <xdr:cNvSpPr txBox="1"/>
      </xdr:nvSpPr>
      <xdr:spPr>
        <a:xfrm>
          <a:off x="9391727" y="148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62196</xdr:rowOff>
    </xdr:from>
    <xdr:ext cx="469744" cy="259045"/>
    <xdr:sp macro="" textlink="">
      <xdr:nvSpPr>
        <xdr:cNvPr id="374" name="n_2mainValue【公営住宅】&#10;一人当たり面積"/>
        <xdr:cNvSpPr txBox="1"/>
      </xdr:nvSpPr>
      <xdr:spPr>
        <a:xfrm>
          <a:off x="8515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62425</xdr:rowOff>
    </xdr:from>
    <xdr:ext cx="469744" cy="259045"/>
    <xdr:sp macro="" textlink="">
      <xdr:nvSpPr>
        <xdr:cNvPr id="375" name="n_3mainValue【公営住宅】&#10;一人当たり面積"/>
        <xdr:cNvSpPr txBox="1"/>
      </xdr:nvSpPr>
      <xdr:spPr>
        <a:xfrm>
          <a:off x="76264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61099</xdr:rowOff>
    </xdr:from>
    <xdr:ext cx="469744" cy="259045"/>
    <xdr:sp macro="" textlink="">
      <xdr:nvSpPr>
        <xdr:cNvPr id="376" name="n_4mainValue【公営住宅】&#10;一人当たり面積"/>
        <xdr:cNvSpPr txBox="1"/>
      </xdr:nvSpPr>
      <xdr:spPr>
        <a:xfrm>
          <a:off x="6737427" y="1480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18" name="楕円 417"/>
        <xdr:cNvSpPr/>
      </xdr:nvSpPr>
      <xdr:spPr>
        <a:xfrm>
          <a:off x="4584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7093</xdr:rowOff>
    </xdr:from>
    <xdr:ext cx="405111" cy="259045"/>
    <xdr:sp macro="" textlink="">
      <xdr:nvSpPr>
        <xdr:cNvPr id="419" name="【港湾・漁港】&#10;有形固定資産減価償却率該当値テキスト"/>
        <xdr:cNvSpPr txBox="1"/>
      </xdr:nvSpPr>
      <xdr:spPr>
        <a:xfrm>
          <a:off x="4673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420" name="楕円 419"/>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48442</xdr:rowOff>
    </xdr:from>
    <xdr:to>
      <xdr:col>24</xdr:col>
      <xdr:colOff>63500</xdr:colOff>
      <xdr:row>105</xdr:row>
      <xdr:rowOff>79466</xdr:rowOff>
    </xdr:to>
    <xdr:cxnSp macro="">
      <xdr:nvCxnSpPr>
        <xdr:cNvPr id="421" name="直線コネクタ 420"/>
        <xdr:cNvCxnSpPr/>
      </xdr:nvCxnSpPr>
      <xdr:spPr>
        <a:xfrm>
          <a:off x="3797300" y="180506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22" name="楕円 421"/>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48442</xdr:rowOff>
    </xdr:to>
    <xdr:cxnSp macro="">
      <xdr:nvCxnSpPr>
        <xdr:cNvPr id="423" name="直線コネクタ 422"/>
        <xdr:cNvCxnSpPr/>
      </xdr:nvCxnSpPr>
      <xdr:spPr>
        <a:xfrm>
          <a:off x="2908300" y="180196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24" name="楕円 423"/>
        <xdr:cNvSpPr/>
      </xdr:nvSpPr>
      <xdr:spPr>
        <a:xfrm>
          <a:off x="196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17418</xdr:rowOff>
    </xdr:to>
    <xdr:cxnSp macro="">
      <xdr:nvCxnSpPr>
        <xdr:cNvPr id="425" name="直線コネクタ 424"/>
        <xdr:cNvCxnSpPr/>
      </xdr:nvCxnSpPr>
      <xdr:spPr>
        <a:xfrm>
          <a:off x="2019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26" name="楕円 425"/>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125186</xdr:rowOff>
    </xdr:from>
    <xdr:to>
      <xdr:col>10</xdr:col>
      <xdr:colOff>114300</xdr:colOff>
      <xdr:row>104</xdr:row>
      <xdr:rowOff>157843</xdr:rowOff>
    </xdr:to>
    <xdr:cxnSp macro="">
      <xdr:nvCxnSpPr>
        <xdr:cNvPr id="427" name="直線コネクタ 426"/>
        <xdr:cNvCxnSpPr/>
      </xdr:nvCxnSpPr>
      <xdr:spPr>
        <a:xfrm>
          <a:off x="1130300" y="17955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432" name="n_1mainValue【港湾・漁港】&#10;有形固定資産減価償却率"/>
        <xdr:cNvSpPr txBox="1"/>
      </xdr:nvSpPr>
      <xdr:spPr>
        <a:xfrm>
          <a:off x="358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33" name="n_2mainValue【港湾・漁港】&#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4" name="n_3mainValue【港湾・漁港】&#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21063</xdr:rowOff>
    </xdr:from>
    <xdr:ext cx="405111" cy="259045"/>
    <xdr:sp macro="" textlink="">
      <xdr:nvSpPr>
        <xdr:cNvPr id="435" name="n_4mainValue【港湾・漁港】&#10;有形固定資産減価償却率"/>
        <xdr:cNvSpPr txBox="1"/>
      </xdr:nvSpPr>
      <xdr:spPr>
        <a:xfrm>
          <a:off x="927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155997</xdr:rowOff>
    </xdr:from>
    <xdr:to>
      <xdr:col>55</xdr:col>
      <xdr:colOff>50800</xdr:colOff>
      <xdr:row>108</xdr:row>
      <xdr:rowOff>86147</xdr:rowOff>
    </xdr:to>
    <xdr:sp macro="" textlink="">
      <xdr:nvSpPr>
        <xdr:cNvPr id="473" name="楕円 472"/>
        <xdr:cNvSpPr/>
      </xdr:nvSpPr>
      <xdr:spPr>
        <a:xfrm>
          <a:off x="10426700" y="185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70924</xdr:rowOff>
    </xdr:from>
    <xdr:ext cx="534377" cy="259045"/>
    <xdr:sp macro="" textlink="">
      <xdr:nvSpPr>
        <xdr:cNvPr id="474" name="【港湾・漁港】&#10;一人当たり有形固定資産（償却資産）額該当値テキスト"/>
        <xdr:cNvSpPr txBox="1"/>
      </xdr:nvSpPr>
      <xdr:spPr>
        <a:xfrm>
          <a:off x="10515600" y="184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156476</xdr:rowOff>
    </xdr:from>
    <xdr:to>
      <xdr:col>50</xdr:col>
      <xdr:colOff>165100</xdr:colOff>
      <xdr:row>108</xdr:row>
      <xdr:rowOff>86626</xdr:rowOff>
    </xdr:to>
    <xdr:sp macro="" textlink="">
      <xdr:nvSpPr>
        <xdr:cNvPr id="475" name="楕円 474"/>
        <xdr:cNvSpPr/>
      </xdr:nvSpPr>
      <xdr:spPr>
        <a:xfrm>
          <a:off x="9588500" y="185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35347</xdr:rowOff>
    </xdr:from>
    <xdr:to>
      <xdr:col>55</xdr:col>
      <xdr:colOff>0</xdr:colOff>
      <xdr:row>108</xdr:row>
      <xdr:rowOff>35826</xdr:rowOff>
    </xdr:to>
    <xdr:cxnSp macro="">
      <xdr:nvCxnSpPr>
        <xdr:cNvPr id="476" name="直線コネクタ 475"/>
        <xdr:cNvCxnSpPr/>
      </xdr:nvCxnSpPr>
      <xdr:spPr>
        <a:xfrm flipV="1">
          <a:off x="9639300" y="18551947"/>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156970</xdr:rowOff>
    </xdr:from>
    <xdr:to>
      <xdr:col>46</xdr:col>
      <xdr:colOff>38100</xdr:colOff>
      <xdr:row>108</xdr:row>
      <xdr:rowOff>87120</xdr:rowOff>
    </xdr:to>
    <xdr:sp macro="" textlink="">
      <xdr:nvSpPr>
        <xdr:cNvPr id="477" name="楕円 476"/>
        <xdr:cNvSpPr/>
      </xdr:nvSpPr>
      <xdr:spPr>
        <a:xfrm>
          <a:off x="8699500" y="18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35826</xdr:rowOff>
    </xdr:from>
    <xdr:to>
      <xdr:col>50</xdr:col>
      <xdr:colOff>114300</xdr:colOff>
      <xdr:row>108</xdr:row>
      <xdr:rowOff>36320</xdr:rowOff>
    </xdr:to>
    <xdr:cxnSp macro="">
      <xdr:nvCxnSpPr>
        <xdr:cNvPr id="478" name="直線コネクタ 477"/>
        <xdr:cNvCxnSpPr/>
      </xdr:nvCxnSpPr>
      <xdr:spPr>
        <a:xfrm flipV="1">
          <a:off x="8750300" y="18552426"/>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157545</xdr:rowOff>
    </xdr:from>
    <xdr:to>
      <xdr:col>41</xdr:col>
      <xdr:colOff>101600</xdr:colOff>
      <xdr:row>108</xdr:row>
      <xdr:rowOff>87695</xdr:rowOff>
    </xdr:to>
    <xdr:sp macro="" textlink="">
      <xdr:nvSpPr>
        <xdr:cNvPr id="479" name="楕円 478"/>
        <xdr:cNvSpPr/>
      </xdr:nvSpPr>
      <xdr:spPr>
        <a:xfrm>
          <a:off x="7810500" y="185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36320</xdr:rowOff>
    </xdr:from>
    <xdr:to>
      <xdr:col>45</xdr:col>
      <xdr:colOff>177800</xdr:colOff>
      <xdr:row>108</xdr:row>
      <xdr:rowOff>36895</xdr:rowOff>
    </xdr:to>
    <xdr:cxnSp macro="">
      <xdr:nvCxnSpPr>
        <xdr:cNvPr id="480" name="直線コネクタ 479"/>
        <xdr:cNvCxnSpPr/>
      </xdr:nvCxnSpPr>
      <xdr:spPr>
        <a:xfrm flipV="1">
          <a:off x="7861300" y="18552920"/>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158034</xdr:rowOff>
    </xdr:from>
    <xdr:to>
      <xdr:col>36</xdr:col>
      <xdr:colOff>165100</xdr:colOff>
      <xdr:row>108</xdr:row>
      <xdr:rowOff>88184</xdr:rowOff>
    </xdr:to>
    <xdr:sp macro="" textlink="">
      <xdr:nvSpPr>
        <xdr:cNvPr id="481" name="楕円 480"/>
        <xdr:cNvSpPr/>
      </xdr:nvSpPr>
      <xdr:spPr>
        <a:xfrm>
          <a:off x="6921500" y="18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36895</xdr:rowOff>
    </xdr:from>
    <xdr:to>
      <xdr:col>41</xdr:col>
      <xdr:colOff>50800</xdr:colOff>
      <xdr:row>108</xdr:row>
      <xdr:rowOff>37384</xdr:rowOff>
    </xdr:to>
    <xdr:cxnSp macro="">
      <xdr:nvCxnSpPr>
        <xdr:cNvPr id="482" name="直線コネクタ 481"/>
        <xdr:cNvCxnSpPr/>
      </xdr:nvCxnSpPr>
      <xdr:spPr>
        <a:xfrm flipV="1">
          <a:off x="6972300" y="1855349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77753</xdr:rowOff>
    </xdr:from>
    <xdr:ext cx="534377" cy="259045"/>
    <xdr:sp macro="" textlink="">
      <xdr:nvSpPr>
        <xdr:cNvPr id="487" name="n_1mainValue【港湾・漁港】&#10;一人当たり有形固定資産（償却資産）額"/>
        <xdr:cNvSpPr txBox="1"/>
      </xdr:nvSpPr>
      <xdr:spPr>
        <a:xfrm>
          <a:off x="9359411" y="18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78247</xdr:rowOff>
    </xdr:from>
    <xdr:ext cx="534377" cy="259045"/>
    <xdr:sp macro="" textlink="">
      <xdr:nvSpPr>
        <xdr:cNvPr id="488" name="n_2mainValue【港湾・漁港】&#10;一人当たり有形固定資産（償却資産）額"/>
        <xdr:cNvSpPr txBox="1"/>
      </xdr:nvSpPr>
      <xdr:spPr>
        <a:xfrm>
          <a:off x="8483111" y="185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78822</xdr:rowOff>
    </xdr:from>
    <xdr:ext cx="534377" cy="259045"/>
    <xdr:sp macro="" textlink="">
      <xdr:nvSpPr>
        <xdr:cNvPr id="489" name="n_3mainValue【港湾・漁港】&#10;一人当たり有形固定資産（償却資産）額"/>
        <xdr:cNvSpPr txBox="1"/>
      </xdr:nvSpPr>
      <xdr:spPr>
        <a:xfrm>
          <a:off x="7594111" y="185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79311</xdr:rowOff>
    </xdr:from>
    <xdr:ext cx="534377" cy="259045"/>
    <xdr:sp macro="" textlink="">
      <xdr:nvSpPr>
        <xdr:cNvPr id="490" name="n_4mainValue【港湾・漁港】&#10;一人当たり有形固定資産（償却資産）額"/>
        <xdr:cNvSpPr txBox="1"/>
      </xdr:nvSpPr>
      <xdr:spPr>
        <a:xfrm>
          <a:off x="6705111" y="18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32" name="楕円 531"/>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33" name="【認定こども園・幼稚園・保育所】&#10;有形固定資産減価償却率該当値テキスト"/>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534" name="楕円 533"/>
        <xdr:cNvSpPr/>
      </xdr:nvSpPr>
      <xdr:spPr>
        <a:xfrm>
          <a:off x="15430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38</xdr:row>
      <xdr:rowOff>4354</xdr:rowOff>
    </xdr:to>
    <xdr:cxnSp macro="">
      <xdr:nvCxnSpPr>
        <xdr:cNvPr id="535" name="直線コネクタ 534"/>
        <xdr:cNvCxnSpPr/>
      </xdr:nvCxnSpPr>
      <xdr:spPr>
        <a:xfrm>
          <a:off x="15481300" y="649006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536" name="楕円 535"/>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146413</xdr:rowOff>
    </xdr:to>
    <xdr:cxnSp macro="">
      <xdr:nvCxnSpPr>
        <xdr:cNvPr id="537" name="直線コネクタ 536"/>
        <xdr:cNvCxnSpPr/>
      </xdr:nvCxnSpPr>
      <xdr:spPr>
        <a:xfrm>
          <a:off x="14592300" y="64329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51526</xdr:rowOff>
    </xdr:from>
    <xdr:to>
      <xdr:col>72</xdr:col>
      <xdr:colOff>38100</xdr:colOff>
      <xdr:row>37</xdr:row>
      <xdr:rowOff>153126</xdr:rowOff>
    </xdr:to>
    <xdr:sp macro="" textlink="">
      <xdr:nvSpPr>
        <xdr:cNvPr id="538" name="楕円 537"/>
        <xdr:cNvSpPr/>
      </xdr:nvSpPr>
      <xdr:spPr>
        <a:xfrm>
          <a:off x="13652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89263</xdr:rowOff>
    </xdr:from>
    <xdr:to>
      <xdr:col>76</xdr:col>
      <xdr:colOff>114300</xdr:colOff>
      <xdr:row>37</xdr:row>
      <xdr:rowOff>102326</xdr:rowOff>
    </xdr:to>
    <xdr:cxnSp macro="">
      <xdr:nvCxnSpPr>
        <xdr:cNvPr id="539" name="直線コネクタ 538"/>
        <xdr:cNvCxnSpPr/>
      </xdr:nvCxnSpPr>
      <xdr:spPr>
        <a:xfrm flipV="1">
          <a:off x="13703300" y="64329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44994</xdr:rowOff>
    </xdr:from>
    <xdr:to>
      <xdr:col>67</xdr:col>
      <xdr:colOff>101600</xdr:colOff>
      <xdr:row>37</xdr:row>
      <xdr:rowOff>146594</xdr:rowOff>
    </xdr:to>
    <xdr:sp macro="" textlink="">
      <xdr:nvSpPr>
        <xdr:cNvPr id="540" name="楕円 539"/>
        <xdr:cNvSpPr/>
      </xdr:nvSpPr>
      <xdr:spPr>
        <a:xfrm>
          <a:off x="12763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95794</xdr:rowOff>
    </xdr:from>
    <xdr:to>
      <xdr:col>71</xdr:col>
      <xdr:colOff>177800</xdr:colOff>
      <xdr:row>37</xdr:row>
      <xdr:rowOff>102326</xdr:rowOff>
    </xdr:to>
    <xdr:cxnSp macro="">
      <xdr:nvCxnSpPr>
        <xdr:cNvPr id="541" name="直線コネクタ 540"/>
        <xdr:cNvCxnSpPr/>
      </xdr:nvCxnSpPr>
      <xdr:spPr>
        <a:xfrm>
          <a:off x="12814300" y="64394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42290</xdr:rowOff>
    </xdr:from>
    <xdr:ext cx="405111" cy="259045"/>
    <xdr:sp macro="" textlink="">
      <xdr:nvSpPr>
        <xdr:cNvPr id="546" name="n_1mainValue【認定こども園・幼稚園・保育所】&#10;有形固定資産減価償却率"/>
        <xdr:cNvSpPr txBox="1"/>
      </xdr:nvSpPr>
      <xdr:spPr>
        <a:xfrm>
          <a:off x="15266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156590</xdr:rowOff>
    </xdr:from>
    <xdr:ext cx="405111" cy="259045"/>
    <xdr:sp macro="" textlink="">
      <xdr:nvSpPr>
        <xdr:cNvPr id="547" name="n_2mainValue【認定こども園・幼稚園・保育所】&#10;有形固定資産減価償却率"/>
        <xdr:cNvSpPr txBox="1"/>
      </xdr:nvSpPr>
      <xdr:spPr>
        <a:xfrm>
          <a:off x="14389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169653</xdr:rowOff>
    </xdr:from>
    <xdr:ext cx="405111" cy="259045"/>
    <xdr:sp macro="" textlink="">
      <xdr:nvSpPr>
        <xdr:cNvPr id="548" name="n_3mainValue【認定こども園・幼稚園・保育所】&#10;有形固定資産減価償却率"/>
        <xdr:cNvSpPr txBox="1"/>
      </xdr:nvSpPr>
      <xdr:spPr>
        <a:xfrm>
          <a:off x="13500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163121</xdr:rowOff>
    </xdr:from>
    <xdr:ext cx="405111" cy="259045"/>
    <xdr:sp macro="" textlink="">
      <xdr:nvSpPr>
        <xdr:cNvPr id="549" name="n_4mainValue【認定こども園・幼稚園・保育所】&#10;有形固定資産減価償却率"/>
        <xdr:cNvSpPr txBox="1"/>
      </xdr:nvSpPr>
      <xdr:spPr>
        <a:xfrm>
          <a:off x="12611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77651</xdr:rowOff>
    </xdr:from>
    <xdr:to>
      <xdr:col>116</xdr:col>
      <xdr:colOff>114300</xdr:colOff>
      <xdr:row>40</xdr:row>
      <xdr:rowOff>7801</xdr:rowOff>
    </xdr:to>
    <xdr:sp macro="" textlink="">
      <xdr:nvSpPr>
        <xdr:cNvPr id="591" name="楕円 590"/>
        <xdr:cNvSpPr/>
      </xdr:nvSpPr>
      <xdr:spPr>
        <a:xfrm>
          <a:off x="22110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100528</xdr:rowOff>
    </xdr:from>
    <xdr:ext cx="469744" cy="259045"/>
    <xdr:sp macro="" textlink="">
      <xdr:nvSpPr>
        <xdr:cNvPr id="592" name="【認定こども園・幼稚園・保育所】&#10;一人当たり面積該当値テキスト"/>
        <xdr:cNvSpPr txBox="1"/>
      </xdr:nvSpPr>
      <xdr:spPr>
        <a:xfrm>
          <a:off x="22199600" y="66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51526</xdr:rowOff>
    </xdr:from>
    <xdr:to>
      <xdr:col>112</xdr:col>
      <xdr:colOff>38100</xdr:colOff>
      <xdr:row>39</xdr:row>
      <xdr:rowOff>153126</xdr:rowOff>
    </xdr:to>
    <xdr:sp macro="" textlink="">
      <xdr:nvSpPr>
        <xdr:cNvPr id="593" name="楕円 592"/>
        <xdr:cNvSpPr/>
      </xdr:nvSpPr>
      <xdr:spPr>
        <a:xfrm>
          <a:off x="2127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102326</xdr:rowOff>
    </xdr:from>
    <xdr:to>
      <xdr:col>116</xdr:col>
      <xdr:colOff>63500</xdr:colOff>
      <xdr:row>39</xdr:row>
      <xdr:rowOff>128451</xdr:rowOff>
    </xdr:to>
    <xdr:cxnSp macro="">
      <xdr:nvCxnSpPr>
        <xdr:cNvPr id="594" name="直線コネクタ 593"/>
        <xdr:cNvCxnSpPr/>
      </xdr:nvCxnSpPr>
      <xdr:spPr>
        <a:xfrm>
          <a:off x="21323300" y="67888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17235</xdr:rowOff>
    </xdr:from>
    <xdr:to>
      <xdr:col>107</xdr:col>
      <xdr:colOff>101600</xdr:colOff>
      <xdr:row>39</xdr:row>
      <xdr:rowOff>118835</xdr:rowOff>
    </xdr:to>
    <xdr:sp macro="" textlink="">
      <xdr:nvSpPr>
        <xdr:cNvPr id="595" name="楕円 594"/>
        <xdr:cNvSpPr/>
      </xdr:nvSpPr>
      <xdr:spPr>
        <a:xfrm>
          <a:off x="20383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68035</xdr:rowOff>
    </xdr:from>
    <xdr:to>
      <xdr:col>111</xdr:col>
      <xdr:colOff>177800</xdr:colOff>
      <xdr:row>39</xdr:row>
      <xdr:rowOff>102326</xdr:rowOff>
    </xdr:to>
    <xdr:cxnSp macro="">
      <xdr:nvCxnSpPr>
        <xdr:cNvPr id="596" name="直線コネクタ 595"/>
        <xdr:cNvCxnSpPr/>
      </xdr:nvCxnSpPr>
      <xdr:spPr>
        <a:xfrm>
          <a:off x="20434300" y="67545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97" name="楕円 596"/>
        <xdr:cNvSpPr/>
      </xdr:nvSpPr>
      <xdr:spPr>
        <a:xfrm>
          <a:off x="19494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68035</xdr:rowOff>
    </xdr:to>
    <xdr:cxnSp macro="">
      <xdr:nvCxnSpPr>
        <xdr:cNvPr id="598" name="直線コネクタ 597"/>
        <xdr:cNvCxnSpPr/>
      </xdr:nvCxnSpPr>
      <xdr:spPr>
        <a:xfrm>
          <a:off x="19545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99" name="楕円 598"/>
        <xdr:cNvSpPr/>
      </xdr:nvSpPr>
      <xdr:spPr>
        <a:xfrm>
          <a:off x="18605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51707</xdr:rowOff>
    </xdr:from>
    <xdr:to>
      <xdr:col>102</xdr:col>
      <xdr:colOff>114300</xdr:colOff>
      <xdr:row>39</xdr:row>
      <xdr:rowOff>94162</xdr:rowOff>
    </xdr:to>
    <xdr:cxnSp macro="">
      <xdr:nvCxnSpPr>
        <xdr:cNvPr id="600" name="直線コネクタ 599"/>
        <xdr:cNvCxnSpPr/>
      </xdr:nvCxnSpPr>
      <xdr:spPr>
        <a:xfrm flipV="1">
          <a:off x="18656300" y="67382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169653</xdr:rowOff>
    </xdr:from>
    <xdr:ext cx="469744" cy="259045"/>
    <xdr:sp macro="" textlink="">
      <xdr:nvSpPr>
        <xdr:cNvPr id="605" name="n_1mainValue【認定こども園・幼稚園・保育所】&#10;一人当たり面積"/>
        <xdr:cNvSpPr txBox="1"/>
      </xdr:nvSpPr>
      <xdr:spPr>
        <a:xfrm>
          <a:off x="21075727" y="65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135362</xdr:rowOff>
    </xdr:from>
    <xdr:ext cx="469744" cy="259045"/>
    <xdr:sp macro="" textlink="">
      <xdr:nvSpPr>
        <xdr:cNvPr id="606" name="n_2mainValue【認定こども園・幼稚園・保育所】&#10;一人当たり面積"/>
        <xdr:cNvSpPr txBox="1"/>
      </xdr:nvSpPr>
      <xdr:spPr>
        <a:xfrm>
          <a:off x="20199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607" name="n_3main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08" name="n_4main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649" name="楕円 648"/>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650" name="【学校施設】&#10;有形固定資産減価償却率該当値テキスト"/>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651" name="楕円 650"/>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114300</xdr:rowOff>
    </xdr:to>
    <xdr:cxnSp macro="">
      <xdr:nvCxnSpPr>
        <xdr:cNvPr id="652" name="直線コネクタ 651"/>
        <xdr:cNvCxnSpPr/>
      </xdr:nvCxnSpPr>
      <xdr:spPr>
        <a:xfrm>
          <a:off x="15481300" y="9860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xdr:rowOff>
    </xdr:from>
    <xdr:to>
      <xdr:col>76</xdr:col>
      <xdr:colOff>165100</xdr:colOff>
      <xdr:row>57</xdr:row>
      <xdr:rowOff>117475</xdr:rowOff>
    </xdr:to>
    <xdr:sp macro="" textlink="">
      <xdr:nvSpPr>
        <xdr:cNvPr id="653" name="楕円 652"/>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66675</xdr:rowOff>
    </xdr:from>
    <xdr:to>
      <xdr:col>81</xdr:col>
      <xdr:colOff>50800</xdr:colOff>
      <xdr:row>57</xdr:row>
      <xdr:rowOff>87630</xdr:rowOff>
    </xdr:to>
    <xdr:cxnSp macro="">
      <xdr:nvCxnSpPr>
        <xdr:cNvPr id="654" name="直線コネクタ 653"/>
        <xdr:cNvCxnSpPr/>
      </xdr:nvCxnSpPr>
      <xdr:spPr>
        <a:xfrm>
          <a:off x="14592300" y="9839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135890</xdr:rowOff>
    </xdr:from>
    <xdr:to>
      <xdr:col>72</xdr:col>
      <xdr:colOff>38100</xdr:colOff>
      <xdr:row>57</xdr:row>
      <xdr:rowOff>66040</xdr:rowOff>
    </xdr:to>
    <xdr:sp macro="" textlink="">
      <xdr:nvSpPr>
        <xdr:cNvPr id="655" name="楕円 654"/>
        <xdr:cNvSpPr/>
      </xdr:nvSpPr>
      <xdr:spPr>
        <a:xfrm>
          <a:off x="13652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xdr:rowOff>
    </xdr:from>
    <xdr:to>
      <xdr:col>76</xdr:col>
      <xdr:colOff>114300</xdr:colOff>
      <xdr:row>57</xdr:row>
      <xdr:rowOff>66675</xdr:rowOff>
    </xdr:to>
    <xdr:cxnSp macro="">
      <xdr:nvCxnSpPr>
        <xdr:cNvPr id="656" name="直線コネクタ 655"/>
        <xdr:cNvCxnSpPr/>
      </xdr:nvCxnSpPr>
      <xdr:spPr>
        <a:xfrm>
          <a:off x="13703300" y="97878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53975</xdr:rowOff>
    </xdr:from>
    <xdr:to>
      <xdr:col>67</xdr:col>
      <xdr:colOff>101600</xdr:colOff>
      <xdr:row>56</xdr:row>
      <xdr:rowOff>155575</xdr:rowOff>
    </xdr:to>
    <xdr:sp macro="" textlink="">
      <xdr:nvSpPr>
        <xdr:cNvPr id="657" name="楕円 656"/>
        <xdr:cNvSpPr/>
      </xdr:nvSpPr>
      <xdr:spPr>
        <a:xfrm>
          <a:off x="12763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104775</xdr:rowOff>
    </xdr:from>
    <xdr:to>
      <xdr:col>71</xdr:col>
      <xdr:colOff>177800</xdr:colOff>
      <xdr:row>57</xdr:row>
      <xdr:rowOff>15240</xdr:rowOff>
    </xdr:to>
    <xdr:cxnSp macro="">
      <xdr:nvCxnSpPr>
        <xdr:cNvPr id="658" name="直線コネクタ 657"/>
        <xdr:cNvCxnSpPr/>
      </xdr:nvCxnSpPr>
      <xdr:spPr>
        <a:xfrm>
          <a:off x="12814300" y="97059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663" name="n_1mainValue【学校施設】&#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134002</xdr:rowOff>
    </xdr:from>
    <xdr:ext cx="405111" cy="259045"/>
    <xdr:sp macro="" textlink="">
      <xdr:nvSpPr>
        <xdr:cNvPr id="664" name="n_2mainValue【学校施設】&#10;有形固定資産減価償却率"/>
        <xdr:cNvSpPr txBox="1"/>
      </xdr:nvSpPr>
      <xdr:spPr>
        <a:xfrm>
          <a:off x="14389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82567</xdr:rowOff>
    </xdr:from>
    <xdr:ext cx="405111" cy="259045"/>
    <xdr:sp macro="" textlink="">
      <xdr:nvSpPr>
        <xdr:cNvPr id="665" name="n_3mainValue【学校施設】&#10;有形固定資産減価償却率"/>
        <xdr:cNvSpPr txBox="1"/>
      </xdr:nvSpPr>
      <xdr:spPr>
        <a:xfrm>
          <a:off x="13500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652</xdr:rowOff>
    </xdr:from>
    <xdr:ext cx="405111" cy="259045"/>
    <xdr:sp macro="" textlink="">
      <xdr:nvSpPr>
        <xdr:cNvPr id="666" name="n_4mainValue【学校施設】&#10;有形固定資産減価償却率"/>
        <xdr:cNvSpPr txBox="1"/>
      </xdr:nvSpPr>
      <xdr:spPr>
        <a:xfrm>
          <a:off x="12611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10351</xdr:rowOff>
    </xdr:from>
    <xdr:to>
      <xdr:col>116</xdr:col>
      <xdr:colOff>114300</xdr:colOff>
      <xdr:row>56</xdr:row>
      <xdr:rowOff>111951</xdr:rowOff>
    </xdr:to>
    <xdr:sp macro="" textlink="">
      <xdr:nvSpPr>
        <xdr:cNvPr id="706" name="楕円 705"/>
        <xdr:cNvSpPr/>
      </xdr:nvSpPr>
      <xdr:spPr>
        <a:xfrm>
          <a:off x="22110700" y="96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33228</xdr:rowOff>
    </xdr:from>
    <xdr:ext cx="469744" cy="259045"/>
    <xdr:sp macro="" textlink="">
      <xdr:nvSpPr>
        <xdr:cNvPr id="707" name="【学校施設】&#10;一人当たり面積該当値テキスト"/>
        <xdr:cNvSpPr txBox="1"/>
      </xdr:nvSpPr>
      <xdr:spPr>
        <a:xfrm>
          <a:off x="22199600" y="94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25209</xdr:rowOff>
    </xdr:from>
    <xdr:to>
      <xdr:col>112</xdr:col>
      <xdr:colOff>38100</xdr:colOff>
      <xdr:row>56</xdr:row>
      <xdr:rowOff>126809</xdr:rowOff>
    </xdr:to>
    <xdr:sp macro="" textlink="">
      <xdr:nvSpPr>
        <xdr:cNvPr id="708" name="楕円 707"/>
        <xdr:cNvSpPr/>
      </xdr:nvSpPr>
      <xdr:spPr>
        <a:xfrm>
          <a:off x="21272500" y="96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61151</xdr:rowOff>
    </xdr:from>
    <xdr:to>
      <xdr:col>116</xdr:col>
      <xdr:colOff>63500</xdr:colOff>
      <xdr:row>56</xdr:row>
      <xdr:rowOff>76009</xdr:rowOff>
    </xdr:to>
    <xdr:cxnSp macro="">
      <xdr:nvCxnSpPr>
        <xdr:cNvPr id="709" name="直線コネクタ 708"/>
        <xdr:cNvCxnSpPr/>
      </xdr:nvCxnSpPr>
      <xdr:spPr>
        <a:xfrm flipV="1">
          <a:off x="21323300" y="9662351"/>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18542</xdr:rowOff>
    </xdr:from>
    <xdr:to>
      <xdr:col>107</xdr:col>
      <xdr:colOff>101600</xdr:colOff>
      <xdr:row>56</xdr:row>
      <xdr:rowOff>120142</xdr:rowOff>
    </xdr:to>
    <xdr:sp macro="" textlink="">
      <xdr:nvSpPr>
        <xdr:cNvPr id="710" name="楕円 709"/>
        <xdr:cNvSpPr/>
      </xdr:nvSpPr>
      <xdr:spPr>
        <a:xfrm>
          <a:off x="20383500" y="96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69342</xdr:rowOff>
    </xdr:from>
    <xdr:to>
      <xdr:col>111</xdr:col>
      <xdr:colOff>177800</xdr:colOff>
      <xdr:row>56</xdr:row>
      <xdr:rowOff>76009</xdr:rowOff>
    </xdr:to>
    <xdr:cxnSp macro="">
      <xdr:nvCxnSpPr>
        <xdr:cNvPr id="711" name="直線コネクタ 710"/>
        <xdr:cNvCxnSpPr/>
      </xdr:nvCxnSpPr>
      <xdr:spPr>
        <a:xfrm>
          <a:off x="20434300" y="967054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38354</xdr:rowOff>
    </xdr:from>
    <xdr:to>
      <xdr:col>102</xdr:col>
      <xdr:colOff>165100</xdr:colOff>
      <xdr:row>56</xdr:row>
      <xdr:rowOff>139954</xdr:rowOff>
    </xdr:to>
    <xdr:sp macro="" textlink="">
      <xdr:nvSpPr>
        <xdr:cNvPr id="712" name="楕円 711"/>
        <xdr:cNvSpPr/>
      </xdr:nvSpPr>
      <xdr:spPr>
        <a:xfrm>
          <a:off x="19494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69342</xdr:rowOff>
    </xdr:from>
    <xdr:to>
      <xdr:col>107</xdr:col>
      <xdr:colOff>50800</xdr:colOff>
      <xdr:row>56</xdr:row>
      <xdr:rowOff>89154</xdr:rowOff>
    </xdr:to>
    <xdr:cxnSp macro="">
      <xdr:nvCxnSpPr>
        <xdr:cNvPr id="713" name="直線コネクタ 712"/>
        <xdr:cNvCxnSpPr/>
      </xdr:nvCxnSpPr>
      <xdr:spPr>
        <a:xfrm flipV="1">
          <a:off x="19545300" y="967054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53975</xdr:rowOff>
    </xdr:from>
    <xdr:to>
      <xdr:col>98</xdr:col>
      <xdr:colOff>38100</xdr:colOff>
      <xdr:row>56</xdr:row>
      <xdr:rowOff>155575</xdr:rowOff>
    </xdr:to>
    <xdr:sp macro="" textlink="">
      <xdr:nvSpPr>
        <xdr:cNvPr id="714" name="楕円 713"/>
        <xdr:cNvSpPr/>
      </xdr:nvSpPr>
      <xdr:spPr>
        <a:xfrm>
          <a:off x="18605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89154</xdr:rowOff>
    </xdr:from>
    <xdr:to>
      <xdr:col>102</xdr:col>
      <xdr:colOff>114300</xdr:colOff>
      <xdr:row>56</xdr:row>
      <xdr:rowOff>104775</xdr:rowOff>
    </xdr:to>
    <xdr:cxnSp macro="">
      <xdr:nvCxnSpPr>
        <xdr:cNvPr id="715" name="直線コネクタ 714"/>
        <xdr:cNvCxnSpPr/>
      </xdr:nvCxnSpPr>
      <xdr:spPr>
        <a:xfrm flipV="1">
          <a:off x="18656300" y="969035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143336</xdr:rowOff>
    </xdr:from>
    <xdr:ext cx="469744" cy="259045"/>
    <xdr:sp macro="" textlink="">
      <xdr:nvSpPr>
        <xdr:cNvPr id="720" name="n_1mainValue【学校施設】&#10;一人当たり面積"/>
        <xdr:cNvSpPr txBox="1"/>
      </xdr:nvSpPr>
      <xdr:spPr>
        <a:xfrm>
          <a:off x="21075727" y="94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136669</xdr:rowOff>
    </xdr:from>
    <xdr:ext cx="469744" cy="259045"/>
    <xdr:sp macro="" textlink="">
      <xdr:nvSpPr>
        <xdr:cNvPr id="721" name="n_2mainValue【学校施設】&#10;一人当たり面積"/>
        <xdr:cNvSpPr txBox="1"/>
      </xdr:nvSpPr>
      <xdr:spPr>
        <a:xfrm>
          <a:off x="20199427" y="939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156481</xdr:rowOff>
    </xdr:from>
    <xdr:ext cx="469744" cy="259045"/>
    <xdr:sp macro="" textlink="">
      <xdr:nvSpPr>
        <xdr:cNvPr id="722" name="n_3mainValue【学校施設】&#10;一人当たり面積"/>
        <xdr:cNvSpPr txBox="1"/>
      </xdr:nvSpPr>
      <xdr:spPr>
        <a:xfrm>
          <a:off x="19310427" y="941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652</xdr:rowOff>
    </xdr:from>
    <xdr:ext cx="469744" cy="259045"/>
    <xdr:sp macro="" textlink="">
      <xdr:nvSpPr>
        <xdr:cNvPr id="723" name="n_4mainValue【学校施設】&#10;一人当たり面積"/>
        <xdr:cNvSpPr txBox="1"/>
      </xdr:nvSpPr>
      <xdr:spPr>
        <a:xfrm>
          <a:off x="18421427" y="943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780" name="楕円 779"/>
        <xdr:cNvSpPr/>
      </xdr:nvSpPr>
      <xdr:spPr>
        <a:xfrm>
          <a:off x="16268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81932</xdr:rowOff>
    </xdr:from>
    <xdr:ext cx="405111" cy="259045"/>
    <xdr:sp macro="" textlink="">
      <xdr:nvSpPr>
        <xdr:cNvPr id="781" name="【公民館】&#10;有形固定資産減価償却率該当値テキスト"/>
        <xdr:cNvSpPr txBox="1"/>
      </xdr:nvSpPr>
      <xdr:spPr>
        <a:xfrm>
          <a:off x="16357600"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82" name="楕円 781"/>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154305</xdr:rowOff>
    </xdr:to>
    <xdr:cxnSp macro="">
      <xdr:nvCxnSpPr>
        <xdr:cNvPr id="783" name="直線コネクタ 782"/>
        <xdr:cNvCxnSpPr/>
      </xdr:nvCxnSpPr>
      <xdr:spPr>
        <a:xfrm>
          <a:off x="15481300" y="18112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784" name="楕円 783"/>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70486</xdr:rowOff>
    </xdr:from>
    <xdr:to>
      <xdr:col>81</xdr:col>
      <xdr:colOff>50800</xdr:colOff>
      <xdr:row>105</xdr:row>
      <xdr:rowOff>110489</xdr:rowOff>
    </xdr:to>
    <xdr:cxnSp macro="">
      <xdr:nvCxnSpPr>
        <xdr:cNvPr id="785" name="直線コネクタ 784"/>
        <xdr:cNvCxnSpPr/>
      </xdr:nvCxnSpPr>
      <xdr:spPr>
        <a:xfrm>
          <a:off x="14592300" y="18072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786" name="楕円 785"/>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70486</xdr:rowOff>
    </xdr:to>
    <xdr:cxnSp macro="">
      <xdr:nvCxnSpPr>
        <xdr:cNvPr id="787" name="直線コネクタ 786"/>
        <xdr:cNvCxnSpPr/>
      </xdr:nvCxnSpPr>
      <xdr:spPr>
        <a:xfrm>
          <a:off x="13703300" y="180365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57786</xdr:rowOff>
    </xdr:from>
    <xdr:to>
      <xdr:col>67</xdr:col>
      <xdr:colOff>101600</xdr:colOff>
      <xdr:row>104</xdr:row>
      <xdr:rowOff>159386</xdr:rowOff>
    </xdr:to>
    <xdr:sp macro="" textlink="">
      <xdr:nvSpPr>
        <xdr:cNvPr id="788" name="楕円 787"/>
        <xdr:cNvSpPr/>
      </xdr:nvSpPr>
      <xdr:spPr>
        <a:xfrm>
          <a:off x="12763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108586</xdr:rowOff>
    </xdr:from>
    <xdr:to>
      <xdr:col>71</xdr:col>
      <xdr:colOff>177800</xdr:colOff>
      <xdr:row>105</xdr:row>
      <xdr:rowOff>34289</xdr:rowOff>
    </xdr:to>
    <xdr:cxnSp macro="">
      <xdr:nvCxnSpPr>
        <xdr:cNvPr id="789" name="直線コネクタ 788"/>
        <xdr:cNvCxnSpPr/>
      </xdr:nvCxnSpPr>
      <xdr:spPr>
        <a:xfrm>
          <a:off x="12814300" y="179393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3"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94" name="n_1main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795" name="n_2main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796" name="n_3mainValue【公民館】&#10;有形固定資産減価償却率"/>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7" name="n_4main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31114</xdr:rowOff>
    </xdr:from>
    <xdr:to>
      <xdr:col>116</xdr:col>
      <xdr:colOff>114300</xdr:colOff>
      <xdr:row>106</xdr:row>
      <xdr:rowOff>132714</xdr:rowOff>
    </xdr:to>
    <xdr:sp macro="" textlink="">
      <xdr:nvSpPr>
        <xdr:cNvPr id="837" name="楕円 836"/>
        <xdr:cNvSpPr/>
      </xdr:nvSpPr>
      <xdr:spPr>
        <a:xfrm>
          <a:off x="22110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53991</xdr:rowOff>
    </xdr:from>
    <xdr:ext cx="469744" cy="259045"/>
    <xdr:sp macro="" textlink="">
      <xdr:nvSpPr>
        <xdr:cNvPr id="838" name="【公民館】&#10;一人当たり面積該当値テキスト"/>
        <xdr:cNvSpPr txBox="1"/>
      </xdr:nvSpPr>
      <xdr:spPr>
        <a:xfrm>
          <a:off x="22199600"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39" name="楕円 838"/>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81914</xdr:rowOff>
    </xdr:from>
    <xdr:to>
      <xdr:col>116</xdr:col>
      <xdr:colOff>63500</xdr:colOff>
      <xdr:row>106</xdr:row>
      <xdr:rowOff>87630</xdr:rowOff>
    </xdr:to>
    <xdr:cxnSp macro="">
      <xdr:nvCxnSpPr>
        <xdr:cNvPr id="840" name="直線コネクタ 839"/>
        <xdr:cNvCxnSpPr/>
      </xdr:nvCxnSpPr>
      <xdr:spPr>
        <a:xfrm flipV="1">
          <a:off x="21323300" y="182556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41" name="楕円 840"/>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91439</xdr:rowOff>
    </xdr:to>
    <xdr:cxnSp macro="">
      <xdr:nvCxnSpPr>
        <xdr:cNvPr id="842" name="直線コネクタ 841"/>
        <xdr:cNvCxnSpPr/>
      </xdr:nvCxnSpPr>
      <xdr:spPr>
        <a:xfrm flipV="1">
          <a:off x="20434300" y="18261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46355</xdr:rowOff>
    </xdr:from>
    <xdr:to>
      <xdr:col>102</xdr:col>
      <xdr:colOff>165100</xdr:colOff>
      <xdr:row>106</xdr:row>
      <xdr:rowOff>147955</xdr:rowOff>
    </xdr:to>
    <xdr:sp macro="" textlink="">
      <xdr:nvSpPr>
        <xdr:cNvPr id="843" name="楕円 842"/>
        <xdr:cNvSpPr/>
      </xdr:nvSpPr>
      <xdr:spPr>
        <a:xfrm>
          <a:off x="19494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97155</xdr:rowOff>
    </xdr:to>
    <xdr:cxnSp macro="">
      <xdr:nvCxnSpPr>
        <xdr:cNvPr id="844" name="直線コネクタ 843"/>
        <xdr:cNvCxnSpPr/>
      </xdr:nvCxnSpPr>
      <xdr:spPr>
        <a:xfrm flipV="1">
          <a:off x="19545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19686</xdr:rowOff>
    </xdr:from>
    <xdr:to>
      <xdr:col>98</xdr:col>
      <xdr:colOff>38100</xdr:colOff>
      <xdr:row>107</xdr:row>
      <xdr:rowOff>121286</xdr:rowOff>
    </xdr:to>
    <xdr:sp macro="" textlink="">
      <xdr:nvSpPr>
        <xdr:cNvPr id="845" name="楕円 844"/>
        <xdr:cNvSpPr/>
      </xdr:nvSpPr>
      <xdr:spPr>
        <a:xfrm>
          <a:off x="18605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97155</xdr:rowOff>
    </xdr:from>
    <xdr:to>
      <xdr:col>102</xdr:col>
      <xdr:colOff>114300</xdr:colOff>
      <xdr:row>107</xdr:row>
      <xdr:rowOff>70486</xdr:rowOff>
    </xdr:to>
    <xdr:cxnSp macro="">
      <xdr:nvCxnSpPr>
        <xdr:cNvPr id="846" name="直線コネクタ 845"/>
        <xdr:cNvCxnSpPr/>
      </xdr:nvCxnSpPr>
      <xdr:spPr>
        <a:xfrm flipV="1">
          <a:off x="18656300" y="1827085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851" name="n_1main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2" name="n_2main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139082</xdr:rowOff>
    </xdr:from>
    <xdr:ext cx="469744" cy="259045"/>
    <xdr:sp macro="" textlink="">
      <xdr:nvSpPr>
        <xdr:cNvPr id="853" name="n_3mainValue【公民館】&#10;一人当たり面積"/>
        <xdr:cNvSpPr txBox="1"/>
      </xdr:nvSpPr>
      <xdr:spPr>
        <a:xfrm>
          <a:off x="19310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112413</xdr:rowOff>
    </xdr:from>
    <xdr:ext cx="469744" cy="259045"/>
    <xdr:sp macro="" textlink="">
      <xdr:nvSpPr>
        <xdr:cNvPr id="854" name="n_4mainValue【公民館】&#10;一人当たり面積"/>
        <xdr:cNvSpPr txBox="1"/>
      </xdr:nvSpPr>
      <xdr:spPr>
        <a:xfrm>
          <a:off x="18421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施設類型別減価償却率では、類似団体平均値と比較し、学校施設、認定こども園等が低い割合となっている。これは、平成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年度に竣工した鴨川中学校をはじめ、近年行ってきた学校統廃合や耐震化事業に伴う校舎等の新増築、大規模改修によるものであ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り、認定こども園については、幼保統合によ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認定こども園化に伴う施設の改修によるものである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。一方、学校施設の一人当たり面積は類似団体平均値と比べて高くなっている。これについては、施設の統廃合後、跡地施設の整理が進んでいないことによるものである。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類似団体平均値より高い水準にあることから、鴨川市公共施設等総合管理計画に基づく長寿命化計画を策定し、計画的に修繕を進めている。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また、公営住宅については、類似団体平均値より約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倍高い水準にあり、老朽化が顕著であることから、市営住宅等長寿命化計画を策定し、団地毎に方針を決め、適正管理に努めている。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71301</xdr:rowOff>
    </xdr:to>
    <xdr:cxnSp macro="">
      <xdr:nvCxnSpPr>
        <xdr:cNvPr id="77" name="直線コネクタ 76"/>
        <xdr:cNvCxnSpPr/>
      </xdr:nvCxnSpPr>
      <xdr:spPr>
        <a:xfrm>
          <a:off x="3797300" y="65439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107043</xdr:rowOff>
    </xdr:from>
    <xdr:to>
      <xdr:col>15</xdr:col>
      <xdr:colOff>101600</xdr:colOff>
      <xdr:row>38</xdr:row>
      <xdr:rowOff>37193</xdr:rowOff>
    </xdr:to>
    <xdr:sp macro="" textlink="">
      <xdr:nvSpPr>
        <xdr:cNvPr id="78" name="楕円 77"/>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28847</xdr:rowOff>
    </xdr:to>
    <xdr:cxnSp macro="">
      <xdr:nvCxnSpPr>
        <xdr:cNvPr id="79" name="直線コネクタ 78"/>
        <xdr:cNvCxnSpPr/>
      </xdr:nvCxnSpPr>
      <xdr:spPr>
        <a:xfrm>
          <a:off x="2908300" y="650149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80" name="楕円 79"/>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157843</xdr:rowOff>
    </xdr:to>
    <xdr:cxnSp macro="">
      <xdr:nvCxnSpPr>
        <xdr:cNvPr id="81" name="直線コネクタ 80"/>
        <xdr:cNvCxnSpPr/>
      </xdr:nvCxnSpPr>
      <xdr:spPr>
        <a:xfrm>
          <a:off x="2019300" y="645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38</xdr:row>
      <xdr:rowOff>40277</xdr:rowOff>
    </xdr:to>
    <xdr:cxnSp macro="">
      <xdr:nvCxnSpPr>
        <xdr:cNvPr id="83" name="直線コネクタ 82"/>
        <xdr:cNvCxnSpPr/>
      </xdr:nvCxnSpPr>
      <xdr:spPr>
        <a:xfrm flipV="1">
          <a:off x="1130300" y="64574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xdr:cNvSpPr txBox="1"/>
      </xdr:nvSpPr>
      <xdr:spPr>
        <a:xfrm>
          <a:off x="3582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28320</xdr:rowOff>
    </xdr:from>
    <xdr:ext cx="405111" cy="259045"/>
    <xdr:sp macro="" textlink="">
      <xdr:nvSpPr>
        <xdr:cNvPr id="89" name="n_2mainValue【図書館】&#10;有形固定資産減価償却率"/>
        <xdr:cNvSpPr txBox="1"/>
      </xdr:nvSpPr>
      <xdr:spPr>
        <a:xfrm>
          <a:off x="2705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90" name="n_3mainValue【図書館】&#10;有形固定資産減価償却率"/>
        <xdr:cNvSpPr txBox="1"/>
      </xdr:nvSpPr>
      <xdr:spPr>
        <a:xfrm>
          <a:off x="1816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82204</xdr:rowOff>
    </xdr:from>
    <xdr:ext cx="405111" cy="259045"/>
    <xdr:sp macro="" textlink="">
      <xdr:nvSpPr>
        <xdr:cNvPr id="91" name="n_4mainValue【図書館】&#10;有形固定資産減価償却率"/>
        <xdr:cNvSpPr txBox="1"/>
      </xdr:nvSpPr>
      <xdr:spPr>
        <a:xfrm>
          <a:off x="927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6" name="直線コネクタ 135"/>
        <xdr:cNvCxnSpPr/>
      </xdr:nvCxnSpPr>
      <xdr:spPr>
        <a:xfrm>
          <a:off x="8750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7" name="楕円 136"/>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87630</xdr:rowOff>
    </xdr:to>
    <xdr:cxnSp macro="">
      <xdr:nvCxnSpPr>
        <xdr:cNvPr id="138" name="直線コネクタ 137"/>
        <xdr:cNvCxnSpPr/>
      </xdr:nvCxnSpPr>
      <xdr:spPr>
        <a:xfrm flipV="1">
          <a:off x="7861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87630</xdr:rowOff>
    </xdr:to>
    <xdr:cxnSp macro="">
      <xdr:nvCxnSpPr>
        <xdr:cNvPr id="140" name="直線コネクタ 139"/>
        <xdr:cNvCxnSpPr/>
      </xdr:nvCxnSpPr>
      <xdr:spPr>
        <a:xfrm>
          <a:off x="6972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7"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89" name="楕円 188"/>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90" name="【体育館・プール】&#10;有形固定資産減価償却率該当値テキスト"/>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91" name="楕円 1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129540</xdr:rowOff>
    </xdr:to>
    <xdr:cxnSp macro="">
      <xdr:nvCxnSpPr>
        <xdr:cNvPr id="192" name="直線コネクタ 191"/>
        <xdr:cNvCxnSpPr/>
      </xdr:nvCxnSpPr>
      <xdr:spPr>
        <a:xfrm>
          <a:off x="3797300" y="10210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93" name="楕円 192"/>
        <xdr:cNvSpPr/>
      </xdr:nvSpPr>
      <xdr:spPr>
        <a:xfrm>
          <a:off x="2857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95250</xdr:rowOff>
    </xdr:to>
    <xdr:cxnSp macro="">
      <xdr:nvCxnSpPr>
        <xdr:cNvPr id="194" name="直線コネクタ 193"/>
        <xdr:cNvCxnSpPr/>
      </xdr:nvCxnSpPr>
      <xdr:spPr>
        <a:xfrm>
          <a:off x="2908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5" name="楕円 194"/>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62865</xdr:rowOff>
    </xdr:to>
    <xdr:cxnSp macro="">
      <xdr:nvCxnSpPr>
        <xdr:cNvPr id="196" name="直線コネクタ 195"/>
        <xdr:cNvCxnSpPr/>
      </xdr:nvCxnSpPr>
      <xdr:spPr>
        <a:xfrm>
          <a:off x="2019300" y="1013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7" name="楕円 196"/>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22860</xdr:rowOff>
    </xdr:to>
    <xdr:cxnSp macro="">
      <xdr:nvCxnSpPr>
        <xdr:cNvPr id="198" name="直線コネクタ 197"/>
        <xdr:cNvCxnSpPr/>
      </xdr:nvCxnSpPr>
      <xdr:spPr>
        <a:xfrm>
          <a:off x="1130300" y="10096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203"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204" name="n_2main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5" name="n_3mainValue【体育館・プー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6" name="n_4main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138557</xdr:rowOff>
    </xdr:from>
    <xdr:to>
      <xdr:col>55</xdr:col>
      <xdr:colOff>50800</xdr:colOff>
      <xdr:row>64</xdr:row>
      <xdr:rowOff>68707</xdr:rowOff>
    </xdr:to>
    <xdr:sp macro="" textlink="">
      <xdr:nvSpPr>
        <xdr:cNvPr id="246" name="楕円 245"/>
        <xdr:cNvSpPr/>
      </xdr:nvSpPr>
      <xdr:spPr>
        <a:xfrm>
          <a:off x="104267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53484</xdr:rowOff>
    </xdr:from>
    <xdr:ext cx="469744" cy="259045"/>
    <xdr:sp macro="" textlink="">
      <xdr:nvSpPr>
        <xdr:cNvPr id="247" name="【体育館・プール】&#10;一人当たり面積該当値テキスト"/>
        <xdr:cNvSpPr txBox="1"/>
      </xdr:nvSpPr>
      <xdr:spPr>
        <a:xfrm>
          <a:off x="10515600" y="108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139319</xdr:rowOff>
    </xdr:from>
    <xdr:to>
      <xdr:col>50</xdr:col>
      <xdr:colOff>165100</xdr:colOff>
      <xdr:row>64</xdr:row>
      <xdr:rowOff>69469</xdr:rowOff>
    </xdr:to>
    <xdr:sp macro="" textlink="">
      <xdr:nvSpPr>
        <xdr:cNvPr id="248" name="楕円 247"/>
        <xdr:cNvSpPr/>
      </xdr:nvSpPr>
      <xdr:spPr>
        <a:xfrm>
          <a:off x="9588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17907</xdr:rowOff>
    </xdr:from>
    <xdr:to>
      <xdr:col>55</xdr:col>
      <xdr:colOff>0</xdr:colOff>
      <xdr:row>64</xdr:row>
      <xdr:rowOff>18669</xdr:rowOff>
    </xdr:to>
    <xdr:cxnSp macro="">
      <xdr:nvCxnSpPr>
        <xdr:cNvPr id="249" name="直線コネクタ 248"/>
        <xdr:cNvCxnSpPr/>
      </xdr:nvCxnSpPr>
      <xdr:spPr>
        <a:xfrm flipV="1">
          <a:off x="9639300" y="109907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140081</xdr:rowOff>
    </xdr:from>
    <xdr:to>
      <xdr:col>46</xdr:col>
      <xdr:colOff>38100</xdr:colOff>
      <xdr:row>64</xdr:row>
      <xdr:rowOff>70231</xdr:rowOff>
    </xdr:to>
    <xdr:sp macro="" textlink="">
      <xdr:nvSpPr>
        <xdr:cNvPr id="250" name="楕円 249"/>
        <xdr:cNvSpPr/>
      </xdr:nvSpPr>
      <xdr:spPr>
        <a:xfrm>
          <a:off x="8699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18669</xdr:rowOff>
    </xdr:from>
    <xdr:to>
      <xdr:col>50</xdr:col>
      <xdr:colOff>114300</xdr:colOff>
      <xdr:row>64</xdr:row>
      <xdr:rowOff>19431</xdr:rowOff>
    </xdr:to>
    <xdr:cxnSp macro="">
      <xdr:nvCxnSpPr>
        <xdr:cNvPr id="251" name="直線コネクタ 250"/>
        <xdr:cNvCxnSpPr/>
      </xdr:nvCxnSpPr>
      <xdr:spPr>
        <a:xfrm flipV="1">
          <a:off x="8750300" y="109914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140843</xdr:rowOff>
    </xdr:from>
    <xdr:to>
      <xdr:col>41</xdr:col>
      <xdr:colOff>101600</xdr:colOff>
      <xdr:row>64</xdr:row>
      <xdr:rowOff>70993</xdr:rowOff>
    </xdr:to>
    <xdr:sp macro="" textlink="">
      <xdr:nvSpPr>
        <xdr:cNvPr id="252" name="楕円 251"/>
        <xdr:cNvSpPr/>
      </xdr:nvSpPr>
      <xdr:spPr>
        <a:xfrm>
          <a:off x="7810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19431</xdr:rowOff>
    </xdr:from>
    <xdr:to>
      <xdr:col>45</xdr:col>
      <xdr:colOff>177800</xdr:colOff>
      <xdr:row>64</xdr:row>
      <xdr:rowOff>20193</xdr:rowOff>
    </xdr:to>
    <xdr:cxnSp macro="">
      <xdr:nvCxnSpPr>
        <xdr:cNvPr id="253" name="直線コネクタ 252"/>
        <xdr:cNvCxnSpPr/>
      </xdr:nvCxnSpPr>
      <xdr:spPr>
        <a:xfrm flipV="1">
          <a:off x="7861300" y="1099223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141605</xdr:rowOff>
    </xdr:from>
    <xdr:to>
      <xdr:col>36</xdr:col>
      <xdr:colOff>165100</xdr:colOff>
      <xdr:row>64</xdr:row>
      <xdr:rowOff>71755</xdr:rowOff>
    </xdr:to>
    <xdr:sp macro="" textlink="">
      <xdr:nvSpPr>
        <xdr:cNvPr id="254" name="楕円 253"/>
        <xdr:cNvSpPr/>
      </xdr:nvSpPr>
      <xdr:spPr>
        <a:xfrm>
          <a:off x="6921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20193</xdr:rowOff>
    </xdr:from>
    <xdr:to>
      <xdr:col>41</xdr:col>
      <xdr:colOff>50800</xdr:colOff>
      <xdr:row>64</xdr:row>
      <xdr:rowOff>20955</xdr:rowOff>
    </xdr:to>
    <xdr:cxnSp macro="">
      <xdr:nvCxnSpPr>
        <xdr:cNvPr id="255" name="直線コネクタ 254"/>
        <xdr:cNvCxnSpPr/>
      </xdr:nvCxnSpPr>
      <xdr:spPr>
        <a:xfrm flipV="1">
          <a:off x="6972300" y="109929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60596</xdr:rowOff>
    </xdr:from>
    <xdr:ext cx="469744" cy="259045"/>
    <xdr:sp macro="" textlink="">
      <xdr:nvSpPr>
        <xdr:cNvPr id="260" name="n_1mainValue【体育館・プール】&#10;一人当たり面積"/>
        <xdr:cNvSpPr txBox="1"/>
      </xdr:nvSpPr>
      <xdr:spPr>
        <a:xfrm>
          <a:off x="93917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61358</xdr:rowOff>
    </xdr:from>
    <xdr:ext cx="469744" cy="259045"/>
    <xdr:sp macro="" textlink="">
      <xdr:nvSpPr>
        <xdr:cNvPr id="261" name="n_2mainValue【体育館・プール】&#10;一人当たり面積"/>
        <xdr:cNvSpPr txBox="1"/>
      </xdr:nvSpPr>
      <xdr:spPr>
        <a:xfrm>
          <a:off x="8515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62120</xdr:rowOff>
    </xdr:from>
    <xdr:ext cx="469744" cy="259045"/>
    <xdr:sp macro="" textlink="">
      <xdr:nvSpPr>
        <xdr:cNvPr id="262" name="n_3mainValue【体育館・プール】&#10;一人当たり面積"/>
        <xdr:cNvSpPr txBox="1"/>
      </xdr:nvSpPr>
      <xdr:spPr>
        <a:xfrm>
          <a:off x="7626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62882</xdr:rowOff>
    </xdr:from>
    <xdr:ext cx="469744" cy="259045"/>
    <xdr:sp macro="" textlink="">
      <xdr:nvSpPr>
        <xdr:cNvPr id="263" name="n_4mainValue【体育館・プール】&#10;一人当たり面積"/>
        <xdr:cNvSpPr txBox="1"/>
      </xdr:nvSpPr>
      <xdr:spPr>
        <a:xfrm>
          <a:off x="6737427"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5" name="楕円 304"/>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306" name="【福祉施設】&#10;有形固定資産減価償却率該当値テキスト"/>
        <xdr:cNvSpPr txBox="1"/>
      </xdr:nvSpPr>
      <xdr:spPr>
        <a:xfrm>
          <a:off x="4673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07" name="楕円 306"/>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160564</xdr:rowOff>
    </xdr:to>
    <xdr:cxnSp macro="">
      <xdr:nvCxnSpPr>
        <xdr:cNvPr id="308" name="直線コネクタ 307"/>
        <xdr:cNvCxnSpPr/>
      </xdr:nvCxnSpPr>
      <xdr:spPr>
        <a:xfrm>
          <a:off x="3797300" y="143631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39551</xdr:rowOff>
    </xdr:from>
    <xdr:to>
      <xdr:col>15</xdr:col>
      <xdr:colOff>101600</xdr:colOff>
      <xdr:row>83</xdr:row>
      <xdr:rowOff>141151</xdr:rowOff>
    </xdr:to>
    <xdr:sp macro="" textlink="">
      <xdr:nvSpPr>
        <xdr:cNvPr id="309" name="楕円 308"/>
        <xdr:cNvSpPr/>
      </xdr:nvSpPr>
      <xdr:spPr>
        <a:xfrm>
          <a:off x="2857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90351</xdr:rowOff>
    </xdr:from>
    <xdr:to>
      <xdr:col>19</xdr:col>
      <xdr:colOff>177800</xdr:colOff>
      <xdr:row>83</xdr:row>
      <xdr:rowOff>132806</xdr:rowOff>
    </xdr:to>
    <xdr:cxnSp macro="">
      <xdr:nvCxnSpPr>
        <xdr:cNvPr id="310" name="直線コネクタ 309"/>
        <xdr:cNvCxnSpPr/>
      </xdr:nvCxnSpPr>
      <xdr:spPr>
        <a:xfrm>
          <a:off x="2908300" y="143207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1" name="楕円 310"/>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90351</xdr:rowOff>
    </xdr:to>
    <xdr:cxnSp macro="">
      <xdr:nvCxnSpPr>
        <xdr:cNvPr id="312" name="直線コネクタ 311"/>
        <xdr:cNvCxnSpPr/>
      </xdr:nvCxnSpPr>
      <xdr:spPr>
        <a:xfrm>
          <a:off x="2019300" y="142896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313" name="楕円 312"/>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59327</xdr:rowOff>
    </xdr:to>
    <xdr:cxnSp macro="">
      <xdr:nvCxnSpPr>
        <xdr:cNvPr id="314" name="直線コネクタ 313"/>
        <xdr:cNvCxnSpPr/>
      </xdr:nvCxnSpPr>
      <xdr:spPr>
        <a:xfrm>
          <a:off x="1130300" y="142602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3283</xdr:rowOff>
    </xdr:from>
    <xdr:ext cx="405111" cy="259045"/>
    <xdr:sp macro="" textlink="">
      <xdr:nvSpPr>
        <xdr:cNvPr id="319" name="n_1mainValue【福祉施設】&#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132278</xdr:rowOff>
    </xdr:from>
    <xdr:ext cx="405111" cy="259045"/>
    <xdr:sp macro="" textlink="">
      <xdr:nvSpPr>
        <xdr:cNvPr id="320" name="n_2mainValue【福祉施設】&#10;有形固定資産減価償却率"/>
        <xdr:cNvSpPr txBox="1"/>
      </xdr:nvSpPr>
      <xdr:spPr>
        <a:xfrm>
          <a:off x="2705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101254</xdr:rowOff>
    </xdr:from>
    <xdr:ext cx="405111" cy="259045"/>
    <xdr:sp macro="" textlink="">
      <xdr:nvSpPr>
        <xdr:cNvPr id="321" name="n_3mainValue【福祉施設】&#10;有形固定資産減価償却率"/>
        <xdr:cNvSpPr txBox="1"/>
      </xdr:nvSpPr>
      <xdr:spPr>
        <a:xfrm>
          <a:off x="1816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322" name="n_4mainValue【福祉施設】&#10;有形固定資産減価償却率"/>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62" name="楕円 361"/>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63" name="【福祉施設】&#10;一人当たり面積該当値テキスト"/>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30480</xdr:rowOff>
    </xdr:from>
    <xdr:to>
      <xdr:col>50</xdr:col>
      <xdr:colOff>165100</xdr:colOff>
      <xdr:row>86</xdr:row>
      <xdr:rowOff>132080</xdr:rowOff>
    </xdr:to>
    <xdr:sp macro="" textlink="">
      <xdr:nvSpPr>
        <xdr:cNvPr id="364" name="楕円 363"/>
        <xdr:cNvSpPr/>
      </xdr:nvSpPr>
      <xdr:spPr>
        <a:xfrm>
          <a:off x="9588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80011</xdr:rowOff>
    </xdr:from>
    <xdr:to>
      <xdr:col>55</xdr:col>
      <xdr:colOff>0</xdr:colOff>
      <xdr:row>86</xdr:row>
      <xdr:rowOff>81280</xdr:rowOff>
    </xdr:to>
    <xdr:cxnSp macro="">
      <xdr:nvCxnSpPr>
        <xdr:cNvPr id="365" name="直線コネクタ 364"/>
        <xdr:cNvCxnSpPr/>
      </xdr:nvCxnSpPr>
      <xdr:spPr>
        <a:xfrm flipV="1">
          <a:off x="9639300" y="148247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30480</xdr:rowOff>
    </xdr:from>
    <xdr:to>
      <xdr:col>46</xdr:col>
      <xdr:colOff>38100</xdr:colOff>
      <xdr:row>86</xdr:row>
      <xdr:rowOff>132080</xdr:rowOff>
    </xdr:to>
    <xdr:sp macro="" textlink="">
      <xdr:nvSpPr>
        <xdr:cNvPr id="366" name="楕円 365"/>
        <xdr:cNvSpPr/>
      </xdr:nvSpPr>
      <xdr:spPr>
        <a:xfrm>
          <a:off x="8699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81280</xdr:rowOff>
    </xdr:from>
    <xdr:to>
      <xdr:col>50</xdr:col>
      <xdr:colOff>114300</xdr:colOff>
      <xdr:row>86</xdr:row>
      <xdr:rowOff>81280</xdr:rowOff>
    </xdr:to>
    <xdr:cxnSp macro="">
      <xdr:nvCxnSpPr>
        <xdr:cNvPr id="367" name="直線コネクタ 366"/>
        <xdr:cNvCxnSpPr/>
      </xdr:nvCxnSpPr>
      <xdr:spPr>
        <a:xfrm>
          <a:off x="8750300" y="1482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30480</xdr:rowOff>
    </xdr:from>
    <xdr:to>
      <xdr:col>41</xdr:col>
      <xdr:colOff>101600</xdr:colOff>
      <xdr:row>86</xdr:row>
      <xdr:rowOff>132080</xdr:rowOff>
    </xdr:to>
    <xdr:sp macro="" textlink="">
      <xdr:nvSpPr>
        <xdr:cNvPr id="368" name="楕円 367"/>
        <xdr:cNvSpPr/>
      </xdr:nvSpPr>
      <xdr:spPr>
        <a:xfrm>
          <a:off x="7810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81280</xdr:rowOff>
    </xdr:from>
    <xdr:to>
      <xdr:col>45</xdr:col>
      <xdr:colOff>177800</xdr:colOff>
      <xdr:row>86</xdr:row>
      <xdr:rowOff>81280</xdr:rowOff>
    </xdr:to>
    <xdr:cxnSp macro="">
      <xdr:nvCxnSpPr>
        <xdr:cNvPr id="369" name="直線コネクタ 368"/>
        <xdr:cNvCxnSpPr/>
      </xdr:nvCxnSpPr>
      <xdr:spPr>
        <a:xfrm>
          <a:off x="7861300" y="1482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31750</xdr:rowOff>
    </xdr:from>
    <xdr:to>
      <xdr:col>36</xdr:col>
      <xdr:colOff>165100</xdr:colOff>
      <xdr:row>86</xdr:row>
      <xdr:rowOff>133350</xdr:rowOff>
    </xdr:to>
    <xdr:sp macro="" textlink="">
      <xdr:nvSpPr>
        <xdr:cNvPr id="370" name="楕円 369"/>
        <xdr:cNvSpPr/>
      </xdr:nvSpPr>
      <xdr:spPr>
        <a:xfrm>
          <a:off x="6921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81280</xdr:rowOff>
    </xdr:from>
    <xdr:to>
      <xdr:col>41</xdr:col>
      <xdr:colOff>50800</xdr:colOff>
      <xdr:row>86</xdr:row>
      <xdr:rowOff>82550</xdr:rowOff>
    </xdr:to>
    <xdr:cxnSp macro="">
      <xdr:nvCxnSpPr>
        <xdr:cNvPr id="371" name="直線コネクタ 370"/>
        <xdr:cNvCxnSpPr/>
      </xdr:nvCxnSpPr>
      <xdr:spPr>
        <a:xfrm flipV="1">
          <a:off x="6972300" y="14825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123207</xdr:rowOff>
    </xdr:from>
    <xdr:ext cx="469744" cy="259045"/>
    <xdr:sp macro="" textlink="">
      <xdr:nvSpPr>
        <xdr:cNvPr id="376" name="n_1mainValue【福祉施設】&#10;一人当たり面積"/>
        <xdr:cNvSpPr txBox="1"/>
      </xdr:nvSpPr>
      <xdr:spPr>
        <a:xfrm>
          <a:off x="93917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123207</xdr:rowOff>
    </xdr:from>
    <xdr:ext cx="469744" cy="259045"/>
    <xdr:sp macro="" textlink="">
      <xdr:nvSpPr>
        <xdr:cNvPr id="377" name="n_2mainValue【福祉施設】&#10;一人当たり面積"/>
        <xdr:cNvSpPr txBox="1"/>
      </xdr:nvSpPr>
      <xdr:spPr>
        <a:xfrm>
          <a:off x="8515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123207</xdr:rowOff>
    </xdr:from>
    <xdr:ext cx="469744" cy="259045"/>
    <xdr:sp macro="" textlink="">
      <xdr:nvSpPr>
        <xdr:cNvPr id="378" name="n_3mainValue【福祉施設】&#10;一人当たり面積"/>
        <xdr:cNvSpPr txBox="1"/>
      </xdr:nvSpPr>
      <xdr:spPr>
        <a:xfrm>
          <a:off x="7626427" y="148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124477</xdr:rowOff>
    </xdr:from>
    <xdr:ext cx="469744" cy="259045"/>
    <xdr:sp macro="" textlink="">
      <xdr:nvSpPr>
        <xdr:cNvPr id="379" name="n_4mainValue【福祉施設】&#10;一人当たり面積"/>
        <xdr:cNvSpPr txBox="1"/>
      </xdr:nvSpPr>
      <xdr:spPr>
        <a:xfrm>
          <a:off x="6737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1" name="楕円 420"/>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2"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3" name="楕円 42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4" name="直線コネクタ 423"/>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5" name="楕円 424"/>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6" name="直線コネクタ 425"/>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7" name="楕円 426"/>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8" name="直線コネクタ 427"/>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0" name="直線コネクタ 429"/>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5"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6"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7"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141605</xdr:rowOff>
    </xdr:from>
    <xdr:to>
      <xdr:col>55</xdr:col>
      <xdr:colOff>50800</xdr:colOff>
      <xdr:row>108</xdr:row>
      <xdr:rowOff>71755</xdr:rowOff>
    </xdr:to>
    <xdr:sp macro="" textlink="">
      <xdr:nvSpPr>
        <xdr:cNvPr id="478" name="楕円 477"/>
        <xdr:cNvSpPr/>
      </xdr:nvSpPr>
      <xdr:spPr>
        <a:xfrm>
          <a:off x="10426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56532</xdr:rowOff>
    </xdr:from>
    <xdr:ext cx="469744" cy="259045"/>
    <xdr:sp macro="" textlink="">
      <xdr:nvSpPr>
        <xdr:cNvPr id="479" name="【市民会館】&#10;一人当たり面積該当値テキスト"/>
        <xdr:cNvSpPr txBox="1"/>
      </xdr:nvSpPr>
      <xdr:spPr>
        <a:xfrm>
          <a:off x="10515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141605</xdr:rowOff>
    </xdr:from>
    <xdr:to>
      <xdr:col>50</xdr:col>
      <xdr:colOff>165100</xdr:colOff>
      <xdr:row>108</xdr:row>
      <xdr:rowOff>71755</xdr:rowOff>
    </xdr:to>
    <xdr:sp macro="" textlink="">
      <xdr:nvSpPr>
        <xdr:cNvPr id="480" name="楕円 479"/>
        <xdr:cNvSpPr/>
      </xdr:nvSpPr>
      <xdr:spPr>
        <a:xfrm>
          <a:off x="9588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20955</xdr:rowOff>
    </xdr:from>
    <xdr:to>
      <xdr:col>55</xdr:col>
      <xdr:colOff>0</xdr:colOff>
      <xdr:row>108</xdr:row>
      <xdr:rowOff>20955</xdr:rowOff>
    </xdr:to>
    <xdr:cxnSp macro="">
      <xdr:nvCxnSpPr>
        <xdr:cNvPr id="481" name="直線コネクタ 480"/>
        <xdr:cNvCxnSpPr/>
      </xdr:nvCxnSpPr>
      <xdr:spPr>
        <a:xfrm>
          <a:off x="9639300" y="18537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2" name="楕円 481"/>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20955</xdr:rowOff>
    </xdr:from>
    <xdr:to>
      <xdr:col>50</xdr:col>
      <xdr:colOff>114300</xdr:colOff>
      <xdr:row>108</xdr:row>
      <xdr:rowOff>22861</xdr:rowOff>
    </xdr:to>
    <xdr:cxnSp macro="">
      <xdr:nvCxnSpPr>
        <xdr:cNvPr id="483" name="直線コネクタ 482"/>
        <xdr:cNvCxnSpPr/>
      </xdr:nvCxnSpPr>
      <xdr:spPr>
        <a:xfrm flipV="1">
          <a:off x="8750300" y="1853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145414</xdr:rowOff>
    </xdr:from>
    <xdr:to>
      <xdr:col>41</xdr:col>
      <xdr:colOff>101600</xdr:colOff>
      <xdr:row>108</xdr:row>
      <xdr:rowOff>75564</xdr:rowOff>
    </xdr:to>
    <xdr:sp macro="" textlink="">
      <xdr:nvSpPr>
        <xdr:cNvPr id="484" name="楕円 483"/>
        <xdr:cNvSpPr/>
      </xdr:nvSpPr>
      <xdr:spPr>
        <a:xfrm>
          <a:off x="7810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24764</xdr:rowOff>
    </xdr:to>
    <xdr:cxnSp macro="">
      <xdr:nvCxnSpPr>
        <xdr:cNvPr id="485" name="直線コネクタ 484"/>
        <xdr:cNvCxnSpPr/>
      </xdr:nvCxnSpPr>
      <xdr:spPr>
        <a:xfrm flipV="1">
          <a:off x="7861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147320</xdr:rowOff>
    </xdr:from>
    <xdr:to>
      <xdr:col>36</xdr:col>
      <xdr:colOff>165100</xdr:colOff>
      <xdr:row>108</xdr:row>
      <xdr:rowOff>77470</xdr:rowOff>
    </xdr:to>
    <xdr:sp macro="" textlink="">
      <xdr:nvSpPr>
        <xdr:cNvPr id="486" name="楕円 485"/>
        <xdr:cNvSpPr/>
      </xdr:nvSpPr>
      <xdr:spPr>
        <a:xfrm>
          <a:off x="6921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24764</xdr:rowOff>
    </xdr:from>
    <xdr:to>
      <xdr:col>41</xdr:col>
      <xdr:colOff>50800</xdr:colOff>
      <xdr:row>108</xdr:row>
      <xdr:rowOff>26670</xdr:rowOff>
    </xdr:to>
    <xdr:cxnSp macro="">
      <xdr:nvCxnSpPr>
        <xdr:cNvPr id="487" name="直線コネクタ 486"/>
        <xdr:cNvCxnSpPr/>
      </xdr:nvCxnSpPr>
      <xdr:spPr>
        <a:xfrm flipV="1">
          <a:off x="6972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62882</xdr:rowOff>
    </xdr:from>
    <xdr:ext cx="469744" cy="259045"/>
    <xdr:sp macro="" textlink="">
      <xdr:nvSpPr>
        <xdr:cNvPr id="492" name="n_1mainValue【市民会館】&#10;一人当たり面積"/>
        <xdr:cNvSpPr txBox="1"/>
      </xdr:nvSpPr>
      <xdr:spPr>
        <a:xfrm>
          <a:off x="9391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3"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66691</xdr:rowOff>
    </xdr:from>
    <xdr:ext cx="469744" cy="259045"/>
    <xdr:sp macro="" textlink="">
      <xdr:nvSpPr>
        <xdr:cNvPr id="494" name="n_3mainValue【市民会館】&#10;一人当たり面積"/>
        <xdr:cNvSpPr txBox="1"/>
      </xdr:nvSpPr>
      <xdr:spPr>
        <a:xfrm>
          <a:off x="7626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68597</xdr:rowOff>
    </xdr:from>
    <xdr:ext cx="469744" cy="259045"/>
    <xdr:sp macro="" textlink="">
      <xdr:nvSpPr>
        <xdr:cNvPr id="495" name="n_4mainValue【市民会館】&#10;一人当たり面積"/>
        <xdr:cNvSpPr txBox="1"/>
      </xdr:nvSpPr>
      <xdr:spPr>
        <a:xfrm>
          <a:off x="6737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537" name="楕円 536"/>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538" name="【一般廃棄物処理施設】&#10;有形固定資産減価償却率該当値テキスト"/>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539" name="楕円 538"/>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17417</xdr:rowOff>
    </xdr:to>
    <xdr:cxnSp macro="">
      <xdr:nvCxnSpPr>
        <xdr:cNvPr id="540" name="直線コネクタ 539"/>
        <xdr:cNvCxnSpPr/>
      </xdr:nvCxnSpPr>
      <xdr:spPr>
        <a:xfrm>
          <a:off x="15481300" y="669253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541" name="楕円 540"/>
        <xdr:cNvSpPr/>
      </xdr:nvSpPr>
      <xdr:spPr>
        <a:xfrm>
          <a:off x="14541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148046</xdr:rowOff>
    </xdr:from>
    <xdr:to>
      <xdr:col>81</xdr:col>
      <xdr:colOff>50800</xdr:colOff>
      <xdr:row>39</xdr:row>
      <xdr:rowOff>5987</xdr:rowOff>
    </xdr:to>
    <xdr:cxnSp macro="">
      <xdr:nvCxnSpPr>
        <xdr:cNvPr id="542" name="直線コネクタ 541"/>
        <xdr:cNvCxnSpPr/>
      </xdr:nvCxnSpPr>
      <xdr:spPr>
        <a:xfrm>
          <a:off x="14592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43" name="楕円 542"/>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38</xdr:row>
      <xdr:rowOff>148046</xdr:rowOff>
    </xdr:to>
    <xdr:cxnSp macro="">
      <xdr:nvCxnSpPr>
        <xdr:cNvPr id="544" name="直線コネクタ 543"/>
        <xdr:cNvCxnSpPr/>
      </xdr:nvCxnSpPr>
      <xdr:spPr>
        <a:xfrm>
          <a:off x="13703300" y="66190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49893</xdr:rowOff>
    </xdr:from>
    <xdr:to>
      <xdr:col>67</xdr:col>
      <xdr:colOff>101600</xdr:colOff>
      <xdr:row>36</xdr:row>
      <xdr:rowOff>151493</xdr:rowOff>
    </xdr:to>
    <xdr:sp macro="" textlink="">
      <xdr:nvSpPr>
        <xdr:cNvPr id="545" name="楕円 544"/>
        <xdr:cNvSpPr/>
      </xdr:nvSpPr>
      <xdr:spPr>
        <a:xfrm>
          <a:off x="12763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100693</xdr:rowOff>
    </xdr:from>
    <xdr:to>
      <xdr:col>71</xdr:col>
      <xdr:colOff>177800</xdr:colOff>
      <xdr:row>38</xdr:row>
      <xdr:rowOff>103959</xdr:rowOff>
    </xdr:to>
    <xdr:cxnSp macro="">
      <xdr:nvCxnSpPr>
        <xdr:cNvPr id="546" name="直線コネクタ 545"/>
        <xdr:cNvCxnSpPr/>
      </xdr:nvCxnSpPr>
      <xdr:spPr>
        <a:xfrm>
          <a:off x="12814300" y="6272893"/>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551" name="n_1mainValue【一般廃棄物処理施設】&#10;有形固定資産減価償却率"/>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52" name="n_2mainValue【一般廃棄物処理施設】&#10;有形固定資産減価償却率"/>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53" name="n_3mainValue【一般廃棄物処理施設】&#10;有形固定資産減価償却率"/>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168020</xdr:rowOff>
    </xdr:from>
    <xdr:ext cx="405111" cy="259045"/>
    <xdr:sp macro="" textlink="">
      <xdr:nvSpPr>
        <xdr:cNvPr id="554" name="n_4mainValue【一般廃棄物処理施設】&#10;有形固定資産減価償却率"/>
        <xdr:cNvSpPr txBox="1"/>
      </xdr:nvSpPr>
      <xdr:spPr>
        <a:xfrm>
          <a:off x="12611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138886</xdr:rowOff>
    </xdr:from>
    <xdr:to>
      <xdr:col>116</xdr:col>
      <xdr:colOff>114300</xdr:colOff>
      <xdr:row>41</xdr:row>
      <xdr:rowOff>69036</xdr:rowOff>
    </xdr:to>
    <xdr:sp macro="" textlink="">
      <xdr:nvSpPr>
        <xdr:cNvPr id="592" name="楕円 591"/>
        <xdr:cNvSpPr/>
      </xdr:nvSpPr>
      <xdr:spPr>
        <a:xfrm>
          <a:off x="22110700" y="69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53813</xdr:rowOff>
    </xdr:from>
    <xdr:ext cx="534377" cy="259045"/>
    <xdr:sp macro="" textlink="">
      <xdr:nvSpPr>
        <xdr:cNvPr id="593" name="【一般廃棄物処理施設】&#10;一人当たり有形固定資産（償却資産）額該当値テキスト"/>
        <xdr:cNvSpPr txBox="1"/>
      </xdr:nvSpPr>
      <xdr:spPr>
        <a:xfrm>
          <a:off x="22199600" y="69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130467</xdr:rowOff>
    </xdr:from>
    <xdr:to>
      <xdr:col>112</xdr:col>
      <xdr:colOff>38100</xdr:colOff>
      <xdr:row>41</xdr:row>
      <xdr:rowOff>60617</xdr:rowOff>
    </xdr:to>
    <xdr:sp macro="" textlink="">
      <xdr:nvSpPr>
        <xdr:cNvPr id="594" name="楕円 593"/>
        <xdr:cNvSpPr/>
      </xdr:nvSpPr>
      <xdr:spPr>
        <a:xfrm>
          <a:off x="21272500" y="69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9817</xdr:rowOff>
    </xdr:from>
    <xdr:to>
      <xdr:col>116</xdr:col>
      <xdr:colOff>63500</xdr:colOff>
      <xdr:row>41</xdr:row>
      <xdr:rowOff>18236</xdr:rowOff>
    </xdr:to>
    <xdr:cxnSp macro="">
      <xdr:nvCxnSpPr>
        <xdr:cNvPr id="595" name="直線コネクタ 594"/>
        <xdr:cNvCxnSpPr/>
      </xdr:nvCxnSpPr>
      <xdr:spPr>
        <a:xfrm>
          <a:off x="21323300" y="7039267"/>
          <a:ext cx="8382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132390</xdr:rowOff>
    </xdr:from>
    <xdr:to>
      <xdr:col>107</xdr:col>
      <xdr:colOff>101600</xdr:colOff>
      <xdr:row>41</xdr:row>
      <xdr:rowOff>62540</xdr:rowOff>
    </xdr:to>
    <xdr:sp macro="" textlink="">
      <xdr:nvSpPr>
        <xdr:cNvPr id="596" name="楕円 595"/>
        <xdr:cNvSpPr/>
      </xdr:nvSpPr>
      <xdr:spPr>
        <a:xfrm>
          <a:off x="20383500" y="69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9817</xdr:rowOff>
    </xdr:from>
    <xdr:to>
      <xdr:col>111</xdr:col>
      <xdr:colOff>177800</xdr:colOff>
      <xdr:row>41</xdr:row>
      <xdr:rowOff>11740</xdr:rowOff>
    </xdr:to>
    <xdr:cxnSp macro="">
      <xdr:nvCxnSpPr>
        <xdr:cNvPr id="597" name="直線コネクタ 596"/>
        <xdr:cNvCxnSpPr/>
      </xdr:nvCxnSpPr>
      <xdr:spPr>
        <a:xfrm flipV="1">
          <a:off x="20434300" y="7039267"/>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134735</xdr:rowOff>
    </xdr:from>
    <xdr:to>
      <xdr:col>102</xdr:col>
      <xdr:colOff>165100</xdr:colOff>
      <xdr:row>41</xdr:row>
      <xdr:rowOff>64885</xdr:rowOff>
    </xdr:to>
    <xdr:sp macro="" textlink="">
      <xdr:nvSpPr>
        <xdr:cNvPr id="598" name="楕円 597"/>
        <xdr:cNvSpPr/>
      </xdr:nvSpPr>
      <xdr:spPr>
        <a:xfrm>
          <a:off x="19494500" y="6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11740</xdr:rowOff>
    </xdr:from>
    <xdr:to>
      <xdr:col>107</xdr:col>
      <xdr:colOff>50800</xdr:colOff>
      <xdr:row>41</xdr:row>
      <xdr:rowOff>14085</xdr:rowOff>
    </xdr:to>
    <xdr:cxnSp macro="">
      <xdr:nvCxnSpPr>
        <xdr:cNvPr id="599" name="直線コネクタ 598"/>
        <xdr:cNvCxnSpPr/>
      </xdr:nvCxnSpPr>
      <xdr:spPr>
        <a:xfrm flipV="1">
          <a:off x="19545300" y="7041190"/>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141083</xdr:rowOff>
    </xdr:from>
    <xdr:to>
      <xdr:col>98</xdr:col>
      <xdr:colOff>38100</xdr:colOff>
      <xdr:row>41</xdr:row>
      <xdr:rowOff>71233</xdr:rowOff>
    </xdr:to>
    <xdr:sp macro="" textlink="">
      <xdr:nvSpPr>
        <xdr:cNvPr id="600" name="楕円 599"/>
        <xdr:cNvSpPr/>
      </xdr:nvSpPr>
      <xdr:spPr>
        <a:xfrm>
          <a:off x="18605500" y="69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14085</xdr:rowOff>
    </xdr:from>
    <xdr:to>
      <xdr:col>102</xdr:col>
      <xdr:colOff>114300</xdr:colOff>
      <xdr:row>41</xdr:row>
      <xdr:rowOff>20433</xdr:rowOff>
    </xdr:to>
    <xdr:cxnSp macro="">
      <xdr:nvCxnSpPr>
        <xdr:cNvPr id="601" name="直線コネクタ 600"/>
        <xdr:cNvCxnSpPr/>
      </xdr:nvCxnSpPr>
      <xdr:spPr>
        <a:xfrm flipV="1">
          <a:off x="18656300" y="7043535"/>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51744</xdr:rowOff>
    </xdr:from>
    <xdr:ext cx="534377" cy="259045"/>
    <xdr:sp macro="" textlink="">
      <xdr:nvSpPr>
        <xdr:cNvPr id="606" name="n_1mainValue【一般廃棄物処理施設】&#10;一人当たり有形固定資産（償却資産）額"/>
        <xdr:cNvSpPr txBox="1"/>
      </xdr:nvSpPr>
      <xdr:spPr>
        <a:xfrm>
          <a:off x="21043411" y="70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53667</xdr:rowOff>
    </xdr:from>
    <xdr:ext cx="534377" cy="259045"/>
    <xdr:sp macro="" textlink="">
      <xdr:nvSpPr>
        <xdr:cNvPr id="607" name="n_2mainValue【一般廃棄物処理施設】&#10;一人当たり有形固定資産（償却資産）額"/>
        <xdr:cNvSpPr txBox="1"/>
      </xdr:nvSpPr>
      <xdr:spPr>
        <a:xfrm>
          <a:off x="20167111" y="70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56012</xdr:rowOff>
    </xdr:from>
    <xdr:ext cx="534377" cy="259045"/>
    <xdr:sp macro="" textlink="">
      <xdr:nvSpPr>
        <xdr:cNvPr id="608" name="n_3mainValue【一般廃棄物処理施設】&#10;一人当たり有形固定資産（償却資産）額"/>
        <xdr:cNvSpPr txBox="1"/>
      </xdr:nvSpPr>
      <xdr:spPr>
        <a:xfrm>
          <a:off x="19278111" y="70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62360</xdr:rowOff>
    </xdr:from>
    <xdr:ext cx="534377" cy="259045"/>
    <xdr:sp macro="" textlink="">
      <xdr:nvSpPr>
        <xdr:cNvPr id="609" name="n_4mainValue【一般廃棄物処理施設】&#10;一人当たり有形固定資産（償却資産）額"/>
        <xdr:cNvSpPr txBox="1"/>
      </xdr:nvSpPr>
      <xdr:spPr>
        <a:xfrm>
          <a:off x="18389111" y="7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51" name="楕円 650"/>
        <xdr:cNvSpPr/>
      </xdr:nvSpPr>
      <xdr:spPr>
        <a:xfrm>
          <a:off x="16268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151692</xdr:rowOff>
    </xdr:from>
    <xdr:ext cx="405111" cy="259045"/>
    <xdr:sp macro="" textlink="">
      <xdr:nvSpPr>
        <xdr:cNvPr id="652" name="【保健センター・保健所】&#10;有形固定資産減価償却率該当値テキスト"/>
        <xdr:cNvSpPr txBox="1"/>
      </xdr:nvSpPr>
      <xdr:spPr>
        <a:xfrm>
          <a:off x="16357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653" name="楕円 652"/>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8165</xdr:rowOff>
    </xdr:to>
    <xdr:cxnSp macro="">
      <xdr:nvCxnSpPr>
        <xdr:cNvPr id="654" name="直線コネクタ 653"/>
        <xdr:cNvCxnSpPr/>
      </xdr:nvCxnSpPr>
      <xdr:spPr>
        <a:xfrm>
          <a:off x="15481300" y="102641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655" name="楕円 654"/>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148590</xdr:rowOff>
    </xdr:to>
    <xdr:cxnSp macro="">
      <xdr:nvCxnSpPr>
        <xdr:cNvPr id="656" name="直線コネクタ 655"/>
        <xdr:cNvCxnSpPr/>
      </xdr:nvCxnSpPr>
      <xdr:spPr>
        <a:xfrm>
          <a:off x="14592300" y="1022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27577</xdr:rowOff>
    </xdr:from>
    <xdr:to>
      <xdr:col>72</xdr:col>
      <xdr:colOff>38100</xdr:colOff>
      <xdr:row>59</xdr:row>
      <xdr:rowOff>129177</xdr:rowOff>
    </xdr:to>
    <xdr:sp macro="" textlink="">
      <xdr:nvSpPr>
        <xdr:cNvPr id="657" name="楕円 656"/>
        <xdr:cNvSpPr/>
      </xdr:nvSpPr>
      <xdr:spPr>
        <a:xfrm>
          <a:off x="13652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59</xdr:row>
      <xdr:rowOff>112667</xdr:rowOff>
    </xdr:to>
    <xdr:cxnSp macro="">
      <xdr:nvCxnSpPr>
        <xdr:cNvPr id="658" name="直線コネクタ 657"/>
        <xdr:cNvCxnSpPr/>
      </xdr:nvCxnSpPr>
      <xdr:spPr>
        <a:xfrm>
          <a:off x="13703300" y="101939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169635</xdr:rowOff>
    </xdr:from>
    <xdr:to>
      <xdr:col>67</xdr:col>
      <xdr:colOff>101600</xdr:colOff>
      <xdr:row>59</xdr:row>
      <xdr:rowOff>99785</xdr:rowOff>
    </xdr:to>
    <xdr:sp macro="" textlink="">
      <xdr:nvSpPr>
        <xdr:cNvPr id="659" name="楕円 658"/>
        <xdr:cNvSpPr/>
      </xdr:nvSpPr>
      <xdr:spPr>
        <a:xfrm>
          <a:off x="1276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48985</xdr:rowOff>
    </xdr:from>
    <xdr:to>
      <xdr:col>71</xdr:col>
      <xdr:colOff>177800</xdr:colOff>
      <xdr:row>59</xdr:row>
      <xdr:rowOff>78377</xdr:rowOff>
    </xdr:to>
    <xdr:cxnSp macro="">
      <xdr:nvCxnSpPr>
        <xdr:cNvPr id="660" name="直線コネクタ 659"/>
        <xdr:cNvCxnSpPr/>
      </xdr:nvCxnSpPr>
      <xdr:spPr>
        <a:xfrm>
          <a:off x="12814300" y="101645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665" name="n_1main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666" name="n_2mainValue【保健センター・保健所】&#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120304</xdr:rowOff>
    </xdr:from>
    <xdr:ext cx="405111" cy="259045"/>
    <xdr:sp macro="" textlink="">
      <xdr:nvSpPr>
        <xdr:cNvPr id="667" name="n_3mainValue【保健センター・保健所】&#10;有形固定資産減価償却率"/>
        <xdr:cNvSpPr txBox="1"/>
      </xdr:nvSpPr>
      <xdr:spPr>
        <a:xfrm>
          <a:off x="13500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116312</xdr:rowOff>
    </xdr:from>
    <xdr:ext cx="405111" cy="259045"/>
    <xdr:sp macro="" textlink="">
      <xdr:nvSpPr>
        <xdr:cNvPr id="668" name="n_4mainValue【保健センター・保健所】&#10;有形固定資産減価償却率"/>
        <xdr:cNvSpPr txBox="1"/>
      </xdr:nvSpPr>
      <xdr:spPr>
        <a:xfrm>
          <a:off x="12611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708" name="楕円 707"/>
        <xdr:cNvSpPr/>
      </xdr:nvSpPr>
      <xdr:spPr>
        <a:xfrm>
          <a:off x="22110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147337</xdr:rowOff>
    </xdr:from>
    <xdr:ext cx="469744" cy="259045"/>
    <xdr:sp macro="" textlink="">
      <xdr:nvSpPr>
        <xdr:cNvPr id="709" name="【保健センター・保健所】&#10;一人当たり面積該当値テキスト"/>
        <xdr:cNvSpPr txBox="1"/>
      </xdr:nvSpPr>
      <xdr:spPr>
        <a:xfrm>
          <a:off x="22199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710" name="楕円 709"/>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7620</xdr:rowOff>
    </xdr:to>
    <xdr:cxnSp macro="">
      <xdr:nvCxnSpPr>
        <xdr:cNvPr id="711" name="直線コネクタ 710"/>
        <xdr:cNvCxnSpPr/>
      </xdr:nvCxnSpPr>
      <xdr:spPr>
        <a:xfrm flipV="1">
          <a:off x="21323300" y="1063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712" name="楕円 711"/>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15240</xdr:rowOff>
    </xdr:to>
    <xdr:cxnSp macro="">
      <xdr:nvCxnSpPr>
        <xdr:cNvPr id="713" name="直線コネクタ 712"/>
        <xdr:cNvCxnSpPr/>
      </xdr:nvCxnSpPr>
      <xdr:spPr>
        <a:xfrm flipV="1">
          <a:off x="20434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714" name="楕円 713"/>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19050</xdr:rowOff>
    </xdr:to>
    <xdr:cxnSp macro="">
      <xdr:nvCxnSpPr>
        <xdr:cNvPr id="715" name="直線コネクタ 714"/>
        <xdr:cNvCxnSpPr/>
      </xdr:nvCxnSpPr>
      <xdr:spPr>
        <a:xfrm flipV="1">
          <a:off x="19545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147320</xdr:rowOff>
    </xdr:from>
    <xdr:to>
      <xdr:col>98</xdr:col>
      <xdr:colOff>38100</xdr:colOff>
      <xdr:row>62</xdr:row>
      <xdr:rowOff>77470</xdr:rowOff>
    </xdr:to>
    <xdr:sp macro="" textlink="">
      <xdr:nvSpPr>
        <xdr:cNvPr id="716" name="楕円 715"/>
        <xdr:cNvSpPr/>
      </xdr:nvSpPr>
      <xdr:spPr>
        <a:xfrm>
          <a:off x="1860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19050</xdr:rowOff>
    </xdr:from>
    <xdr:to>
      <xdr:col>102</xdr:col>
      <xdr:colOff>114300</xdr:colOff>
      <xdr:row>62</xdr:row>
      <xdr:rowOff>26670</xdr:rowOff>
    </xdr:to>
    <xdr:cxnSp macro="">
      <xdr:nvCxnSpPr>
        <xdr:cNvPr id="717" name="直線コネクタ 716"/>
        <xdr:cNvCxnSpPr/>
      </xdr:nvCxnSpPr>
      <xdr:spPr>
        <a:xfrm flipV="1">
          <a:off x="18656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722" name="n_1main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3" name="n_2main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724"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725" name="n_4mainValue【保健センター・保健所】&#10;一人当たり面積"/>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119380</xdr:rowOff>
    </xdr:from>
    <xdr:to>
      <xdr:col>85</xdr:col>
      <xdr:colOff>177800</xdr:colOff>
      <xdr:row>81</xdr:row>
      <xdr:rowOff>49530</xdr:rowOff>
    </xdr:to>
    <xdr:sp macro="" textlink="">
      <xdr:nvSpPr>
        <xdr:cNvPr id="765" name="楕円 764"/>
        <xdr:cNvSpPr/>
      </xdr:nvSpPr>
      <xdr:spPr>
        <a:xfrm>
          <a:off x="162687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142257</xdr:rowOff>
    </xdr:from>
    <xdr:ext cx="405111" cy="259045"/>
    <xdr:sp macro="" textlink="">
      <xdr:nvSpPr>
        <xdr:cNvPr id="766" name="【消防施設】&#10;有形固定資産減価償却率該当値テキスト"/>
        <xdr:cNvSpPr txBox="1"/>
      </xdr:nvSpPr>
      <xdr:spPr>
        <a:xfrm>
          <a:off x="16357600"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138430</xdr:rowOff>
    </xdr:from>
    <xdr:to>
      <xdr:col>81</xdr:col>
      <xdr:colOff>101600</xdr:colOff>
      <xdr:row>81</xdr:row>
      <xdr:rowOff>68580</xdr:rowOff>
    </xdr:to>
    <xdr:sp macro="" textlink="">
      <xdr:nvSpPr>
        <xdr:cNvPr id="767" name="楕円 766"/>
        <xdr:cNvSpPr/>
      </xdr:nvSpPr>
      <xdr:spPr>
        <a:xfrm>
          <a:off x="15430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170180</xdr:rowOff>
    </xdr:from>
    <xdr:to>
      <xdr:col>85</xdr:col>
      <xdr:colOff>127000</xdr:colOff>
      <xdr:row>81</xdr:row>
      <xdr:rowOff>17780</xdr:rowOff>
    </xdr:to>
    <xdr:cxnSp macro="">
      <xdr:nvCxnSpPr>
        <xdr:cNvPr id="768" name="直線コネクタ 767"/>
        <xdr:cNvCxnSpPr/>
      </xdr:nvCxnSpPr>
      <xdr:spPr>
        <a:xfrm flipV="1">
          <a:off x="15481300" y="13886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111761</xdr:rowOff>
    </xdr:from>
    <xdr:to>
      <xdr:col>76</xdr:col>
      <xdr:colOff>165100</xdr:colOff>
      <xdr:row>81</xdr:row>
      <xdr:rowOff>41911</xdr:rowOff>
    </xdr:to>
    <xdr:sp macro="" textlink="">
      <xdr:nvSpPr>
        <xdr:cNvPr id="769" name="楕円 768"/>
        <xdr:cNvSpPr/>
      </xdr:nvSpPr>
      <xdr:spPr>
        <a:xfrm>
          <a:off x="145415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162561</xdr:rowOff>
    </xdr:from>
    <xdr:to>
      <xdr:col>81</xdr:col>
      <xdr:colOff>50800</xdr:colOff>
      <xdr:row>81</xdr:row>
      <xdr:rowOff>17780</xdr:rowOff>
    </xdr:to>
    <xdr:cxnSp macro="">
      <xdr:nvCxnSpPr>
        <xdr:cNvPr id="770" name="直線コネクタ 769"/>
        <xdr:cNvCxnSpPr/>
      </xdr:nvCxnSpPr>
      <xdr:spPr>
        <a:xfrm>
          <a:off x="14592300" y="13878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71" name="楕円 770"/>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162561</xdr:rowOff>
    </xdr:from>
    <xdr:to>
      <xdr:col>76</xdr:col>
      <xdr:colOff>114300</xdr:colOff>
      <xdr:row>80</xdr:row>
      <xdr:rowOff>163830</xdr:rowOff>
    </xdr:to>
    <xdr:cxnSp macro="">
      <xdr:nvCxnSpPr>
        <xdr:cNvPr id="772" name="直線コネクタ 771"/>
        <xdr:cNvCxnSpPr/>
      </xdr:nvCxnSpPr>
      <xdr:spPr>
        <a:xfrm flipV="1">
          <a:off x="13703300" y="138785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140970</xdr:rowOff>
    </xdr:from>
    <xdr:to>
      <xdr:col>67</xdr:col>
      <xdr:colOff>101600</xdr:colOff>
      <xdr:row>81</xdr:row>
      <xdr:rowOff>71120</xdr:rowOff>
    </xdr:to>
    <xdr:sp macro="" textlink="">
      <xdr:nvSpPr>
        <xdr:cNvPr id="773" name="楕円 772"/>
        <xdr:cNvSpPr/>
      </xdr:nvSpPr>
      <xdr:spPr>
        <a:xfrm>
          <a:off x="12763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20320</xdr:rowOff>
    </xdr:to>
    <xdr:cxnSp macro="">
      <xdr:nvCxnSpPr>
        <xdr:cNvPr id="774" name="直線コネクタ 773"/>
        <xdr:cNvCxnSpPr/>
      </xdr:nvCxnSpPr>
      <xdr:spPr>
        <a:xfrm flipV="1">
          <a:off x="12814300" y="138798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85107</xdr:rowOff>
    </xdr:from>
    <xdr:ext cx="405111" cy="259045"/>
    <xdr:sp macro="" textlink="">
      <xdr:nvSpPr>
        <xdr:cNvPr id="779" name="n_1mainValue【消防施設】&#10;有形固定資産減価償却率"/>
        <xdr:cNvSpPr txBox="1"/>
      </xdr:nvSpPr>
      <xdr:spPr>
        <a:xfrm>
          <a:off x="152660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58438</xdr:rowOff>
    </xdr:from>
    <xdr:ext cx="405111" cy="259045"/>
    <xdr:sp macro="" textlink="">
      <xdr:nvSpPr>
        <xdr:cNvPr id="780" name="n_2mainValue【消防施設】&#10;有形固定資産減価償却率"/>
        <xdr:cNvSpPr txBox="1"/>
      </xdr:nvSpPr>
      <xdr:spPr>
        <a:xfrm>
          <a:off x="143897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81" name="n_3mainValue【消防施設】&#10;有形固定資産減価償却率"/>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87647</xdr:rowOff>
    </xdr:from>
    <xdr:ext cx="405111" cy="259045"/>
    <xdr:sp macro="" textlink="">
      <xdr:nvSpPr>
        <xdr:cNvPr id="782" name="n_4mainValue【消防施設】&#10;有形固定資産減価償却率"/>
        <xdr:cNvSpPr txBox="1"/>
      </xdr:nvSpPr>
      <xdr:spPr>
        <a:xfrm>
          <a:off x="126117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63050</xdr:rowOff>
    </xdr:from>
    <xdr:to>
      <xdr:col>116</xdr:col>
      <xdr:colOff>114300</xdr:colOff>
      <xdr:row>86</xdr:row>
      <xdr:rowOff>164650</xdr:rowOff>
    </xdr:to>
    <xdr:sp macro="" textlink="">
      <xdr:nvSpPr>
        <xdr:cNvPr id="822" name="楕円 821"/>
        <xdr:cNvSpPr/>
      </xdr:nvSpPr>
      <xdr:spPr>
        <a:xfrm>
          <a:off x="22110700" y="148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63061</xdr:rowOff>
    </xdr:from>
    <xdr:to>
      <xdr:col>112</xdr:col>
      <xdr:colOff>38100</xdr:colOff>
      <xdr:row>86</xdr:row>
      <xdr:rowOff>164661</xdr:rowOff>
    </xdr:to>
    <xdr:sp macro="" textlink="">
      <xdr:nvSpPr>
        <xdr:cNvPr id="824" name="楕円 823"/>
        <xdr:cNvSpPr/>
      </xdr:nvSpPr>
      <xdr:spPr>
        <a:xfrm>
          <a:off x="21272500" y="14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113850</xdr:rowOff>
    </xdr:from>
    <xdr:to>
      <xdr:col>116</xdr:col>
      <xdr:colOff>63500</xdr:colOff>
      <xdr:row>86</xdr:row>
      <xdr:rowOff>113861</xdr:rowOff>
    </xdr:to>
    <xdr:cxnSp macro="">
      <xdr:nvCxnSpPr>
        <xdr:cNvPr id="825" name="直線コネクタ 824"/>
        <xdr:cNvCxnSpPr/>
      </xdr:nvCxnSpPr>
      <xdr:spPr>
        <a:xfrm flipV="1">
          <a:off x="21323300" y="14858550"/>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826" name="楕円 825"/>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113861</xdr:rowOff>
    </xdr:from>
    <xdr:to>
      <xdr:col>111</xdr:col>
      <xdr:colOff>177800</xdr:colOff>
      <xdr:row>86</xdr:row>
      <xdr:rowOff>113866</xdr:rowOff>
    </xdr:to>
    <xdr:cxnSp macro="">
      <xdr:nvCxnSpPr>
        <xdr:cNvPr id="827" name="直線コネクタ 826"/>
        <xdr:cNvCxnSpPr/>
      </xdr:nvCxnSpPr>
      <xdr:spPr>
        <a:xfrm flipV="1">
          <a:off x="20434300" y="1485856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63069</xdr:rowOff>
    </xdr:from>
    <xdr:to>
      <xdr:col>102</xdr:col>
      <xdr:colOff>165100</xdr:colOff>
      <xdr:row>86</xdr:row>
      <xdr:rowOff>164669</xdr:rowOff>
    </xdr:to>
    <xdr:sp macro="" textlink="">
      <xdr:nvSpPr>
        <xdr:cNvPr id="828" name="楕円 827"/>
        <xdr:cNvSpPr/>
      </xdr:nvSpPr>
      <xdr:spPr>
        <a:xfrm>
          <a:off x="19494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113869</xdr:rowOff>
    </xdr:to>
    <xdr:cxnSp macro="">
      <xdr:nvCxnSpPr>
        <xdr:cNvPr id="829" name="直線コネクタ 828"/>
        <xdr:cNvCxnSpPr/>
      </xdr:nvCxnSpPr>
      <xdr:spPr>
        <a:xfrm flipV="1">
          <a:off x="19545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63077</xdr:rowOff>
    </xdr:from>
    <xdr:to>
      <xdr:col>98</xdr:col>
      <xdr:colOff>38100</xdr:colOff>
      <xdr:row>86</xdr:row>
      <xdr:rowOff>164677</xdr:rowOff>
    </xdr:to>
    <xdr:sp macro="" textlink="">
      <xdr:nvSpPr>
        <xdr:cNvPr id="830" name="楕円 829"/>
        <xdr:cNvSpPr/>
      </xdr:nvSpPr>
      <xdr:spPr>
        <a:xfrm>
          <a:off x="18605500" y="14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113869</xdr:rowOff>
    </xdr:from>
    <xdr:to>
      <xdr:col>102</xdr:col>
      <xdr:colOff>114300</xdr:colOff>
      <xdr:row>86</xdr:row>
      <xdr:rowOff>113877</xdr:rowOff>
    </xdr:to>
    <xdr:cxnSp macro="">
      <xdr:nvCxnSpPr>
        <xdr:cNvPr id="831" name="直線コネクタ 830"/>
        <xdr:cNvCxnSpPr/>
      </xdr:nvCxnSpPr>
      <xdr:spPr>
        <a:xfrm flipV="1">
          <a:off x="18656300" y="1485856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155788</xdr:rowOff>
    </xdr:from>
    <xdr:ext cx="469744" cy="259045"/>
    <xdr:sp macro="" textlink="">
      <xdr:nvSpPr>
        <xdr:cNvPr id="836" name="n_1mainValue【消防施設】&#10;一人当たり面積"/>
        <xdr:cNvSpPr txBox="1"/>
      </xdr:nvSpPr>
      <xdr:spPr>
        <a:xfrm>
          <a:off x="21075727"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155793</xdr:rowOff>
    </xdr:from>
    <xdr:ext cx="469744" cy="259045"/>
    <xdr:sp macro="" textlink="">
      <xdr:nvSpPr>
        <xdr:cNvPr id="837" name="n_2mainValue【消防施設】&#10;一人当たり面積"/>
        <xdr:cNvSpPr txBox="1"/>
      </xdr:nvSpPr>
      <xdr:spPr>
        <a:xfrm>
          <a:off x="201994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155796</xdr:rowOff>
    </xdr:from>
    <xdr:ext cx="469744" cy="259045"/>
    <xdr:sp macro="" textlink="">
      <xdr:nvSpPr>
        <xdr:cNvPr id="838" name="n_3mainValue【消防施設】&#10;一人当たり面積"/>
        <xdr:cNvSpPr txBox="1"/>
      </xdr:nvSpPr>
      <xdr:spPr>
        <a:xfrm>
          <a:off x="19310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155804</xdr:rowOff>
    </xdr:from>
    <xdr:ext cx="469744" cy="259045"/>
    <xdr:sp macro="" textlink="">
      <xdr:nvSpPr>
        <xdr:cNvPr id="839" name="n_4mainValue【消防施設】&#10;一人当たり面積"/>
        <xdr:cNvSpPr txBox="1"/>
      </xdr:nvSpPr>
      <xdr:spPr>
        <a:xfrm>
          <a:off x="18421427" y="149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81" name="楕円 880"/>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882" name="【庁舎】&#10;有形固定資産減価償却率該当値テキスト"/>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883" name="楕円 882"/>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92529</xdr:rowOff>
    </xdr:from>
    <xdr:to>
      <xdr:col>85</xdr:col>
      <xdr:colOff>127000</xdr:colOff>
      <xdr:row>105</xdr:row>
      <xdr:rowOff>130084</xdr:rowOff>
    </xdr:to>
    <xdr:cxnSp macro="">
      <xdr:nvCxnSpPr>
        <xdr:cNvPr id="884" name="直線コネクタ 883"/>
        <xdr:cNvCxnSpPr/>
      </xdr:nvCxnSpPr>
      <xdr:spPr>
        <a:xfrm>
          <a:off x="15481300" y="180947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85" name="楕円 884"/>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92529</xdr:rowOff>
    </xdr:to>
    <xdr:cxnSp macro="">
      <xdr:nvCxnSpPr>
        <xdr:cNvPr id="886" name="直線コネクタ 885"/>
        <xdr:cNvCxnSpPr/>
      </xdr:nvCxnSpPr>
      <xdr:spPr>
        <a:xfrm>
          <a:off x="14592300" y="180555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887" name="楕円 886"/>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53339</xdr:rowOff>
    </xdr:to>
    <xdr:cxnSp macro="">
      <xdr:nvCxnSpPr>
        <xdr:cNvPr id="888" name="直線コネクタ 887"/>
        <xdr:cNvCxnSpPr/>
      </xdr:nvCxnSpPr>
      <xdr:spPr>
        <a:xfrm>
          <a:off x="13703300" y="180180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97245</xdr:rowOff>
    </xdr:from>
    <xdr:to>
      <xdr:col>67</xdr:col>
      <xdr:colOff>101600</xdr:colOff>
      <xdr:row>105</xdr:row>
      <xdr:rowOff>27395</xdr:rowOff>
    </xdr:to>
    <xdr:sp macro="" textlink="">
      <xdr:nvSpPr>
        <xdr:cNvPr id="889" name="楕円 888"/>
        <xdr:cNvSpPr/>
      </xdr:nvSpPr>
      <xdr:spPr>
        <a:xfrm>
          <a:off x="1276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148045</xdr:rowOff>
    </xdr:from>
    <xdr:to>
      <xdr:col>71</xdr:col>
      <xdr:colOff>177800</xdr:colOff>
      <xdr:row>105</xdr:row>
      <xdr:rowOff>15784</xdr:rowOff>
    </xdr:to>
    <xdr:cxnSp macro="">
      <xdr:nvCxnSpPr>
        <xdr:cNvPr id="890" name="直線コネクタ 889"/>
        <xdr:cNvCxnSpPr/>
      </xdr:nvCxnSpPr>
      <xdr:spPr>
        <a:xfrm>
          <a:off x="12814300" y="179788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895" name="n_1mainValue【庁舎】&#10;有形固定資産減価償却率"/>
        <xdr:cNvSpPr txBox="1"/>
      </xdr:nvSpPr>
      <xdr:spPr>
        <a:xfrm>
          <a:off x="15266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6" name="n_2mainValue【庁舎】&#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897" name="n_3mainValue【庁舎】&#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8" name="n_4main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40" name="楕円 939"/>
        <xdr:cNvSpPr/>
      </xdr:nvSpPr>
      <xdr:spPr>
        <a:xfrm>
          <a:off x="22110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8726</xdr:rowOff>
    </xdr:from>
    <xdr:ext cx="469744" cy="259045"/>
    <xdr:sp macro="" textlink="">
      <xdr:nvSpPr>
        <xdr:cNvPr id="941" name="【庁舎】&#10;一人当たり面積該当値テキスト"/>
        <xdr:cNvSpPr txBox="1"/>
      </xdr:nvSpPr>
      <xdr:spPr>
        <a:xfrm>
          <a:off x="22199600" y="181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942" name="楕円 941"/>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81099</xdr:rowOff>
    </xdr:from>
    <xdr:to>
      <xdr:col>116</xdr:col>
      <xdr:colOff>63500</xdr:colOff>
      <xdr:row>106</xdr:row>
      <xdr:rowOff>85998</xdr:rowOff>
    </xdr:to>
    <xdr:cxnSp macro="">
      <xdr:nvCxnSpPr>
        <xdr:cNvPr id="943" name="直線コネクタ 942"/>
        <xdr:cNvCxnSpPr/>
      </xdr:nvCxnSpPr>
      <xdr:spPr>
        <a:xfrm flipV="1">
          <a:off x="21323300" y="1825479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944" name="楕円 943"/>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92529</xdr:rowOff>
    </xdr:to>
    <xdr:cxnSp macro="">
      <xdr:nvCxnSpPr>
        <xdr:cNvPr id="945" name="直線コネクタ 944"/>
        <xdr:cNvCxnSpPr/>
      </xdr:nvCxnSpPr>
      <xdr:spPr>
        <a:xfrm flipV="1">
          <a:off x="20434300" y="182596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46" name="楕円 945"/>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99061</xdr:rowOff>
    </xdr:to>
    <xdr:cxnSp macro="">
      <xdr:nvCxnSpPr>
        <xdr:cNvPr id="947" name="直線コネクタ 946"/>
        <xdr:cNvCxnSpPr/>
      </xdr:nvCxnSpPr>
      <xdr:spPr>
        <a:xfrm flipV="1">
          <a:off x="19545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53158</xdr:rowOff>
    </xdr:from>
    <xdr:to>
      <xdr:col>98</xdr:col>
      <xdr:colOff>38100</xdr:colOff>
      <xdr:row>106</xdr:row>
      <xdr:rowOff>154758</xdr:rowOff>
    </xdr:to>
    <xdr:sp macro="" textlink="">
      <xdr:nvSpPr>
        <xdr:cNvPr id="948" name="楕円 947"/>
        <xdr:cNvSpPr/>
      </xdr:nvSpPr>
      <xdr:spPr>
        <a:xfrm>
          <a:off x="18605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103958</xdr:rowOff>
    </xdr:to>
    <xdr:cxnSp macro="">
      <xdr:nvCxnSpPr>
        <xdr:cNvPr id="949" name="直線コネクタ 948"/>
        <xdr:cNvCxnSpPr/>
      </xdr:nvCxnSpPr>
      <xdr:spPr>
        <a:xfrm flipV="1">
          <a:off x="18656300" y="182727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954" name="n_1mainValue【庁舎】&#10;一人当たり面積"/>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955" name="n_2main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6"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145885</xdr:rowOff>
    </xdr:from>
    <xdr:ext cx="469744" cy="259045"/>
    <xdr:sp macro="" textlink="">
      <xdr:nvSpPr>
        <xdr:cNvPr id="957" name="n_4mainValue【庁舎】&#10;一人当たり面積"/>
        <xdr:cNvSpPr txBox="1"/>
      </xdr:nvSpPr>
      <xdr:spPr>
        <a:xfrm>
          <a:off x="18421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施設類型別減価償却率では、類似団体平均値と比較し、福祉施設や市民会館が高い水準となっている。特に、市民会館は取得後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年が経過し、耐震性能の確保も難しいことなどから、平成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年度をもって休館とし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、今後解体を予定している。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当面は可能な限り、他の現有施設や地域の施設等を代用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また、清掃センターの老朽化が</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顕著である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ことから、同様の状況にある周辺６市１町で新たな焼却施設を</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することとしており、その施設が稼働するまでの間は</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民間処理施設への</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外部拠出を</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それに併せて新施設及び民間処理施設への搬出の効率化を図るため一般廃棄物中継施設の整備を実施している。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し尿処理施設についても老朽化が進んでおり、新施設の整備が必要な状況にある。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令和２年度決算における財政力指数は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となり、類似団体の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い値となっている</a:t>
          </a:r>
          <a:r>
            <a:rPr kumimoji="1" lang="ja-JP" altLang="en-US" sz="1300">
              <a:latin typeface="ＭＳ Ｐゴシック" panose="020B0600070205080204" pitchFamily="50" charset="-128"/>
              <a:ea typeface="ＭＳ Ｐゴシック" panose="020B0600070205080204" pitchFamily="50" charset="-128"/>
            </a:rPr>
            <a:t>。今後は少子化の進行や高齢化のピーク過による人口減少を受け、市税収入の減少が見込まれており、指数の低下が予測される。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この状況に対応するため、平成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月に策定した「強い鴨川づくりに向けた財政等適正化基本方針」に基づき、市税の徴収強化や基金の債券運用等の拡充等に取り組み、財政基盤の安定化に努めるものとする。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令和２年度決算における経常収支比率は</a:t>
          </a:r>
          <a:r>
            <a:rPr kumimoji="1" lang="en-US" altLang="ja-JP" sz="1200">
              <a:latin typeface="ＭＳ Ｐゴシック" panose="020B0600070205080204" pitchFamily="50" charset="-128"/>
              <a:ea typeface="ＭＳ Ｐゴシック" panose="020B0600070205080204" pitchFamily="50" charset="-128"/>
            </a:rPr>
            <a:t>98.5</a:t>
          </a:r>
          <a:r>
            <a:rPr kumimoji="1" lang="ja-JP" altLang="en-US" sz="1200">
              <a:latin typeface="ＭＳ Ｐゴシック" panose="020B0600070205080204" pitchFamily="50" charset="-128"/>
              <a:ea typeface="ＭＳ Ｐゴシック" panose="020B0600070205080204" pitchFamily="50" charset="-128"/>
            </a:rPr>
            <a:t>％となり、前年度決算数値と比べて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％の減となった。この要因として、地方交付税や地方消費税交付金の増等が挙げられる。</a:t>
          </a:r>
        </a:p>
        <a:p>
          <a:r>
            <a:rPr kumimoji="1" lang="ja-JP" altLang="en-US" sz="1200">
              <a:latin typeface="ＭＳ Ｐゴシック" panose="020B0600070205080204" pitchFamily="50" charset="-128"/>
              <a:ea typeface="ＭＳ Ｐゴシック" panose="020B0600070205080204" pitchFamily="50" charset="-128"/>
            </a:rPr>
            <a:t>　本市の経常収支比率は、類似団体、全国平均及び千葉県平均と比較すると</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％程度高い数値となっているため、人件費が</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％、公債費が</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％と両比率が高い水準にあることを考慮し、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や公共施設等総合管理計画に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き職員数や保有施設の</a:t>
          </a:r>
          <a:r>
            <a:rPr kumimoji="1" lang="ja-JP" altLang="en-US" sz="1200">
              <a:latin typeface="ＭＳ Ｐゴシック" panose="020B0600070205080204" pitchFamily="50" charset="-128"/>
              <a:ea typeface="ＭＳ Ｐゴシック" panose="020B0600070205080204" pitchFamily="50" charset="-128"/>
            </a:rPr>
            <a:t>削減等に取り組むことで経常経費の縮減を図る一方、徴収強化などにより市税等経常一般財源の確保に努めるものとする。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112485</xdr:rowOff>
    </xdr:from>
    <xdr:to>
      <xdr:col>23</xdr:col>
      <xdr:colOff>133350</xdr:colOff>
      <xdr:row>61</xdr:row>
      <xdr:rowOff>143510</xdr:rowOff>
    </xdr:to>
    <xdr:cxnSp macro="">
      <xdr:nvCxnSpPr>
        <xdr:cNvPr id="134" name="直線コネクタ 133"/>
        <xdr:cNvCxnSpPr/>
      </xdr:nvCxnSpPr>
      <xdr:spPr>
        <a:xfrm flipV="1">
          <a:off x="4114800" y="105709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61</xdr:row>
      <xdr:rowOff>143510</xdr:rowOff>
    </xdr:to>
    <xdr:cxnSp macro="">
      <xdr:nvCxnSpPr>
        <xdr:cNvPr id="137" name="直線コネクタ 136"/>
        <xdr:cNvCxnSpPr/>
      </xdr:nvCxnSpPr>
      <xdr:spPr>
        <a:xfrm>
          <a:off x="3225800" y="1049165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33201</xdr:rowOff>
    </xdr:from>
    <xdr:to>
      <xdr:col>15</xdr:col>
      <xdr:colOff>82550</xdr:colOff>
      <xdr:row>61</xdr:row>
      <xdr:rowOff>46990</xdr:rowOff>
    </xdr:to>
    <xdr:cxnSp macro="">
      <xdr:nvCxnSpPr>
        <xdr:cNvPr id="140" name="直線コネクタ 139"/>
        <xdr:cNvCxnSpPr/>
      </xdr:nvCxnSpPr>
      <xdr:spPr>
        <a:xfrm flipV="1">
          <a:off x="2336800" y="104916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61</xdr:row>
      <xdr:rowOff>46990</xdr:rowOff>
    </xdr:to>
    <xdr:cxnSp macro="">
      <xdr:nvCxnSpPr>
        <xdr:cNvPr id="143" name="直線コネクタ 142"/>
        <xdr:cNvCxnSpPr/>
      </xdr:nvCxnSpPr>
      <xdr:spPr>
        <a:xfrm>
          <a:off x="1447800" y="1040547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53" name="楕円 152"/>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33762</xdr:rowOff>
    </xdr:from>
    <xdr:ext cx="762000" cy="259045"/>
    <xdr:sp macro="" textlink="">
      <xdr:nvSpPr>
        <xdr:cNvPr id="154" name="財政構造の弾力性該当値テキスト"/>
        <xdr:cNvSpPr txBox="1"/>
      </xdr:nvSpPr>
      <xdr:spPr>
        <a:xfrm>
          <a:off x="5041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6" name="テキスト ボックス 155"/>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7" name="楕円 156"/>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8" name="テキスト ボックス 157"/>
        <xdr:cNvSpPr txBox="1"/>
      </xdr:nvSpPr>
      <xdr:spPr>
        <a:xfrm>
          <a:off x="2844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9" name="楕円 158"/>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60" name="テキスト ボックス 159"/>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令和２年度決算における人件費、物件費及び維持補修費の合計額の人口１人当たりの金額は、類似団体の平均値より約</a:t>
          </a:r>
          <a:r>
            <a:rPr kumimoji="1" lang="en-US" altLang="ja-JP" sz="1100">
              <a:latin typeface="ＭＳ Ｐゴシック" panose="020B0600070205080204" pitchFamily="50" charset="-128"/>
              <a:ea typeface="ＭＳ Ｐゴシック" panose="020B0600070205080204" pitchFamily="50" charset="-128"/>
            </a:rPr>
            <a:t>14,600</a:t>
          </a:r>
          <a:r>
            <a:rPr kumimoji="1" lang="ja-JP" altLang="en-US" sz="1100">
              <a:latin typeface="ＭＳ Ｐゴシック" panose="020B0600070205080204" pitchFamily="50" charset="-128"/>
              <a:ea typeface="ＭＳ Ｐゴシック" panose="020B0600070205080204" pitchFamily="50" charset="-128"/>
            </a:rPr>
            <a:t>円低い数値となっているが、全国平均や千葉県平均と比較するとそれぞれ</a:t>
          </a:r>
          <a:r>
            <a:rPr kumimoji="1" lang="en-US" altLang="ja-JP" sz="1100">
              <a:latin typeface="ＭＳ Ｐゴシック" panose="020B0600070205080204" pitchFamily="50" charset="-128"/>
              <a:ea typeface="ＭＳ Ｐゴシック" panose="020B0600070205080204" pitchFamily="50" charset="-128"/>
            </a:rPr>
            <a:t>34,000</a:t>
          </a:r>
          <a:r>
            <a:rPr kumimoji="1" lang="ja-JP" altLang="en-US" sz="1100">
              <a:latin typeface="ＭＳ Ｐゴシック" panose="020B0600070205080204" pitchFamily="50" charset="-128"/>
              <a:ea typeface="ＭＳ Ｐゴシック" panose="020B0600070205080204" pitchFamily="50" charset="-128"/>
            </a:rPr>
            <a:t>円から</a:t>
          </a:r>
          <a:r>
            <a:rPr kumimoji="1" lang="en-US" altLang="ja-JP" sz="1100">
              <a:latin typeface="ＭＳ Ｐゴシック" panose="020B0600070205080204" pitchFamily="50" charset="-128"/>
              <a:ea typeface="ＭＳ Ｐゴシック" panose="020B0600070205080204" pitchFamily="50" charset="-128"/>
            </a:rPr>
            <a:t>48,000</a:t>
          </a:r>
          <a:r>
            <a:rPr kumimoji="1" lang="ja-JP" altLang="en-US" sz="1100">
              <a:latin typeface="ＭＳ Ｐゴシック" panose="020B0600070205080204" pitchFamily="50" charset="-128"/>
              <a:ea typeface="ＭＳ Ｐゴシック" panose="020B0600070205080204" pitchFamily="50" charset="-128"/>
            </a:rPr>
            <a:t>円程度高い数値となっている。</a:t>
          </a:r>
        </a:p>
        <a:p>
          <a:r>
            <a:rPr kumimoji="1" lang="ja-JP" altLang="en-US" sz="1100">
              <a:latin typeface="ＭＳ Ｐゴシック" panose="020B0600070205080204" pitchFamily="50" charset="-128"/>
              <a:ea typeface="ＭＳ Ｐゴシック" panose="020B0600070205080204" pitchFamily="50" charset="-128"/>
            </a:rPr>
            <a:t>　この主な要因は人件費によるものであるが、具体的にはごみ焼却施設やし尿処理施設、認定こども園等の施設運営を本市単独で行っていること、総合運動施設をはじめ公共施設の管理委託が進んでいないこと等により、人口規模に比して職員数が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今後は、業務の民間委託の拡大や施設の統廃合などで人件費のコスト縮減を図る取組を行っていく必要がある。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76121</xdr:rowOff>
    </xdr:from>
    <xdr:to>
      <xdr:col>23</xdr:col>
      <xdr:colOff>133350</xdr:colOff>
      <xdr:row>83</xdr:row>
      <xdr:rowOff>86207</xdr:rowOff>
    </xdr:to>
    <xdr:cxnSp macro="">
      <xdr:nvCxnSpPr>
        <xdr:cNvPr id="194" name="直線コネクタ 193"/>
        <xdr:cNvCxnSpPr/>
      </xdr:nvCxnSpPr>
      <xdr:spPr>
        <a:xfrm>
          <a:off x="4114800" y="14306471"/>
          <a:ext cx="8382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39753</xdr:rowOff>
    </xdr:from>
    <xdr:to>
      <xdr:col>19</xdr:col>
      <xdr:colOff>133350</xdr:colOff>
      <xdr:row>83</xdr:row>
      <xdr:rowOff>76121</xdr:rowOff>
    </xdr:to>
    <xdr:cxnSp macro="">
      <xdr:nvCxnSpPr>
        <xdr:cNvPr id="197" name="直線コネクタ 196"/>
        <xdr:cNvCxnSpPr/>
      </xdr:nvCxnSpPr>
      <xdr:spPr>
        <a:xfrm>
          <a:off x="3225800" y="14270103"/>
          <a:ext cx="889000" cy="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35435</xdr:rowOff>
    </xdr:from>
    <xdr:to>
      <xdr:col>15</xdr:col>
      <xdr:colOff>82550</xdr:colOff>
      <xdr:row>83</xdr:row>
      <xdr:rowOff>39753</xdr:rowOff>
    </xdr:to>
    <xdr:cxnSp macro="">
      <xdr:nvCxnSpPr>
        <xdr:cNvPr id="200" name="直線コネクタ 199"/>
        <xdr:cNvCxnSpPr/>
      </xdr:nvCxnSpPr>
      <xdr:spPr>
        <a:xfrm>
          <a:off x="2336800" y="14265785"/>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35435</xdr:rowOff>
    </xdr:from>
    <xdr:to>
      <xdr:col>11</xdr:col>
      <xdr:colOff>31750</xdr:colOff>
      <xdr:row>83</xdr:row>
      <xdr:rowOff>38471</xdr:rowOff>
    </xdr:to>
    <xdr:cxnSp macro="">
      <xdr:nvCxnSpPr>
        <xdr:cNvPr id="203" name="直線コネクタ 202"/>
        <xdr:cNvCxnSpPr/>
      </xdr:nvCxnSpPr>
      <xdr:spPr>
        <a:xfrm flipV="1">
          <a:off x="1447800" y="14265785"/>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35407</xdr:rowOff>
    </xdr:from>
    <xdr:to>
      <xdr:col>23</xdr:col>
      <xdr:colOff>184150</xdr:colOff>
      <xdr:row>83</xdr:row>
      <xdr:rowOff>137007</xdr:rowOff>
    </xdr:to>
    <xdr:sp macro="" textlink="">
      <xdr:nvSpPr>
        <xdr:cNvPr id="213" name="楕円 212"/>
        <xdr:cNvSpPr/>
      </xdr:nvSpPr>
      <xdr:spPr>
        <a:xfrm>
          <a:off x="4902200" y="142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51934</xdr:rowOff>
    </xdr:from>
    <xdr:ext cx="762000" cy="259045"/>
    <xdr:sp macro="" textlink="">
      <xdr:nvSpPr>
        <xdr:cNvPr id="214" name="人件費・物件費等の状況該当値テキスト"/>
        <xdr:cNvSpPr txBox="1"/>
      </xdr:nvSpPr>
      <xdr:spPr>
        <a:xfrm>
          <a:off x="5041900" y="141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25321</xdr:rowOff>
    </xdr:from>
    <xdr:to>
      <xdr:col>19</xdr:col>
      <xdr:colOff>184150</xdr:colOff>
      <xdr:row>83</xdr:row>
      <xdr:rowOff>126921</xdr:rowOff>
    </xdr:to>
    <xdr:sp macro="" textlink="">
      <xdr:nvSpPr>
        <xdr:cNvPr id="215" name="楕円 214"/>
        <xdr:cNvSpPr/>
      </xdr:nvSpPr>
      <xdr:spPr>
        <a:xfrm>
          <a:off x="4064000" y="14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137098</xdr:rowOff>
    </xdr:from>
    <xdr:ext cx="736600" cy="259045"/>
    <xdr:sp macro="" textlink="">
      <xdr:nvSpPr>
        <xdr:cNvPr id="216" name="テキスト ボックス 215"/>
        <xdr:cNvSpPr txBox="1"/>
      </xdr:nvSpPr>
      <xdr:spPr>
        <a:xfrm>
          <a:off x="3733800" y="1402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160403</xdr:rowOff>
    </xdr:from>
    <xdr:to>
      <xdr:col>15</xdr:col>
      <xdr:colOff>133350</xdr:colOff>
      <xdr:row>83</xdr:row>
      <xdr:rowOff>90553</xdr:rowOff>
    </xdr:to>
    <xdr:sp macro="" textlink="">
      <xdr:nvSpPr>
        <xdr:cNvPr id="217" name="楕円 216"/>
        <xdr:cNvSpPr/>
      </xdr:nvSpPr>
      <xdr:spPr>
        <a:xfrm>
          <a:off x="3175000" y="14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100730</xdr:rowOff>
    </xdr:from>
    <xdr:ext cx="762000" cy="259045"/>
    <xdr:sp macro="" textlink="">
      <xdr:nvSpPr>
        <xdr:cNvPr id="218" name="テキスト ボックス 217"/>
        <xdr:cNvSpPr txBox="1"/>
      </xdr:nvSpPr>
      <xdr:spPr>
        <a:xfrm>
          <a:off x="2844800" y="139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156085</xdr:rowOff>
    </xdr:from>
    <xdr:to>
      <xdr:col>11</xdr:col>
      <xdr:colOff>82550</xdr:colOff>
      <xdr:row>83</xdr:row>
      <xdr:rowOff>86235</xdr:rowOff>
    </xdr:to>
    <xdr:sp macro="" textlink="">
      <xdr:nvSpPr>
        <xdr:cNvPr id="219" name="楕円 218"/>
        <xdr:cNvSpPr/>
      </xdr:nvSpPr>
      <xdr:spPr>
        <a:xfrm>
          <a:off x="2286000" y="14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96412</xdr:rowOff>
    </xdr:from>
    <xdr:ext cx="762000" cy="259045"/>
    <xdr:sp macro="" textlink="">
      <xdr:nvSpPr>
        <xdr:cNvPr id="220" name="テキスト ボックス 219"/>
        <xdr:cNvSpPr txBox="1"/>
      </xdr:nvSpPr>
      <xdr:spPr>
        <a:xfrm>
          <a:off x="1955800" y="139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159121</xdr:rowOff>
    </xdr:from>
    <xdr:to>
      <xdr:col>7</xdr:col>
      <xdr:colOff>31750</xdr:colOff>
      <xdr:row>83</xdr:row>
      <xdr:rowOff>89271</xdr:rowOff>
    </xdr:to>
    <xdr:sp macro="" textlink="">
      <xdr:nvSpPr>
        <xdr:cNvPr id="221" name="楕円 220"/>
        <xdr:cNvSpPr/>
      </xdr:nvSpPr>
      <xdr:spPr>
        <a:xfrm>
          <a:off x="1397000" y="142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99448</xdr:rowOff>
    </xdr:from>
    <xdr:ext cx="762000" cy="259045"/>
    <xdr:sp macro="" textlink="">
      <xdr:nvSpPr>
        <xdr:cNvPr id="222" name="テキスト ボックス 221"/>
        <xdr:cNvSpPr txBox="1"/>
      </xdr:nvSpPr>
      <xdr:spPr>
        <a:xfrm>
          <a:off x="1066800" y="139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本市における令和３年４月１日現在のラスパイレス指数は、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であり、全国平均を上回る水準となっている。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この主な要因として、経験年数階層の変動及び国家公務員と比較し最高号給が大きい級があることが挙げられる。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45055</xdr:rowOff>
    </xdr:to>
    <xdr:cxnSp macro="">
      <xdr:nvCxnSpPr>
        <xdr:cNvPr id="258" name="直線コネクタ 257"/>
        <xdr:cNvCxnSpPr/>
      </xdr:nvCxnSpPr>
      <xdr:spPr>
        <a:xfrm flipV="1">
          <a:off x="16179800" y="149152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45055</xdr:rowOff>
    </xdr:to>
    <xdr:cxnSp macro="">
      <xdr:nvCxnSpPr>
        <xdr:cNvPr id="261" name="直線コネクタ 260"/>
        <xdr:cNvCxnSpPr/>
      </xdr:nvCxnSpPr>
      <xdr:spPr>
        <a:xfrm>
          <a:off x="15290800" y="149497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91016</xdr:rowOff>
    </xdr:to>
    <xdr:cxnSp macro="">
      <xdr:nvCxnSpPr>
        <xdr:cNvPr id="264" name="直線コネクタ 263"/>
        <xdr:cNvCxnSpPr/>
      </xdr:nvCxnSpPr>
      <xdr:spPr>
        <a:xfrm flipV="1">
          <a:off x="14401800" y="149497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7" name="直線コネクタ 266"/>
        <xdr:cNvCxnSpPr/>
      </xdr:nvCxnSpPr>
      <xdr:spPr>
        <a:xfrm>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7" name="楕円 276"/>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8"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9" name="楕円 278"/>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0" name="テキスト ボックス 279"/>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本市における人口千人当たりの職員数は</a:t>
          </a:r>
          <a:r>
            <a:rPr kumimoji="1" lang="en-US" altLang="ja-JP" sz="1100">
              <a:latin typeface="ＭＳ Ｐゴシック" panose="020B0600070205080204" pitchFamily="50" charset="-128"/>
              <a:ea typeface="ＭＳ Ｐゴシック" panose="020B0600070205080204" pitchFamily="50" charset="-128"/>
            </a:rPr>
            <a:t>11.58</a:t>
          </a:r>
          <a:r>
            <a:rPr kumimoji="1" lang="ja-JP" altLang="en-US" sz="1100">
              <a:latin typeface="ＭＳ Ｐゴシック" panose="020B0600070205080204" pitchFamily="50" charset="-128"/>
              <a:ea typeface="ＭＳ Ｐゴシック" panose="020B0600070205080204" pitchFamily="50" charset="-128"/>
            </a:rPr>
            <a:t>人であり、類似団体平均と比較すると高い数値となっており、この要因としては、清掃センター、衛生センター及び総合運動施設など市の規模に比して本市単独での直営施設が多く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このため、燃やせるごみの共同処理や民間委託を進めているところであるが、引き続きごみ・し尿の収集業務や運動施設等の運営・維持管理業務への民間委託導入等を積極的に図りつつ、業務内容を精査し、可能なものは再任用職員や会計年度任用職員を活用す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策定した定員管理適正化計画に基づき、</a:t>
          </a:r>
          <a:r>
            <a:rPr kumimoji="1" lang="ja-JP" altLang="en-US" sz="1100">
              <a:latin typeface="ＭＳ Ｐゴシック" panose="020B0600070205080204" pitchFamily="50" charset="-128"/>
              <a:ea typeface="ＭＳ Ｐゴシック" panose="020B0600070205080204" pitchFamily="50" charset="-128"/>
            </a:rPr>
            <a:t>職員削減を進め、適正な定員管理に努めていくこととしている。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117747</xdr:rowOff>
    </xdr:from>
    <xdr:to>
      <xdr:col>81</xdr:col>
      <xdr:colOff>44450</xdr:colOff>
      <xdr:row>63</xdr:row>
      <xdr:rowOff>162560</xdr:rowOff>
    </xdr:to>
    <xdr:cxnSp macro="">
      <xdr:nvCxnSpPr>
        <xdr:cNvPr id="323" name="直線コネクタ 322"/>
        <xdr:cNvCxnSpPr/>
      </xdr:nvCxnSpPr>
      <xdr:spPr>
        <a:xfrm flipV="1">
          <a:off x="16179800" y="1091909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159113</xdr:rowOff>
    </xdr:from>
    <xdr:to>
      <xdr:col>77</xdr:col>
      <xdr:colOff>44450</xdr:colOff>
      <xdr:row>63</xdr:row>
      <xdr:rowOff>162560</xdr:rowOff>
    </xdr:to>
    <xdr:cxnSp macro="">
      <xdr:nvCxnSpPr>
        <xdr:cNvPr id="326" name="直線コネクタ 325"/>
        <xdr:cNvCxnSpPr/>
      </xdr:nvCxnSpPr>
      <xdr:spPr>
        <a:xfrm>
          <a:off x="15290800" y="109604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156814</xdr:rowOff>
    </xdr:from>
    <xdr:to>
      <xdr:col>72</xdr:col>
      <xdr:colOff>203200</xdr:colOff>
      <xdr:row>63</xdr:row>
      <xdr:rowOff>159113</xdr:rowOff>
    </xdr:to>
    <xdr:cxnSp macro="">
      <xdr:nvCxnSpPr>
        <xdr:cNvPr id="329" name="直線コネクタ 328"/>
        <xdr:cNvCxnSpPr/>
      </xdr:nvCxnSpPr>
      <xdr:spPr>
        <a:xfrm>
          <a:off x="14401800" y="1095816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156814</xdr:rowOff>
    </xdr:from>
    <xdr:to>
      <xdr:col>68</xdr:col>
      <xdr:colOff>152400</xdr:colOff>
      <xdr:row>63</xdr:row>
      <xdr:rowOff>160262</xdr:rowOff>
    </xdr:to>
    <xdr:cxnSp macro="">
      <xdr:nvCxnSpPr>
        <xdr:cNvPr id="332" name="直線コネクタ 331"/>
        <xdr:cNvCxnSpPr/>
      </xdr:nvCxnSpPr>
      <xdr:spPr>
        <a:xfrm flipV="1">
          <a:off x="13512800" y="10958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66947</xdr:rowOff>
    </xdr:from>
    <xdr:to>
      <xdr:col>81</xdr:col>
      <xdr:colOff>95250</xdr:colOff>
      <xdr:row>63</xdr:row>
      <xdr:rowOff>168547</xdr:rowOff>
    </xdr:to>
    <xdr:sp macro="" textlink="">
      <xdr:nvSpPr>
        <xdr:cNvPr id="342" name="楕円 341"/>
        <xdr:cNvSpPr/>
      </xdr:nvSpPr>
      <xdr:spPr>
        <a:xfrm>
          <a:off x="16967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39024</xdr:rowOff>
    </xdr:from>
    <xdr:ext cx="762000" cy="259045"/>
    <xdr:sp macro="" textlink="">
      <xdr:nvSpPr>
        <xdr:cNvPr id="343" name="定員管理の状況該当値テキスト"/>
        <xdr:cNvSpPr txBox="1"/>
      </xdr:nvSpPr>
      <xdr:spPr>
        <a:xfrm>
          <a:off x="17106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44" name="楕円 343"/>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5" name="テキスト ボックス 344"/>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108313</xdr:rowOff>
    </xdr:from>
    <xdr:to>
      <xdr:col>73</xdr:col>
      <xdr:colOff>44450</xdr:colOff>
      <xdr:row>64</xdr:row>
      <xdr:rowOff>38463</xdr:rowOff>
    </xdr:to>
    <xdr:sp macro="" textlink="">
      <xdr:nvSpPr>
        <xdr:cNvPr id="346" name="楕円 345"/>
        <xdr:cNvSpPr/>
      </xdr:nvSpPr>
      <xdr:spPr>
        <a:xfrm>
          <a:off x="15240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23240</xdr:rowOff>
    </xdr:from>
    <xdr:ext cx="762000" cy="259045"/>
    <xdr:sp macro="" textlink="">
      <xdr:nvSpPr>
        <xdr:cNvPr id="347" name="テキスト ボックス 346"/>
        <xdr:cNvSpPr txBox="1"/>
      </xdr:nvSpPr>
      <xdr:spPr>
        <a:xfrm>
          <a:off x="14909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106014</xdr:rowOff>
    </xdr:from>
    <xdr:to>
      <xdr:col>68</xdr:col>
      <xdr:colOff>203200</xdr:colOff>
      <xdr:row>64</xdr:row>
      <xdr:rowOff>36164</xdr:rowOff>
    </xdr:to>
    <xdr:sp macro="" textlink="">
      <xdr:nvSpPr>
        <xdr:cNvPr id="348" name="楕円 347"/>
        <xdr:cNvSpPr/>
      </xdr:nvSpPr>
      <xdr:spPr>
        <a:xfrm>
          <a:off x="14351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20941</xdr:rowOff>
    </xdr:from>
    <xdr:ext cx="762000" cy="259045"/>
    <xdr:sp macro="" textlink="">
      <xdr:nvSpPr>
        <xdr:cNvPr id="349" name="テキスト ボックス 348"/>
        <xdr:cNvSpPr txBox="1"/>
      </xdr:nvSpPr>
      <xdr:spPr>
        <a:xfrm>
          <a:off x="14020800" y="1099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109462</xdr:rowOff>
    </xdr:from>
    <xdr:to>
      <xdr:col>64</xdr:col>
      <xdr:colOff>152400</xdr:colOff>
      <xdr:row>64</xdr:row>
      <xdr:rowOff>39612</xdr:rowOff>
    </xdr:to>
    <xdr:sp macro="" textlink="">
      <xdr:nvSpPr>
        <xdr:cNvPr id="350" name="楕円 349"/>
        <xdr:cNvSpPr/>
      </xdr:nvSpPr>
      <xdr:spPr>
        <a:xfrm>
          <a:off x="13462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24389</xdr:rowOff>
    </xdr:from>
    <xdr:ext cx="762000" cy="259045"/>
    <xdr:sp macro="" textlink="">
      <xdr:nvSpPr>
        <xdr:cNvPr id="351" name="テキスト ボックス 350"/>
        <xdr:cNvSpPr txBox="1"/>
      </xdr:nvSpPr>
      <xdr:spPr>
        <a:xfrm>
          <a:off x="13131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令和２年度決算における実質公債費比率は</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％であり、元利償還金の額等が増となったものの、普通交付税の増等による標準財政規模の増等により、減少した。</a:t>
          </a:r>
        </a:p>
        <a:p>
          <a:r>
            <a:rPr kumimoji="1" lang="ja-JP" altLang="en-US" sz="1100">
              <a:latin typeface="ＭＳ Ｐゴシック" panose="020B0600070205080204" pitchFamily="50" charset="-128"/>
              <a:ea typeface="ＭＳ Ｐゴシック" panose="020B0600070205080204" pitchFamily="50" charset="-128"/>
            </a:rPr>
            <a:t>　本市の実質公債費比率は、類似団体平均、全国平均及び千葉県平均のいずれよりも高く、類似団体平均比では約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％、全国平均及び千葉県平均との比較では約</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％程度の差が開いている。義務教育施設の更新や公共施設の耐震化、長寿命化に取り組んできたものの、以前老朽化の進んでいる施設も多いことから、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公共施設等総合管理計画をはじめ各個別施設計画に基づき、公共施設の統廃合を進めつつ、残存施設については、計画的に長寿命化を行うこと等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より、起債額の抑制や平準化を図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るとともに、交付税措置率の高い起債を選択する等により</a:t>
          </a:r>
          <a:r>
            <a:rPr kumimoji="1" lang="ja-JP" altLang="en-US" sz="1100">
              <a:latin typeface="ＭＳ Ｐゴシック" panose="020B0600070205080204" pitchFamily="50" charset="-128"/>
              <a:ea typeface="ＭＳ Ｐゴシック" panose="020B0600070205080204" pitchFamily="50" charset="-128"/>
            </a:rPr>
            <a:t>、負担軽減に努めていく。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44133</xdr:rowOff>
    </xdr:from>
    <xdr:to>
      <xdr:col>81</xdr:col>
      <xdr:colOff>44450</xdr:colOff>
      <xdr:row>37</xdr:row>
      <xdr:rowOff>58208</xdr:rowOff>
    </xdr:to>
    <xdr:cxnSp macro="">
      <xdr:nvCxnSpPr>
        <xdr:cNvPr id="385" name="直線コネクタ 384"/>
        <xdr:cNvCxnSpPr/>
      </xdr:nvCxnSpPr>
      <xdr:spPr>
        <a:xfrm flipV="1">
          <a:off x="16179800" y="638778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66252</xdr:rowOff>
    </xdr:to>
    <xdr:cxnSp macro="">
      <xdr:nvCxnSpPr>
        <xdr:cNvPr id="388" name="直線コネクタ 387"/>
        <xdr:cNvCxnSpPr/>
      </xdr:nvCxnSpPr>
      <xdr:spPr>
        <a:xfrm flipV="1">
          <a:off x="15290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66252</xdr:rowOff>
    </xdr:to>
    <xdr:cxnSp macro="">
      <xdr:nvCxnSpPr>
        <xdr:cNvPr id="391" name="直線コネクタ 390"/>
        <xdr:cNvCxnSpPr/>
      </xdr:nvCxnSpPr>
      <xdr:spPr>
        <a:xfrm>
          <a:off x="14401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54187</xdr:rowOff>
    </xdr:to>
    <xdr:cxnSp macro="">
      <xdr:nvCxnSpPr>
        <xdr:cNvPr id="394" name="直線コネクタ 393"/>
        <xdr:cNvCxnSpPr/>
      </xdr:nvCxnSpPr>
      <xdr:spPr>
        <a:xfrm>
          <a:off x="13512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164783</xdr:rowOff>
    </xdr:from>
    <xdr:to>
      <xdr:col>81</xdr:col>
      <xdr:colOff>95250</xdr:colOff>
      <xdr:row>37</xdr:row>
      <xdr:rowOff>94933</xdr:rowOff>
    </xdr:to>
    <xdr:sp macro="" textlink="">
      <xdr:nvSpPr>
        <xdr:cNvPr id="404" name="楕円 403"/>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136860</xdr:rowOff>
    </xdr:from>
    <xdr:ext cx="762000" cy="259045"/>
    <xdr:sp macro="" textlink="">
      <xdr:nvSpPr>
        <xdr:cNvPr id="405" name="公債費負担の状況該当値テキスト"/>
        <xdr:cNvSpPr txBox="1"/>
      </xdr:nvSpPr>
      <xdr:spPr>
        <a:xfrm>
          <a:off x="17106900" y="63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6" name="楕円 405"/>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7" name="テキスト ボックス 406"/>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15452</xdr:rowOff>
    </xdr:from>
    <xdr:to>
      <xdr:col>73</xdr:col>
      <xdr:colOff>44450</xdr:colOff>
      <xdr:row>37</xdr:row>
      <xdr:rowOff>117052</xdr:rowOff>
    </xdr:to>
    <xdr:sp macro="" textlink="">
      <xdr:nvSpPr>
        <xdr:cNvPr id="408" name="楕円 407"/>
        <xdr:cNvSpPr/>
      </xdr:nvSpPr>
      <xdr:spPr>
        <a:xfrm>
          <a:off x="15240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101829</xdr:rowOff>
    </xdr:from>
    <xdr:ext cx="762000" cy="259045"/>
    <xdr:sp macro="" textlink="">
      <xdr:nvSpPr>
        <xdr:cNvPr id="409" name="テキスト ボックス 408"/>
        <xdr:cNvSpPr txBox="1"/>
      </xdr:nvSpPr>
      <xdr:spPr>
        <a:xfrm>
          <a:off x="14909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2" name="楕円 411"/>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83731</xdr:rowOff>
    </xdr:from>
    <xdr:ext cx="762000" cy="259045"/>
    <xdr:sp macro="" textlink="">
      <xdr:nvSpPr>
        <xdr:cNvPr id="413" name="テキスト ボックス 412"/>
        <xdr:cNvSpPr txBox="1"/>
      </xdr:nvSpPr>
      <xdr:spPr>
        <a:xfrm>
          <a:off x="13131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令和２年度決算における将来負担比率は</a:t>
          </a:r>
          <a:r>
            <a:rPr kumimoji="1" lang="en-US" altLang="ja-JP" sz="1000">
              <a:latin typeface="ＭＳ Ｐゴシック" panose="020B0600070205080204" pitchFamily="50" charset="-128"/>
              <a:ea typeface="ＭＳ Ｐゴシック" panose="020B0600070205080204" pitchFamily="50" charset="-128"/>
            </a:rPr>
            <a:t>98.5</a:t>
          </a:r>
          <a:r>
            <a:rPr kumimoji="1" lang="ja-JP" altLang="en-US" sz="1000">
              <a:latin typeface="ＭＳ Ｐゴシック" panose="020B0600070205080204" pitchFamily="50" charset="-128"/>
              <a:ea typeface="ＭＳ Ｐゴシック" panose="020B0600070205080204" pitchFamily="50" charset="-128"/>
            </a:rPr>
            <a:t>％であり、前年度決算数値に比して</a:t>
          </a:r>
          <a:r>
            <a:rPr kumimoji="1" lang="en-US" altLang="ja-JP" sz="1000">
              <a:latin typeface="ＭＳ Ｐゴシック" panose="020B0600070205080204" pitchFamily="50" charset="-128"/>
              <a:ea typeface="ＭＳ Ｐゴシック" panose="020B0600070205080204" pitchFamily="50" charset="-128"/>
            </a:rPr>
            <a:t>6.6</a:t>
          </a:r>
          <a:r>
            <a:rPr kumimoji="1" lang="ja-JP" altLang="en-US" sz="1000">
              <a:latin typeface="ＭＳ Ｐゴシック" panose="020B0600070205080204" pitchFamily="50" charset="-128"/>
              <a:ea typeface="ＭＳ Ｐゴシック" panose="020B0600070205080204" pitchFamily="50" charset="-128"/>
            </a:rPr>
            <a:t>％の減となった。この要因として、普通交付税の増等による標準財政規模の増、財政調整基金等の充当可能財源の増などが挙げられる。</a:t>
          </a:r>
        </a:p>
        <a:p>
          <a:r>
            <a:rPr kumimoji="1" lang="ja-JP" altLang="en-US" sz="1000">
              <a:latin typeface="ＭＳ Ｐゴシック" panose="020B0600070205080204" pitchFamily="50" charset="-128"/>
              <a:ea typeface="ＭＳ Ｐゴシック" panose="020B0600070205080204" pitchFamily="50" charset="-128"/>
            </a:rPr>
            <a:t>　本市の将来負担比率は、類似団体平均や全国平均、千葉県平均のいずれと比しても高い水準にあるが、これは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が高止まりしていること、</a:t>
          </a:r>
          <a:r>
            <a:rPr kumimoji="1" lang="ja-JP" altLang="en-US" sz="1000">
              <a:latin typeface="ＭＳ Ｐゴシック" panose="020B0600070205080204" pitchFamily="50" charset="-128"/>
              <a:ea typeface="ＭＳ Ｐゴシック" panose="020B0600070205080204" pitchFamily="50" charset="-128"/>
            </a:rPr>
            <a:t>過去に実施してきた施設整備等の事業財源に地方債を積極的に活用してきたことが主な要因となっているものである。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をはじめ各個別施設計画に基づき、公共施設の統廃合を進めつつ、不要資産は積極的に処分していく。残存施設については、計画的に長寿命化を行うこと等により、起債額の抑制や平準化を図る。合わせて</a:t>
          </a:r>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en-US" sz="1000">
              <a:latin typeface="ＭＳ Ｐゴシック" panose="020B0600070205080204" pitchFamily="50" charset="-128"/>
              <a:ea typeface="ＭＳ Ｐゴシック" panose="020B0600070205080204" pitchFamily="50" charset="-128"/>
            </a:rPr>
            <a:t>基金等の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充当可能財源の</a:t>
          </a:r>
          <a:r>
            <a:rPr kumimoji="1" lang="ja-JP" altLang="en-US" sz="1000">
              <a:latin typeface="ＭＳ Ｐゴシック" panose="020B0600070205080204" pitchFamily="50" charset="-128"/>
              <a:ea typeface="ＭＳ Ｐゴシック" panose="020B0600070205080204" pitchFamily="50" charset="-128"/>
            </a:rPr>
            <a:t>適切な確保に努め、財政基盤の安定化を図っていく。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23601</xdr:rowOff>
    </xdr:from>
    <xdr:to>
      <xdr:col>81</xdr:col>
      <xdr:colOff>44450</xdr:colOff>
      <xdr:row>16</xdr:row>
      <xdr:rowOff>50144</xdr:rowOff>
    </xdr:to>
    <xdr:cxnSp macro="">
      <xdr:nvCxnSpPr>
        <xdr:cNvPr id="447" name="直線コネクタ 446"/>
        <xdr:cNvCxnSpPr/>
      </xdr:nvCxnSpPr>
      <xdr:spPr>
        <a:xfrm flipV="1">
          <a:off x="16179800" y="276680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20383</xdr:rowOff>
    </xdr:from>
    <xdr:to>
      <xdr:col>77</xdr:col>
      <xdr:colOff>44450</xdr:colOff>
      <xdr:row>16</xdr:row>
      <xdr:rowOff>50144</xdr:rowOff>
    </xdr:to>
    <xdr:cxnSp macro="">
      <xdr:nvCxnSpPr>
        <xdr:cNvPr id="450" name="直線コネクタ 449"/>
        <xdr:cNvCxnSpPr/>
      </xdr:nvCxnSpPr>
      <xdr:spPr>
        <a:xfrm>
          <a:off x="15290800" y="2763583"/>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20383</xdr:rowOff>
    </xdr:from>
    <xdr:to>
      <xdr:col>72</xdr:col>
      <xdr:colOff>203200</xdr:colOff>
      <xdr:row>16</xdr:row>
      <xdr:rowOff>51350</xdr:rowOff>
    </xdr:to>
    <xdr:cxnSp macro="">
      <xdr:nvCxnSpPr>
        <xdr:cNvPr id="453" name="直線コネクタ 452"/>
        <xdr:cNvCxnSpPr/>
      </xdr:nvCxnSpPr>
      <xdr:spPr>
        <a:xfrm flipV="1">
          <a:off x="14401800" y="2763583"/>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49742</xdr:rowOff>
    </xdr:from>
    <xdr:to>
      <xdr:col>68</xdr:col>
      <xdr:colOff>152400</xdr:colOff>
      <xdr:row>16</xdr:row>
      <xdr:rowOff>51350</xdr:rowOff>
    </xdr:to>
    <xdr:cxnSp macro="">
      <xdr:nvCxnSpPr>
        <xdr:cNvPr id="456" name="直線コネクタ 455"/>
        <xdr:cNvCxnSpPr/>
      </xdr:nvCxnSpPr>
      <xdr:spPr>
        <a:xfrm>
          <a:off x="13512800" y="279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144251</xdr:rowOff>
    </xdr:from>
    <xdr:to>
      <xdr:col>81</xdr:col>
      <xdr:colOff>95250</xdr:colOff>
      <xdr:row>16</xdr:row>
      <xdr:rowOff>74401</xdr:rowOff>
    </xdr:to>
    <xdr:sp macro="" textlink="">
      <xdr:nvSpPr>
        <xdr:cNvPr id="466" name="楕円 465"/>
        <xdr:cNvSpPr/>
      </xdr:nvSpPr>
      <xdr:spPr>
        <a:xfrm>
          <a:off x="169672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116328</xdr:rowOff>
    </xdr:from>
    <xdr:ext cx="762000" cy="259045"/>
    <xdr:sp macro="" textlink="">
      <xdr:nvSpPr>
        <xdr:cNvPr id="467" name="将来負担の状況該当値テキスト"/>
        <xdr:cNvSpPr txBox="1"/>
      </xdr:nvSpPr>
      <xdr:spPr>
        <a:xfrm>
          <a:off x="17106900" y="26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170794</xdr:rowOff>
    </xdr:from>
    <xdr:to>
      <xdr:col>77</xdr:col>
      <xdr:colOff>95250</xdr:colOff>
      <xdr:row>16</xdr:row>
      <xdr:rowOff>100944</xdr:rowOff>
    </xdr:to>
    <xdr:sp macro="" textlink="">
      <xdr:nvSpPr>
        <xdr:cNvPr id="468" name="楕円 467"/>
        <xdr:cNvSpPr/>
      </xdr:nvSpPr>
      <xdr:spPr>
        <a:xfrm>
          <a:off x="16129000" y="27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85721</xdr:rowOff>
    </xdr:from>
    <xdr:ext cx="736600" cy="259045"/>
    <xdr:sp macro="" textlink="">
      <xdr:nvSpPr>
        <xdr:cNvPr id="469" name="テキスト ボックス 468"/>
        <xdr:cNvSpPr txBox="1"/>
      </xdr:nvSpPr>
      <xdr:spPr>
        <a:xfrm>
          <a:off x="15798800" y="282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141033</xdr:rowOff>
    </xdr:from>
    <xdr:to>
      <xdr:col>73</xdr:col>
      <xdr:colOff>44450</xdr:colOff>
      <xdr:row>16</xdr:row>
      <xdr:rowOff>71183</xdr:rowOff>
    </xdr:to>
    <xdr:sp macro="" textlink="">
      <xdr:nvSpPr>
        <xdr:cNvPr id="470" name="楕円 469"/>
        <xdr:cNvSpPr/>
      </xdr:nvSpPr>
      <xdr:spPr>
        <a:xfrm>
          <a:off x="15240000" y="2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55960</xdr:rowOff>
    </xdr:from>
    <xdr:ext cx="762000" cy="259045"/>
    <xdr:sp macro="" textlink="">
      <xdr:nvSpPr>
        <xdr:cNvPr id="471" name="テキスト ボックス 470"/>
        <xdr:cNvSpPr txBox="1"/>
      </xdr:nvSpPr>
      <xdr:spPr>
        <a:xfrm>
          <a:off x="14909800" y="27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550</xdr:rowOff>
    </xdr:from>
    <xdr:to>
      <xdr:col>68</xdr:col>
      <xdr:colOff>203200</xdr:colOff>
      <xdr:row>16</xdr:row>
      <xdr:rowOff>102150</xdr:rowOff>
    </xdr:to>
    <xdr:sp macro="" textlink="">
      <xdr:nvSpPr>
        <xdr:cNvPr id="472" name="楕円 471"/>
        <xdr:cNvSpPr/>
      </xdr:nvSpPr>
      <xdr:spPr>
        <a:xfrm>
          <a:off x="14351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86927</xdr:rowOff>
    </xdr:from>
    <xdr:ext cx="762000" cy="259045"/>
    <xdr:sp macro="" textlink="">
      <xdr:nvSpPr>
        <xdr:cNvPr id="473" name="テキスト ボックス 472"/>
        <xdr:cNvSpPr txBox="1"/>
      </xdr:nvSpPr>
      <xdr:spPr>
        <a:xfrm>
          <a:off x="14020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170392</xdr:rowOff>
    </xdr:from>
    <xdr:to>
      <xdr:col>64</xdr:col>
      <xdr:colOff>152400</xdr:colOff>
      <xdr:row>16</xdr:row>
      <xdr:rowOff>100542</xdr:rowOff>
    </xdr:to>
    <xdr:sp macro="" textlink="">
      <xdr:nvSpPr>
        <xdr:cNvPr id="474" name="楕円 473"/>
        <xdr:cNvSpPr/>
      </xdr:nvSpPr>
      <xdr:spPr>
        <a:xfrm>
          <a:off x="13462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85319</xdr:rowOff>
    </xdr:from>
    <xdr:ext cx="762000" cy="259045"/>
    <xdr:sp macro="" textlink="">
      <xdr:nvSpPr>
        <xdr:cNvPr id="475" name="テキスト ボックス 474"/>
        <xdr:cNvSpPr txBox="1"/>
      </xdr:nvSpPr>
      <xdr:spPr>
        <a:xfrm>
          <a:off x="13131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本市の人件費は、ごみ焼却施設、し尿処理施設、総合運動施設などを本市単独の直営方式で運営していることから、類似団体等に比べ多い状況となっている。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令和２年度数値については、会計年度任用職員制度施行に伴い、前年度比で</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％増加している。</a:t>
          </a:r>
        </a:p>
        <a:p>
          <a:r>
            <a:rPr kumimoji="1" lang="ja-JP" altLang="en-US" sz="1200">
              <a:latin typeface="ＭＳ Ｐゴシック" panose="020B0600070205080204" pitchFamily="50" charset="-128"/>
              <a:ea typeface="ＭＳ Ｐゴシック" panose="020B0600070205080204" pitchFamily="50" charset="-128"/>
            </a:rPr>
            <a:t>　人件費の削減には、施設の統廃合の実施、業務の民間委託、民営化の推進が必要となるため、これらの取組を進め、費用の抑制に努める。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146050</xdr:rowOff>
    </xdr:to>
    <xdr:cxnSp macro="">
      <xdr:nvCxnSpPr>
        <xdr:cNvPr id="66" name="直線コネクタ 65"/>
        <xdr:cNvCxnSpPr/>
      </xdr:nvCxnSpPr>
      <xdr:spPr>
        <a:xfrm>
          <a:off x="3987800" y="706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8890</xdr:rowOff>
    </xdr:from>
    <xdr:to>
      <xdr:col>19</xdr:col>
      <xdr:colOff>187325</xdr:colOff>
      <xdr:row>41</xdr:row>
      <xdr:rowOff>31750</xdr:rowOff>
    </xdr:to>
    <xdr:cxnSp macro="">
      <xdr:nvCxnSpPr>
        <xdr:cNvPr id="69" name="直線コネクタ 68"/>
        <xdr:cNvCxnSpPr/>
      </xdr:nvCxnSpPr>
      <xdr:spPr>
        <a:xfrm>
          <a:off x="3098800" y="703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8890</xdr:rowOff>
    </xdr:from>
    <xdr:to>
      <xdr:col>15</xdr:col>
      <xdr:colOff>98425</xdr:colOff>
      <xdr:row>41</xdr:row>
      <xdr:rowOff>69850</xdr:rowOff>
    </xdr:to>
    <xdr:cxnSp macro="">
      <xdr:nvCxnSpPr>
        <xdr:cNvPr id="72" name="直線コネクタ 71"/>
        <xdr:cNvCxnSpPr/>
      </xdr:nvCxnSpPr>
      <xdr:spPr>
        <a:xfrm flipV="1">
          <a:off x="2209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69850</xdr:rowOff>
    </xdr:to>
    <xdr:cxnSp macro="">
      <xdr:nvCxnSpPr>
        <xdr:cNvPr id="75" name="直線コネクタ 74"/>
        <xdr:cNvCxnSpPr/>
      </xdr:nvCxnSpPr>
      <xdr:spPr>
        <a:xfrm>
          <a:off x="1320800" y="703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95250</xdr:rowOff>
    </xdr:from>
    <xdr:to>
      <xdr:col>24</xdr:col>
      <xdr:colOff>76200</xdr:colOff>
      <xdr:row>42</xdr:row>
      <xdr:rowOff>25400</xdr:rowOff>
    </xdr:to>
    <xdr:sp macro="" textlink="">
      <xdr:nvSpPr>
        <xdr:cNvPr id="85" name="楕円 84"/>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3827</xdr:rowOff>
    </xdr:from>
    <xdr:ext cx="762000" cy="259045"/>
    <xdr:sp macro="" textlink="">
      <xdr:nvSpPr>
        <xdr:cNvPr id="86"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129540</xdr:rowOff>
    </xdr:from>
    <xdr:to>
      <xdr:col>15</xdr:col>
      <xdr:colOff>149225</xdr:colOff>
      <xdr:row>41</xdr:row>
      <xdr:rowOff>59690</xdr:rowOff>
    </xdr:to>
    <xdr:sp macro="" textlink="">
      <xdr:nvSpPr>
        <xdr:cNvPr id="89" name="楕円 88"/>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44467</xdr:rowOff>
    </xdr:from>
    <xdr:ext cx="762000" cy="259045"/>
    <xdr:sp macro="" textlink="">
      <xdr:nvSpPr>
        <xdr:cNvPr id="90" name="テキスト ボックス 89"/>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1" name="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物件費の経常収支比率については、類似団体平均や全国平均、千葉県平均を下回っている状況である。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２年度数値については、新型コロナウイルスの影響による事業の縮減等により前年度比で減少しており、５か年の推移では横ばいであるが、施設管理・運営業務等の民間委託の推進により増加が見込まれることから、事務事業の見直し等により効率化を図り、支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165100</xdr:rowOff>
    </xdr:to>
    <xdr:cxnSp macro="">
      <xdr:nvCxnSpPr>
        <xdr:cNvPr id="127" name="直線コネクタ 126"/>
        <xdr:cNvCxnSpPr/>
      </xdr:nvCxnSpPr>
      <xdr:spPr>
        <a:xfrm flipV="1">
          <a:off x="15671800" y="280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38100</xdr:rowOff>
    </xdr:from>
    <xdr:to>
      <xdr:col>78</xdr:col>
      <xdr:colOff>69850</xdr:colOff>
      <xdr:row>16</xdr:row>
      <xdr:rowOff>165100</xdr:rowOff>
    </xdr:to>
    <xdr:cxnSp macro="">
      <xdr:nvCxnSpPr>
        <xdr:cNvPr id="130" name="直線コネクタ 129"/>
        <xdr:cNvCxnSpPr/>
      </xdr:nvCxnSpPr>
      <xdr:spPr>
        <a:xfrm>
          <a:off x="14782800" y="278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76200</xdr:rowOff>
    </xdr:to>
    <xdr:cxnSp macro="">
      <xdr:nvCxnSpPr>
        <xdr:cNvPr id="133" name="直線コネクタ 132"/>
        <xdr:cNvCxnSpPr/>
      </xdr:nvCxnSpPr>
      <xdr:spPr>
        <a:xfrm flipV="1">
          <a:off x="13893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76200</xdr:rowOff>
    </xdr:to>
    <xdr:cxnSp macro="">
      <xdr:nvCxnSpPr>
        <xdr:cNvPr id="136" name="直線コネクタ 135"/>
        <xdr:cNvCxnSpPr/>
      </xdr:nvCxnSpPr>
      <xdr:spPr>
        <a:xfrm>
          <a:off x="13004800" y="276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3" name="テキスト ボックス 152"/>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p>
        <a:p>
          <a:r>
            <a:rPr kumimoji="1" lang="ja-JP" altLang="en-US" sz="1300">
              <a:latin typeface="ＭＳ Ｐゴシック" panose="020B0600070205080204" pitchFamily="50" charset="-128"/>
              <a:ea typeface="ＭＳ Ｐゴシック" panose="020B0600070205080204" pitchFamily="50" charset="-128"/>
            </a:rPr>
            <a:t>　今後も適正な給付に努める。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57150</xdr:rowOff>
    </xdr:to>
    <xdr:cxnSp macro="">
      <xdr:nvCxnSpPr>
        <xdr:cNvPr id="188" name="直線コネクタ 187"/>
        <xdr:cNvCxnSpPr/>
      </xdr:nvCxnSpPr>
      <xdr:spPr>
        <a:xfrm flipV="1">
          <a:off x="3987800" y="9702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57150</xdr:rowOff>
    </xdr:to>
    <xdr:cxnSp macro="">
      <xdr:nvCxnSpPr>
        <xdr:cNvPr id="191" name="直線コネクタ 190"/>
        <xdr:cNvCxnSpPr/>
      </xdr:nvCxnSpPr>
      <xdr:spPr>
        <a:xfrm>
          <a:off x="3098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44450</xdr:rowOff>
    </xdr:to>
    <xdr:cxnSp macro="">
      <xdr:nvCxnSpPr>
        <xdr:cNvPr id="194" name="直線コネクタ 193"/>
        <xdr:cNvCxnSpPr/>
      </xdr:nvCxnSpPr>
      <xdr:spPr>
        <a:xfrm flipV="1">
          <a:off x="2209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44450</xdr:rowOff>
    </xdr:to>
    <xdr:cxnSp macro="">
      <xdr:nvCxnSpPr>
        <xdr:cNvPr id="197" name="直線コネクタ 196"/>
        <xdr:cNvCxnSpPr/>
      </xdr:nvCxnSpPr>
      <xdr:spPr>
        <a:xfrm>
          <a:off x="1320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0" name="テキスト ボックス 209"/>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3" name="楕円 212"/>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4" name="テキスト ボックス 213"/>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5" name="楕円 214"/>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6" name="テキスト ボックス 215"/>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％上回っており、全国平均や千葉県平均を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％程度上回っている状況である。</a:t>
          </a:r>
        </a:p>
        <a:p>
          <a:r>
            <a:rPr kumimoji="1" lang="ja-JP" altLang="en-US" sz="1300">
              <a:latin typeface="ＭＳ Ｐゴシック" panose="020B0600070205080204" pitchFamily="50" charset="-128"/>
              <a:ea typeface="ＭＳ Ｐゴシック" panose="020B0600070205080204" pitchFamily="50" charset="-128"/>
            </a:rPr>
            <a:t>　５か年の推移では横ばいであり、今後は高齢者の増加に伴う給付費等の増額に伴い、特別会計への繰出金の増加が見込まれる。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24130</xdr:rowOff>
    </xdr:to>
    <xdr:cxnSp macro="">
      <xdr:nvCxnSpPr>
        <xdr:cNvPr id="249" name="直線コネクタ 248"/>
        <xdr:cNvCxnSpPr/>
      </xdr:nvCxnSpPr>
      <xdr:spPr>
        <a:xfrm flipV="1">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5" name="直線コネクタ 254"/>
        <xdr:cNvCxnSpPr/>
      </xdr:nvCxnSpPr>
      <xdr:spPr>
        <a:xfrm flipV="1">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39370</xdr:rowOff>
    </xdr:to>
    <xdr:cxnSp macro="">
      <xdr:nvCxnSpPr>
        <xdr:cNvPr id="258" name="直線コネクタ 257"/>
        <xdr:cNvCxnSpPr/>
      </xdr:nvCxnSpPr>
      <xdr:spPr>
        <a:xfrm>
          <a:off x="13004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3" name="テキスト ボックス 272"/>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5" name="テキスト ボックス 27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7" name="テキスト ボックス 27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補助費等の経常収支比率については、類似団体平均よりは低い数値、全国平均との比較では同程度であるが、千葉県平均よりは高い数値となっている。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適正かつ効果的な運用を図るため、補助金等の公益性や必要性などを再評価し、定期的な見直しを図ることが必要となる。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67564</xdr:rowOff>
    </xdr:to>
    <xdr:cxnSp macro="">
      <xdr:nvCxnSpPr>
        <xdr:cNvPr id="307" name="直線コネクタ 306"/>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67564</xdr:rowOff>
    </xdr:to>
    <xdr:cxnSp macro="">
      <xdr:nvCxnSpPr>
        <xdr:cNvPr id="310" name="直線コネクタ 309"/>
        <xdr:cNvCxnSpPr/>
      </xdr:nvCxnSpPr>
      <xdr:spPr>
        <a:xfrm>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13" name="直線コネクタ 312"/>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16" name="直線コネクタ 315"/>
        <xdr:cNvCxnSpPr/>
      </xdr:nvCxnSpPr>
      <xdr:spPr>
        <a:xfrm>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2" name="楕円 331"/>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3" name="テキスト ボックス 332"/>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本市の経常収支比率における公債費の比率は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％前後の高い水準で推移している。地方債を財源に、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の更新や公共施設の耐震化、長寿命化に取り組んできたものの、以前老朽化の進んでいる施設も多いことから、公共施設等総合管理計画をはじめ各個別施設計画に基づき、公共施設公共施設の統廃合を進めつつ、残存施設については、計画的に長寿命化を行うこと等により、起債額の抑制や平準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67" name="直線コネクタ 366"/>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xdr:rowOff>
    </xdr:from>
    <xdr:to>
      <xdr:col>19</xdr:col>
      <xdr:colOff>187325</xdr:colOff>
      <xdr:row>75</xdr:row>
      <xdr:rowOff>31750</xdr:rowOff>
    </xdr:to>
    <xdr:cxnSp macro="">
      <xdr:nvCxnSpPr>
        <xdr:cNvPr id="370" name="直線コネクタ 369"/>
        <xdr:cNvCxnSpPr/>
      </xdr:nvCxnSpPr>
      <xdr:spPr>
        <a:xfrm>
          <a:off x="3098800" y="12869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10795</xdr:rowOff>
    </xdr:to>
    <xdr:cxnSp macro="">
      <xdr:nvCxnSpPr>
        <xdr:cNvPr id="373" name="直線コネクタ 372"/>
        <xdr:cNvCxnSpPr/>
      </xdr:nvCxnSpPr>
      <xdr:spPr>
        <a:xfrm>
          <a:off x="2209800" y="12848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147955</xdr:rowOff>
    </xdr:from>
    <xdr:to>
      <xdr:col>11</xdr:col>
      <xdr:colOff>9525</xdr:colOff>
      <xdr:row>74</xdr:row>
      <xdr:rowOff>161290</xdr:rowOff>
    </xdr:to>
    <xdr:cxnSp macro="">
      <xdr:nvCxnSpPr>
        <xdr:cNvPr id="376" name="直線コネクタ 375"/>
        <xdr:cNvCxnSpPr/>
      </xdr:nvCxnSpPr>
      <xdr:spPr>
        <a:xfrm>
          <a:off x="1320800" y="128352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6" name="楕円 385"/>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87"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89" name="テキスト ボックス 388"/>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0" name="楕円 389"/>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1" name="テキスト ボックス 390"/>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2" name="楕円 391"/>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3" name="テキスト ボックス 392"/>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97155</xdr:rowOff>
    </xdr:from>
    <xdr:to>
      <xdr:col>6</xdr:col>
      <xdr:colOff>171450</xdr:colOff>
      <xdr:row>75</xdr:row>
      <xdr:rowOff>27305</xdr:rowOff>
    </xdr:to>
    <xdr:sp macro="" textlink="">
      <xdr:nvSpPr>
        <xdr:cNvPr id="394" name="楕円 393"/>
        <xdr:cNvSpPr/>
      </xdr:nvSpPr>
      <xdr:spPr>
        <a:xfrm>
          <a:off x="1270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37482</xdr:rowOff>
    </xdr:from>
    <xdr:ext cx="762000" cy="259045"/>
    <xdr:sp macro="" textlink="">
      <xdr:nvSpPr>
        <xdr:cNvPr id="395" name="テキスト ボックス 394"/>
        <xdr:cNvSpPr txBox="1"/>
      </xdr:nvSpPr>
      <xdr:spPr>
        <a:xfrm>
          <a:off x="939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公債費以外の経常収支比率については、類似団体平均と全国平均より高く、千葉県平均を下回っている状況である。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推移を見ると増加傾向となっており、これは委託料の増等による物件費の増加等によるものであるので、今後も歳出削減や市税の確保等に努め、財政の健全化を図る。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99568</xdr:rowOff>
    </xdr:to>
    <xdr:cxnSp macro="">
      <xdr:nvCxnSpPr>
        <xdr:cNvPr id="426" name="直線コネクタ 425"/>
        <xdr:cNvCxnSpPr/>
      </xdr:nvCxnSpPr>
      <xdr:spPr>
        <a:xfrm flipV="1">
          <a:off x="15671800" y="13431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99568</xdr:rowOff>
    </xdr:to>
    <xdr:cxnSp macro="">
      <xdr:nvCxnSpPr>
        <xdr:cNvPr id="429" name="直線コネクタ 428"/>
        <xdr:cNvCxnSpPr/>
      </xdr:nvCxnSpPr>
      <xdr:spPr>
        <a:xfrm>
          <a:off x="14782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72137</xdr:rowOff>
    </xdr:to>
    <xdr:cxnSp macro="">
      <xdr:nvCxnSpPr>
        <xdr:cNvPr id="432" name="直線コネクタ 431"/>
        <xdr:cNvCxnSpPr/>
      </xdr:nvCxnSpPr>
      <xdr:spPr>
        <a:xfrm flipV="1">
          <a:off x="13893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72137</xdr:rowOff>
    </xdr:to>
    <xdr:cxnSp macro="">
      <xdr:nvCxnSpPr>
        <xdr:cNvPr id="435" name="直線コネクタ 434"/>
        <xdr:cNvCxnSpPr/>
      </xdr:nvCxnSpPr>
      <xdr:spPr>
        <a:xfrm>
          <a:off x="13004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5" name="楕円 444"/>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6"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7" name="楕円 446"/>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8" name="テキスト ボックス 447"/>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49" name="楕円 448"/>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0" name="テキスト ボックス 449"/>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1" name="楕円 450"/>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2" name="テキスト ボックス 451"/>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3" name="楕円 452"/>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4" name="テキスト ボックス 453"/>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87899</xdr:rowOff>
    </xdr:from>
    <xdr:to>
      <xdr:col>29</xdr:col>
      <xdr:colOff>127000</xdr:colOff>
      <xdr:row>16</xdr:row>
      <xdr:rowOff>91926</xdr:rowOff>
    </xdr:to>
    <xdr:cxnSp macro="">
      <xdr:nvCxnSpPr>
        <xdr:cNvPr id="52" name="直線コネクタ 51"/>
        <xdr:cNvCxnSpPr/>
      </xdr:nvCxnSpPr>
      <xdr:spPr bwMode="auto">
        <a:xfrm flipV="1">
          <a:off x="5003800" y="2878724"/>
          <a:ext cx="647700" cy="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91926</xdr:rowOff>
    </xdr:from>
    <xdr:to>
      <xdr:col>26</xdr:col>
      <xdr:colOff>50800</xdr:colOff>
      <xdr:row>16</xdr:row>
      <xdr:rowOff>138201</xdr:rowOff>
    </xdr:to>
    <xdr:cxnSp macro="">
      <xdr:nvCxnSpPr>
        <xdr:cNvPr id="55" name="直線コネクタ 54"/>
        <xdr:cNvCxnSpPr/>
      </xdr:nvCxnSpPr>
      <xdr:spPr bwMode="auto">
        <a:xfrm flipV="1">
          <a:off x="4305300" y="2882751"/>
          <a:ext cx="698500" cy="46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138201</xdr:rowOff>
    </xdr:from>
    <xdr:to>
      <xdr:col>22</xdr:col>
      <xdr:colOff>114300</xdr:colOff>
      <xdr:row>16</xdr:row>
      <xdr:rowOff>141249</xdr:rowOff>
    </xdr:to>
    <xdr:cxnSp macro="">
      <xdr:nvCxnSpPr>
        <xdr:cNvPr id="58" name="直線コネクタ 57"/>
        <xdr:cNvCxnSpPr/>
      </xdr:nvCxnSpPr>
      <xdr:spPr bwMode="auto">
        <a:xfrm flipV="1">
          <a:off x="3606800" y="2929026"/>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141249</xdr:rowOff>
    </xdr:from>
    <xdr:to>
      <xdr:col>18</xdr:col>
      <xdr:colOff>177800</xdr:colOff>
      <xdr:row>16</xdr:row>
      <xdr:rowOff>153322</xdr:rowOff>
    </xdr:to>
    <xdr:cxnSp macro="">
      <xdr:nvCxnSpPr>
        <xdr:cNvPr id="61" name="直線コネクタ 60"/>
        <xdr:cNvCxnSpPr/>
      </xdr:nvCxnSpPr>
      <xdr:spPr bwMode="auto">
        <a:xfrm flipV="1">
          <a:off x="2908300" y="2932074"/>
          <a:ext cx="698500" cy="1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37099</xdr:rowOff>
    </xdr:from>
    <xdr:to>
      <xdr:col>29</xdr:col>
      <xdr:colOff>177800</xdr:colOff>
      <xdr:row>16</xdr:row>
      <xdr:rowOff>138699</xdr:rowOff>
    </xdr:to>
    <xdr:sp macro="" textlink="">
      <xdr:nvSpPr>
        <xdr:cNvPr id="71" name="楕円 70"/>
        <xdr:cNvSpPr/>
      </xdr:nvSpPr>
      <xdr:spPr bwMode="auto">
        <a:xfrm>
          <a:off x="5600700" y="282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53626</xdr:rowOff>
    </xdr:from>
    <xdr:ext cx="762000" cy="259045"/>
    <xdr:sp macro="" textlink="">
      <xdr:nvSpPr>
        <xdr:cNvPr id="72" name="人口1人当たり決算額の推移該当値テキスト130"/>
        <xdr:cNvSpPr txBox="1"/>
      </xdr:nvSpPr>
      <xdr:spPr>
        <a:xfrm>
          <a:off x="5740400" y="267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41126</xdr:rowOff>
    </xdr:from>
    <xdr:to>
      <xdr:col>26</xdr:col>
      <xdr:colOff>101600</xdr:colOff>
      <xdr:row>16</xdr:row>
      <xdr:rowOff>142726</xdr:rowOff>
    </xdr:to>
    <xdr:sp macro="" textlink="">
      <xdr:nvSpPr>
        <xdr:cNvPr id="73" name="楕円 72"/>
        <xdr:cNvSpPr/>
      </xdr:nvSpPr>
      <xdr:spPr bwMode="auto">
        <a:xfrm>
          <a:off x="4953000" y="283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152903</xdr:rowOff>
    </xdr:from>
    <xdr:ext cx="736600" cy="259045"/>
    <xdr:sp macro="" textlink="">
      <xdr:nvSpPr>
        <xdr:cNvPr id="74" name="テキスト ボックス 73"/>
        <xdr:cNvSpPr txBox="1"/>
      </xdr:nvSpPr>
      <xdr:spPr>
        <a:xfrm>
          <a:off x="4622800" y="260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87401</xdr:rowOff>
    </xdr:from>
    <xdr:to>
      <xdr:col>22</xdr:col>
      <xdr:colOff>165100</xdr:colOff>
      <xdr:row>17</xdr:row>
      <xdr:rowOff>17551</xdr:rowOff>
    </xdr:to>
    <xdr:sp macro="" textlink="">
      <xdr:nvSpPr>
        <xdr:cNvPr id="75" name="楕円 74"/>
        <xdr:cNvSpPr/>
      </xdr:nvSpPr>
      <xdr:spPr bwMode="auto">
        <a:xfrm>
          <a:off x="4254500" y="287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27728</xdr:rowOff>
    </xdr:from>
    <xdr:ext cx="762000" cy="259045"/>
    <xdr:sp macro="" textlink="">
      <xdr:nvSpPr>
        <xdr:cNvPr id="76" name="テキスト ボックス 75"/>
        <xdr:cNvSpPr txBox="1"/>
      </xdr:nvSpPr>
      <xdr:spPr>
        <a:xfrm>
          <a:off x="3924300" y="264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90449</xdr:rowOff>
    </xdr:from>
    <xdr:to>
      <xdr:col>19</xdr:col>
      <xdr:colOff>38100</xdr:colOff>
      <xdr:row>17</xdr:row>
      <xdr:rowOff>20599</xdr:rowOff>
    </xdr:to>
    <xdr:sp macro="" textlink="">
      <xdr:nvSpPr>
        <xdr:cNvPr id="77" name="楕円 76"/>
        <xdr:cNvSpPr/>
      </xdr:nvSpPr>
      <xdr:spPr bwMode="auto">
        <a:xfrm>
          <a:off x="3556000" y="288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30776</xdr:rowOff>
    </xdr:from>
    <xdr:ext cx="762000" cy="259045"/>
    <xdr:sp macro="" textlink="">
      <xdr:nvSpPr>
        <xdr:cNvPr id="78" name="テキスト ボックス 77"/>
        <xdr:cNvSpPr txBox="1"/>
      </xdr:nvSpPr>
      <xdr:spPr>
        <a:xfrm>
          <a:off x="3225800" y="265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102522</xdr:rowOff>
    </xdr:from>
    <xdr:to>
      <xdr:col>15</xdr:col>
      <xdr:colOff>101600</xdr:colOff>
      <xdr:row>17</xdr:row>
      <xdr:rowOff>32672</xdr:rowOff>
    </xdr:to>
    <xdr:sp macro="" textlink="">
      <xdr:nvSpPr>
        <xdr:cNvPr id="79" name="楕円 78"/>
        <xdr:cNvSpPr/>
      </xdr:nvSpPr>
      <xdr:spPr bwMode="auto">
        <a:xfrm>
          <a:off x="2857500" y="289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42849</xdr:rowOff>
    </xdr:from>
    <xdr:ext cx="762000" cy="259045"/>
    <xdr:sp macro="" textlink="">
      <xdr:nvSpPr>
        <xdr:cNvPr id="80" name="テキスト ボックス 79"/>
        <xdr:cNvSpPr txBox="1"/>
      </xdr:nvSpPr>
      <xdr:spPr>
        <a:xfrm>
          <a:off x="2527300" y="266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336546</xdr:rowOff>
    </xdr:from>
    <xdr:to>
      <xdr:col>29</xdr:col>
      <xdr:colOff>127000</xdr:colOff>
      <xdr:row>38</xdr:row>
      <xdr:rowOff>62</xdr:rowOff>
    </xdr:to>
    <xdr:cxnSp macro="">
      <xdr:nvCxnSpPr>
        <xdr:cNvPr id="114" name="直線コネクタ 113"/>
        <xdr:cNvCxnSpPr/>
      </xdr:nvCxnSpPr>
      <xdr:spPr bwMode="auto">
        <a:xfrm flipV="1">
          <a:off x="5003800" y="7461246"/>
          <a:ext cx="6477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314418</xdr:rowOff>
    </xdr:from>
    <xdr:to>
      <xdr:col>26</xdr:col>
      <xdr:colOff>50800</xdr:colOff>
      <xdr:row>38</xdr:row>
      <xdr:rowOff>62</xdr:rowOff>
    </xdr:to>
    <xdr:cxnSp macro="">
      <xdr:nvCxnSpPr>
        <xdr:cNvPr id="117" name="直線コネクタ 116"/>
        <xdr:cNvCxnSpPr/>
      </xdr:nvCxnSpPr>
      <xdr:spPr bwMode="auto">
        <a:xfrm>
          <a:off x="4305300" y="7439118"/>
          <a:ext cx="6985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314418</xdr:rowOff>
    </xdr:from>
    <xdr:to>
      <xdr:col>22</xdr:col>
      <xdr:colOff>114300</xdr:colOff>
      <xdr:row>37</xdr:row>
      <xdr:rowOff>325344</xdr:rowOff>
    </xdr:to>
    <xdr:cxnSp macro="">
      <xdr:nvCxnSpPr>
        <xdr:cNvPr id="120" name="直線コネクタ 119"/>
        <xdr:cNvCxnSpPr/>
      </xdr:nvCxnSpPr>
      <xdr:spPr bwMode="auto">
        <a:xfrm flipV="1">
          <a:off x="3606800" y="7439118"/>
          <a:ext cx="6985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325344</xdr:rowOff>
    </xdr:from>
    <xdr:to>
      <xdr:col>18</xdr:col>
      <xdr:colOff>177800</xdr:colOff>
      <xdr:row>37</xdr:row>
      <xdr:rowOff>333803</xdr:rowOff>
    </xdr:to>
    <xdr:cxnSp macro="">
      <xdr:nvCxnSpPr>
        <xdr:cNvPr id="123" name="直線コネクタ 122"/>
        <xdr:cNvCxnSpPr/>
      </xdr:nvCxnSpPr>
      <xdr:spPr bwMode="auto">
        <a:xfrm flipV="1">
          <a:off x="2908300" y="7450044"/>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285746</xdr:rowOff>
    </xdr:from>
    <xdr:to>
      <xdr:col>29</xdr:col>
      <xdr:colOff>177800</xdr:colOff>
      <xdr:row>38</xdr:row>
      <xdr:rowOff>44446</xdr:rowOff>
    </xdr:to>
    <xdr:sp macro="" textlink="">
      <xdr:nvSpPr>
        <xdr:cNvPr id="133" name="楕円 132"/>
        <xdr:cNvSpPr/>
      </xdr:nvSpPr>
      <xdr:spPr bwMode="auto">
        <a:xfrm>
          <a:off x="5600700" y="74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257823</xdr:rowOff>
    </xdr:from>
    <xdr:ext cx="762000" cy="259045"/>
    <xdr:sp macro="" textlink="">
      <xdr:nvSpPr>
        <xdr:cNvPr id="134" name="人口1人当たり決算額の推移該当値テキスト445"/>
        <xdr:cNvSpPr txBox="1"/>
      </xdr:nvSpPr>
      <xdr:spPr>
        <a:xfrm>
          <a:off x="5740400" y="738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292162</xdr:rowOff>
    </xdr:from>
    <xdr:to>
      <xdr:col>26</xdr:col>
      <xdr:colOff>101600</xdr:colOff>
      <xdr:row>38</xdr:row>
      <xdr:rowOff>50862</xdr:rowOff>
    </xdr:to>
    <xdr:sp macro="" textlink="">
      <xdr:nvSpPr>
        <xdr:cNvPr id="135" name="楕円 134"/>
        <xdr:cNvSpPr/>
      </xdr:nvSpPr>
      <xdr:spPr bwMode="auto">
        <a:xfrm>
          <a:off x="4953000" y="74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35639</xdr:rowOff>
    </xdr:from>
    <xdr:ext cx="736600" cy="259045"/>
    <xdr:sp macro="" textlink="">
      <xdr:nvSpPr>
        <xdr:cNvPr id="136" name="テキスト ボックス 135"/>
        <xdr:cNvSpPr txBox="1"/>
      </xdr:nvSpPr>
      <xdr:spPr>
        <a:xfrm>
          <a:off x="4622800" y="750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263618</xdr:rowOff>
    </xdr:from>
    <xdr:to>
      <xdr:col>22</xdr:col>
      <xdr:colOff>165100</xdr:colOff>
      <xdr:row>38</xdr:row>
      <xdr:rowOff>22318</xdr:rowOff>
    </xdr:to>
    <xdr:sp macro="" textlink="">
      <xdr:nvSpPr>
        <xdr:cNvPr id="137" name="楕円 136"/>
        <xdr:cNvSpPr/>
      </xdr:nvSpPr>
      <xdr:spPr bwMode="auto">
        <a:xfrm>
          <a:off x="42545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32495</xdr:rowOff>
    </xdr:from>
    <xdr:ext cx="762000" cy="259045"/>
    <xdr:sp macro="" textlink="">
      <xdr:nvSpPr>
        <xdr:cNvPr id="138" name="テキスト ボックス 137"/>
        <xdr:cNvSpPr txBox="1"/>
      </xdr:nvSpPr>
      <xdr:spPr>
        <a:xfrm>
          <a:off x="3924300" y="715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274544</xdr:rowOff>
    </xdr:from>
    <xdr:to>
      <xdr:col>19</xdr:col>
      <xdr:colOff>38100</xdr:colOff>
      <xdr:row>38</xdr:row>
      <xdr:rowOff>33244</xdr:rowOff>
    </xdr:to>
    <xdr:sp macro="" textlink="">
      <xdr:nvSpPr>
        <xdr:cNvPr id="139" name="楕円 138"/>
        <xdr:cNvSpPr/>
      </xdr:nvSpPr>
      <xdr:spPr bwMode="auto">
        <a:xfrm>
          <a:off x="35560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43421</xdr:rowOff>
    </xdr:from>
    <xdr:ext cx="762000" cy="259045"/>
    <xdr:sp macro="" textlink="">
      <xdr:nvSpPr>
        <xdr:cNvPr id="140" name="テキスト ボックス 139"/>
        <xdr:cNvSpPr txBox="1"/>
      </xdr:nvSpPr>
      <xdr:spPr>
        <a:xfrm>
          <a:off x="3225800" y="71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283003</xdr:rowOff>
    </xdr:from>
    <xdr:to>
      <xdr:col>15</xdr:col>
      <xdr:colOff>101600</xdr:colOff>
      <xdr:row>38</xdr:row>
      <xdr:rowOff>41703</xdr:rowOff>
    </xdr:to>
    <xdr:sp macro="" textlink="">
      <xdr:nvSpPr>
        <xdr:cNvPr id="141" name="楕円 140"/>
        <xdr:cNvSpPr/>
      </xdr:nvSpPr>
      <xdr:spPr bwMode="auto">
        <a:xfrm>
          <a:off x="2857500" y="740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26480</xdr:rowOff>
    </xdr:from>
    <xdr:ext cx="762000" cy="259045"/>
    <xdr:sp macro="" textlink="">
      <xdr:nvSpPr>
        <xdr:cNvPr id="142" name="テキスト ボックス 141"/>
        <xdr:cNvSpPr txBox="1"/>
      </xdr:nvSpPr>
      <xdr:spPr>
        <a:xfrm>
          <a:off x="2527300" y="74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61617</xdr:rowOff>
    </xdr:from>
    <xdr:to>
      <xdr:col>24</xdr:col>
      <xdr:colOff>63500</xdr:colOff>
      <xdr:row>34</xdr:row>
      <xdr:rowOff>153569</xdr:rowOff>
    </xdr:to>
    <xdr:cxnSp macro="">
      <xdr:nvCxnSpPr>
        <xdr:cNvPr id="63" name="直線コネクタ 62"/>
        <xdr:cNvCxnSpPr/>
      </xdr:nvCxnSpPr>
      <xdr:spPr>
        <a:xfrm flipV="1">
          <a:off x="3797300" y="5890917"/>
          <a:ext cx="838200" cy="9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153569</xdr:rowOff>
    </xdr:from>
    <xdr:to>
      <xdr:col>19</xdr:col>
      <xdr:colOff>177800</xdr:colOff>
      <xdr:row>35</xdr:row>
      <xdr:rowOff>8832</xdr:rowOff>
    </xdr:to>
    <xdr:cxnSp macro="">
      <xdr:nvCxnSpPr>
        <xdr:cNvPr id="66" name="直線コネクタ 65"/>
        <xdr:cNvCxnSpPr/>
      </xdr:nvCxnSpPr>
      <xdr:spPr>
        <a:xfrm flipV="1">
          <a:off x="2908300" y="5982869"/>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7841</xdr:rowOff>
    </xdr:from>
    <xdr:to>
      <xdr:col>15</xdr:col>
      <xdr:colOff>50800</xdr:colOff>
      <xdr:row>35</xdr:row>
      <xdr:rowOff>8832</xdr:rowOff>
    </xdr:to>
    <xdr:cxnSp macro="">
      <xdr:nvCxnSpPr>
        <xdr:cNvPr id="69" name="直線コネクタ 68"/>
        <xdr:cNvCxnSpPr/>
      </xdr:nvCxnSpPr>
      <xdr:spPr>
        <a:xfrm>
          <a:off x="2019300" y="600859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7841</xdr:rowOff>
    </xdr:from>
    <xdr:to>
      <xdr:col>10</xdr:col>
      <xdr:colOff>114300</xdr:colOff>
      <xdr:row>35</xdr:row>
      <xdr:rowOff>15200</xdr:rowOff>
    </xdr:to>
    <xdr:cxnSp macro="">
      <xdr:nvCxnSpPr>
        <xdr:cNvPr id="72" name="直線コネクタ 71"/>
        <xdr:cNvCxnSpPr/>
      </xdr:nvCxnSpPr>
      <xdr:spPr>
        <a:xfrm flipV="1">
          <a:off x="1130300" y="600859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10817</xdr:rowOff>
    </xdr:from>
    <xdr:to>
      <xdr:col>24</xdr:col>
      <xdr:colOff>114300</xdr:colOff>
      <xdr:row>34</xdr:row>
      <xdr:rowOff>112417</xdr:rowOff>
    </xdr:to>
    <xdr:sp macro="" textlink="">
      <xdr:nvSpPr>
        <xdr:cNvPr id="82" name="楕円 81"/>
        <xdr:cNvSpPr/>
      </xdr:nvSpPr>
      <xdr:spPr>
        <a:xfrm>
          <a:off x="4584700" y="58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33694</xdr:rowOff>
    </xdr:from>
    <xdr:ext cx="599010" cy="259045"/>
    <xdr:sp macro="" textlink="">
      <xdr:nvSpPr>
        <xdr:cNvPr id="83" name="人件費該当値テキスト"/>
        <xdr:cNvSpPr txBox="1"/>
      </xdr:nvSpPr>
      <xdr:spPr>
        <a:xfrm>
          <a:off x="4686300" y="569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102769</xdr:rowOff>
    </xdr:from>
    <xdr:to>
      <xdr:col>20</xdr:col>
      <xdr:colOff>38100</xdr:colOff>
      <xdr:row>35</xdr:row>
      <xdr:rowOff>32919</xdr:rowOff>
    </xdr:to>
    <xdr:sp macro="" textlink="">
      <xdr:nvSpPr>
        <xdr:cNvPr id="84" name="楕円 83"/>
        <xdr:cNvSpPr/>
      </xdr:nvSpPr>
      <xdr:spPr>
        <a:xfrm>
          <a:off x="3746500" y="59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49446</xdr:rowOff>
    </xdr:from>
    <xdr:ext cx="599010" cy="259045"/>
    <xdr:sp macro="" textlink="">
      <xdr:nvSpPr>
        <xdr:cNvPr id="85" name="テキスト ボックス 84"/>
        <xdr:cNvSpPr txBox="1"/>
      </xdr:nvSpPr>
      <xdr:spPr>
        <a:xfrm>
          <a:off x="3497795" y="570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129482</xdr:rowOff>
    </xdr:from>
    <xdr:to>
      <xdr:col>15</xdr:col>
      <xdr:colOff>101600</xdr:colOff>
      <xdr:row>35</xdr:row>
      <xdr:rowOff>59632</xdr:rowOff>
    </xdr:to>
    <xdr:sp macro="" textlink="">
      <xdr:nvSpPr>
        <xdr:cNvPr id="86" name="楕円 85"/>
        <xdr:cNvSpPr/>
      </xdr:nvSpPr>
      <xdr:spPr>
        <a:xfrm>
          <a:off x="2857500" y="59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76159</xdr:rowOff>
    </xdr:from>
    <xdr:ext cx="599010" cy="259045"/>
    <xdr:sp macro="" textlink="">
      <xdr:nvSpPr>
        <xdr:cNvPr id="87" name="テキスト ボックス 86"/>
        <xdr:cNvSpPr txBox="1"/>
      </xdr:nvSpPr>
      <xdr:spPr>
        <a:xfrm>
          <a:off x="2608795" y="573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128491</xdr:rowOff>
    </xdr:from>
    <xdr:to>
      <xdr:col>10</xdr:col>
      <xdr:colOff>165100</xdr:colOff>
      <xdr:row>35</xdr:row>
      <xdr:rowOff>58641</xdr:rowOff>
    </xdr:to>
    <xdr:sp macro="" textlink="">
      <xdr:nvSpPr>
        <xdr:cNvPr id="88" name="楕円 87"/>
        <xdr:cNvSpPr/>
      </xdr:nvSpPr>
      <xdr:spPr>
        <a:xfrm>
          <a:off x="1968500" y="5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75168</xdr:rowOff>
    </xdr:from>
    <xdr:ext cx="599010" cy="259045"/>
    <xdr:sp macro="" textlink="">
      <xdr:nvSpPr>
        <xdr:cNvPr id="89" name="テキスト ボックス 88"/>
        <xdr:cNvSpPr txBox="1"/>
      </xdr:nvSpPr>
      <xdr:spPr>
        <a:xfrm>
          <a:off x="1719795" y="57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135850</xdr:rowOff>
    </xdr:from>
    <xdr:to>
      <xdr:col>6</xdr:col>
      <xdr:colOff>38100</xdr:colOff>
      <xdr:row>35</xdr:row>
      <xdr:rowOff>66000</xdr:rowOff>
    </xdr:to>
    <xdr:sp macro="" textlink="">
      <xdr:nvSpPr>
        <xdr:cNvPr id="90" name="楕円 89"/>
        <xdr:cNvSpPr/>
      </xdr:nvSpPr>
      <xdr:spPr>
        <a:xfrm>
          <a:off x="1079500" y="59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82527</xdr:rowOff>
    </xdr:from>
    <xdr:ext cx="599010" cy="259045"/>
    <xdr:sp macro="" textlink="">
      <xdr:nvSpPr>
        <xdr:cNvPr id="91" name="テキスト ボックス 90"/>
        <xdr:cNvSpPr txBox="1"/>
      </xdr:nvSpPr>
      <xdr:spPr>
        <a:xfrm>
          <a:off x="830795" y="57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21491</xdr:rowOff>
    </xdr:from>
    <xdr:to>
      <xdr:col>24</xdr:col>
      <xdr:colOff>63500</xdr:colOff>
      <xdr:row>58</xdr:row>
      <xdr:rowOff>34090</xdr:rowOff>
    </xdr:to>
    <xdr:cxnSp macro="">
      <xdr:nvCxnSpPr>
        <xdr:cNvPr id="122" name="直線コネクタ 121"/>
        <xdr:cNvCxnSpPr/>
      </xdr:nvCxnSpPr>
      <xdr:spPr>
        <a:xfrm>
          <a:off x="3797300" y="9965591"/>
          <a:ext cx="8382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21491</xdr:rowOff>
    </xdr:from>
    <xdr:to>
      <xdr:col>19</xdr:col>
      <xdr:colOff>177800</xdr:colOff>
      <xdr:row>58</xdr:row>
      <xdr:rowOff>56124</xdr:rowOff>
    </xdr:to>
    <xdr:cxnSp macro="">
      <xdr:nvCxnSpPr>
        <xdr:cNvPr id="125" name="直線コネクタ 124"/>
        <xdr:cNvCxnSpPr/>
      </xdr:nvCxnSpPr>
      <xdr:spPr>
        <a:xfrm flipV="1">
          <a:off x="2908300" y="9965591"/>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56124</xdr:rowOff>
    </xdr:from>
    <xdr:to>
      <xdr:col>15</xdr:col>
      <xdr:colOff>50800</xdr:colOff>
      <xdr:row>58</xdr:row>
      <xdr:rowOff>61016</xdr:rowOff>
    </xdr:to>
    <xdr:cxnSp macro="">
      <xdr:nvCxnSpPr>
        <xdr:cNvPr id="128" name="直線コネクタ 127"/>
        <xdr:cNvCxnSpPr/>
      </xdr:nvCxnSpPr>
      <xdr:spPr>
        <a:xfrm flipV="1">
          <a:off x="2019300" y="1000022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56686</xdr:rowOff>
    </xdr:from>
    <xdr:to>
      <xdr:col>10</xdr:col>
      <xdr:colOff>114300</xdr:colOff>
      <xdr:row>58</xdr:row>
      <xdr:rowOff>61016</xdr:rowOff>
    </xdr:to>
    <xdr:cxnSp macro="">
      <xdr:nvCxnSpPr>
        <xdr:cNvPr id="131" name="直線コネクタ 130"/>
        <xdr:cNvCxnSpPr/>
      </xdr:nvCxnSpPr>
      <xdr:spPr>
        <a:xfrm>
          <a:off x="1130300" y="10000786"/>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154740</xdr:rowOff>
    </xdr:from>
    <xdr:to>
      <xdr:col>24</xdr:col>
      <xdr:colOff>114300</xdr:colOff>
      <xdr:row>58</xdr:row>
      <xdr:rowOff>84890</xdr:rowOff>
    </xdr:to>
    <xdr:sp macro="" textlink="">
      <xdr:nvSpPr>
        <xdr:cNvPr id="141" name="楕円 140"/>
        <xdr:cNvSpPr/>
      </xdr:nvSpPr>
      <xdr:spPr>
        <a:xfrm>
          <a:off x="4584700" y="99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142141</xdr:rowOff>
    </xdr:from>
    <xdr:to>
      <xdr:col>20</xdr:col>
      <xdr:colOff>38100</xdr:colOff>
      <xdr:row>58</xdr:row>
      <xdr:rowOff>72291</xdr:rowOff>
    </xdr:to>
    <xdr:sp macro="" textlink="">
      <xdr:nvSpPr>
        <xdr:cNvPr id="143" name="楕円 142"/>
        <xdr:cNvSpPr/>
      </xdr:nvSpPr>
      <xdr:spPr>
        <a:xfrm>
          <a:off x="3746500" y="991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63418</xdr:rowOff>
    </xdr:from>
    <xdr:ext cx="534377" cy="259045"/>
    <xdr:sp macro="" textlink="">
      <xdr:nvSpPr>
        <xdr:cNvPr id="144" name="テキスト ボックス 143"/>
        <xdr:cNvSpPr txBox="1"/>
      </xdr:nvSpPr>
      <xdr:spPr>
        <a:xfrm>
          <a:off x="3530111" y="100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5324</xdr:rowOff>
    </xdr:from>
    <xdr:to>
      <xdr:col>15</xdr:col>
      <xdr:colOff>101600</xdr:colOff>
      <xdr:row>58</xdr:row>
      <xdr:rowOff>106924</xdr:rowOff>
    </xdr:to>
    <xdr:sp macro="" textlink="">
      <xdr:nvSpPr>
        <xdr:cNvPr id="145" name="楕円 144"/>
        <xdr:cNvSpPr/>
      </xdr:nvSpPr>
      <xdr:spPr>
        <a:xfrm>
          <a:off x="2857500" y="99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98051</xdr:rowOff>
    </xdr:from>
    <xdr:ext cx="534377" cy="259045"/>
    <xdr:sp macro="" textlink="">
      <xdr:nvSpPr>
        <xdr:cNvPr id="146" name="テキスト ボックス 145"/>
        <xdr:cNvSpPr txBox="1"/>
      </xdr:nvSpPr>
      <xdr:spPr>
        <a:xfrm>
          <a:off x="2641111" y="100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10216</xdr:rowOff>
    </xdr:from>
    <xdr:to>
      <xdr:col>10</xdr:col>
      <xdr:colOff>165100</xdr:colOff>
      <xdr:row>58</xdr:row>
      <xdr:rowOff>111816</xdr:rowOff>
    </xdr:to>
    <xdr:sp macro="" textlink="">
      <xdr:nvSpPr>
        <xdr:cNvPr id="147" name="楕円 146"/>
        <xdr:cNvSpPr/>
      </xdr:nvSpPr>
      <xdr:spPr>
        <a:xfrm>
          <a:off x="1968500" y="99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102943</xdr:rowOff>
    </xdr:from>
    <xdr:ext cx="534377" cy="259045"/>
    <xdr:sp macro="" textlink="">
      <xdr:nvSpPr>
        <xdr:cNvPr id="148" name="テキスト ボックス 147"/>
        <xdr:cNvSpPr txBox="1"/>
      </xdr:nvSpPr>
      <xdr:spPr>
        <a:xfrm>
          <a:off x="1752111" y="100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5886</xdr:rowOff>
    </xdr:from>
    <xdr:to>
      <xdr:col>6</xdr:col>
      <xdr:colOff>38100</xdr:colOff>
      <xdr:row>58</xdr:row>
      <xdr:rowOff>107486</xdr:rowOff>
    </xdr:to>
    <xdr:sp macro="" textlink="">
      <xdr:nvSpPr>
        <xdr:cNvPr id="149" name="楕円 148"/>
        <xdr:cNvSpPr/>
      </xdr:nvSpPr>
      <xdr:spPr>
        <a:xfrm>
          <a:off x="1079500" y="99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98613</xdr:rowOff>
    </xdr:from>
    <xdr:ext cx="534377" cy="259045"/>
    <xdr:sp macro="" textlink="">
      <xdr:nvSpPr>
        <xdr:cNvPr id="150" name="テキスト ボックス 149"/>
        <xdr:cNvSpPr txBox="1"/>
      </xdr:nvSpPr>
      <xdr:spPr>
        <a:xfrm>
          <a:off x="863111" y="100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96723</xdr:rowOff>
    </xdr:from>
    <xdr:to>
      <xdr:col>24</xdr:col>
      <xdr:colOff>63500</xdr:colOff>
      <xdr:row>78</xdr:row>
      <xdr:rowOff>104990</xdr:rowOff>
    </xdr:to>
    <xdr:cxnSp macro="">
      <xdr:nvCxnSpPr>
        <xdr:cNvPr id="179" name="直線コネクタ 178"/>
        <xdr:cNvCxnSpPr/>
      </xdr:nvCxnSpPr>
      <xdr:spPr>
        <a:xfrm>
          <a:off x="3797300" y="13469823"/>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96723</xdr:rowOff>
    </xdr:from>
    <xdr:to>
      <xdr:col>19</xdr:col>
      <xdr:colOff>177800</xdr:colOff>
      <xdr:row>78</xdr:row>
      <xdr:rowOff>127851</xdr:rowOff>
    </xdr:to>
    <xdr:cxnSp macro="">
      <xdr:nvCxnSpPr>
        <xdr:cNvPr id="182" name="直線コネクタ 181"/>
        <xdr:cNvCxnSpPr/>
      </xdr:nvCxnSpPr>
      <xdr:spPr>
        <a:xfrm flipV="1">
          <a:off x="2908300" y="13469823"/>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127851</xdr:rowOff>
    </xdr:from>
    <xdr:to>
      <xdr:col>15</xdr:col>
      <xdr:colOff>50800</xdr:colOff>
      <xdr:row>78</xdr:row>
      <xdr:rowOff>144120</xdr:rowOff>
    </xdr:to>
    <xdr:cxnSp macro="">
      <xdr:nvCxnSpPr>
        <xdr:cNvPr id="185" name="直線コネクタ 184"/>
        <xdr:cNvCxnSpPr/>
      </xdr:nvCxnSpPr>
      <xdr:spPr>
        <a:xfrm flipV="1">
          <a:off x="2019300" y="13500951"/>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129870</xdr:rowOff>
    </xdr:from>
    <xdr:to>
      <xdr:col>10</xdr:col>
      <xdr:colOff>114300</xdr:colOff>
      <xdr:row>78</xdr:row>
      <xdr:rowOff>144120</xdr:rowOff>
    </xdr:to>
    <xdr:cxnSp macro="">
      <xdr:nvCxnSpPr>
        <xdr:cNvPr id="188" name="直線コネクタ 187"/>
        <xdr:cNvCxnSpPr/>
      </xdr:nvCxnSpPr>
      <xdr:spPr>
        <a:xfrm>
          <a:off x="1130300" y="13502970"/>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54190</xdr:rowOff>
    </xdr:from>
    <xdr:to>
      <xdr:col>24</xdr:col>
      <xdr:colOff>114300</xdr:colOff>
      <xdr:row>78</xdr:row>
      <xdr:rowOff>155790</xdr:rowOff>
    </xdr:to>
    <xdr:sp macro="" textlink="">
      <xdr:nvSpPr>
        <xdr:cNvPr id="198" name="楕円 197"/>
        <xdr:cNvSpPr/>
      </xdr:nvSpPr>
      <xdr:spPr>
        <a:xfrm>
          <a:off x="4584700" y="134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140567</xdr:rowOff>
    </xdr:from>
    <xdr:ext cx="469744" cy="259045"/>
    <xdr:sp macro="" textlink="">
      <xdr:nvSpPr>
        <xdr:cNvPr id="199" name="維持補修費該当値テキスト"/>
        <xdr:cNvSpPr txBox="1"/>
      </xdr:nvSpPr>
      <xdr:spPr>
        <a:xfrm>
          <a:off x="4686300" y="133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45923</xdr:rowOff>
    </xdr:from>
    <xdr:to>
      <xdr:col>20</xdr:col>
      <xdr:colOff>38100</xdr:colOff>
      <xdr:row>78</xdr:row>
      <xdr:rowOff>147523</xdr:rowOff>
    </xdr:to>
    <xdr:sp macro="" textlink="">
      <xdr:nvSpPr>
        <xdr:cNvPr id="200" name="楕円 199"/>
        <xdr:cNvSpPr/>
      </xdr:nvSpPr>
      <xdr:spPr>
        <a:xfrm>
          <a:off x="3746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138650</xdr:rowOff>
    </xdr:from>
    <xdr:ext cx="469744" cy="259045"/>
    <xdr:sp macro="" textlink="">
      <xdr:nvSpPr>
        <xdr:cNvPr id="201" name="テキスト ボックス 200"/>
        <xdr:cNvSpPr txBox="1"/>
      </xdr:nvSpPr>
      <xdr:spPr>
        <a:xfrm>
          <a:off x="3562428"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77051</xdr:rowOff>
    </xdr:from>
    <xdr:to>
      <xdr:col>15</xdr:col>
      <xdr:colOff>101600</xdr:colOff>
      <xdr:row>79</xdr:row>
      <xdr:rowOff>7201</xdr:rowOff>
    </xdr:to>
    <xdr:sp macro="" textlink="">
      <xdr:nvSpPr>
        <xdr:cNvPr id="202" name="楕円 201"/>
        <xdr:cNvSpPr/>
      </xdr:nvSpPr>
      <xdr:spPr>
        <a:xfrm>
          <a:off x="2857500" y="134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169778</xdr:rowOff>
    </xdr:from>
    <xdr:ext cx="469744" cy="259045"/>
    <xdr:sp macro="" textlink="">
      <xdr:nvSpPr>
        <xdr:cNvPr id="203" name="テキスト ボックス 202"/>
        <xdr:cNvSpPr txBox="1"/>
      </xdr:nvSpPr>
      <xdr:spPr>
        <a:xfrm>
          <a:off x="2673428" y="135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93320</xdr:rowOff>
    </xdr:from>
    <xdr:to>
      <xdr:col>10</xdr:col>
      <xdr:colOff>165100</xdr:colOff>
      <xdr:row>79</xdr:row>
      <xdr:rowOff>23470</xdr:rowOff>
    </xdr:to>
    <xdr:sp macro="" textlink="">
      <xdr:nvSpPr>
        <xdr:cNvPr id="204" name="楕円 203"/>
        <xdr:cNvSpPr/>
      </xdr:nvSpPr>
      <xdr:spPr>
        <a:xfrm>
          <a:off x="1968500" y="13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14597</xdr:rowOff>
    </xdr:from>
    <xdr:ext cx="469744" cy="259045"/>
    <xdr:sp macro="" textlink="">
      <xdr:nvSpPr>
        <xdr:cNvPr id="205" name="テキスト ボックス 204"/>
        <xdr:cNvSpPr txBox="1"/>
      </xdr:nvSpPr>
      <xdr:spPr>
        <a:xfrm>
          <a:off x="1784428" y="1355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79070</xdr:rowOff>
    </xdr:from>
    <xdr:to>
      <xdr:col>6</xdr:col>
      <xdr:colOff>38100</xdr:colOff>
      <xdr:row>79</xdr:row>
      <xdr:rowOff>9220</xdr:rowOff>
    </xdr:to>
    <xdr:sp macro="" textlink="">
      <xdr:nvSpPr>
        <xdr:cNvPr id="206" name="楕円 205"/>
        <xdr:cNvSpPr/>
      </xdr:nvSpPr>
      <xdr:spPr>
        <a:xfrm>
          <a:off x="1079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347</xdr:rowOff>
    </xdr:from>
    <xdr:ext cx="469744" cy="259045"/>
    <xdr:sp macro="" textlink="">
      <xdr:nvSpPr>
        <xdr:cNvPr id="207" name="テキスト ボックス 206"/>
        <xdr:cNvSpPr txBox="1"/>
      </xdr:nvSpPr>
      <xdr:spPr>
        <a:xfrm>
          <a:off x="895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161303</xdr:rowOff>
    </xdr:from>
    <xdr:to>
      <xdr:col>24</xdr:col>
      <xdr:colOff>63500</xdr:colOff>
      <xdr:row>98</xdr:row>
      <xdr:rowOff>34582</xdr:rowOff>
    </xdr:to>
    <xdr:cxnSp macro="">
      <xdr:nvCxnSpPr>
        <xdr:cNvPr id="237" name="直線コネクタ 236"/>
        <xdr:cNvCxnSpPr/>
      </xdr:nvCxnSpPr>
      <xdr:spPr>
        <a:xfrm flipV="1">
          <a:off x="3797300" y="16791953"/>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34582</xdr:rowOff>
    </xdr:from>
    <xdr:to>
      <xdr:col>19</xdr:col>
      <xdr:colOff>177800</xdr:colOff>
      <xdr:row>98</xdr:row>
      <xdr:rowOff>62179</xdr:rowOff>
    </xdr:to>
    <xdr:cxnSp macro="">
      <xdr:nvCxnSpPr>
        <xdr:cNvPr id="240" name="直線コネクタ 239"/>
        <xdr:cNvCxnSpPr/>
      </xdr:nvCxnSpPr>
      <xdr:spPr>
        <a:xfrm flipV="1">
          <a:off x="2908300" y="16836682"/>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43904</xdr:rowOff>
    </xdr:from>
    <xdr:to>
      <xdr:col>15</xdr:col>
      <xdr:colOff>50800</xdr:colOff>
      <xdr:row>98</xdr:row>
      <xdr:rowOff>62179</xdr:rowOff>
    </xdr:to>
    <xdr:cxnSp macro="">
      <xdr:nvCxnSpPr>
        <xdr:cNvPr id="243" name="直線コネクタ 242"/>
        <xdr:cNvCxnSpPr/>
      </xdr:nvCxnSpPr>
      <xdr:spPr>
        <a:xfrm>
          <a:off x="2019300" y="16846004"/>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43904</xdr:rowOff>
    </xdr:from>
    <xdr:to>
      <xdr:col>10</xdr:col>
      <xdr:colOff>114300</xdr:colOff>
      <xdr:row>98</xdr:row>
      <xdr:rowOff>84519</xdr:rowOff>
    </xdr:to>
    <xdr:cxnSp macro="">
      <xdr:nvCxnSpPr>
        <xdr:cNvPr id="246" name="直線コネクタ 245"/>
        <xdr:cNvCxnSpPr/>
      </xdr:nvCxnSpPr>
      <xdr:spPr>
        <a:xfrm flipV="1">
          <a:off x="1130300" y="1684600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110503</xdr:rowOff>
    </xdr:from>
    <xdr:to>
      <xdr:col>24</xdr:col>
      <xdr:colOff>114300</xdr:colOff>
      <xdr:row>98</xdr:row>
      <xdr:rowOff>40653</xdr:rowOff>
    </xdr:to>
    <xdr:sp macro="" textlink="">
      <xdr:nvSpPr>
        <xdr:cNvPr id="256" name="楕円 255"/>
        <xdr:cNvSpPr/>
      </xdr:nvSpPr>
      <xdr:spPr>
        <a:xfrm>
          <a:off x="45847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88930</xdr:rowOff>
    </xdr:from>
    <xdr:ext cx="534377" cy="259045"/>
    <xdr:sp macro="" textlink="">
      <xdr:nvSpPr>
        <xdr:cNvPr id="257" name="扶助費該当値テキスト"/>
        <xdr:cNvSpPr txBox="1"/>
      </xdr:nvSpPr>
      <xdr:spPr>
        <a:xfrm>
          <a:off x="4686300"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155232</xdr:rowOff>
    </xdr:from>
    <xdr:to>
      <xdr:col>20</xdr:col>
      <xdr:colOff>38100</xdr:colOff>
      <xdr:row>98</xdr:row>
      <xdr:rowOff>85382</xdr:rowOff>
    </xdr:to>
    <xdr:sp macro="" textlink="">
      <xdr:nvSpPr>
        <xdr:cNvPr id="258" name="楕円 257"/>
        <xdr:cNvSpPr/>
      </xdr:nvSpPr>
      <xdr:spPr>
        <a:xfrm>
          <a:off x="3746500" y="167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76509</xdr:rowOff>
    </xdr:from>
    <xdr:ext cx="534377" cy="259045"/>
    <xdr:sp macro="" textlink="">
      <xdr:nvSpPr>
        <xdr:cNvPr id="259" name="テキスト ボックス 258"/>
        <xdr:cNvSpPr txBox="1"/>
      </xdr:nvSpPr>
      <xdr:spPr>
        <a:xfrm>
          <a:off x="3530111" y="168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11379</xdr:rowOff>
    </xdr:from>
    <xdr:to>
      <xdr:col>15</xdr:col>
      <xdr:colOff>101600</xdr:colOff>
      <xdr:row>98</xdr:row>
      <xdr:rowOff>112979</xdr:rowOff>
    </xdr:to>
    <xdr:sp macro="" textlink="">
      <xdr:nvSpPr>
        <xdr:cNvPr id="260" name="楕円 259"/>
        <xdr:cNvSpPr/>
      </xdr:nvSpPr>
      <xdr:spPr>
        <a:xfrm>
          <a:off x="2857500" y="16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104106</xdr:rowOff>
    </xdr:from>
    <xdr:ext cx="534377" cy="259045"/>
    <xdr:sp macro="" textlink="">
      <xdr:nvSpPr>
        <xdr:cNvPr id="261" name="テキスト ボックス 260"/>
        <xdr:cNvSpPr txBox="1"/>
      </xdr:nvSpPr>
      <xdr:spPr>
        <a:xfrm>
          <a:off x="2641111" y="16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164554</xdr:rowOff>
    </xdr:from>
    <xdr:to>
      <xdr:col>10</xdr:col>
      <xdr:colOff>165100</xdr:colOff>
      <xdr:row>98</xdr:row>
      <xdr:rowOff>94704</xdr:rowOff>
    </xdr:to>
    <xdr:sp macro="" textlink="">
      <xdr:nvSpPr>
        <xdr:cNvPr id="262" name="楕円 261"/>
        <xdr:cNvSpPr/>
      </xdr:nvSpPr>
      <xdr:spPr>
        <a:xfrm>
          <a:off x="1968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85831</xdr:rowOff>
    </xdr:from>
    <xdr:ext cx="534377" cy="259045"/>
    <xdr:sp macro="" textlink="">
      <xdr:nvSpPr>
        <xdr:cNvPr id="263" name="テキスト ボックス 262"/>
        <xdr:cNvSpPr txBox="1"/>
      </xdr:nvSpPr>
      <xdr:spPr>
        <a:xfrm>
          <a:off x="1752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33719</xdr:rowOff>
    </xdr:from>
    <xdr:to>
      <xdr:col>6</xdr:col>
      <xdr:colOff>38100</xdr:colOff>
      <xdr:row>98</xdr:row>
      <xdr:rowOff>135319</xdr:rowOff>
    </xdr:to>
    <xdr:sp macro="" textlink="">
      <xdr:nvSpPr>
        <xdr:cNvPr id="264" name="楕円 263"/>
        <xdr:cNvSpPr/>
      </xdr:nvSpPr>
      <xdr:spPr>
        <a:xfrm>
          <a:off x="1079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126446</xdr:rowOff>
    </xdr:from>
    <xdr:ext cx="534377" cy="259045"/>
    <xdr:sp macro="" textlink="">
      <xdr:nvSpPr>
        <xdr:cNvPr id="265" name="テキスト ボックス 264"/>
        <xdr:cNvSpPr txBox="1"/>
      </xdr:nvSpPr>
      <xdr:spPr>
        <a:xfrm>
          <a:off x="863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49952</xdr:rowOff>
    </xdr:from>
    <xdr:to>
      <xdr:col>55</xdr:col>
      <xdr:colOff>0</xdr:colOff>
      <xdr:row>38</xdr:row>
      <xdr:rowOff>93542</xdr:rowOff>
    </xdr:to>
    <xdr:cxnSp macro="">
      <xdr:nvCxnSpPr>
        <xdr:cNvPr id="296" name="直線コネクタ 295"/>
        <xdr:cNvCxnSpPr/>
      </xdr:nvCxnSpPr>
      <xdr:spPr>
        <a:xfrm flipV="1">
          <a:off x="9639300" y="6222152"/>
          <a:ext cx="838200" cy="38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93542</xdr:rowOff>
    </xdr:from>
    <xdr:to>
      <xdr:col>50</xdr:col>
      <xdr:colOff>114300</xdr:colOff>
      <xdr:row>38</xdr:row>
      <xdr:rowOff>98624</xdr:rowOff>
    </xdr:to>
    <xdr:cxnSp macro="">
      <xdr:nvCxnSpPr>
        <xdr:cNvPr id="299" name="直線コネクタ 298"/>
        <xdr:cNvCxnSpPr/>
      </xdr:nvCxnSpPr>
      <xdr:spPr>
        <a:xfrm flipV="1">
          <a:off x="8750300" y="6608642"/>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98624</xdr:rowOff>
    </xdr:from>
    <xdr:to>
      <xdr:col>45</xdr:col>
      <xdr:colOff>177800</xdr:colOff>
      <xdr:row>38</xdr:row>
      <xdr:rowOff>106282</xdr:rowOff>
    </xdr:to>
    <xdr:cxnSp macro="">
      <xdr:nvCxnSpPr>
        <xdr:cNvPr id="302" name="直線コネクタ 301"/>
        <xdr:cNvCxnSpPr/>
      </xdr:nvCxnSpPr>
      <xdr:spPr>
        <a:xfrm flipV="1">
          <a:off x="7861300" y="6613724"/>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106282</xdr:rowOff>
    </xdr:from>
    <xdr:to>
      <xdr:col>41</xdr:col>
      <xdr:colOff>50800</xdr:colOff>
      <xdr:row>38</xdr:row>
      <xdr:rowOff>117565</xdr:rowOff>
    </xdr:to>
    <xdr:cxnSp macro="">
      <xdr:nvCxnSpPr>
        <xdr:cNvPr id="305" name="直線コネクタ 304"/>
        <xdr:cNvCxnSpPr/>
      </xdr:nvCxnSpPr>
      <xdr:spPr>
        <a:xfrm flipV="1">
          <a:off x="6972300" y="662138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170602</xdr:rowOff>
    </xdr:from>
    <xdr:to>
      <xdr:col>55</xdr:col>
      <xdr:colOff>50800</xdr:colOff>
      <xdr:row>36</xdr:row>
      <xdr:rowOff>100752</xdr:rowOff>
    </xdr:to>
    <xdr:sp macro="" textlink="">
      <xdr:nvSpPr>
        <xdr:cNvPr id="315" name="楕円 314"/>
        <xdr:cNvSpPr/>
      </xdr:nvSpPr>
      <xdr:spPr>
        <a:xfrm>
          <a:off x="10426700" y="617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149029</xdr:rowOff>
    </xdr:from>
    <xdr:ext cx="599010" cy="259045"/>
    <xdr:sp macro="" textlink="">
      <xdr:nvSpPr>
        <xdr:cNvPr id="316" name="補助費等該当値テキスト"/>
        <xdr:cNvSpPr txBox="1"/>
      </xdr:nvSpPr>
      <xdr:spPr>
        <a:xfrm>
          <a:off x="10528300" y="61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42742</xdr:rowOff>
    </xdr:from>
    <xdr:to>
      <xdr:col>50</xdr:col>
      <xdr:colOff>165100</xdr:colOff>
      <xdr:row>38</xdr:row>
      <xdr:rowOff>144342</xdr:rowOff>
    </xdr:to>
    <xdr:sp macro="" textlink="">
      <xdr:nvSpPr>
        <xdr:cNvPr id="317" name="楕円 316"/>
        <xdr:cNvSpPr/>
      </xdr:nvSpPr>
      <xdr:spPr>
        <a:xfrm>
          <a:off x="9588500" y="65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135469</xdr:rowOff>
    </xdr:from>
    <xdr:ext cx="534377" cy="259045"/>
    <xdr:sp macro="" textlink="">
      <xdr:nvSpPr>
        <xdr:cNvPr id="318" name="テキスト ボックス 317"/>
        <xdr:cNvSpPr txBox="1"/>
      </xdr:nvSpPr>
      <xdr:spPr>
        <a:xfrm>
          <a:off x="9372111" y="66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47824</xdr:rowOff>
    </xdr:from>
    <xdr:to>
      <xdr:col>46</xdr:col>
      <xdr:colOff>38100</xdr:colOff>
      <xdr:row>38</xdr:row>
      <xdr:rowOff>149424</xdr:rowOff>
    </xdr:to>
    <xdr:sp macro="" textlink="">
      <xdr:nvSpPr>
        <xdr:cNvPr id="319" name="楕円 318"/>
        <xdr:cNvSpPr/>
      </xdr:nvSpPr>
      <xdr:spPr>
        <a:xfrm>
          <a:off x="8699500" y="65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140551</xdr:rowOff>
    </xdr:from>
    <xdr:ext cx="534377" cy="259045"/>
    <xdr:sp macro="" textlink="">
      <xdr:nvSpPr>
        <xdr:cNvPr id="320" name="テキスト ボックス 319"/>
        <xdr:cNvSpPr txBox="1"/>
      </xdr:nvSpPr>
      <xdr:spPr>
        <a:xfrm>
          <a:off x="8483111" y="66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55482</xdr:rowOff>
    </xdr:from>
    <xdr:to>
      <xdr:col>41</xdr:col>
      <xdr:colOff>101600</xdr:colOff>
      <xdr:row>38</xdr:row>
      <xdr:rowOff>157082</xdr:rowOff>
    </xdr:to>
    <xdr:sp macro="" textlink="">
      <xdr:nvSpPr>
        <xdr:cNvPr id="321" name="楕円 320"/>
        <xdr:cNvSpPr/>
      </xdr:nvSpPr>
      <xdr:spPr>
        <a:xfrm>
          <a:off x="7810500" y="65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148209</xdr:rowOff>
    </xdr:from>
    <xdr:ext cx="534377" cy="259045"/>
    <xdr:sp macro="" textlink="">
      <xdr:nvSpPr>
        <xdr:cNvPr id="322" name="テキスト ボックス 321"/>
        <xdr:cNvSpPr txBox="1"/>
      </xdr:nvSpPr>
      <xdr:spPr>
        <a:xfrm>
          <a:off x="7594111" y="66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66765</xdr:rowOff>
    </xdr:from>
    <xdr:to>
      <xdr:col>36</xdr:col>
      <xdr:colOff>165100</xdr:colOff>
      <xdr:row>38</xdr:row>
      <xdr:rowOff>168365</xdr:rowOff>
    </xdr:to>
    <xdr:sp macro="" textlink="">
      <xdr:nvSpPr>
        <xdr:cNvPr id="323" name="楕円 322"/>
        <xdr:cNvSpPr/>
      </xdr:nvSpPr>
      <xdr:spPr>
        <a:xfrm>
          <a:off x="6921500" y="65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159492</xdr:rowOff>
    </xdr:from>
    <xdr:ext cx="534377" cy="259045"/>
    <xdr:sp macro="" textlink="">
      <xdr:nvSpPr>
        <xdr:cNvPr id="324" name="テキスト ボックス 323"/>
        <xdr:cNvSpPr txBox="1"/>
      </xdr:nvSpPr>
      <xdr:spPr>
        <a:xfrm>
          <a:off x="6705111" y="66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81421</xdr:rowOff>
    </xdr:from>
    <xdr:to>
      <xdr:col>55</xdr:col>
      <xdr:colOff>0</xdr:colOff>
      <xdr:row>57</xdr:row>
      <xdr:rowOff>104880</xdr:rowOff>
    </xdr:to>
    <xdr:cxnSp macro="">
      <xdr:nvCxnSpPr>
        <xdr:cNvPr id="351" name="直線コネクタ 350"/>
        <xdr:cNvCxnSpPr/>
      </xdr:nvCxnSpPr>
      <xdr:spPr>
        <a:xfrm>
          <a:off x="9639300" y="9854071"/>
          <a:ext cx="8382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78270</xdr:rowOff>
    </xdr:from>
    <xdr:to>
      <xdr:col>50</xdr:col>
      <xdr:colOff>114300</xdr:colOff>
      <xdr:row>57</xdr:row>
      <xdr:rowOff>81421</xdr:rowOff>
    </xdr:to>
    <xdr:cxnSp macro="">
      <xdr:nvCxnSpPr>
        <xdr:cNvPr id="354" name="直線コネクタ 353"/>
        <xdr:cNvCxnSpPr/>
      </xdr:nvCxnSpPr>
      <xdr:spPr>
        <a:xfrm>
          <a:off x="8750300" y="9850920"/>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66685</xdr:rowOff>
    </xdr:from>
    <xdr:to>
      <xdr:col>45</xdr:col>
      <xdr:colOff>177800</xdr:colOff>
      <xdr:row>57</xdr:row>
      <xdr:rowOff>78270</xdr:rowOff>
    </xdr:to>
    <xdr:cxnSp macro="">
      <xdr:nvCxnSpPr>
        <xdr:cNvPr id="357" name="直線コネクタ 356"/>
        <xdr:cNvCxnSpPr/>
      </xdr:nvCxnSpPr>
      <xdr:spPr>
        <a:xfrm>
          <a:off x="7861300" y="9839335"/>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49640</xdr:rowOff>
    </xdr:from>
    <xdr:to>
      <xdr:col>41</xdr:col>
      <xdr:colOff>50800</xdr:colOff>
      <xdr:row>57</xdr:row>
      <xdr:rowOff>66685</xdr:rowOff>
    </xdr:to>
    <xdr:cxnSp macro="">
      <xdr:nvCxnSpPr>
        <xdr:cNvPr id="360" name="直線コネクタ 359"/>
        <xdr:cNvCxnSpPr/>
      </xdr:nvCxnSpPr>
      <xdr:spPr>
        <a:xfrm>
          <a:off x="6972300" y="9822290"/>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54080</xdr:rowOff>
    </xdr:from>
    <xdr:to>
      <xdr:col>55</xdr:col>
      <xdr:colOff>50800</xdr:colOff>
      <xdr:row>57</xdr:row>
      <xdr:rowOff>155680</xdr:rowOff>
    </xdr:to>
    <xdr:sp macro="" textlink="">
      <xdr:nvSpPr>
        <xdr:cNvPr id="370" name="楕円 369"/>
        <xdr:cNvSpPr/>
      </xdr:nvSpPr>
      <xdr:spPr>
        <a:xfrm>
          <a:off x="10426700" y="9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140457</xdr:rowOff>
    </xdr:from>
    <xdr:ext cx="534377" cy="259045"/>
    <xdr:sp macro="" textlink="">
      <xdr:nvSpPr>
        <xdr:cNvPr id="371" name="普通建設事業費該当値テキスト"/>
        <xdr:cNvSpPr txBox="1"/>
      </xdr:nvSpPr>
      <xdr:spPr>
        <a:xfrm>
          <a:off x="10528300" y="974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30621</xdr:rowOff>
    </xdr:from>
    <xdr:to>
      <xdr:col>50</xdr:col>
      <xdr:colOff>165100</xdr:colOff>
      <xdr:row>57</xdr:row>
      <xdr:rowOff>132221</xdr:rowOff>
    </xdr:to>
    <xdr:sp macro="" textlink="">
      <xdr:nvSpPr>
        <xdr:cNvPr id="372" name="楕円 371"/>
        <xdr:cNvSpPr/>
      </xdr:nvSpPr>
      <xdr:spPr>
        <a:xfrm>
          <a:off x="9588500" y="9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123348</xdr:rowOff>
    </xdr:from>
    <xdr:ext cx="534377" cy="259045"/>
    <xdr:sp macro="" textlink="">
      <xdr:nvSpPr>
        <xdr:cNvPr id="373" name="テキスト ボックス 372"/>
        <xdr:cNvSpPr txBox="1"/>
      </xdr:nvSpPr>
      <xdr:spPr>
        <a:xfrm>
          <a:off x="9372111" y="98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27470</xdr:rowOff>
    </xdr:from>
    <xdr:to>
      <xdr:col>46</xdr:col>
      <xdr:colOff>38100</xdr:colOff>
      <xdr:row>57</xdr:row>
      <xdr:rowOff>129070</xdr:rowOff>
    </xdr:to>
    <xdr:sp macro="" textlink="">
      <xdr:nvSpPr>
        <xdr:cNvPr id="374" name="楕円 373"/>
        <xdr:cNvSpPr/>
      </xdr:nvSpPr>
      <xdr:spPr>
        <a:xfrm>
          <a:off x="86995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120197</xdr:rowOff>
    </xdr:from>
    <xdr:ext cx="534377" cy="259045"/>
    <xdr:sp macro="" textlink="">
      <xdr:nvSpPr>
        <xdr:cNvPr id="375" name="テキスト ボックス 374"/>
        <xdr:cNvSpPr txBox="1"/>
      </xdr:nvSpPr>
      <xdr:spPr>
        <a:xfrm>
          <a:off x="8483111" y="98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15885</xdr:rowOff>
    </xdr:from>
    <xdr:to>
      <xdr:col>41</xdr:col>
      <xdr:colOff>101600</xdr:colOff>
      <xdr:row>57</xdr:row>
      <xdr:rowOff>117485</xdr:rowOff>
    </xdr:to>
    <xdr:sp macro="" textlink="">
      <xdr:nvSpPr>
        <xdr:cNvPr id="376" name="楕円 375"/>
        <xdr:cNvSpPr/>
      </xdr:nvSpPr>
      <xdr:spPr>
        <a:xfrm>
          <a:off x="7810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108612</xdr:rowOff>
    </xdr:from>
    <xdr:ext cx="534377" cy="259045"/>
    <xdr:sp macro="" textlink="">
      <xdr:nvSpPr>
        <xdr:cNvPr id="377" name="テキスト ボックス 376"/>
        <xdr:cNvSpPr txBox="1"/>
      </xdr:nvSpPr>
      <xdr:spPr>
        <a:xfrm>
          <a:off x="7594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170290</xdr:rowOff>
    </xdr:from>
    <xdr:to>
      <xdr:col>36</xdr:col>
      <xdr:colOff>165100</xdr:colOff>
      <xdr:row>57</xdr:row>
      <xdr:rowOff>100440</xdr:rowOff>
    </xdr:to>
    <xdr:sp macro="" textlink="">
      <xdr:nvSpPr>
        <xdr:cNvPr id="378" name="楕円 377"/>
        <xdr:cNvSpPr/>
      </xdr:nvSpPr>
      <xdr:spPr>
        <a:xfrm>
          <a:off x="6921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91567</xdr:rowOff>
    </xdr:from>
    <xdr:ext cx="534377" cy="259045"/>
    <xdr:sp macro="" textlink="">
      <xdr:nvSpPr>
        <xdr:cNvPr id="379" name="テキスト ボックス 378"/>
        <xdr:cNvSpPr txBox="1"/>
      </xdr:nvSpPr>
      <xdr:spPr>
        <a:xfrm>
          <a:off x="6705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90359</xdr:rowOff>
    </xdr:from>
    <xdr:to>
      <xdr:col>55</xdr:col>
      <xdr:colOff>0</xdr:colOff>
      <xdr:row>78</xdr:row>
      <xdr:rowOff>100975</xdr:rowOff>
    </xdr:to>
    <xdr:cxnSp macro="">
      <xdr:nvCxnSpPr>
        <xdr:cNvPr id="406" name="直線コネクタ 405"/>
        <xdr:cNvCxnSpPr/>
      </xdr:nvCxnSpPr>
      <xdr:spPr>
        <a:xfrm flipV="1">
          <a:off x="9639300" y="13463459"/>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71906</xdr:rowOff>
    </xdr:from>
    <xdr:to>
      <xdr:col>50</xdr:col>
      <xdr:colOff>114300</xdr:colOff>
      <xdr:row>78</xdr:row>
      <xdr:rowOff>100975</xdr:rowOff>
    </xdr:to>
    <xdr:cxnSp macro="">
      <xdr:nvCxnSpPr>
        <xdr:cNvPr id="409" name="直線コネクタ 408"/>
        <xdr:cNvCxnSpPr/>
      </xdr:nvCxnSpPr>
      <xdr:spPr>
        <a:xfrm>
          <a:off x="8750300" y="13445006"/>
          <a:ext cx="889000" cy="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46624</xdr:rowOff>
    </xdr:from>
    <xdr:to>
      <xdr:col>45</xdr:col>
      <xdr:colOff>177800</xdr:colOff>
      <xdr:row>78</xdr:row>
      <xdr:rowOff>71906</xdr:rowOff>
    </xdr:to>
    <xdr:cxnSp macro="">
      <xdr:nvCxnSpPr>
        <xdr:cNvPr id="412" name="直線コネクタ 411"/>
        <xdr:cNvCxnSpPr/>
      </xdr:nvCxnSpPr>
      <xdr:spPr>
        <a:xfrm>
          <a:off x="7861300" y="13419724"/>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30731</xdr:rowOff>
    </xdr:from>
    <xdr:to>
      <xdr:col>41</xdr:col>
      <xdr:colOff>50800</xdr:colOff>
      <xdr:row>78</xdr:row>
      <xdr:rowOff>46624</xdr:rowOff>
    </xdr:to>
    <xdr:cxnSp macro="">
      <xdr:nvCxnSpPr>
        <xdr:cNvPr id="415" name="直線コネクタ 414"/>
        <xdr:cNvCxnSpPr/>
      </xdr:nvCxnSpPr>
      <xdr:spPr>
        <a:xfrm>
          <a:off x="6972300" y="13403831"/>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39559</xdr:rowOff>
    </xdr:from>
    <xdr:to>
      <xdr:col>55</xdr:col>
      <xdr:colOff>50800</xdr:colOff>
      <xdr:row>78</xdr:row>
      <xdr:rowOff>141159</xdr:rowOff>
    </xdr:to>
    <xdr:sp macro="" textlink="">
      <xdr:nvSpPr>
        <xdr:cNvPr id="425" name="楕円 424"/>
        <xdr:cNvSpPr/>
      </xdr:nvSpPr>
      <xdr:spPr>
        <a:xfrm>
          <a:off x="10426700" y="134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125936</xdr:rowOff>
    </xdr:from>
    <xdr:ext cx="469744" cy="259045"/>
    <xdr:sp macro="" textlink="">
      <xdr:nvSpPr>
        <xdr:cNvPr id="426" name="普通建設事業費 （ うち新規整備　）該当値テキスト"/>
        <xdr:cNvSpPr txBox="1"/>
      </xdr:nvSpPr>
      <xdr:spPr>
        <a:xfrm>
          <a:off x="10528300" y="1332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50175</xdr:rowOff>
    </xdr:from>
    <xdr:to>
      <xdr:col>50</xdr:col>
      <xdr:colOff>165100</xdr:colOff>
      <xdr:row>78</xdr:row>
      <xdr:rowOff>151775</xdr:rowOff>
    </xdr:to>
    <xdr:sp macro="" textlink="">
      <xdr:nvSpPr>
        <xdr:cNvPr id="427" name="楕円 426"/>
        <xdr:cNvSpPr/>
      </xdr:nvSpPr>
      <xdr:spPr>
        <a:xfrm>
          <a:off x="9588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142902</xdr:rowOff>
    </xdr:from>
    <xdr:ext cx="469744" cy="259045"/>
    <xdr:sp macro="" textlink="">
      <xdr:nvSpPr>
        <xdr:cNvPr id="428" name="テキスト ボックス 427"/>
        <xdr:cNvSpPr txBox="1"/>
      </xdr:nvSpPr>
      <xdr:spPr>
        <a:xfrm>
          <a:off x="9404428" y="135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21106</xdr:rowOff>
    </xdr:from>
    <xdr:to>
      <xdr:col>46</xdr:col>
      <xdr:colOff>38100</xdr:colOff>
      <xdr:row>78</xdr:row>
      <xdr:rowOff>122706</xdr:rowOff>
    </xdr:to>
    <xdr:sp macro="" textlink="">
      <xdr:nvSpPr>
        <xdr:cNvPr id="429" name="楕円 428"/>
        <xdr:cNvSpPr/>
      </xdr:nvSpPr>
      <xdr:spPr>
        <a:xfrm>
          <a:off x="8699500" y="133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113833</xdr:rowOff>
    </xdr:from>
    <xdr:ext cx="469744" cy="259045"/>
    <xdr:sp macro="" textlink="">
      <xdr:nvSpPr>
        <xdr:cNvPr id="430" name="テキスト ボックス 429"/>
        <xdr:cNvSpPr txBox="1"/>
      </xdr:nvSpPr>
      <xdr:spPr>
        <a:xfrm>
          <a:off x="8515428" y="134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167274</xdr:rowOff>
    </xdr:from>
    <xdr:to>
      <xdr:col>41</xdr:col>
      <xdr:colOff>101600</xdr:colOff>
      <xdr:row>78</xdr:row>
      <xdr:rowOff>97424</xdr:rowOff>
    </xdr:to>
    <xdr:sp macro="" textlink="">
      <xdr:nvSpPr>
        <xdr:cNvPr id="431" name="楕円 430"/>
        <xdr:cNvSpPr/>
      </xdr:nvSpPr>
      <xdr:spPr>
        <a:xfrm>
          <a:off x="7810500" y="133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88551</xdr:rowOff>
    </xdr:from>
    <xdr:ext cx="534377" cy="259045"/>
    <xdr:sp macro="" textlink="">
      <xdr:nvSpPr>
        <xdr:cNvPr id="432" name="テキスト ボックス 431"/>
        <xdr:cNvSpPr txBox="1"/>
      </xdr:nvSpPr>
      <xdr:spPr>
        <a:xfrm>
          <a:off x="7594111" y="134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151381</xdr:rowOff>
    </xdr:from>
    <xdr:to>
      <xdr:col>36</xdr:col>
      <xdr:colOff>165100</xdr:colOff>
      <xdr:row>78</xdr:row>
      <xdr:rowOff>81531</xdr:rowOff>
    </xdr:to>
    <xdr:sp macro="" textlink="">
      <xdr:nvSpPr>
        <xdr:cNvPr id="433" name="楕円 432"/>
        <xdr:cNvSpPr/>
      </xdr:nvSpPr>
      <xdr:spPr>
        <a:xfrm>
          <a:off x="6921500" y="133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72658</xdr:rowOff>
    </xdr:from>
    <xdr:ext cx="534377" cy="259045"/>
    <xdr:sp macro="" textlink="">
      <xdr:nvSpPr>
        <xdr:cNvPr id="434" name="テキスト ボックス 433"/>
        <xdr:cNvSpPr txBox="1"/>
      </xdr:nvSpPr>
      <xdr:spPr>
        <a:xfrm>
          <a:off x="6705111" y="134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xdr:rowOff>
    </xdr:from>
    <xdr:to>
      <xdr:col>55</xdr:col>
      <xdr:colOff>0</xdr:colOff>
      <xdr:row>97</xdr:row>
      <xdr:rowOff>71980</xdr:rowOff>
    </xdr:to>
    <xdr:cxnSp macro="">
      <xdr:nvCxnSpPr>
        <xdr:cNvPr id="465" name="直線コネクタ 464"/>
        <xdr:cNvCxnSpPr/>
      </xdr:nvCxnSpPr>
      <xdr:spPr>
        <a:xfrm>
          <a:off x="9639300" y="16631230"/>
          <a:ext cx="8382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580</xdr:rowOff>
    </xdr:from>
    <xdr:to>
      <xdr:col>50</xdr:col>
      <xdr:colOff>114300</xdr:colOff>
      <xdr:row>98</xdr:row>
      <xdr:rowOff>59908</xdr:rowOff>
    </xdr:to>
    <xdr:cxnSp macro="">
      <xdr:nvCxnSpPr>
        <xdr:cNvPr id="468" name="直線コネクタ 467"/>
        <xdr:cNvCxnSpPr/>
      </xdr:nvCxnSpPr>
      <xdr:spPr>
        <a:xfrm flipV="1">
          <a:off x="8750300" y="16631230"/>
          <a:ext cx="889000" cy="2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144087</xdr:rowOff>
    </xdr:from>
    <xdr:to>
      <xdr:col>45</xdr:col>
      <xdr:colOff>177800</xdr:colOff>
      <xdr:row>98</xdr:row>
      <xdr:rowOff>59908</xdr:rowOff>
    </xdr:to>
    <xdr:cxnSp macro="">
      <xdr:nvCxnSpPr>
        <xdr:cNvPr id="471" name="直線コネクタ 470"/>
        <xdr:cNvCxnSpPr/>
      </xdr:nvCxnSpPr>
      <xdr:spPr>
        <a:xfrm>
          <a:off x="7861300" y="16774737"/>
          <a:ext cx="889000" cy="8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142432</xdr:rowOff>
    </xdr:from>
    <xdr:to>
      <xdr:col>41</xdr:col>
      <xdr:colOff>50800</xdr:colOff>
      <xdr:row>97</xdr:row>
      <xdr:rowOff>144087</xdr:rowOff>
    </xdr:to>
    <xdr:cxnSp macro="">
      <xdr:nvCxnSpPr>
        <xdr:cNvPr id="474" name="直線コネクタ 473"/>
        <xdr:cNvCxnSpPr/>
      </xdr:nvCxnSpPr>
      <xdr:spPr>
        <a:xfrm>
          <a:off x="6972300" y="16773082"/>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21180</xdr:rowOff>
    </xdr:from>
    <xdr:to>
      <xdr:col>55</xdr:col>
      <xdr:colOff>50800</xdr:colOff>
      <xdr:row>97</xdr:row>
      <xdr:rowOff>122780</xdr:rowOff>
    </xdr:to>
    <xdr:sp macro="" textlink="">
      <xdr:nvSpPr>
        <xdr:cNvPr id="484" name="楕円 483"/>
        <xdr:cNvSpPr/>
      </xdr:nvSpPr>
      <xdr:spPr>
        <a:xfrm>
          <a:off x="10426700" y="166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171057</xdr:rowOff>
    </xdr:from>
    <xdr:ext cx="534377" cy="259045"/>
    <xdr:sp macro="" textlink="">
      <xdr:nvSpPr>
        <xdr:cNvPr id="485" name="普通建設事業費 （ うち更新整備　）該当値テキスト"/>
        <xdr:cNvSpPr txBox="1"/>
      </xdr:nvSpPr>
      <xdr:spPr>
        <a:xfrm>
          <a:off x="10528300" y="16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121230</xdr:rowOff>
    </xdr:from>
    <xdr:to>
      <xdr:col>50</xdr:col>
      <xdr:colOff>165100</xdr:colOff>
      <xdr:row>97</xdr:row>
      <xdr:rowOff>51380</xdr:rowOff>
    </xdr:to>
    <xdr:sp macro="" textlink="">
      <xdr:nvSpPr>
        <xdr:cNvPr id="486" name="楕円 485"/>
        <xdr:cNvSpPr/>
      </xdr:nvSpPr>
      <xdr:spPr>
        <a:xfrm>
          <a:off x="9588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42507</xdr:rowOff>
    </xdr:from>
    <xdr:ext cx="534377" cy="259045"/>
    <xdr:sp macro="" textlink="">
      <xdr:nvSpPr>
        <xdr:cNvPr id="487" name="テキスト ボックス 486"/>
        <xdr:cNvSpPr txBox="1"/>
      </xdr:nvSpPr>
      <xdr:spPr>
        <a:xfrm>
          <a:off x="9372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9108</xdr:rowOff>
    </xdr:from>
    <xdr:to>
      <xdr:col>46</xdr:col>
      <xdr:colOff>38100</xdr:colOff>
      <xdr:row>98</xdr:row>
      <xdr:rowOff>110708</xdr:rowOff>
    </xdr:to>
    <xdr:sp macro="" textlink="">
      <xdr:nvSpPr>
        <xdr:cNvPr id="488" name="楕円 487"/>
        <xdr:cNvSpPr/>
      </xdr:nvSpPr>
      <xdr:spPr>
        <a:xfrm>
          <a:off x="8699500" y="16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101835</xdr:rowOff>
    </xdr:from>
    <xdr:ext cx="534377" cy="259045"/>
    <xdr:sp macro="" textlink="">
      <xdr:nvSpPr>
        <xdr:cNvPr id="489" name="テキスト ボックス 488"/>
        <xdr:cNvSpPr txBox="1"/>
      </xdr:nvSpPr>
      <xdr:spPr>
        <a:xfrm>
          <a:off x="8483111" y="169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93287</xdr:rowOff>
    </xdr:from>
    <xdr:to>
      <xdr:col>41</xdr:col>
      <xdr:colOff>101600</xdr:colOff>
      <xdr:row>98</xdr:row>
      <xdr:rowOff>23437</xdr:rowOff>
    </xdr:to>
    <xdr:sp macro="" textlink="">
      <xdr:nvSpPr>
        <xdr:cNvPr id="490" name="楕円 489"/>
        <xdr:cNvSpPr/>
      </xdr:nvSpPr>
      <xdr:spPr>
        <a:xfrm>
          <a:off x="7810500" y="167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14564</xdr:rowOff>
    </xdr:from>
    <xdr:ext cx="534377" cy="259045"/>
    <xdr:sp macro="" textlink="">
      <xdr:nvSpPr>
        <xdr:cNvPr id="491" name="テキスト ボックス 490"/>
        <xdr:cNvSpPr txBox="1"/>
      </xdr:nvSpPr>
      <xdr:spPr>
        <a:xfrm>
          <a:off x="7594111" y="168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91632</xdr:rowOff>
    </xdr:from>
    <xdr:to>
      <xdr:col>36</xdr:col>
      <xdr:colOff>165100</xdr:colOff>
      <xdr:row>98</xdr:row>
      <xdr:rowOff>21782</xdr:rowOff>
    </xdr:to>
    <xdr:sp macro="" textlink="">
      <xdr:nvSpPr>
        <xdr:cNvPr id="492" name="楕円 491"/>
        <xdr:cNvSpPr/>
      </xdr:nvSpPr>
      <xdr:spPr>
        <a:xfrm>
          <a:off x="6921500" y="16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12909</xdr:rowOff>
    </xdr:from>
    <xdr:ext cx="534377" cy="259045"/>
    <xdr:sp macro="" textlink="">
      <xdr:nvSpPr>
        <xdr:cNvPr id="493" name="テキスト ボックス 492"/>
        <xdr:cNvSpPr txBox="1"/>
      </xdr:nvSpPr>
      <xdr:spPr>
        <a:xfrm>
          <a:off x="6705111" y="168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100317</xdr:rowOff>
    </xdr:from>
    <xdr:to>
      <xdr:col>85</xdr:col>
      <xdr:colOff>127000</xdr:colOff>
      <xdr:row>39</xdr:row>
      <xdr:rowOff>14872</xdr:rowOff>
    </xdr:to>
    <xdr:cxnSp macro="">
      <xdr:nvCxnSpPr>
        <xdr:cNvPr id="522" name="直線コネクタ 521"/>
        <xdr:cNvCxnSpPr/>
      </xdr:nvCxnSpPr>
      <xdr:spPr>
        <a:xfrm flipV="1">
          <a:off x="15481300" y="6615417"/>
          <a:ext cx="838200" cy="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8369</xdr:rowOff>
    </xdr:from>
    <xdr:to>
      <xdr:col>81</xdr:col>
      <xdr:colOff>50800</xdr:colOff>
      <xdr:row>39</xdr:row>
      <xdr:rowOff>14872</xdr:rowOff>
    </xdr:to>
    <xdr:cxnSp macro="">
      <xdr:nvCxnSpPr>
        <xdr:cNvPr id="525" name="直線コネクタ 524"/>
        <xdr:cNvCxnSpPr/>
      </xdr:nvCxnSpPr>
      <xdr:spPr>
        <a:xfrm>
          <a:off x="14592300" y="6694919"/>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8369</xdr:rowOff>
    </xdr:from>
    <xdr:to>
      <xdr:col>76</xdr:col>
      <xdr:colOff>114300</xdr:colOff>
      <xdr:row>39</xdr:row>
      <xdr:rowOff>25946</xdr:rowOff>
    </xdr:to>
    <xdr:cxnSp macro="">
      <xdr:nvCxnSpPr>
        <xdr:cNvPr id="528" name="直線コネクタ 527"/>
        <xdr:cNvCxnSpPr/>
      </xdr:nvCxnSpPr>
      <xdr:spPr>
        <a:xfrm flipV="1">
          <a:off x="13703300" y="6694919"/>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25946</xdr:rowOff>
    </xdr:from>
    <xdr:to>
      <xdr:col>71</xdr:col>
      <xdr:colOff>177800</xdr:colOff>
      <xdr:row>39</xdr:row>
      <xdr:rowOff>31191</xdr:rowOff>
    </xdr:to>
    <xdr:cxnSp macro="">
      <xdr:nvCxnSpPr>
        <xdr:cNvPr id="531" name="直線コネクタ 530"/>
        <xdr:cNvCxnSpPr/>
      </xdr:nvCxnSpPr>
      <xdr:spPr>
        <a:xfrm flipV="1">
          <a:off x="12814300" y="6712496"/>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49517</xdr:rowOff>
    </xdr:from>
    <xdr:to>
      <xdr:col>85</xdr:col>
      <xdr:colOff>177800</xdr:colOff>
      <xdr:row>38</xdr:row>
      <xdr:rowOff>151117</xdr:rowOff>
    </xdr:to>
    <xdr:sp macro="" textlink="">
      <xdr:nvSpPr>
        <xdr:cNvPr id="541" name="楕円 540"/>
        <xdr:cNvSpPr/>
      </xdr:nvSpPr>
      <xdr:spPr>
        <a:xfrm>
          <a:off x="16268700" y="65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135522</xdr:rowOff>
    </xdr:from>
    <xdr:to>
      <xdr:col>81</xdr:col>
      <xdr:colOff>101600</xdr:colOff>
      <xdr:row>39</xdr:row>
      <xdr:rowOff>65672</xdr:rowOff>
    </xdr:to>
    <xdr:sp macro="" textlink="">
      <xdr:nvSpPr>
        <xdr:cNvPr id="543" name="楕円 542"/>
        <xdr:cNvSpPr/>
      </xdr:nvSpPr>
      <xdr:spPr>
        <a:xfrm>
          <a:off x="15430500" y="66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56799</xdr:rowOff>
    </xdr:from>
    <xdr:ext cx="469744" cy="259045"/>
    <xdr:sp macro="" textlink="">
      <xdr:nvSpPr>
        <xdr:cNvPr id="544" name="テキスト ボックス 543"/>
        <xdr:cNvSpPr txBox="1"/>
      </xdr:nvSpPr>
      <xdr:spPr>
        <a:xfrm>
          <a:off x="15246428" y="67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129019</xdr:rowOff>
    </xdr:from>
    <xdr:to>
      <xdr:col>76</xdr:col>
      <xdr:colOff>165100</xdr:colOff>
      <xdr:row>39</xdr:row>
      <xdr:rowOff>59169</xdr:rowOff>
    </xdr:to>
    <xdr:sp macro="" textlink="">
      <xdr:nvSpPr>
        <xdr:cNvPr id="545" name="楕円 544"/>
        <xdr:cNvSpPr/>
      </xdr:nvSpPr>
      <xdr:spPr>
        <a:xfrm>
          <a:off x="145415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50296</xdr:rowOff>
    </xdr:from>
    <xdr:ext cx="469744" cy="259045"/>
    <xdr:sp macro="" textlink="">
      <xdr:nvSpPr>
        <xdr:cNvPr id="546" name="テキスト ボックス 545"/>
        <xdr:cNvSpPr txBox="1"/>
      </xdr:nvSpPr>
      <xdr:spPr>
        <a:xfrm>
          <a:off x="14357428" y="67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146596</xdr:rowOff>
    </xdr:from>
    <xdr:to>
      <xdr:col>72</xdr:col>
      <xdr:colOff>38100</xdr:colOff>
      <xdr:row>39</xdr:row>
      <xdr:rowOff>76746</xdr:rowOff>
    </xdr:to>
    <xdr:sp macro="" textlink="">
      <xdr:nvSpPr>
        <xdr:cNvPr id="547" name="楕円 546"/>
        <xdr:cNvSpPr/>
      </xdr:nvSpPr>
      <xdr:spPr>
        <a:xfrm>
          <a:off x="13652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67873</xdr:rowOff>
    </xdr:from>
    <xdr:ext cx="469744" cy="259045"/>
    <xdr:sp macro="" textlink="">
      <xdr:nvSpPr>
        <xdr:cNvPr id="548" name="テキスト ボックス 547"/>
        <xdr:cNvSpPr txBox="1"/>
      </xdr:nvSpPr>
      <xdr:spPr>
        <a:xfrm>
          <a:off x="13468428" y="67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151841</xdr:rowOff>
    </xdr:from>
    <xdr:to>
      <xdr:col>67</xdr:col>
      <xdr:colOff>101600</xdr:colOff>
      <xdr:row>39</xdr:row>
      <xdr:rowOff>81991</xdr:rowOff>
    </xdr:to>
    <xdr:sp macro="" textlink="">
      <xdr:nvSpPr>
        <xdr:cNvPr id="549" name="楕円 548"/>
        <xdr:cNvSpPr/>
      </xdr:nvSpPr>
      <xdr:spPr>
        <a:xfrm>
          <a:off x="12763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73118</xdr:rowOff>
    </xdr:from>
    <xdr:ext cx="469744" cy="259045"/>
    <xdr:sp macro="" textlink="">
      <xdr:nvSpPr>
        <xdr:cNvPr id="550" name="テキスト ボックス 549"/>
        <xdr:cNvSpPr txBox="1"/>
      </xdr:nvSpPr>
      <xdr:spPr>
        <a:xfrm>
          <a:off x="12579428" y="67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71963</xdr:rowOff>
    </xdr:from>
    <xdr:to>
      <xdr:col>85</xdr:col>
      <xdr:colOff>127000</xdr:colOff>
      <xdr:row>78</xdr:row>
      <xdr:rowOff>79392</xdr:rowOff>
    </xdr:to>
    <xdr:cxnSp macro="">
      <xdr:nvCxnSpPr>
        <xdr:cNvPr id="632" name="直線コネクタ 631"/>
        <xdr:cNvCxnSpPr/>
      </xdr:nvCxnSpPr>
      <xdr:spPr>
        <a:xfrm flipV="1">
          <a:off x="15481300" y="13445063"/>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79392</xdr:rowOff>
    </xdr:from>
    <xdr:to>
      <xdr:col>81</xdr:col>
      <xdr:colOff>50800</xdr:colOff>
      <xdr:row>78</xdr:row>
      <xdr:rowOff>88709</xdr:rowOff>
    </xdr:to>
    <xdr:cxnSp macro="">
      <xdr:nvCxnSpPr>
        <xdr:cNvPr id="635" name="直線コネクタ 634"/>
        <xdr:cNvCxnSpPr/>
      </xdr:nvCxnSpPr>
      <xdr:spPr>
        <a:xfrm flipV="1">
          <a:off x="14592300" y="13452492"/>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88709</xdr:rowOff>
    </xdr:from>
    <xdr:to>
      <xdr:col>76</xdr:col>
      <xdr:colOff>114300</xdr:colOff>
      <xdr:row>78</xdr:row>
      <xdr:rowOff>104921</xdr:rowOff>
    </xdr:to>
    <xdr:cxnSp macro="">
      <xdr:nvCxnSpPr>
        <xdr:cNvPr id="638" name="直線コネクタ 637"/>
        <xdr:cNvCxnSpPr/>
      </xdr:nvCxnSpPr>
      <xdr:spPr>
        <a:xfrm flipV="1">
          <a:off x="13703300" y="13461809"/>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104921</xdr:rowOff>
    </xdr:from>
    <xdr:to>
      <xdr:col>71</xdr:col>
      <xdr:colOff>177800</xdr:colOff>
      <xdr:row>78</xdr:row>
      <xdr:rowOff>110697</xdr:rowOff>
    </xdr:to>
    <xdr:cxnSp macro="">
      <xdr:nvCxnSpPr>
        <xdr:cNvPr id="641" name="直線コネクタ 640"/>
        <xdr:cNvCxnSpPr/>
      </xdr:nvCxnSpPr>
      <xdr:spPr>
        <a:xfrm flipV="1">
          <a:off x="12814300" y="13478021"/>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21163</xdr:rowOff>
    </xdr:from>
    <xdr:to>
      <xdr:col>85</xdr:col>
      <xdr:colOff>177800</xdr:colOff>
      <xdr:row>78</xdr:row>
      <xdr:rowOff>122763</xdr:rowOff>
    </xdr:to>
    <xdr:sp macro="" textlink="">
      <xdr:nvSpPr>
        <xdr:cNvPr id="651" name="楕円 650"/>
        <xdr:cNvSpPr/>
      </xdr:nvSpPr>
      <xdr:spPr>
        <a:xfrm>
          <a:off x="16268700" y="133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28592</xdr:rowOff>
    </xdr:from>
    <xdr:to>
      <xdr:col>81</xdr:col>
      <xdr:colOff>101600</xdr:colOff>
      <xdr:row>78</xdr:row>
      <xdr:rowOff>130192</xdr:rowOff>
    </xdr:to>
    <xdr:sp macro="" textlink="">
      <xdr:nvSpPr>
        <xdr:cNvPr id="653" name="楕円 652"/>
        <xdr:cNvSpPr/>
      </xdr:nvSpPr>
      <xdr:spPr>
        <a:xfrm>
          <a:off x="15430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121319</xdr:rowOff>
    </xdr:from>
    <xdr:ext cx="534377" cy="259045"/>
    <xdr:sp macro="" textlink="">
      <xdr:nvSpPr>
        <xdr:cNvPr id="654" name="テキスト ボックス 653"/>
        <xdr:cNvSpPr txBox="1"/>
      </xdr:nvSpPr>
      <xdr:spPr>
        <a:xfrm>
          <a:off x="15214111" y="134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37909</xdr:rowOff>
    </xdr:from>
    <xdr:to>
      <xdr:col>76</xdr:col>
      <xdr:colOff>165100</xdr:colOff>
      <xdr:row>78</xdr:row>
      <xdr:rowOff>139509</xdr:rowOff>
    </xdr:to>
    <xdr:sp macro="" textlink="">
      <xdr:nvSpPr>
        <xdr:cNvPr id="655" name="楕円 654"/>
        <xdr:cNvSpPr/>
      </xdr:nvSpPr>
      <xdr:spPr>
        <a:xfrm>
          <a:off x="14541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130636</xdr:rowOff>
    </xdr:from>
    <xdr:ext cx="534377" cy="259045"/>
    <xdr:sp macro="" textlink="">
      <xdr:nvSpPr>
        <xdr:cNvPr id="656" name="テキスト ボックス 655"/>
        <xdr:cNvSpPr txBox="1"/>
      </xdr:nvSpPr>
      <xdr:spPr>
        <a:xfrm>
          <a:off x="14325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54121</xdr:rowOff>
    </xdr:from>
    <xdr:to>
      <xdr:col>72</xdr:col>
      <xdr:colOff>38100</xdr:colOff>
      <xdr:row>78</xdr:row>
      <xdr:rowOff>155721</xdr:rowOff>
    </xdr:to>
    <xdr:sp macro="" textlink="">
      <xdr:nvSpPr>
        <xdr:cNvPr id="657" name="楕円 656"/>
        <xdr:cNvSpPr/>
      </xdr:nvSpPr>
      <xdr:spPr>
        <a:xfrm>
          <a:off x="13652500" y="134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146848</xdr:rowOff>
    </xdr:from>
    <xdr:ext cx="534377" cy="259045"/>
    <xdr:sp macro="" textlink="">
      <xdr:nvSpPr>
        <xdr:cNvPr id="658" name="テキスト ボックス 657"/>
        <xdr:cNvSpPr txBox="1"/>
      </xdr:nvSpPr>
      <xdr:spPr>
        <a:xfrm>
          <a:off x="13436111" y="135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59897</xdr:rowOff>
    </xdr:from>
    <xdr:to>
      <xdr:col>67</xdr:col>
      <xdr:colOff>101600</xdr:colOff>
      <xdr:row>78</xdr:row>
      <xdr:rowOff>161497</xdr:rowOff>
    </xdr:to>
    <xdr:sp macro="" textlink="">
      <xdr:nvSpPr>
        <xdr:cNvPr id="659" name="楕円 658"/>
        <xdr:cNvSpPr/>
      </xdr:nvSpPr>
      <xdr:spPr>
        <a:xfrm>
          <a:off x="12763500" y="134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152624</xdr:rowOff>
    </xdr:from>
    <xdr:ext cx="534377" cy="259045"/>
    <xdr:sp macro="" textlink="">
      <xdr:nvSpPr>
        <xdr:cNvPr id="660" name="テキスト ボックス 659"/>
        <xdr:cNvSpPr txBox="1"/>
      </xdr:nvSpPr>
      <xdr:spPr>
        <a:xfrm>
          <a:off x="12547111" y="135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91689</xdr:rowOff>
    </xdr:from>
    <xdr:to>
      <xdr:col>85</xdr:col>
      <xdr:colOff>127000</xdr:colOff>
      <xdr:row>98</xdr:row>
      <xdr:rowOff>95523</xdr:rowOff>
    </xdr:to>
    <xdr:cxnSp macro="">
      <xdr:nvCxnSpPr>
        <xdr:cNvPr id="687" name="直線コネクタ 686"/>
        <xdr:cNvCxnSpPr/>
      </xdr:nvCxnSpPr>
      <xdr:spPr>
        <a:xfrm flipV="1">
          <a:off x="15481300" y="16893789"/>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95523</xdr:rowOff>
    </xdr:from>
    <xdr:to>
      <xdr:col>81</xdr:col>
      <xdr:colOff>50800</xdr:colOff>
      <xdr:row>98</xdr:row>
      <xdr:rowOff>113133</xdr:rowOff>
    </xdr:to>
    <xdr:cxnSp macro="">
      <xdr:nvCxnSpPr>
        <xdr:cNvPr id="690" name="直線コネクタ 689"/>
        <xdr:cNvCxnSpPr/>
      </xdr:nvCxnSpPr>
      <xdr:spPr>
        <a:xfrm flipV="1">
          <a:off x="14592300" y="1689762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103787</xdr:rowOff>
    </xdr:from>
    <xdr:to>
      <xdr:col>76</xdr:col>
      <xdr:colOff>114300</xdr:colOff>
      <xdr:row>98</xdr:row>
      <xdr:rowOff>113133</xdr:rowOff>
    </xdr:to>
    <xdr:cxnSp macro="">
      <xdr:nvCxnSpPr>
        <xdr:cNvPr id="693" name="直線コネクタ 692"/>
        <xdr:cNvCxnSpPr/>
      </xdr:nvCxnSpPr>
      <xdr:spPr>
        <a:xfrm>
          <a:off x="13703300" y="16905887"/>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103787</xdr:rowOff>
    </xdr:from>
    <xdr:to>
      <xdr:col>71</xdr:col>
      <xdr:colOff>177800</xdr:colOff>
      <xdr:row>98</xdr:row>
      <xdr:rowOff>107172</xdr:rowOff>
    </xdr:to>
    <xdr:cxnSp macro="">
      <xdr:nvCxnSpPr>
        <xdr:cNvPr id="696" name="直線コネクタ 695"/>
        <xdr:cNvCxnSpPr/>
      </xdr:nvCxnSpPr>
      <xdr:spPr>
        <a:xfrm flipV="1">
          <a:off x="12814300" y="16905887"/>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40889</xdr:rowOff>
    </xdr:from>
    <xdr:to>
      <xdr:col>85</xdr:col>
      <xdr:colOff>177800</xdr:colOff>
      <xdr:row>98</xdr:row>
      <xdr:rowOff>142489</xdr:rowOff>
    </xdr:to>
    <xdr:sp macro="" textlink="">
      <xdr:nvSpPr>
        <xdr:cNvPr id="706" name="楕円 705"/>
        <xdr:cNvSpPr/>
      </xdr:nvSpPr>
      <xdr:spPr>
        <a:xfrm>
          <a:off x="16268700" y="1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44723</xdr:rowOff>
    </xdr:from>
    <xdr:to>
      <xdr:col>81</xdr:col>
      <xdr:colOff>101600</xdr:colOff>
      <xdr:row>98</xdr:row>
      <xdr:rowOff>146323</xdr:rowOff>
    </xdr:to>
    <xdr:sp macro="" textlink="">
      <xdr:nvSpPr>
        <xdr:cNvPr id="708" name="楕円 707"/>
        <xdr:cNvSpPr/>
      </xdr:nvSpPr>
      <xdr:spPr>
        <a:xfrm>
          <a:off x="15430500" y="168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137450</xdr:rowOff>
    </xdr:from>
    <xdr:ext cx="534377" cy="259045"/>
    <xdr:sp macro="" textlink="">
      <xdr:nvSpPr>
        <xdr:cNvPr id="709" name="テキスト ボックス 708"/>
        <xdr:cNvSpPr txBox="1"/>
      </xdr:nvSpPr>
      <xdr:spPr>
        <a:xfrm>
          <a:off x="15214111" y="169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62333</xdr:rowOff>
    </xdr:from>
    <xdr:to>
      <xdr:col>76</xdr:col>
      <xdr:colOff>165100</xdr:colOff>
      <xdr:row>98</xdr:row>
      <xdr:rowOff>163933</xdr:rowOff>
    </xdr:to>
    <xdr:sp macro="" textlink="">
      <xdr:nvSpPr>
        <xdr:cNvPr id="710" name="楕円 709"/>
        <xdr:cNvSpPr/>
      </xdr:nvSpPr>
      <xdr:spPr>
        <a:xfrm>
          <a:off x="14541500" y="168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155060</xdr:rowOff>
    </xdr:from>
    <xdr:ext cx="534377" cy="259045"/>
    <xdr:sp macro="" textlink="">
      <xdr:nvSpPr>
        <xdr:cNvPr id="711" name="テキスト ボックス 710"/>
        <xdr:cNvSpPr txBox="1"/>
      </xdr:nvSpPr>
      <xdr:spPr>
        <a:xfrm>
          <a:off x="14325111" y="169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52987</xdr:rowOff>
    </xdr:from>
    <xdr:to>
      <xdr:col>72</xdr:col>
      <xdr:colOff>38100</xdr:colOff>
      <xdr:row>98</xdr:row>
      <xdr:rowOff>154587</xdr:rowOff>
    </xdr:to>
    <xdr:sp macro="" textlink="">
      <xdr:nvSpPr>
        <xdr:cNvPr id="712" name="楕円 711"/>
        <xdr:cNvSpPr/>
      </xdr:nvSpPr>
      <xdr:spPr>
        <a:xfrm>
          <a:off x="13652500" y="168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145714</xdr:rowOff>
    </xdr:from>
    <xdr:ext cx="534377" cy="259045"/>
    <xdr:sp macro="" textlink="">
      <xdr:nvSpPr>
        <xdr:cNvPr id="713" name="テキスト ボックス 712"/>
        <xdr:cNvSpPr txBox="1"/>
      </xdr:nvSpPr>
      <xdr:spPr>
        <a:xfrm>
          <a:off x="13436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56372</xdr:rowOff>
    </xdr:from>
    <xdr:to>
      <xdr:col>67</xdr:col>
      <xdr:colOff>101600</xdr:colOff>
      <xdr:row>98</xdr:row>
      <xdr:rowOff>157972</xdr:rowOff>
    </xdr:to>
    <xdr:sp macro="" textlink="">
      <xdr:nvSpPr>
        <xdr:cNvPr id="714" name="楕円 713"/>
        <xdr:cNvSpPr/>
      </xdr:nvSpPr>
      <xdr:spPr>
        <a:xfrm>
          <a:off x="12763500" y="168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149099</xdr:rowOff>
    </xdr:from>
    <xdr:ext cx="534377" cy="259045"/>
    <xdr:sp macro="" textlink="">
      <xdr:nvSpPr>
        <xdr:cNvPr id="715" name="テキスト ボックス 714"/>
        <xdr:cNvSpPr txBox="1"/>
      </xdr:nvSpPr>
      <xdr:spPr>
        <a:xfrm>
          <a:off x="12547111" y="16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145735</xdr:rowOff>
    </xdr:from>
    <xdr:to>
      <xdr:col>116</xdr:col>
      <xdr:colOff>63500</xdr:colOff>
      <xdr:row>37</xdr:row>
      <xdr:rowOff>153325</xdr:rowOff>
    </xdr:to>
    <xdr:cxnSp macro="">
      <xdr:nvCxnSpPr>
        <xdr:cNvPr id="742" name="直線コネクタ 741"/>
        <xdr:cNvCxnSpPr/>
      </xdr:nvCxnSpPr>
      <xdr:spPr>
        <a:xfrm flipV="1">
          <a:off x="21323300" y="5803585"/>
          <a:ext cx="838200" cy="69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75646</xdr:rowOff>
    </xdr:from>
    <xdr:to>
      <xdr:col>111</xdr:col>
      <xdr:colOff>177800</xdr:colOff>
      <xdr:row>37</xdr:row>
      <xdr:rowOff>153325</xdr:rowOff>
    </xdr:to>
    <xdr:cxnSp macro="">
      <xdr:nvCxnSpPr>
        <xdr:cNvPr id="745" name="直線コネクタ 744"/>
        <xdr:cNvCxnSpPr/>
      </xdr:nvCxnSpPr>
      <xdr:spPr>
        <a:xfrm>
          <a:off x="20434300" y="6419296"/>
          <a:ext cx="8890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75646</xdr:rowOff>
    </xdr:from>
    <xdr:to>
      <xdr:col>107</xdr:col>
      <xdr:colOff>50800</xdr:colOff>
      <xdr:row>37</xdr:row>
      <xdr:rowOff>104587</xdr:rowOff>
    </xdr:to>
    <xdr:cxnSp macro="">
      <xdr:nvCxnSpPr>
        <xdr:cNvPr id="748" name="直線コネクタ 747"/>
        <xdr:cNvCxnSpPr/>
      </xdr:nvCxnSpPr>
      <xdr:spPr>
        <a:xfrm flipV="1">
          <a:off x="19545300" y="6419296"/>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104587</xdr:rowOff>
    </xdr:from>
    <xdr:to>
      <xdr:col>102</xdr:col>
      <xdr:colOff>114300</xdr:colOff>
      <xdr:row>38</xdr:row>
      <xdr:rowOff>80538</xdr:rowOff>
    </xdr:to>
    <xdr:cxnSp macro="">
      <xdr:nvCxnSpPr>
        <xdr:cNvPr id="751" name="直線コネクタ 750"/>
        <xdr:cNvCxnSpPr/>
      </xdr:nvCxnSpPr>
      <xdr:spPr>
        <a:xfrm flipV="1">
          <a:off x="18656300" y="6448237"/>
          <a:ext cx="889000" cy="14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94935</xdr:rowOff>
    </xdr:from>
    <xdr:to>
      <xdr:col>116</xdr:col>
      <xdr:colOff>114300</xdr:colOff>
      <xdr:row>34</xdr:row>
      <xdr:rowOff>25085</xdr:rowOff>
    </xdr:to>
    <xdr:sp macro="" textlink="">
      <xdr:nvSpPr>
        <xdr:cNvPr id="761" name="楕円 760"/>
        <xdr:cNvSpPr/>
      </xdr:nvSpPr>
      <xdr:spPr>
        <a:xfrm>
          <a:off x="22110700" y="57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117812</xdr:rowOff>
    </xdr:from>
    <xdr:ext cx="534377" cy="259045"/>
    <xdr:sp macro="" textlink="">
      <xdr:nvSpPr>
        <xdr:cNvPr id="762" name="投資及び出資金該当値テキスト"/>
        <xdr:cNvSpPr txBox="1"/>
      </xdr:nvSpPr>
      <xdr:spPr>
        <a:xfrm>
          <a:off x="22212300" y="56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102525</xdr:rowOff>
    </xdr:from>
    <xdr:to>
      <xdr:col>112</xdr:col>
      <xdr:colOff>38100</xdr:colOff>
      <xdr:row>38</xdr:row>
      <xdr:rowOff>32675</xdr:rowOff>
    </xdr:to>
    <xdr:sp macro="" textlink="">
      <xdr:nvSpPr>
        <xdr:cNvPr id="763" name="楕円 762"/>
        <xdr:cNvSpPr/>
      </xdr:nvSpPr>
      <xdr:spPr>
        <a:xfrm>
          <a:off x="212725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49202</xdr:rowOff>
    </xdr:from>
    <xdr:ext cx="469744" cy="259045"/>
    <xdr:sp macro="" textlink="">
      <xdr:nvSpPr>
        <xdr:cNvPr id="764" name="テキスト ボックス 763"/>
        <xdr:cNvSpPr txBox="1"/>
      </xdr:nvSpPr>
      <xdr:spPr>
        <a:xfrm>
          <a:off x="21088428" y="62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24846</xdr:rowOff>
    </xdr:from>
    <xdr:to>
      <xdr:col>107</xdr:col>
      <xdr:colOff>101600</xdr:colOff>
      <xdr:row>37</xdr:row>
      <xdr:rowOff>126446</xdr:rowOff>
    </xdr:to>
    <xdr:sp macro="" textlink="">
      <xdr:nvSpPr>
        <xdr:cNvPr id="765" name="楕円 764"/>
        <xdr:cNvSpPr/>
      </xdr:nvSpPr>
      <xdr:spPr>
        <a:xfrm>
          <a:off x="20383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142973</xdr:rowOff>
    </xdr:from>
    <xdr:ext cx="469744" cy="259045"/>
    <xdr:sp macro="" textlink="">
      <xdr:nvSpPr>
        <xdr:cNvPr id="766" name="テキスト ボックス 765"/>
        <xdr:cNvSpPr txBox="1"/>
      </xdr:nvSpPr>
      <xdr:spPr>
        <a:xfrm>
          <a:off x="20199428" y="61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53787</xdr:rowOff>
    </xdr:from>
    <xdr:to>
      <xdr:col>102</xdr:col>
      <xdr:colOff>165100</xdr:colOff>
      <xdr:row>37</xdr:row>
      <xdr:rowOff>155387</xdr:rowOff>
    </xdr:to>
    <xdr:sp macro="" textlink="">
      <xdr:nvSpPr>
        <xdr:cNvPr id="767" name="楕円 766"/>
        <xdr:cNvSpPr/>
      </xdr:nvSpPr>
      <xdr:spPr>
        <a:xfrm>
          <a:off x="19494500" y="63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464</xdr:rowOff>
    </xdr:from>
    <xdr:ext cx="469744" cy="259045"/>
    <xdr:sp macro="" textlink="">
      <xdr:nvSpPr>
        <xdr:cNvPr id="768" name="テキスト ボックス 767"/>
        <xdr:cNvSpPr txBox="1"/>
      </xdr:nvSpPr>
      <xdr:spPr>
        <a:xfrm>
          <a:off x="19310428" y="61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29738</xdr:rowOff>
    </xdr:from>
    <xdr:to>
      <xdr:col>98</xdr:col>
      <xdr:colOff>38100</xdr:colOff>
      <xdr:row>38</xdr:row>
      <xdr:rowOff>131338</xdr:rowOff>
    </xdr:to>
    <xdr:sp macro="" textlink="">
      <xdr:nvSpPr>
        <xdr:cNvPr id="769" name="楕円 768"/>
        <xdr:cNvSpPr/>
      </xdr:nvSpPr>
      <xdr:spPr>
        <a:xfrm>
          <a:off x="18605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122465</xdr:rowOff>
    </xdr:from>
    <xdr:ext cx="469744" cy="259045"/>
    <xdr:sp macro="" textlink="">
      <xdr:nvSpPr>
        <xdr:cNvPr id="770" name="テキスト ボックス 769"/>
        <xdr:cNvSpPr txBox="1"/>
      </xdr:nvSpPr>
      <xdr:spPr>
        <a:xfrm>
          <a:off x="18421428" y="663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50709</xdr:rowOff>
    </xdr:from>
    <xdr:to>
      <xdr:col>116</xdr:col>
      <xdr:colOff>63500</xdr:colOff>
      <xdr:row>59</xdr:row>
      <xdr:rowOff>51526</xdr:rowOff>
    </xdr:to>
    <xdr:cxnSp macro="">
      <xdr:nvCxnSpPr>
        <xdr:cNvPr id="801" name="直線コネクタ 800"/>
        <xdr:cNvCxnSpPr/>
      </xdr:nvCxnSpPr>
      <xdr:spPr>
        <a:xfrm flipV="1">
          <a:off x="21323300" y="10166259"/>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44962</xdr:rowOff>
    </xdr:from>
    <xdr:to>
      <xdr:col>111</xdr:col>
      <xdr:colOff>177800</xdr:colOff>
      <xdr:row>59</xdr:row>
      <xdr:rowOff>51526</xdr:rowOff>
    </xdr:to>
    <xdr:cxnSp macro="">
      <xdr:nvCxnSpPr>
        <xdr:cNvPr id="804" name="直線コネクタ 803"/>
        <xdr:cNvCxnSpPr/>
      </xdr:nvCxnSpPr>
      <xdr:spPr>
        <a:xfrm>
          <a:off x="20434300" y="1016051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44962</xdr:rowOff>
    </xdr:from>
    <xdr:to>
      <xdr:col>107</xdr:col>
      <xdr:colOff>50800</xdr:colOff>
      <xdr:row>59</xdr:row>
      <xdr:rowOff>51819</xdr:rowOff>
    </xdr:to>
    <xdr:cxnSp macro="">
      <xdr:nvCxnSpPr>
        <xdr:cNvPr id="807" name="直線コネクタ 806"/>
        <xdr:cNvCxnSpPr/>
      </xdr:nvCxnSpPr>
      <xdr:spPr>
        <a:xfrm flipV="1">
          <a:off x="19545300" y="1016051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51167</xdr:rowOff>
    </xdr:from>
    <xdr:to>
      <xdr:col>102</xdr:col>
      <xdr:colOff>114300</xdr:colOff>
      <xdr:row>59</xdr:row>
      <xdr:rowOff>51819</xdr:rowOff>
    </xdr:to>
    <xdr:cxnSp macro="">
      <xdr:nvCxnSpPr>
        <xdr:cNvPr id="810" name="直線コネクタ 809"/>
        <xdr:cNvCxnSpPr/>
      </xdr:nvCxnSpPr>
      <xdr:spPr>
        <a:xfrm>
          <a:off x="18656300" y="1016671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171359</xdr:rowOff>
    </xdr:from>
    <xdr:to>
      <xdr:col>116</xdr:col>
      <xdr:colOff>114300</xdr:colOff>
      <xdr:row>59</xdr:row>
      <xdr:rowOff>101509</xdr:rowOff>
    </xdr:to>
    <xdr:sp macro="" textlink="">
      <xdr:nvSpPr>
        <xdr:cNvPr id="820" name="楕円 819"/>
        <xdr:cNvSpPr/>
      </xdr:nvSpPr>
      <xdr:spPr>
        <a:xfrm>
          <a:off x="22110700" y="101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726</xdr:rowOff>
    </xdr:from>
    <xdr:to>
      <xdr:col>112</xdr:col>
      <xdr:colOff>38100</xdr:colOff>
      <xdr:row>59</xdr:row>
      <xdr:rowOff>102326</xdr:rowOff>
    </xdr:to>
    <xdr:sp macro="" textlink="">
      <xdr:nvSpPr>
        <xdr:cNvPr id="822" name="楕円 821"/>
        <xdr:cNvSpPr/>
      </xdr:nvSpPr>
      <xdr:spPr>
        <a:xfrm>
          <a:off x="21272500" y="101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93453</xdr:rowOff>
    </xdr:from>
    <xdr:ext cx="469744" cy="259045"/>
    <xdr:sp macro="" textlink="">
      <xdr:nvSpPr>
        <xdr:cNvPr id="823" name="テキスト ボックス 822"/>
        <xdr:cNvSpPr txBox="1"/>
      </xdr:nvSpPr>
      <xdr:spPr>
        <a:xfrm>
          <a:off x="21088428" y="102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165612</xdr:rowOff>
    </xdr:from>
    <xdr:to>
      <xdr:col>107</xdr:col>
      <xdr:colOff>101600</xdr:colOff>
      <xdr:row>59</xdr:row>
      <xdr:rowOff>95762</xdr:rowOff>
    </xdr:to>
    <xdr:sp macro="" textlink="">
      <xdr:nvSpPr>
        <xdr:cNvPr id="824" name="楕円 823"/>
        <xdr:cNvSpPr/>
      </xdr:nvSpPr>
      <xdr:spPr>
        <a:xfrm>
          <a:off x="20383500" y="101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86889</xdr:rowOff>
    </xdr:from>
    <xdr:ext cx="469744" cy="259045"/>
    <xdr:sp macro="" textlink="">
      <xdr:nvSpPr>
        <xdr:cNvPr id="825" name="テキスト ボックス 824"/>
        <xdr:cNvSpPr txBox="1"/>
      </xdr:nvSpPr>
      <xdr:spPr>
        <a:xfrm>
          <a:off x="20199428" y="1020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1019</xdr:rowOff>
    </xdr:from>
    <xdr:to>
      <xdr:col>102</xdr:col>
      <xdr:colOff>165100</xdr:colOff>
      <xdr:row>59</xdr:row>
      <xdr:rowOff>102619</xdr:rowOff>
    </xdr:to>
    <xdr:sp macro="" textlink="">
      <xdr:nvSpPr>
        <xdr:cNvPr id="826" name="楕円 825"/>
        <xdr:cNvSpPr/>
      </xdr:nvSpPr>
      <xdr:spPr>
        <a:xfrm>
          <a:off x="19494500" y="101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93746</xdr:rowOff>
    </xdr:from>
    <xdr:ext cx="469744" cy="259045"/>
    <xdr:sp macro="" textlink="">
      <xdr:nvSpPr>
        <xdr:cNvPr id="827" name="テキスト ボックス 826"/>
        <xdr:cNvSpPr txBox="1"/>
      </xdr:nvSpPr>
      <xdr:spPr>
        <a:xfrm>
          <a:off x="19310428" y="1020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xdr:rowOff>
    </xdr:from>
    <xdr:to>
      <xdr:col>98</xdr:col>
      <xdr:colOff>38100</xdr:colOff>
      <xdr:row>59</xdr:row>
      <xdr:rowOff>101967</xdr:rowOff>
    </xdr:to>
    <xdr:sp macro="" textlink="">
      <xdr:nvSpPr>
        <xdr:cNvPr id="828" name="楕円 827"/>
        <xdr:cNvSpPr/>
      </xdr:nvSpPr>
      <xdr:spPr>
        <a:xfrm>
          <a:off x="18605500" y="101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93094</xdr:rowOff>
    </xdr:from>
    <xdr:ext cx="469744" cy="259045"/>
    <xdr:sp macro="" textlink="">
      <xdr:nvSpPr>
        <xdr:cNvPr id="829" name="テキスト ボックス 828"/>
        <xdr:cNvSpPr txBox="1"/>
      </xdr:nvSpPr>
      <xdr:spPr>
        <a:xfrm>
          <a:off x="18421428" y="1020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153358</xdr:rowOff>
    </xdr:from>
    <xdr:to>
      <xdr:col>116</xdr:col>
      <xdr:colOff>63500</xdr:colOff>
      <xdr:row>75</xdr:row>
      <xdr:rowOff>168580</xdr:rowOff>
    </xdr:to>
    <xdr:cxnSp macro="">
      <xdr:nvCxnSpPr>
        <xdr:cNvPr id="859" name="直線コネクタ 858"/>
        <xdr:cNvCxnSpPr/>
      </xdr:nvCxnSpPr>
      <xdr:spPr>
        <a:xfrm flipV="1">
          <a:off x="21323300" y="13012108"/>
          <a:ext cx="8382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168580</xdr:rowOff>
    </xdr:from>
    <xdr:to>
      <xdr:col>111</xdr:col>
      <xdr:colOff>177800</xdr:colOff>
      <xdr:row>76</xdr:row>
      <xdr:rowOff>52946</xdr:rowOff>
    </xdr:to>
    <xdr:cxnSp macro="">
      <xdr:nvCxnSpPr>
        <xdr:cNvPr id="862" name="直線コネクタ 861"/>
        <xdr:cNvCxnSpPr/>
      </xdr:nvCxnSpPr>
      <xdr:spPr>
        <a:xfrm flipV="1">
          <a:off x="20434300" y="13027330"/>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47594</xdr:rowOff>
    </xdr:from>
    <xdr:to>
      <xdr:col>107</xdr:col>
      <xdr:colOff>50800</xdr:colOff>
      <xdr:row>76</xdr:row>
      <xdr:rowOff>52946</xdr:rowOff>
    </xdr:to>
    <xdr:cxnSp macro="">
      <xdr:nvCxnSpPr>
        <xdr:cNvPr id="865" name="直線コネクタ 864"/>
        <xdr:cNvCxnSpPr/>
      </xdr:nvCxnSpPr>
      <xdr:spPr>
        <a:xfrm>
          <a:off x="19545300" y="13077794"/>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47594</xdr:rowOff>
    </xdr:from>
    <xdr:to>
      <xdr:col>102</xdr:col>
      <xdr:colOff>114300</xdr:colOff>
      <xdr:row>76</xdr:row>
      <xdr:rowOff>60071</xdr:rowOff>
    </xdr:to>
    <xdr:cxnSp macro="">
      <xdr:nvCxnSpPr>
        <xdr:cNvPr id="868" name="直線コネクタ 867"/>
        <xdr:cNvCxnSpPr/>
      </xdr:nvCxnSpPr>
      <xdr:spPr>
        <a:xfrm flipV="1">
          <a:off x="18656300" y="13077794"/>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102559</xdr:rowOff>
    </xdr:from>
    <xdr:to>
      <xdr:col>116</xdr:col>
      <xdr:colOff>114300</xdr:colOff>
      <xdr:row>76</xdr:row>
      <xdr:rowOff>32708</xdr:rowOff>
    </xdr:to>
    <xdr:sp macro="" textlink="">
      <xdr:nvSpPr>
        <xdr:cNvPr id="878" name="楕円 877"/>
        <xdr:cNvSpPr/>
      </xdr:nvSpPr>
      <xdr:spPr>
        <a:xfrm>
          <a:off x="22110700" y="12961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80986</xdr:rowOff>
    </xdr:from>
    <xdr:ext cx="534377" cy="259045"/>
    <xdr:sp macro="" textlink="">
      <xdr:nvSpPr>
        <xdr:cNvPr id="879" name="繰出金該当値テキスト"/>
        <xdr:cNvSpPr txBox="1"/>
      </xdr:nvSpPr>
      <xdr:spPr>
        <a:xfrm>
          <a:off x="22212300" y="129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117780</xdr:rowOff>
    </xdr:from>
    <xdr:to>
      <xdr:col>112</xdr:col>
      <xdr:colOff>38100</xdr:colOff>
      <xdr:row>76</xdr:row>
      <xdr:rowOff>47929</xdr:rowOff>
    </xdr:to>
    <xdr:sp macro="" textlink="">
      <xdr:nvSpPr>
        <xdr:cNvPr id="880" name="楕円 879"/>
        <xdr:cNvSpPr/>
      </xdr:nvSpPr>
      <xdr:spPr>
        <a:xfrm>
          <a:off x="21272500" y="12976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39057</xdr:rowOff>
    </xdr:from>
    <xdr:ext cx="534377" cy="259045"/>
    <xdr:sp macro="" textlink="">
      <xdr:nvSpPr>
        <xdr:cNvPr id="881" name="テキスト ボックス 880"/>
        <xdr:cNvSpPr txBox="1"/>
      </xdr:nvSpPr>
      <xdr:spPr>
        <a:xfrm>
          <a:off x="21056111" y="130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2146</xdr:rowOff>
    </xdr:from>
    <xdr:to>
      <xdr:col>107</xdr:col>
      <xdr:colOff>101600</xdr:colOff>
      <xdr:row>76</xdr:row>
      <xdr:rowOff>103746</xdr:rowOff>
    </xdr:to>
    <xdr:sp macro="" textlink="">
      <xdr:nvSpPr>
        <xdr:cNvPr id="882" name="楕円 881"/>
        <xdr:cNvSpPr/>
      </xdr:nvSpPr>
      <xdr:spPr>
        <a:xfrm>
          <a:off x="203835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94873</xdr:rowOff>
    </xdr:from>
    <xdr:ext cx="534377" cy="259045"/>
    <xdr:sp macro="" textlink="">
      <xdr:nvSpPr>
        <xdr:cNvPr id="883" name="テキスト ボックス 882"/>
        <xdr:cNvSpPr txBox="1"/>
      </xdr:nvSpPr>
      <xdr:spPr>
        <a:xfrm>
          <a:off x="20167111" y="131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168244</xdr:rowOff>
    </xdr:from>
    <xdr:to>
      <xdr:col>102</xdr:col>
      <xdr:colOff>165100</xdr:colOff>
      <xdr:row>76</xdr:row>
      <xdr:rowOff>98394</xdr:rowOff>
    </xdr:to>
    <xdr:sp macro="" textlink="">
      <xdr:nvSpPr>
        <xdr:cNvPr id="884" name="楕円 883"/>
        <xdr:cNvSpPr/>
      </xdr:nvSpPr>
      <xdr:spPr>
        <a:xfrm>
          <a:off x="19494500" y="130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89521</xdr:rowOff>
    </xdr:from>
    <xdr:ext cx="534377" cy="259045"/>
    <xdr:sp macro="" textlink="">
      <xdr:nvSpPr>
        <xdr:cNvPr id="885" name="テキスト ボックス 884"/>
        <xdr:cNvSpPr txBox="1"/>
      </xdr:nvSpPr>
      <xdr:spPr>
        <a:xfrm>
          <a:off x="19278111" y="131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9271</xdr:rowOff>
    </xdr:from>
    <xdr:to>
      <xdr:col>98</xdr:col>
      <xdr:colOff>38100</xdr:colOff>
      <xdr:row>76</xdr:row>
      <xdr:rowOff>110871</xdr:rowOff>
    </xdr:to>
    <xdr:sp macro="" textlink="">
      <xdr:nvSpPr>
        <xdr:cNvPr id="886" name="楕円 885"/>
        <xdr:cNvSpPr/>
      </xdr:nvSpPr>
      <xdr:spPr>
        <a:xfrm>
          <a:off x="18605500" y="130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101998</xdr:rowOff>
    </xdr:from>
    <xdr:ext cx="534377" cy="259045"/>
    <xdr:sp macro="" textlink="">
      <xdr:nvSpPr>
        <xdr:cNvPr id="887" name="テキスト ボックス 886"/>
        <xdr:cNvSpPr txBox="1"/>
      </xdr:nvSpPr>
      <xdr:spPr>
        <a:xfrm>
          <a:off x="18389111" y="131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648,428</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500,794</a:t>
          </a:r>
          <a:r>
            <a:rPr kumimoji="1" lang="ja-JP" altLang="en-US" sz="1300">
              <a:latin typeface="ＭＳ Ｐゴシック" panose="020B0600070205080204" pitchFamily="50" charset="-128"/>
              <a:ea typeface="ＭＳ Ｐゴシック" panose="020B0600070205080204" pitchFamily="50" charset="-128"/>
            </a:rPr>
            <a:t>円と比較し、</a:t>
          </a:r>
          <a:r>
            <a:rPr kumimoji="1" lang="en-US" altLang="ja-JP" sz="1300">
              <a:latin typeface="ＭＳ Ｐゴシック" panose="020B0600070205080204" pitchFamily="50" charset="-128"/>
              <a:ea typeface="ＭＳ Ｐゴシック" panose="020B0600070205080204" pitchFamily="50" charset="-128"/>
            </a:rPr>
            <a:t>147,634</a:t>
          </a:r>
          <a:r>
            <a:rPr kumimoji="1" lang="ja-JP" altLang="en-US" sz="1300">
              <a:latin typeface="ＭＳ Ｐゴシック" panose="020B0600070205080204" pitchFamily="50" charset="-128"/>
              <a:ea typeface="ＭＳ Ｐゴシック" panose="020B0600070205080204" pitchFamily="50" charset="-128"/>
            </a:rPr>
            <a:t>円の増となった。主な増要因として、特別定額給付金をはじめとする新型コロナ関連の給付金・補助金等による補助費等の増、令和元年台風第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等により被災した施設等の修繕による災害復旧事業費の増、病院建設に係る経費を計上した投資及び出資金の増などがあげられる。類似団体平均との比較において、人件費、投資及び出資金以外の数値については全て下回っているが、歳出構成比の約</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％を占める人件費については、住民一人当たり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112,173</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11,996</a:t>
          </a:r>
          <a:r>
            <a:rPr kumimoji="1" lang="ja-JP" altLang="en-US" sz="1300">
              <a:latin typeface="ＭＳ Ｐゴシック" panose="020B0600070205080204" pitchFamily="50" charset="-128"/>
              <a:ea typeface="ＭＳ Ｐゴシック" panose="020B0600070205080204" pitchFamily="50" charset="-128"/>
            </a:rPr>
            <a:t>円程度上回っており、全国平均、千葉県平均と比較しても約</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42,000</a:t>
          </a:r>
          <a:r>
            <a:rPr kumimoji="1" lang="ja-JP" altLang="en-US" sz="1300">
              <a:latin typeface="ＭＳ Ｐゴシック" panose="020B0600070205080204" pitchFamily="50" charset="-128"/>
              <a:ea typeface="ＭＳ Ｐゴシック" panose="020B0600070205080204" pitchFamily="50" charset="-128"/>
            </a:rPr>
            <a:t>円と大きく上回っている状況となっている。この要因として、職員数が多いことが挙げられるが、ごみ焼却施設、し尿処理施設等の清掃関連施設を市直営で運営していることに起因する。今後は施設の統廃合、直営施設の民営化などの取組を進め、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32,290
31,622
191.14
21,640,035
20,937,734
598,653
9,775,013
18,882,874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159131</xdr:rowOff>
    </xdr:from>
    <xdr:to>
      <xdr:col>24</xdr:col>
      <xdr:colOff>63500</xdr:colOff>
      <xdr:row>34</xdr:row>
      <xdr:rowOff>169990</xdr:rowOff>
    </xdr:to>
    <xdr:cxnSp macro="">
      <xdr:nvCxnSpPr>
        <xdr:cNvPr id="61" name="直線コネクタ 60"/>
        <xdr:cNvCxnSpPr/>
      </xdr:nvCxnSpPr>
      <xdr:spPr>
        <a:xfrm>
          <a:off x="3797300" y="5988431"/>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155130</xdr:rowOff>
    </xdr:from>
    <xdr:to>
      <xdr:col>19</xdr:col>
      <xdr:colOff>177800</xdr:colOff>
      <xdr:row>34</xdr:row>
      <xdr:rowOff>159131</xdr:rowOff>
    </xdr:to>
    <xdr:cxnSp macro="">
      <xdr:nvCxnSpPr>
        <xdr:cNvPr id="64" name="直線コネクタ 63"/>
        <xdr:cNvCxnSpPr/>
      </xdr:nvCxnSpPr>
      <xdr:spPr>
        <a:xfrm>
          <a:off x="2908300" y="598443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155130</xdr:rowOff>
    </xdr:from>
    <xdr:to>
      <xdr:col>15</xdr:col>
      <xdr:colOff>50800</xdr:colOff>
      <xdr:row>34</xdr:row>
      <xdr:rowOff>170180</xdr:rowOff>
    </xdr:to>
    <xdr:cxnSp macro="">
      <xdr:nvCxnSpPr>
        <xdr:cNvPr id="67" name="直線コネクタ 66"/>
        <xdr:cNvCxnSpPr/>
      </xdr:nvCxnSpPr>
      <xdr:spPr>
        <a:xfrm flipV="1">
          <a:off x="2019300" y="598443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157226</xdr:rowOff>
    </xdr:from>
    <xdr:to>
      <xdr:col>10</xdr:col>
      <xdr:colOff>114300</xdr:colOff>
      <xdr:row>34</xdr:row>
      <xdr:rowOff>170180</xdr:rowOff>
    </xdr:to>
    <xdr:cxnSp macro="">
      <xdr:nvCxnSpPr>
        <xdr:cNvPr id="70" name="直線コネクタ 69"/>
        <xdr:cNvCxnSpPr/>
      </xdr:nvCxnSpPr>
      <xdr:spPr>
        <a:xfrm>
          <a:off x="1130300" y="598652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119190</xdr:rowOff>
    </xdr:from>
    <xdr:to>
      <xdr:col>24</xdr:col>
      <xdr:colOff>114300</xdr:colOff>
      <xdr:row>35</xdr:row>
      <xdr:rowOff>49340</xdr:rowOff>
    </xdr:to>
    <xdr:sp macro="" textlink="">
      <xdr:nvSpPr>
        <xdr:cNvPr id="80" name="楕円 79"/>
        <xdr:cNvSpPr/>
      </xdr:nvSpPr>
      <xdr:spPr>
        <a:xfrm>
          <a:off x="4584700" y="59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142067</xdr:rowOff>
    </xdr:from>
    <xdr:ext cx="469744" cy="259045"/>
    <xdr:sp macro="" textlink="">
      <xdr:nvSpPr>
        <xdr:cNvPr id="81" name="議会費該当値テキスト"/>
        <xdr:cNvSpPr txBox="1"/>
      </xdr:nvSpPr>
      <xdr:spPr>
        <a:xfrm>
          <a:off x="4686300" y="579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108331</xdr:rowOff>
    </xdr:from>
    <xdr:to>
      <xdr:col>20</xdr:col>
      <xdr:colOff>38100</xdr:colOff>
      <xdr:row>35</xdr:row>
      <xdr:rowOff>38481</xdr:rowOff>
    </xdr:to>
    <xdr:sp macro="" textlink="">
      <xdr:nvSpPr>
        <xdr:cNvPr id="82" name="楕円 81"/>
        <xdr:cNvSpPr/>
      </xdr:nvSpPr>
      <xdr:spPr>
        <a:xfrm>
          <a:off x="3746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83" name="テキスト ボックス 82"/>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104330</xdr:rowOff>
    </xdr:from>
    <xdr:to>
      <xdr:col>15</xdr:col>
      <xdr:colOff>101600</xdr:colOff>
      <xdr:row>35</xdr:row>
      <xdr:rowOff>34480</xdr:rowOff>
    </xdr:to>
    <xdr:sp macro="" textlink="">
      <xdr:nvSpPr>
        <xdr:cNvPr id="84" name="楕円 83"/>
        <xdr:cNvSpPr/>
      </xdr:nvSpPr>
      <xdr:spPr>
        <a:xfrm>
          <a:off x="2857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51007</xdr:rowOff>
    </xdr:from>
    <xdr:ext cx="469744" cy="259045"/>
    <xdr:sp macro="" textlink="">
      <xdr:nvSpPr>
        <xdr:cNvPr id="85" name="テキスト ボックス 84"/>
        <xdr:cNvSpPr txBox="1"/>
      </xdr:nvSpPr>
      <xdr:spPr>
        <a:xfrm>
          <a:off x="2673428"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119380</xdr:rowOff>
    </xdr:from>
    <xdr:to>
      <xdr:col>10</xdr:col>
      <xdr:colOff>165100</xdr:colOff>
      <xdr:row>35</xdr:row>
      <xdr:rowOff>49530</xdr:rowOff>
    </xdr:to>
    <xdr:sp macro="" textlink="">
      <xdr:nvSpPr>
        <xdr:cNvPr id="86" name="楕円 85"/>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87" name="テキスト ボックス 86"/>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106426</xdr:rowOff>
    </xdr:from>
    <xdr:to>
      <xdr:col>6</xdr:col>
      <xdr:colOff>38100</xdr:colOff>
      <xdr:row>35</xdr:row>
      <xdr:rowOff>36576</xdr:rowOff>
    </xdr:to>
    <xdr:sp macro="" textlink="">
      <xdr:nvSpPr>
        <xdr:cNvPr id="88" name="楕円 87"/>
        <xdr:cNvSpPr/>
      </xdr:nvSpPr>
      <xdr:spPr>
        <a:xfrm>
          <a:off x="1079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53103</xdr:rowOff>
    </xdr:from>
    <xdr:ext cx="469744" cy="259045"/>
    <xdr:sp macro="" textlink="">
      <xdr:nvSpPr>
        <xdr:cNvPr id="89" name="テキスト ボックス 88"/>
        <xdr:cNvSpPr txBox="1"/>
      </xdr:nvSpPr>
      <xdr:spPr>
        <a:xfrm>
          <a:off x="895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121809</xdr:rowOff>
    </xdr:from>
    <xdr:to>
      <xdr:col>24</xdr:col>
      <xdr:colOff>63500</xdr:colOff>
      <xdr:row>58</xdr:row>
      <xdr:rowOff>135734</xdr:rowOff>
    </xdr:to>
    <xdr:cxnSp macro="">
      <xdr:nvCxnSpPr>
        <xdr:cNvPr id="120" name="直線コネクタ 119"/>
        <xdr:cNvCxnSpPr/>
      </xdr:nvCxnSpPr>
      <xdr:spPr>
        <a:xfrm flipV="1">
          <a:off x="3797300" y="9894459"/>
          <a:ext cx="838200" cy="18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135734</xdr:rowOff>
    </xdr:from>
    <xdr:to>
      <xdr:col>19</xdr:col>
      <xdr:colOff>177800</xdr:colOff>
      <xdr:row>58</xdr:row>
      <xdr:rowOff>139553</xdr:rowOff>
    </xdr:to>
    <xdr:cxnSp macro="">
      <xdr:nvCxnSpPr>
        <xdr:cNvPr id="123" name="直線コネクタ 122"/>
        <xdr:cNvCxnSpPr/>
      </xdr:nvCxnSpPr>
      <xdr:spPr>
        <a:xfrm flipV="1">
          <a:off x="2908300" y="10079834"/>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131010</xdr:rowOff>
    </xdr:from>
    <xdr:to>
      <xdr:col>15</xdr:col>
      <xdr:colOff>50800</xdr:colOff>
      <xdr:row>58</xdr:row>
      <xdr:rowOff>139553</xdr:rowOff>
    </xdr:to>
    <xdr:cxnSp macro="">
      <xdr:nvCxnSpPr>
        <xdr:cNvPr id="126" name="直線コネクタ 125"/>
        <xdr:cNvCxnSpPr/>
      </xdr:nvCxnSpPr>
      <xdr:spPr>
        <a:xfrm>
          <a:off x="2019300" y="10075110"/>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131010</xdr:rowOff>
    </xdr:from>
    <xdr:to>
      <xdr:col>10</xdr:col>
      <xdr:colOff>114300</xdr:colOff>
      <xdr:row>58</xdr:row>
      <xdr:rowOff>133575</xdr:rowOff>
    </xdr:to>
    <xdr:cxnSp macro="">
      <xdr:nvCxnSpPr>
        <xdr:cNvPr id="129" name="直線コネクタ 128"/>
        <xdr:cNvCxnSpPr/>
      </xdr:nvCxnSpPr>
      <xdr:spPr>
        <a:xfrm flipV="1">
          <a:off x="1130300" y="10075110"/>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71009</xdr:rowOff>
    </xdr:from>
    <xdr:to>
      <xdr:col>24</xdr:col>
      <xdr:colOff>114300</xdr:colOff>
      <xdr:row>58</xdr:row>
      <xdr:rowOff>1159</xdr:rowOff>
    </xdr:to>
    <xdr:sp macro="" textlink="">
      <xdr:nvSpPr>
        <xdr:cNvPr id="139" name="楕円 138"/>
        <xdr:cNvSpPr/>
      </xdr:nvSpPr>
      <xdr:spPr>
        <a:xfrm>
          <a:off x="4584700" y="98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84934</xdr:rowOff>
    </xdr:from>
    <xdr:to>
      <xdr:col>20</xdr:col>
      <xdr:colOff>38100</xdr:colOff>
      <xdr:row>59</xdr:row>
      <xdr:rowOff>15084</xdr:rowOff>
    </xdr:to>
    <xdr:sp macro="" textlink="">
      <xdr:nvSpPr>
        <xdr:cNvPr id="141" name="楕円 140"/>
        <xdr:cNvSpPr/>
      </xdr:nvSpPr>
      <xdr:spPr>
        <a:xfrm>
          <a:off x="3746500" y="100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6211</xdr:rowOff>
    </xdr:from>
    <xdr:ext cx="534377" cy="259045"/>
    <xdr:sp macro="" textlink="">
      <xdr:nvSpPr>
        <xdr:cNvPr id="142" name="テキスト ボックス 141"/>
        <xdr:cNvSpPr txBox="1"/>
      </xdr:nvSpPr>
      <xdr:spPr>
        <a:xfrm>
          <a:off x="3530111" y="101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88753</xdr:rowOff>
    </xdr:from>
    <xdr:to>
      <xdr:col>15</xdr:col>
      <xdr:colOff>101600</xdr:colOff>
      <xdr:row>59</xdr:row>
      <xdr:rowOff>18903</xdr:rowOff>
    </xdr:to>
    <xdr:sp macro="" textlink="">
      <xdr:nvSpPr>
        <xdr:cNvPr id="143" name="楕円 142"/>
        <xdr:cNvSpPr/>
      </xdr:nvSpPr>
      <xdr:spPr>
        <a:xfrm>
          <a:off x="2857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10030</xdr:rowOff>
    </xdr:from>
    <xdr:ext cx="534377" cy="259045"/>
    <xdr:sp macro="" textlink="">
      <xdr:nvSpPr>
        <xdr:cNvPr id="144" name="テキスト ボックス 143"/>
        <xdr:cNvSpPr txBox="1"/>
      </xdr:nvSpPr>
      <xdr:spPr>
        <a:xfrm>
          <a:off x="2641111" y="101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80210</xdr:rowOff>
    </xdr:from>
    <xdr:to>
      <xdr:col>10</xdr:col>
      <xdr:colOff>165100</xdr:colOff>
      <xdr:row>59</xdr:row>
      <xdr:rowOff>10360</xdr:rowOff>
    </xdr:to>
    <xdr:sp macro="" textlink="">
      <xdr:nvSpPr>
        <xdr:cNvPr id="145" name="楕円 144"/>
        <xdr:cNvSpPr/>
      </xdr:nvSpPr>
      <xdr:spPr>
        <a:xfrm>
          <a:off x="1968500" y="100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1487</xdr:rowOff>
    </xdr:from>
    <xdr:ext cx="534377" cy="259045"/>
    <xdr:sp macro="" textlink="">
      <xdr:nvSpPr>
        <xdr:cNvPr id="146" name="テキスト ボックス 145"/>
        <xdr:cNvSpPr txBox="1"/>
      </xdr:nvSpPr>
      <xdr:spPr>
        <a:xfrm>
          <a:off x="1752111" y="101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82775</xdr:rowOff>
    </xdr:from>
    <xdr:to>
      <xdr:col>6</xdr:col>
      <xdr:colOff>38100</xdr:colOff>
      <xdr:row>59</xdr:row>
      <xdr:rowOff>12925</xdr:rowOff>
    </xdr:to>
    <xdr:sp macro="" textlink="">
      <xdr:nvSpPr>
        <xdr:cNvPr id="147" name="楕円 146"/>
        <xdr:cNvSpPr/>
      </xdr:nvSpPr>
      <xdr:spPr>
        <a:xfrm>
          <a:off x="1079500" y="100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4052</xdr:rowOff>
    </xdr:from>
    <xdr:ext cx="534377" cy="259045"/>
    <xdr:sp macro="" textlink="">
      <xdr:nvSpPr>
        <xdr:cNvPr id="148" name="テキスト ボックス 147"/>
        <xdr:cNvSpPr txBox="1"/>
      </xdr:nvSpPr>
      <xdr:spPr>
        <a:xfrm>
          <a:off x="863111" y="101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8122</xdr:rowOff>
    </xdr:from>
    <xdr:to>
      <xdr:col>24</xdr:col>
      <xdr:colOff>63500</xdr:colOff>
      <xdr:row>77</xdr:row>
      <xdr:rowOff>33387</xdr:rowOff>
    </xdr:to>
    <xdr:cxnSp macro="">
      <xdr:nvCxnSpPr>
        <xdr:cNvPr id="176" name="直線コネクタ 175"/>
        <xdr:cNvCxnSpPr/>
      </xdr:nvCxnSpPr>
      <xdr:spPr>
        <a:xfrm flipV="1">
          <a:off x="3797300" y="13209772"/>
          <a:ext cx="8382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33387</xdr:rowOff>
    </xdr:from>
    <xdr:to>
      <xdr:col>19</xdr:col>
      <xdr:colOff>177800</xdr:colOff>
      <xdr:row>77</xdr:row>
      <xdr:rowOff>98831</xdr:rowOff>
    </xdr:to>
    <xdr:cxnSp macro="">
      <xdr:nvCxnSpPr>
        <xdr:cNvPr id="179" name="直線コネクタ 178"/>
        <xdr:cNvCxnSpPr/>
      </xdr:nvCxnSpPr>
      <xdr:spPr>
        <a:xfrm flipV="1">
          <a:off x="2908300" y="1323503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86678</xdr:rowOff>
    </xdr:from>
    <xdr:to>
      <xdr:col>15</xdr:col>
      <xdr:colOff>50800</xdr:colOff>
      <xdr:row>77</xdr:row>
      <xdr:rowOff>98831</xdr:rowOff>
    </xdr:to>
    <xdr:cxnSp macro="">
      <xdr:nvCxnSpPr>
        <xdr:cNvPr id="182" name="直線コネクタ 181"/>
        <xdr:cNvCxnSpPr/>
      </xdr:nvCxnSpPr>
      <xdr:spPr>
        <a:xfrm>
          <a:off x="2019300" y="1328832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86678</xdr:rowOff>
    </xdr:from>
    <xdr:to>
      <xdr:col>10</xdr:col>
      <xdr:colOff>114300</xdr:colOff>
      <xdr:row>77</xdr:row>
      <xdr:rowOff>92599</xdr:rowOff>
    </xdr:to>
    <xdr:cxnSp macro="">
      <xdr:nvCxnSpPr>
        <xdr:cNvPr id="185" name="直線コネクタ 184"/>
        <xdr:cNvCxnSpPr/>
      </xdr:nvCxnSpPr>
      <xdr:spPr>
        <a:xfrm flipV="1">
          <a:off x="1130300" y="13288328"/>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128772</xdr:rowOff>
    </xdr:from>
    <xdr:to>
      <xdr:col>24</xdr:col>
      <xdr:colOff>114300</xdr:colOff>
      <xdr:row>77</xdr:row>
      <xdr:rowOff>58922</xdr:rowOff>
    </xdr:to>
    <xdr:sp macro="" textlink="">
      <xdr:nvSpPr>
        <xdr:cNvPr id="195" name="楕円 194"/>
        <xdr:cNvSpPr/>
      </xdr:nvSpPr>
      <xdr:spPr>
        <a:xfrm>
          <a:off x="4584700" y="131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107199</xdr:rowOff>
    </xdr:from>
    <xdr:ext cx="599010" cy="259045"/>
    <xdr:sp macro="" textlink="">
      <xdr:nvSpPr>
        <xdr:cNvPr id="196" name="民生費該当値テキスト"/>
        <xdr:cNvSpPr txBox="1"/>
      </xdr:nvSpPr>
      <xdr:spPr>
        <a:xfrm>
          <a:off x="4686300" y="1313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154037</xdr:rowOff>
    </xdr:from>
    <xdr:to>
      <xdr:col>20</xdr:col>
      <xdr:colOff>38100</xdr:colOff>
      <xdr:row>77</xdr:row>
      <xdr:rowOff>84187</xdr:rowOff>
    </xdr:to>
    <xdr:sp macro="" textlink="">
      <xdr:nvSpPr>
        <xdr:cNvPr id="197" name="楕円 196"/>
        <xdr:cNvSpPr/>
      </xdr:nvSpPr>
      <xdr:spPr>
        <a:xfrm>
          <a:off x="3746500" y="131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75314</xdr:rowOff>
    </xdr:from>
    <xdr:ext cx="599010" cy="259045"/>
    <xdr:sp macro="" textlink="">
      <xdr:nvSpPr>
        <xdr:cNvPr id="198" name="テキスト ボックス 197"/>
        <xdr:cNvSpPr txBox="1"/>
      </xdr:nvSpPr>
      <xdr:spPr>
        <a:xfrm>
          <a:off x="3497795" y="1327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48031</xdr:rowOff>
    </xdr:from>
    <xdr:to>
      <xdr:col>15</xdr:col>
      <xdr:colOff>101600</xdr:colOff>
      <xdr:row>77</xdr:row>
      <xdr:rowOff>149631</xdr:rowOff>
    </xdr:to>
    <xdr:sp macro="" textlink="">
      <xdr:nvSpPr>
        <xdr:cNvPr id="199" name="楕円 198"/>
        <xdr:cNvSpPr/>
      </xdr:nvSpPr>
      <xdr:spPr>
        <a:xfrm>
          <a:off x="2857500" y="132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140758</xdr:rowOff>
    </xdr:from>
    <xdr:ext cx="599010" cy="259045"/>
    <xdr:sp macro="" textlink="">
      <xdr:nvSpPr>
        <xdr:cNvPr id="200" name="テキスト ボックス 199"/>
        <xdr:cNvSpPr txBox="1"/>
      </xdr:nvSpPr>
      <xdr:spPr>
        <a:xfrm>
          <a:off x="2608795" y="133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35878</xdr:rowOff>
    </xdr:from>
    <xdr:to>
      <xdr:col>10</xdr:col>
      <xdr:colOff>165100</xdr:colOff>
      <xdr:row>77</xdr:row>
      <xdr:rowOff>137478</xdr:rowOff>
    </xdr:to>
    <xdr:sp macro="" textlink="">
      <xdr:nvSpPr>
        <xdr:cNvPr id="201" name="楕円 200"/>
        <xdr:cNvSpPr/>
      </xdr:nvSpPr>
      <xdr:spPr>
        <a:xfrm>
          <a:off x="1968500" y="132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128605</xdr:rowOff>
    </xdr:from>
    <xdr:ext cx="599010" cy="259045"/>
    <xdr:sp macro="" textlink="">
      <xdr:nvSpPr>
        <xdr:cNvPr id="202" name="テキスト ボックス 201"/>
        <xdr:cNvSpPr txBox="1"/>
      </xdr:nvSpPr>
      <xdr:spPr>
        <a:xfrm>
          <a:off x="1719795" y="1333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41799</xdr:rowOff>
    </xdr:from>
    <xdr:to>
      <xdr:col>6</xdr:col>
      <xdr:colOff>38100</xdr:colOff>
      <xdr:row>77</xdr:row>
      <xdr:rowOff>143399</xdr:rowOff>
    </xdr:to>
    <xdr:sp macro="" textlink="">
      <xdr:nvSpPr>
        <xdr:cNvPr id="203" name="楕円 202"/>
        <xdr:cNvSpPr/>
      </xdr:nvSpPr>
      <xdr:spPr>
        <a:xfrm>
          <a:off x="10795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134526</xdr:rowOff>
    </xdr:from>
    <xdr:ext cx="599010" cy="259045"/>
    <xdr:sp macro="" textlink="">
      <xdr:nvSpPr>
        <xdr:cNvPr id="204" name="テキスト ボックス 203"/>
        <xdr:cNvSpPr txBox="1"/>
      </xdr:nvSpPr>
      <xdr:spPr>
        <a:xfrm>
          <a:off x="830795" y="1333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85816</xdr:rowOff>
    </xdr:from>
    <xdr:to>
      <xdr:col>24</xdr:col>
      <xdr:colOff>63500</xdr:colOff>
      <xdr:row>96</xdr:row>
      <xdr:rowOff>124166</xdr:rowOff>
    </xdr:to>
    <xdr:cxnSp macro="">
      <xdr:nvCxnSpPr>
        <xdr:cNvPr id="235" name="直線コネクタ 234"/>
        <xdr:cNvCxnSpPr/>
      </xdr:nvCxnSpPr>
      <xdr:spPr>
        <a:xfrm flipV="1">
          <a:off x="3797300" y="16373566"/>
          <a:ext cx="838200" cy="20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84618</xdr:rowOff>
    </xdr:from>
    <xdr:to>
      <xdr:col>19</xdr:col>
      <xdr:colOff>177800</xdr:colOff>
      <xdr:row>96</xdr:row>
      <xdr:rowOff>124166</xdr:rowOff>
    </xdr:to>
    <xdr:cxnSp macro="">
      <xdr:nvCxnSpPr>
        <xdr:cNvPr id="238" name="直線コネクタ 237"/>
        <xdr:cNvCxnSpPr/>
      </xdr:nvCxnSpPr>
      <xdr:spPr>
        <a:xfrm>
          <a:off x="2908300" y="1654381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70358</xdr:rowOff>
    </xdr:from>
    <xdr:to>
      <xdr:col>15</xdr:col>
      <xdr:colOff>50800</xdr:colOff>
      <xdr:row>96</xdr:row>
      <xdr:rowOff>84618</xdr:rowOff>
    </xdr:to>
    <xdr:cxnSp macro="">
      <xdr:nvCxnSpPr>
        <xdr:cNvPr id="241" name="直線コネクタ 240"/>
        <xdr:cNvCxnSpPr/>
      </xdr:nvCxnSpPr>
      <xdr:spPr>
        <a:xfrm>
          <a:off x="2019300" y="16529558"/>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56130</xdr:rowOff>
    </xdr:from>
    <xdr:to>
      <xdr:col>10</xdr:col>
      <xdr:colOff>114300</xdr:colOff>
      <xdr:row>96</xdr:row>
      <xdr:rowOff>70358</xdr:rowOff>
    </xdr:to>
    <xdr:cxnSp macro="">
      <xdr:nvCxnSpPr>
        <xdr:cNvPr id="244" name="直線コネクタ 243"/>
        <xdr:cNvCxnSpPr/>
      </xdr:nvCxnSpPr>
      <xdr:spPr>
        <a:xfrm>
          <a:off x="1130300" y="16515330"/>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35016</xdr:rowOff>
    </xdr:from>
    <xdr:to>
      <xdr:col>24</xdr:col>
      <xdr:colOff>114300</xdr:colOff>
      <xdr:row>95</xdr:row>
      <xdr:rowOff>136616</xdr:rowOff>
    </xdr:to>
    <xdr:sp macro="" textlink="">
      <xdr:nvSpPr>
        <xdr:cNvPr id="254" name="楕円 253"/>
        <xdr:cNvSpPr/>
      </xdr:nvSpPr>
      <xdr:spPr>
        <a:xfrm>
          <a:off x="4584700" y="163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57893</xdr:rowOff>
    </xdr:from>
    <xdr:ext cx="534377" cy="259045"/>
    <xdr:sp macro="" textlink="">
      <xdr:nvSpPr>
        <xdr:cNvPr id="255" name="衛生費該当値テキスト"/>
        <xdr:cNvSpPr txBox="1"/>
      </xdr:nvSpPr>
      <xdr:spPr>
        <a:xfrm>
          <a:off x="4686300" y="161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73366</xdr:rowOff>
    </xdr:from>
    <xdr:to>
      <xdr:col>20</xdr:col>
      <xdr:colOff>38100</xdr:colOff>
      <xdr:row>97</xdr:row>
      <xdr:rowOff>3516</xdr:rowOff>
    </xdr:to>
    <xdr:sp macro="" textlink="">
      <xdr:nvSpPr>
        <xdr:cNvPr id="256" name="楕円 255"/>
        <xdr:cNvSpPr/>
      </xdr:nvSpPr>
      <xdr:spPr>
        <a:xfrm>
          <a:off x="3746500" y="165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166093</xdr:rowOff>
    </xdr:from>
    <xdr:ext cx="534377" cy="259045"/>
    <xdr:sp macro="" textlink="">
      <xdr:nvSpPr>
        <xdr:cNvPr id="257" name="テキスト ボックス 256"/>
        <xdr:cNvSpPr txBox="1"/>
      </xdr:nvSpPr>
      <xdr:spPr>
        <a:xfrm>
          <a:off x="3530111" y="166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33818</xdr:rowOff>
    </xdr:from>
    <xdr:to>
      <xdr:col>15</xdr:col>
      <xdr:colOff>101600</xdr:colOff>
      <xdr:row>96</xdr:row>
      <xdr:rowOff>135418</xdr:rowOff>
    </xdr:to>
    <xdr:sp macro="" textlink="">
      <xdr:nvSpPr>
        <xdr:cNvPr id="258" name="楕円 257"/>
        <xdr:cNvSpPr/>
      </xdr:nvSpPr>
      <xdr:spPr>
        <a:xfrm>
          <a:off x="2857500" y="164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126545</xdr:rowOff>
    </xdr:from>
    <xdr:ext cx="534377" cy="259045"/>
    <xdr:sp macro="" textlink="">
      <xdr:nvSpPr>
        <xdr:cNvPr id="259" name="テキスト ボックス 258"/>
        <xdr:cNvSpPr txBox="1"/>
      </xdr:nvSpPr>
      <xdr:spPr>
        <a:xfrm>
          <a:off x="2641111" y="165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19558</xdr:rowOff>
    </xdr:from>
    <xdr:to>
      <xdr:col>10</xdr:col>
      <xdr:colOff>165100</xdr:colOff>
      <xdr:row>96</xdr:row>
      <xdr:rowOff>121158</xdr:rowOff>
    </xdr:to>
    <xdr:sp macro="" textlink="">
      <xdr:nvSpPr>
        <xdr:cNvPr id="260" name="楕円 259"/>
        <xdr:cNvSpPr/>
      </xdr:nvSpPr>
      <xdr:spPr>
        <a:xfrm>
          <a:off x="1968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112285</xdr:rowOff>
    </xdr:from>
    <xdr:ext cx="534377" cy="259045"/>
    <xdr:sp macro="" textlink="">
      <xdr:nvSpPr>
        <xdr:cNvPr id="261" name="テキスト ボックス 260"/>
        <xdr:cNvSpPr txBox="1"/>
      </xdr:nvSpPr>
      <xdr:spPr>
        <a:xfrm>
          <a:off x="1752111" y="16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5330</xdr:rowOff>
    </xdr:from>
    <xdr:to>
      <xdr:col>6</xdr:col>
      <xdr:colOff>38100</xdr:colOff>
      <xdr:row>96</xdr:row>
      <xdr:rowOff>106930</xdr:rowOff>
    </xdr:to>
    <xdr:sp macro="" textlink="">
      <xdr:nvSpPr>
        <xdr:cNvPr id="262" name="楕円 261"/>
        <xdr:cNvSpPr/>
      </xdr:nvSpPr>
      <xdr:spPr>
        <a:xfrm>
          <a:off x="1079500" y="16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98057</xdr:rowOff>
    </xdr:from>
    <xdr:ext cx="534377" cy="259045"/>
    <xdr:sp macro="" textlink="">
      <xdr:nvSpPr>
        <xdr:cNvPr id="263" name="テキスト ボックス 262"/>
        <xdr:cNvSpPr txBox="1"/>
      </xdr:nvSpPr>
      <xdr:spPr>
        <a:xfrm>
          <a:off x="863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82550</xdr:rowOff>
    </xdr:from>
    <xdr:to>
      <xdr:col>55</xdr:col>
      <xdr:colOff>0</xdr:colOff>
      <xdr:row>39</xdr:row>
      <xdr:rowOff>84510</xdr:rowOff>
    </xdr:to>
    <xdr:cxnSp macro="">
      <xdr:nvCxnSpPr>
        <xdr:cNvPr id="294" name="直線コネクタ 293"/>
        <xdr:cNvCxnSpPr/>
      </xdr:nvCxnSpPr>
      <xdr:spPr>
        <a:xfrm flipV="1">
          <a:off x="9639300" y="676910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84510</xdr:rowOff>
    </xdr:from>
    <xdr:to>
      <xdr:col>50</xdr:col>
      <xdr:colOff>114300</xdr:colOff>
      <xdr:row>39</xdr:row>
      <xdr:rowOff>84836</xdr:rowOff>
    </xdr:to>
    <xdr:cxnSp macro="">
      <xdr:nvCxnSpPr>
        <xdr:cNvPr id="297" name="直線コネクタ 296"/>
        <xdr:cNvCxnSpPr/>
      </xdr:nvCxnSpPr>
      <xdr:spPr>
        <a:xfrm flipV="1">
          <a:off x="8750300" y="677106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84836</xdr:rowOff>
    </xdr:from>
    <xdr:to>
      <xdr:col>45</xdr:col>
      <xdr:colOff>177800</xdr:colOff>
      <xdr:row>39</xdr:row>
      <xdr:rowOff>86142</xdr:rowOff>
    </xdr:to>
    <xdr:cxnSp macro="">
      <xdr:nvCxnSpPr>
        <xdr:cNvPr id="300" name="直線コネクタ 299"/>
        <xdr:cNvCxnSpPr/>
      </xdr:nvCxnSpPr>
      <xdr:spPr>
        <a:xfrm flipV="1">
          <a:off x="7861300" y="677138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86142</xdr:rowOff>
    </xdr:from>
    <xdr:to>
      <xdr:col>41</xdr:col>
      <xdr:colOff>50800</xdr:colOff>
      <xdr:row>39</xdr:row>
      <xdr:rowOff>86469</xdr:rowOff>
    </xdr:to>
    <xdr:cxnSp macro="">
      <xdr:nvCxnSpPr>
        <xdr:cNvPr id="303" name="直線コネクタ 302"/>
        <xdr:cNvCxnSpPr/>
      </xdr:nvCxnSpPr>
      <xdr:spPr>
        <a:xfrm flipV="1">
          <a:off x="6972300" y="67726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313" name="楕円 312"/>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118127</xdr:rowOff>
    </xdr:from>
    <xdr:ext cx="313932" cy="259045"/>
    <xdr:sp macro="" textlink="">
      <xdr:nvSpPr>
        <xdr:cNvPr id="314" name="労働費該当値テキスト"/>
        <xdr:cNvSpPr txBox="1"/>
      </xdr:nvSpPr>
      <xdr:spPr>
        <a:xfrm>
          <a:off x="10528300"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33710</xdr:rowOff>
    </xdr:from>
    <xdr:to>
      <xdr:col>50</xdr:col>
      <xdr:colOff>165100</xdr:colOff>
      <xdr:row>39</xdr:row>
      <xdr:rowOff>135310</xdr:rowOff>
    </xdr:to>
    <xdr:sp macro="" textlink="">
      <xdr:nvSpPr>
        <xdr:cNvPr id="315" name="楕円 314"/>
        <xdr:cNvSpPr/>
      </xdr:nvSpPr>
      <xdr:spPr>
        <a:xfrm>
          <a:off x="9588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126437</xdr:rowOff>
    </xdr:from>
    <xdr:ext cx="313932" cy="259045"/>
    <xdr:sp macro="" textlink="">
      <xdr:nvSpPr>
        <xdr:cNvPr id="316" name="テキスト ボックス 315"/>
        <xdr:cNvSpPr txBox="1"/>
      </xdr:nvSpPr>
      <xdr:spPr>
        <a:xfrm>
          <a:off x="9482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34036</xdr:rowOff>
    </xdr:from>
    <xdr:to>
      <xdr:col>46</xdr:col>
      <xdr:colOff>38100</xdr:colOff>
      <xdr:row>39</xdr:row>
      <xdr:rowOff>135636</xdr:rowOff>
    </xdr:to>
    <xdr:sp macro="" textlink="">
      <xdr:nvSpPr>
        <xdr:cNvPr id="317" name="楕円 316"/>
        <xdr:cNvSpPr/>
      </xdr:nvSpPr>
      <xdr:spPr>
        <a:xfrm>
          <a:off x="8699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126763</xdr:rowOff>
    </xdr:from>
    <xdr:ext cx="313932" cy="259045"/>
    <xdr:sp macro="" textlink="">
      <xdr:nvSpPr>
        <xdr:cNvPr id="318" name="テキスト ボックス 317"/>
        <xdr:cNvSpPr txBox="1"/>
      </xdr:nvSpPr>
      <xdr:spPr>
        <a:xfrm>
          <a:off x="8593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35342</xdr:rowOff>
    </xdr:from>
    <xdr:to>
      <xdr:col>41</xdr:col>
      <xdr:colOff>101600</xdr:colOff>
      <xdr:row>39</xdr:row>
      <xdr:rowOff>136942</xdr:rowOff>
    </xdr:to>
    <xdr:sp macro="" textlink="">
      <xdr:nvSpPr>
        <xdr:cNvPr id="319" name="楕円 318"/>
        <xdr:cNvSpPr/>
      </xdr:nvSpPr>
      <xdr:spPr>
        <a:xfrm>
          <a:off x="7810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128069</xdr:rowOff>
    </xdr:from>
    <xdr:ext cx="313932" cy="259045"/>
    <xdr:sp macro="" textlink="">
      <xdr:nvSpPr>
        <xdr:cNvPr id="320" name="テキスト ボックス 319"/>
        <xdr:cNvSpPr txBox="1"/>
      </xdr:nvSpPr>
      <xdr:spPr>
        <a:xfrm>
          <a:off x="7704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35669</xdr:rowOff>
    </xdr:from>
    <xdr:to>
      <xdr:col>36</xdr:col>
      <xdr:colOff>165100</xdr:colOff>
      <xdr:row>39</xdr:row>
      <xdr:rowOff>137269</xdr:rowOff>
    </xdr:to>
    <xdr:sp macro="" textlink="">
      <xdr:nvSpPr>
        <xdr:cNvPr id="321" name="楕円 320"/>
        <xdr:cNvSpPr/>
      </xdr:nvSpPr>
      <xdr:spPr>
        <a:xfrm>
          <a:off x="6921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128396</xdr:rowOff>
    </xdr:from>
    <xdr:ext cx="313932" cy="259045"/>
    <xdr:sp macro="" textlink="">
      <xdr:nvSpPr>
        <xdr:cNvPr id="322" name="テキスト ボックス 321"/>
        <xdr:cNvSpPr txBox="1"/>
      </xdr:nvSpPr>
      <xdr:spPr>
        <a:xfrm>
          <a:off x="6815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33886</xdr:rowOff>
    </xdr:from>
    <xdr:to>
      <xdr:col>55</xdr:col>
      <xdr:colOff>0</xdr:colOff>
      <xdr:row>58</xdr:row>
      <xdr:rowOff>57820</xdr:rowOff>
    </xdr:to>
    <xdr:cxnSp macro="">
      <xdr:nvCxnSpPr>
        <xdr:cNvPr id="349" name="直線コネクタ 348"/>
        <xdr:cNvCxnSpPr/>
      </xdr:nvCxnSpPr>
      <xdr:spPr>
        <a:xfrm flipV="1">
          <a:off x="9639300" y="9977986"/>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57738</xdr:rowOff>
    </xdr:from>
    <xdr:to>
      <xdr:col>50</xdr:col>
      <xdr:colOff>114300</xdr:colOff>
      <xdr:row>58</xdr:row>
      <xdr:rowOff>57820</xdr:rowOff>
    </xdr:to>
    <xdr:cxnSp macro="">
      <xdr:nvCxnSpPr>
        <xdr:cNvPr id="352" name="直線コネクタ 351"/>
        <xdr:cNvCxnSpPr/>
      </xdr:nvCxnSpPr>
      <xdr:spPr>
        <a:xfrm>
          <a:off x="8750300" y="1000183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36976</xdr:rowOff>
    </xdr:from>
    <xdr:to>
      <xdr:col>45</xdr:col>
      <xdr:colOff>177800</xdr:colOff>
      <xdr:row>58</xdr:row>
      <xdr:rowOff>57738</xdr:rowOff>
    </xdr:to>
    <xdr:cxnSp macro="">
      <xdr:nvCxnSpPr>
        <xdr:cNvPr id="355" name="直線コネクタ 354"/>
        <xdr:cNvCxnSpPr/>
      </xdr:nvCxnSpPr>
      <xdr:spPr>
        <a:xfrm>
          <a:off x="7861300" y="9981076"/>
          <a:ext cx="889000" cy="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36976</xdr:rowOff>
    </xdr:from>
    <xdr:to>
      <xdr:col>41</xdr:col>
      <xdr:colOff>50800</xdr:colOff>
      <xdr:row>58</xdr:row>
      <xdr:rowOff>61006</xdr:rowOff>
    </xdr:to>
    <xdr:cxnSp macro="">
      <xdr:nvCxnSpPr>
        <xdr:cNvPr id="358" name="直線コネクタ 357"/>
        <xdr:cNvCxnSpPr/>
      </xdr:nvCxnSpPr>
      <xdr:spPr>
        <a:xfrm flipV="1">
          <a:off x="6972300" y="9981076"/>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154536</xdr:rowOff>
    </xdr:from>
    <xdr:to>
      <xdr:col>55</xdr:col>
      <xdr:colOff>50800</xdr:colOff>
      <xdr:row>58</xdr:row>
      <xdr:rowOff>84686</xdr:rowOff>
    </xdr:to>
    <xdr:sp macro="" textlink="">
      <xdr:nvSpPr>
        <xdr:cNvPr id="368" name="楕円 367"/>
        <xdr:cNvSpPr/>
      </xdr:nvSpPr>
      <xdr:spPr>
        <a:xfrm>
          <a:off x="10426700" y="9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69463</xdr:rowOff>
    </xdr:from>
    <xdr:ext cx="534377" cy="259045"/>
    <xdr:sp macro="" textlink="">
      <xdr:nvSpPr>
        <xdr:cNvPr id="369" name="農林水産業費該当値テキスト"/>
        <xdr:cNvSpPr txBox="1"/>
      </xdr:nvSpPr>
      <xdr:spPr>
        <a:xfrm>
          <a:off x="10528300" y="984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7020</xdr:rowOff>
    </xdr:from>
    <xdr:to>
      <xdr:col>50</xdr:col>
      <xdr:colOff>165100</xdr:colOff>
      <xdr:row>58</xdr:row>
      <xdr:rowOff>108620</xdr:rowOff>
    </xdr:to>
    <xdr:sp macro="" textlink="">
      <xdr:nvSpPr>
        <xdr:cNvPr id="370" name="楕円 369"/>
        <xdr:cNvSpPr/>
      </xdr:nvSpPr>
      <xdr:spPr>
        <a:xfrm>
          <a:off x="9588500" y="99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99747</xdr:rowOff>
    </xdr:from>
    <xdr:ext cx="534377" cy="259045"/>
    <xdr:sp macro="" textlink="">
      <xdr:nvSpPr>
        <xdr:cNvPr id="371" name="テキスト ボックス 370"/>
        <xdr:cNvSpPr txBox="1"/>
      </xdr:nvSpPr>
      <xdr:spPr>
        <a:xfrm>
          <a:off x="9372111" y="1004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6938</xdr:rowOff>
    </xdr:from>
    <xdr:to>
      <xdr:col>46</xdr:col>
      <xdr:colOff>38100</xdr:colOff>
      <xdr:row>58</xdr:row>
      <xdr:rowOff>108538</xdr:rowOff>
    </xdr:to>
    <xdr:sp macro="" textlink="">
      <xdr:nvSpPr>
        <xdr:cNvPr id="372" name="楕円 371"/>
        <xdr:cNvSpPr/>
      </xdr:nvSpPr>
      <xdr:spPr>
        <a:xfrm>
          <a:off x="8699500" y="99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99665</xdr:rowOff>
    </xdr:from>
    <xdr:ext cx="534377" cy="259045"/>
    <xdr:sp macro="" textlink="">
      <xdr:nvSpPr>
        <xdr:cNvPr id="373" name="テキスト ボックス 372"/>
        <xdr:cNvSpPr txBox="1"/>
      </xdr:nvSpPr>
      <xdr:spPr>
        <a:xfrm>
          <a:off x="8483111" y="100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157626</xdr:rowOff>
    </xdr:from>
    <xdr:to>
      <xdr:col>41</xdr:col>
      <xdr:colOff>101600</xdr:colOff>
      <xdr:row>58</xdr:row>
      <xdr:rowOff>87776</xdr:rowOff>
    </xdr:to>
    <xdr:sp macro="" textlink="">
      <xdr:nvSpPr>
        <xdr:cNvPr id="374" name="楕円 373"/>
        <xdr:cNvSpPr/>
      </xdr:nvSpPr>
      <xdr:spPr>
        <a:xfrm>
          <a:off x="7810500" y="99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78903</xdr:rowOff>
    </xdr:from>
    <xdr:ext cx="534377" cy="259045"/>
    <xdr:sp macro="" textlink="">
      <xdr:nvSpPr>
        <xdr:cNvPr id="375" name="テキスト ボックス 374"/>
        <xdr:cNvSpPr txBox="1"/>
      </xdr:nvSpPr>
      <xdr:spPr>
        <a:xfrm>
          <a:off x="7594111" y="100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10206</xdr:rowOff>
    </xdr:from>
    <xdr:to>
      <xdr:col>36</xdr:col>
      <xdr:colOff>165100</xdr:colOff>
      <xdr:row>58</xdr:row>
      <xdr:rowOff>111806</xdr:rowOff>
    </xdr:to>
    <xdr:sp macro="" textlink="">
      <xdr:nvSpPr>
        <xdr:cNvPr id="376" name="楕円 375"/>
        <xdr:cNvSpPr/>
      </xdr:nvSpPr>
      <xdr:spPr>
        <a:xfrm>
          <a:off x="6921500" y="99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102933</xdr:rowOff>
    </xdr:from>
    <xdr:ext cx="534377" cy="259045"/>
    <xdr:sp macro="" textlink="">
      <xdr:nvSpPr>
        <xdr:cNvPr id="377" name="テキスト ボックス 376"/>
        <xdr:cNvSpPr txBox="1"/>
      </xdr:nvSpPr>
      <xdr:spPr>
        <a:xfrm>
          <a:off x="6705111" y="100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98335</xdr:rowOff>
    </xdr:from>
    <xdr:to>
      <xdr:col>55</xdr:col>
      <xdr:colOff>0</xdr:colOff>
      <xdr:row>77</xdr:row>
      <xdr:rowOff>121172</xdr:rowOff>
    </xdr:to>
    <xdr:cxnSp macro="">
      <xdr:nvCxnSpPr>
        <xdr:cNvPr id="402" name="直線コネクタ 401"/>
        <xdr:cNvCxnSpPr/>
      </xdr:nvCxnSpPr>
      <xdr:spPr>
        <a:xfrm flipV="1">
          <a:off x="9639300" y="13299985"/>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121172</xdr:rowOff>
    </xdr:from>
    <xdr:to>
      <xdr:col>50</xdr:col>
      <xdr:colOff>114300</xdr:colOff>
      <xdr:row>77</xdr:row>
      <xdr:rowOff>129910</xdr:rowOff>
    </xdr:to>
    <xdr:cxnSp macro="">
      <xdr:nvCxnSpPr>
        <xdr:cNvPr id="405" name="直線コネクタ 404"/>
        <xdr:cNvCxnSpPr/>
      </xdr:nvCxnSpPr>
      <xdr:spPr>
        <a:xfrm flipV="1">
          <a:off x="8750300" y="13322822"/>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124938</xdr:rowOff>
    </xdr:from>
    <xdr:to>
      <xdr:col>45</xdr:col>
      <xdr:colOff>177800</xdr:colOff>
      <xdr:row>77</xdr:row>
      <xdr:rowOff>129910</xdr:rowOff>
    </xdr:to>
    <xdr:cxnSp macro="">
      <xdr:nvCxnSpPr>
        <xdr:cNvPr id="408" name="直線コネクタ 407"/>
        <xdr:cNvCxnSpPr/>
      </xdr:nvCxnSpPr>
      <xdr:spPr>
        <a:xfrm>
          <a:off x="7861300" y="1332658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124938</xdr:rowOff>
    </xdr:from>
    <xdr:to>
      <xdr:col>41</xdr:col>
      <xdr:colOff>50800</xdr:colOff>
      <xdr:row>77</xdr:row>
      <xdr:rowOff>137968</xdr:rowOff>
    </xdr:to>
    <xdr:cxnSp macro="">
      <xdr:nvCxnSpPr>
        <xdr:cNvPr id="411" name="直線コネクタ 410"/>
        <xdr:cNvCxnSpPr/>
      </xdr:nvCxnSpPr>
      <xdr:spPr>
        <a:xfrm flipV="1">
          <a:off x="6972300" y="133265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47535</xdr:rowOff>
    </xdr:from>
    <xdr:to>
      <xdr:col>55</xdr:col>
      <xdr:colOff>50800</xdr:colOff>
      <xdr:row>77</xdr:row>
      <xdr:rowOff>149135</xdr:rowOff>
    </xdr:to>
    <xdr:sp macro="" textlink="">
      <xdr:nvSpPr>
        <xdr:cNvPr id="421" name="楕円 420"/>
        <xdr:cNvSpPr/>
      </xdr:nvSpPr>
      <xdr:spPr>
        <a:xfrm>
          <a:off x="10426700" y="132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133912</xdr:rowOff>
    </xdr:from>
    <xdr:ext cx="534377" cy="259045"/>
    <xdr:sp macro="" textlink="">
      <xdr:nvSpPr>
        <xdr:cNvPr id="422" name="商工費該当値テキスト"/>
        <xdr:cNvSpPr txBox="1"/>
      </xdr:nvSpPr>
      <xdr:spPr>
        <a:xfrm>
          <a:off x="10528300" y="131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70372</xdr:rowOff>
    </xdr:from>
    <xdr:to>
      <xdr:col>50</xdr:col>
      <xdr:colOff>165100</xdr:colOff>
      <xdr:row>78</xdr:row>
      <xdr:rowOff>522</xdr:rowOff>
    </xdr:to>
    <xdr:sp macro="" textlink="">
      <xdr:nvSpPr>
        <xdr:cNvPr id="423" name="楕円 422"/>
        <xdr:cNvSpPr/>
      </xdr:nvSpPr>
      <xdr:spPr>
        <a:xfrm>
          <a:off x="9588500" y="13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163099</xdr:rowOff>
    </xdr:from>
    <xdr:ext cx="534377" cy="259045"/>
    <xdr:sp macro="" textlink="">
      <xdr:nvSpPr>
        <xdr:cNvPr id="424" name="テキスト ボックス 423"/>
        <xdr:cNvSpPr txBox="1"/>
      </xdr:nvSpPr>
      <xdr:spPr>
        <a:xfrm>
          <a:off x="9372111" y="133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79110</xdr:rowOff>
    </xdr:from>
    <xdr:to>
      <xdr:col>46</xdr:col>
      <xdr:colOff>38100</xdr:colOff>
      <xdr:row>78</xdr:row>
      <xdr:rowOff>9260</xdr:rowOff>
    </xdr:to>
    <xdr:sp macro="" textlink="">
      <xdr:nvSpPr>
        <xdr:cNvPr id="425" name="楕円 424"/>
        <xdr:cNvSpPr/>
      </xdr:nvSpPr>
      <xdr:spPr>
        <a:xfrm>
          <a:off x="8699500" y="13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387</xdr:rowOff>
    </xdr:from>
    <xdr:ext cx="534377" cy="259045"/>
    <xdr:sp macro="" textlink="">
      <xdr:nvSpPr>
        <xdr:cNvPr id="426" name="テキスト ボックス 425"/>
        <xdr:cNvSpPr txBox="1"/>
      </xdr:nvSpPr>
      <xdr:spPr>
        <a:xfrm>
          <a:off x="8483111" y="13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74138</xdr:rowOff>
    </xdr:from>
    <xdr:to>
      <xdr:col>41</xdr:col>
      <xdr:colOff>101600</xdr:colOff>
      <xdr:row>78</xdr:row>
      <xdr:rowOff>4288</xdr:rowOff>
    </xdr:to>
    <xdr:sp macro="" textlink="">
      <xdr:nvSpPr>
        <xdr:cNvPr id="427" name="楕円 426"/>
        <xdr:cNvSpPr/>
      </xdr:nvSpPr>
      <xdr:spPr>
        <a:xfrm>
          <a:off x="7810500" y="132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166865</xdr:rowOff>
    </xdr:from>
    <xdr:ext cx="534377" cy="259045"/>
    <xdr:sp macro="" textlink="">
      <xdr:nvSpPr>
        <xdr:cNvPr id="428" name="テキスト ボックス 427"/>
        <xdr:cNvSpPr txBox="1"/>
      </xdr:nvSpPr>
      <xdr:spPr>
        <a:xfrm>
          <a:off x="7594111" y="133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87168</xdr:rowOff>
    </xdr:from>
    <xdr:to>
      <xdr:col>36</xdr:col>
      <xdr:colOff>165100</xdr:colOff>
      <xdr:row>78</xdr:row>
      <xdr:rowOff>17318</xdr:rowOff>
    </xdr:to>
    <xdr:sp macro="" textlink="">
      <xdr:nvSpPr>
        <xdr:cNvPr id="429" name="楕円 428"/>
        <xdr:cNvSpPr/>
      </xdr:nvSpPr>
      <xdr:spPr>
        <a:xfrm>
          <a:off x="6921500" y="13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8445</xdr:rowOff>
    </xdr:from>
    <xdr:ext cx="534377" cy="259045"/>
    <xdr:sp macro="" textlink="">
      <xdr:nvSpPr>
        <xdr:cNvPr id="430" name="テキスト ボックス 429"/>
        <xdr:cNvSpPr txBox="1"/>
      </xdr:nvSpPr>
      <xdr:spPr>
        <a:xfrm>
          <a:off x="6705111" y="13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14536</xdr:rowOff>
    </xdr:from>
    <xdr:to>
      <xdr:col>55</xdr:col>
      <xdr:colOff>0</xdr:colOff>
      <xdr:row>98</xdr:row>
      <xdr:rowOff>55891</xdr:rowOff>
    </xdr:to>
    <xdr:cxnSp macro="">
      <xdr:nvCxnSpPr>
        <xdr:cNvPr id="461" name="直線コネクタ 460"/>
        <xdr:cNvCxnSpPr/>
      </xdr:nvCxnSpPr>
      <xdr:spPr>
        <a:xfrm flipV="1">
          <a:off x="9639300" y="16816636"/>
          <a:ext cx="838200" cy="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76682</xdr:rowOff>
    </xdr:from>
    <xdr:to>
      <xdr:col>50</xdr:col>
      <xdr:colOff>114300</xdr:colOff>
      <xdr:row>98</xdr:row>
      <xdr:rowOff>55891</xdr:rowOff>
    </xdr:to>
    <xdr:cxnSp macro="">
      <xdr:nvCxnSpPr>
        <xdr:cNvPr id="464" name="直線コネクタ 463"/>
        <xdr:cNvCxnSpPr/>
      </xdr:nvCxnSpPr>
      <xdr:spPr>
        <a:xfrm>
          <a:off x="8750300" y="16707332"/>
          <a:ext cx="889000" cy="1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76682</xdr:rowOff>
    </xdr:from>
    <xdr:to>
      <xdr:col>45</xdr:col>
      <xdr:colOff>177800</xdr:colOff>
      <xdr:row>97</xdr:row>
      <xdr:rowOff>161657</xdr:rowOff>
    </xdr:to>
    <xdr:cxnSp macro="">
      <xdr:nvCxnSpPr>
        <xdr:cNvPr id="467" name="直線コネクタ 466"/>
        <xdr:cNvCxnSpPr/>
      </xdr:nvCxnSpPr>
      <xdr:spPr>
        <a:xfrm flipV="1">
          <a:off x="7861300" y="16707332"/>
          <a:ext cx="889000" cy="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161657</xdr:rowOff>
    </xdr:from>
    <xdr:to>
      <xdr:col>41</xdr:col>
      <xdr:colOff>50800</xdr:colOff>
      <xdr:row>98</xdr:row>
      <xdr:rowOff>5359</xdr:rowOff>
    </xdr:to>
    <xdr:cxnSp macro="">
      <xdr:nvCxnSpPr>
        <xdr:cNvPr id="470" name="直線コネクタ 469"/>
        <xdr:cNvCxnSpPr/>
      </xdr:nvCxnSpPr>
      <xdr:spPr>
        <a:xfrm flipV="1">
          <a:off x="6972300" y="16792307"/>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135186</xdr:rowOff>
    </xdr:from>
    <xdr:to>
      <xdr:col>55</xdr:col>
      <xdr:colOff>50800</xdr:colOff>
      <xdr:row>98</xdr:row>
      <xdr:rowOff>65336</xdr:rowOff>
    </xdr:to>
    <xdr:sp macro="" textlink="">
      <xdr:nvSpPr>
        <xdr:cNvPr id="480" name="楕円 479"/>
        <xdr:cNvSpPr/>
      </xdr:nvSpPr>
      <xdr:spPr>
        <a:xfrm>
          <a:off x="10426700" y="167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50113</xdr:rowOff>
    </xdr:from>
    <xdr:ext cx="534377" cy="259045"/>
    <xdr:sp macro="" textlink="">
      <xdr:nvSpPr>
        <xdr:cNvPr id="481" name="土木費該当値テキスト"/>
        <xdr:cNvSpPr txBox="1"/>
      </xdr:nvSpPr>
      <xdr:spPr>
        <a:xfrm>
          <a:off x="10528300" y="166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5091</xdr:rowOff>
    </xdr:from>
    <xdr:to>
      <xdr:col>50</xdr:col>
      <xdr:colOff>165100</xdr:colOff>
      <xdr:row>98</xdr:row>
      <xdr:rowOff>106691</xdr:rowOff>
    </xdr:to>
    <xdr:sp macro="" textlink="">
      <xdr:nvSpPr>
        <xdr:cNvPr id="482" name="楕円 481"/>
        <xdr:cNvSpPr/>
      </xdr:nvSpPr>
      <xdr:spPr>
        <a:xfrm>
          <a:off x="9588500" y="16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97818</xdr:rowOff>
    </xdr:from>
    <xdr:ext cx="534377" cy="259045"/>
    <xdr:sp macro="" textlink="">
      <xdr:nvSpPr>
        <xdr:cNvPr id="483" name="テキスト ボックス 482"/>
        <xdr:cNvSpPr txBox="1"/>
      </xdr:nvSpPr>
      <xdr:spPr>
        <a:xfrm>
          <a:off x="9372111" y="168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25882</xdr:rowOff>
    </xdr:from>
    <xdr:to>
      <xdr:col>46</xdr:col>
      <xdr:colOff>38100</xdr:colOff>
      <xdr:row>97</xdr:row>
      <xdr:rowOff>127482</xdr:rowOff>
    </xdr:to>
    <xdr:sp macro="" textlink="">
      <xdr:nvSpPr>
        <xdr:cNvPr id="484" name="楕円 483"/>
        <xdr:cNvSpPr/>
      </xdr:nvSpPr>
      <xdr:spPr>
        <a:xfrm>
          <a:off x="86995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118609</xdr:rowOff>
    </xdr:from>
    <xdr:ext cx="534377" cy="259045"/>
    <xdr:sp macro="" textlink="">
      <xdr:nvSpPr>
        <xdr:cNvPr id="485" name="テキスト ボックス 484"/>
        <xdr:cNvSpPr txBox="1"/>
      </xdr:nvSpPr>
      <xdr:spPr>
        <a:xfrm>
          <a:off x="8483111" y="167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110857</xdr:rowOff>
    </xdr:from>
    <xdr:to>
      <xdr:col>41</xdr:col>
      <xdr:colOff>101600</xdr:colOff>
      <xdr:row>98</xdr:row>
      <xdr:rowOff>41007</xdr:rowOff>
    </xdr:to>
    <xdr:sp macro="" textlink="">
      <xdr:nvSpPr>
        <xdr:cNvPr id="486" name="楕円 485"/>
        <xdr:cNvSpPr/>
      </xdr:nvSpPr>
      <xdr:spPr>
        <a:xfrm>
          <a:off x="7810500" y="167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32134</xdr:rowOff>
    </xdr:from>
    <xdr:ext cx="534377" cy="259045"/>
    <xdr:sp macro="" textlink="">
      <xdr:nvSpPr>
        <xdr:cNvPr id="487" name="テキスト ボックス 486"/>
        <xdr:cNvSpPr txBox="1"/>
      </xdr:nvSpPr>
      <xdr:spPr>
        <a:xfrm>
          <a:off x="7594111" y="168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126009</xdr:rowOff>
    </xdr:from>
    <xdr:to>
      <xdr:col>36</xdr:col>
      <xdr:colOff>165100</xdr:colOff>
      <xdr:row>98</xdr:row>
      <xdr:rowOff>56159</xdr:rowOff>
    </xdr:to>
    <xdr:sp macro="" textlink="">
      <xdr:nvSpPr>
        <xdr:cNvPr id="488" name="楕円 487"/>
        <xdr:cNvSpPr/>
      </xdr:nvSpPr>
      <xdr:spPr>
        <a:xfrm>
          <a:off x="6921500" y="167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47286</xdr:rowOff>
    </xdr:from>
    <xdr:ext cx="534377" cy="259045"/>
    <xdr:sp macro="" textlink="">
      <xdr:nvSpPr>
        <xdr:cNvPr id="489" name="テキスト ボックス 488"/>
        <xdr:cNvSpPr txBox="1"/>
      </xdr:nvSpPr>
      <xdr:spPr>
        <a:xfrm>
          <a:off x="6705111" y="168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169189</xdr:rowOff>
    </xdr:from>
    <xdr:to>
      <xdr:col>85</xdr:col>
      <xdr:colOff>127000</xdr:colOff>
      <xdr:row>37</xdr:row>
      <xdr:rowOff>48717</xdr:rowOff>
    </xdr:to>
    <xdr:cxnSp macro="">
      <xdr:nvCxnSpPr>
        <xdr:cNvPr id="520" name="直線コネクタ 519"/>
        <xdr:cNvCxnSpPr/>
      </xdr:nvCxnSpPr>
      <xdr:spPr>
        <a:xfrm flipV="1">
          <a:off x="15481300" y="6341389"/>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40455</xdr:rowOff>
    </xdr:from>
    <xdr:to>
      <xdr:col>81</xdr:col>
      <xdr:colOff>50800</xdr:colOff>
      <xdr:row>37</xdr:row>
      <xdr:rowOff>48717</xdr:rowOff>
    </xdr:to>
    <xdr:cxnSp macro="">
      <xdr:nvCxnSpPr>
        <xdr:cNvPr id="523" name="直線コネクタ 522"/>
        <xdr:cNvCxnSpPr/>
      </xdr:nvCxnSpPr>
      <xdr:spPr>
        <a:xfrm>
          <a:off x="14592300" y="6384105"/>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40455</xdr:rowOff>
    </xdr:from>
    <xdr:to>
      <xdr:col>76</xdr:col>
      <xdr:colOff>114300</xdr:colOff>
      <xdr:row>37</xdr:row>
      <xdr:rowOff>72818</xdr:rowOff>
    </xdr:to>
    <xdr:cxnSp macro="">
      <xdr:nvCxnSpPr>
        <xdr:cNvPr id="526" name="直線コネクタ 525"/>
        <xdr:cNvCxnSpPr/>
      </xdr:nvCxnSpPr>
      <xdr:spPr>
        <a:xfrm flipV="1">
          <a:off x="13703300" y="6384105"/>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21775</xdr:rowOff>
    </xdr:from>
    <xdr:to>
      <xdr:col>71</xdr:col>
      <xdr:colOff>177800</xdr:colOff>
      <xdr:row>37</xdr:row>
      <xdr:rowOff>72818</xdr:rowOff>
    </xdr:to>
    <xdr:cxnSp macro="">
      <xdr:nvCxnSpPr>
        <xdr:cNvPr id="529" name="直線コネクタ 528"/>
        <xdr:cNvCxnSpPr/>
      </xdr:nvCxnSpPr>
      <xdr:spPr>
        <a:xfrm>
          <a:off x="12814300" y="6365425"/>
          <a:ext cx="889000" cy="5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118389</xdr:rowOff>
    </xdr:from>
    <xdr:to>
      <xdr:col>85</xdr:col>
      <xdr:colOff>177800</xdr:colOff>
      <xdr:row>37</xdr:row>
      <xdr:rowOff>48539</xdr:rowOff>
    </xdr:to>
    <xdr:sp macro="" textlink="">
      <xdr:nvSpPr>
        <xdr:cNvPr id="539" name="楕円 538"/>
        <xdr:cNvSpPr/>
      </xdr:nvSpPr>
      <xdr:spPr>
        <a:xfrm>
          <a:off x="16268700" y="6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96816</xdr:rowOff>
    </xdr:from>
    <xdr:ext cx="534377" cy="259045"/>
    <xdr:sp macro="" textlink="">
      <xdr:nvSpPr>
        <xdr:cNvPr id="540" name="消防費該当値テキスト"/>
        <xdr:cNvSpPr txBox="1"/>
      </xdr:nvSpPr>
      <xdr:spPr>
        <a:xfrm>
          <a:off x="16370300" y="62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169367</xdr:rowOff>
    </xdr:from>
    <xdr:to>
      <xdr:col>81</xdr:col>
      <xdr:colOff>101600</xdr:colOff>
      <xdr:row>37</xdr:row>
      <xdr:rowOff>99517</xdr:rowOff>
    </xdr:to>
    <xdr:sp macro="" textlink="">
      <xdr:nvSpPr>
        <xdr:cNvPr id="541" name="楕円 540"/>
        <xdr:cNvSpPr/>
      </xdr:nvSpPr>
      <xdr:spPr>
        <a:xfrm>
          <a:off x="15430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90644</xdr:rowOff>
    </xdr:from>
    <xdr:ext cx="534377" cy="259045"/>
    <xdr:sp macro="" textlink="">
      <xdr:nvSpPr>
        <xdr:cNvPr id="542" name="テキスト ボックス 541"/>
        <xdr:cNvSpPr txBox="1"/>
      </xdr:nvSpPr>
      <xdr:spPr>
        <a:xfrm>
          <a:off x="15214111" y="64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161105</xdr:rowOff>
    </xdr:from>
    <xdr:to>
      <xdr:col>76</xdr:col>
      <xdr:colOff>165100</xdr:colOff>
      <xdr:row>37</xdr:row>
      <xdr:rowOff>91255</xdr:rowOff>
    </xdr:to>
    <xdr:sp macro="" textlink="">
      <xdr:nvSpPr>
        <xdr:cNvPr id="543" name="楕円 542"/>
        <xdr:cNvSpPr/>
      </xdr:nvSpPr>
      <xdr:spPr>
        <a:xfrm>
          <a:off x="14541500" y="63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82382</xdr:rowOff>
    </xdr:from>
    <xdr:ext cx="534377" cy="259045"/>
    <xdr:sp macro="" textlink="">
      <xdr:nvSpPr>
        <xdr:cNvPr id="544" name="テキスト ボックス 543"/>
        <xdr:cNvSpPr txBox="1"/>
      </xdr:nvSpPr>
      <xdr:spPr>
        <a:xfrm>
          <a:off x="14325111" y="64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22018</xdr:rowOff>
    </xdr:from>
    <xdr:to>
      <xdr:col>72</xdr:col>
      <xdr:colOff>38100</xdr:colOff>
      <xdr:row>37</xdr:row>
      <xdr:rowOff>123618</xdr:rowOff>
    </xdr:to>
    <xdr:sp macro="" textlink="">
      <xdr:nvSpPr>
        <xdr:cNvPr id="545" name="楕円 544"/>
        <xdr:cNvSpPr/>
      </xdr:nvSpPr>
      <xdr:spPr>
        <a:xfrm>
          <a:off x="13652500" y="6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114745</xdr:rowOff>
    </xdr:from>
    <xdr:ext cx="534377" cy="259045"/>
    <xdr:sp macro="" textlink="">
      <xdr:nvSpPr>
        <xdr:cNvPr id="546" name="テキスト ボックス 545"/>
        <xdr:cNvSpPr txBox="1"/>
      </xdr:nvSpPr>
      <xdr:spPr>
        <a:xfrm>
          <a:off x="13436111" y="64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142425</xdr:rowOff>
    </xdr:from>
    <xdr:to>
      <xdr:col>67</xdr:col>
      <xdr:colOff>101600</xdr:colOff>
      <xdr:row>37</xdr:row>
      <xdr:rowOff>72575</xdr:rowOff>
    </xdr:to>
    <xdr:sp macro="" textlink="">
      <xdr:nvSpPr>
        <xdr:cNvPr id="547" name="楕円 546"/>
        <xdr:cNvSpPr/>
      </xdr:nvSpPr>
      <xdr:spPr>
        <a:xfrm>
          <a:off x="12763500" y="63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89102</xdr:rowOff>
    </xdr:from>
    <xdr:ext cx="534377" cy="259045"/>
    <xdr:sp macro="" textlink="">
      <xdr:nvSpPr>
        <xdr:cNvPr id="548" name="テキスト ボックス 547"/>
        <xdr:cNvSpPr txBox="1"/>
      </xdr:nvSpPr>
      <xdr:spPr>
        <a:xfrm>
          <a:off x="12547111" y="60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17696</xdr:rowOff>
    </xdr:from>
    <xdr:to>
      <xdr:col>85</xdr:col>
      <xdr:colOff>127000</xdr:colOff>
      <xdr:row>56</xdr:row>
      <xdr:rowOff>138321</xdr:rowOff>
    </xdr:to>
    <xdr:cxnSp macro="">
      <xdr:nvCxnSpPr>
        <xdr:cNvPr id="577" name="直線コネクタ 576"/>
        <xdr:cNvCxnSpPr/>
      </xdr:nvCxnSpPr>
      <xdr:spPr>
        <a:xfrm>
          <a:off x="15481300" y="9618896"/>
          <a:ext cx="8382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17696</xdr:rowOff>
    </xdr:from>
    <xdr:to>
      <xdr:col>81</xdr:col>
      <xdr:colOff>50800</xdr:colOff>
      <xdr:row>57</xdr:row>
      <xdr:rowOff>45037</xdr:rowOff>
    </xdr:to>
    <xdr:cxnSp macro="">
      <xdr:nvCxnSpPr>
        <xdr:cNvPr id="580" name="直線コネクタ 579"/>
        <xdr:cNvCxnSpPr/>
      </xdr:nvCxnSpPr>
      <xdr:spPr>
        <a:xfrm flipV="1">
          <a:off x="14592300" y="9618896"/>
          <a:ext cx="889000" cy="19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45037</xdr:rowOff>
    </xdr:from>
    <xdr:to>
      <xdr:col>76</xdr:col>
      <xdr:colOff>114300</xdr:colOff>
      <xdr:row>57</xdr:row>
      <xdr:rowOff>60703</xdr:rowOff>
    </xdr:to>
    <xdr:cxnSp macro="">
      <xdr:nvCxnSpPr>
        <xdr:cNvPr id="583" name="直線コネクタ 582"/>
        <xdr:cNvCxnSpPr/>
      </xdr:nvCxnSpPr>
      <xdr:spPr>
        <a:xfrm flipV="1">
          <a:off x="13703300" y="9817687"/>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57290</xdr:rowOff>
    </xdr:from>
    <xdr:to>
      <xdr:col>71</xdr:col>
      <xdr:colOff>177800</xdr:colOff>
      <xdr:row>57</xdr:row>
      <xdr:rowOff>60703</xdr:rowOff>
    </xdr:to>
    <xdr:cxnSp macro="">
      <xdr:nvCxnSpPr>
        <xdr:cNvPr id="586" name="直線コネクタ 585"/>
        <xdr:cNvCxnSpPr/>
      </xdr:nvCxnSpPr>
      <xdr:spPr>
        <a:xfrm>
          <a:off x="12814300" y="982994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87521</xdr:rowOff>
    </xdr:from>
    <xdr:to>
      <xdr:col>85</xdr:col>
      <xdr:colOff>177800</xdr:colOff>
      <xdr:row>57</xdr:row>
      <xdr:rowOff>17671</xdr:rowOff>
    </xdr:to>
    <xdr:sp macro="" textlink="">
      <xdr:nvSpPr>
        <xdr:cNvPr id="596" name="楕円 595"/>
        <xdr:cNvSpPr/>
      </xdr:nvSpPr>
      <xdr:spPr>
        <a:xfrm>
          <a:off x="16268700" y="96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65948</xdr:rowOff>
    </xdr:from>
    <xdr:ext cx="534377" cy="259045"/>
    <xdr:sp macro="" textlink="">
      <xdr:nvSpPr>
        <xdr:cNvPr id="597" name="教育費該当値テキスト"/>
        <xdr:cNvSpPr txBox="1"/>
      </xdr:nvSpPr>
      <xdr:spPr>
        <a:xfrm>
          <a:off x="16370300" y="96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138346</xdr:rowOff>
    </xdr:from>
    <xdr:to>
      <xdr:col>81</xdr:col>
      <xdr:colOff>101600</xdr:colOff>
      <xdr:row>56</xdr:row>
      <xdr:rowOff>68496</xdr:rowOff>
    </xdr:to>
    <xdr:sp macro="" textlink="">
      <xdr:nvSpPr>
        <xdr:cNvPr id="598" name="楕円 597"/>
        <xdr:cNvSpPr/>
      </xdr:nvSpPr>
      <xdr:spPr>
        <a:xfrm>
          <a:off x="15430500" y="95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85023</xdr:rowOff>
    </xdr:from>
    <xdr:ext cx="534377" cy="259045"/>
    <xdr:sp macro="" textlink="">
      <xdr:nvSpPr>
        <xdr:cNvPr id="599" name="テキスト ボックス 598"/>
        <xdr:cNvSpPr txBox="1"/>
      </xdr:nvSpPr>
      <xdr:spPr>
        <a:xfrm>
          <a:off x="15214111" y="9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165687</xdr:rowOff>
    </xdr:from>
    <xdr:to>
      <xdr:col>76</xdr:col>
      <xdr:colOff>165100</xdr:colOff>
      <xdr:row>57</xdr:row>
      <xdr:rowOff>95837</xdr:rowOff>
    </xdr:to>
    <xdr:sp macro="" textlink="">
      <xdr:nvSpPr>
        <xdr:cNvPr id="600" name="楕円 599"/>
        <xdr:cNvSpPr/>
      </xdr:nvSpPr>
      <xdr:spPr>
        <a:xfrm>
          <a:off x="14541500" y="97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86964</xdr:rowOff>
    </xdr:from>
    <xdr:ext cx="534377" cy="259045"/>
    <xdr:sp macro="" textlink="">
      <xdr:nvSpPr>
        <xdr:cNvPr id="601" name="テキスト ボックス 600"/>
        <xdr:cNvSpPr txBox="1"/>
      </xdr:nvSpPr>
      <xdr:spPr>
        <a:xfrm>
          <a:off x="14325111" y="985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9903</xdr:rowOff>
    </xdr:from>
    <xdr:to>
      <xdr:col>72</xdr:col>
      <xdr:colOff>38100</xdr:colOff>
      <xdr:row>57</xdr:row>
      <xdr:rowOff>111503</xdr:rowOff>
    </xdr:to>
    <xdr:sp macro="" textlink="">
      <xdr:nvSpPr>
        <xdr:cNvPr id="602" name="楕円 601"/>
        <xdr:cNvSpPr/>
      </xdr:nvSpPr>
      <xdr:spPr>
        <a:xfrm>
          <a:off x="136525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102630</xdr:rowOff>
    </xdr:from>
    <xdr:ext cx="534377" cy="259045"/>
    <xdr:sp macro="" textlink="">
      <xdr:nvSpPr>
        <xdr:cNvPr id="603" name="テキスト ボックス 602"/>
        <xdr:cNvSpPr txBox="1"/>
      </xdr:nvSpPr>
      <xdr:spPr>
        <a:xfrm>
          <a:off x="13436111" y="98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6490</xdr:rowOff>
    </xdr:from>
    <xdr:to>
      <xdr:col>67</xdr:col>
      <xdr:colOff>101600</xdr:colOff>
      <xdr:row>57</xdr:row>
      <xdr:rowOff>108090</xdr:rowOff>
    </xdr:to>
    <xdr:sp macro="" textlink="">
      <xdr:nvSpPr>
        <xdr:cNvPr id="604" name="楕円 603"/>
        <xdr:cNvSpPr/>
      </xdr:nvSpPr>
      <xdr:spPr>
        <a:xfrm>
          <a:off x="12763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99217</xdr:rowOff>
    </xdr:from>
    <xdr:ext cx="534377" cy="259045"/>
    <xdr:sp macro="" textlink="">
      <xdr:nvSpPr>
        <xdr:cNvPr id="605" name="テキスト ボックス 604"/>
        <xdr:cNvSpPr txBox="1"/>
      </xdr:nvSpPr>
      <xdr:spPr>
        <a:xfrm>
          <a:off x="12547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100318</xdr:rowOff>
    </xdr:from>
    <xdr:to>
      <xdr:col>85</xdr:col>
      <xdr:colOff>127000</xdr:colOff>
      <xdr:row>79</xdr:row>
      <xdr:rowOff>14872</xdr:rowOff>
    </xdr:to>
    <xdr:cxnSp macro="">
      <xdr:nvCxnSpPr>
        <xdr:cNvPr id="634" name="直線コネクタ 633"/>
        <xdr:cNvCxnSpPr/>
      </xdr:nvCxnSpPr>
      <xdr:spPr>
        <a:xfrm flipV="1">
          <a:off x="15481300" y="13473418"/>
          <a:ext cx="838200" cy="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8370</xdr:rowOff>
    </xdr:from>
    <xdr:to>
      <xdr:col>81</xdr:col>
      <xdr:colOff>50800</xdr:colOff>
      <xdr:row>79</xdr:row>
      <xdr:rowOff>14872</xdr:rowOff>
    </xdr:to>
    <xdr:cxnSp macro="">
      <xdr:nvCxnSpPr>
        <xdr:cNvPr id="637" name="直線コネクタ 636"/>
        <xdr:cNvCxnSpPr/>
      </xdr:nvCxnSpPr>
      <xdr:spPr>
        <a:xfrm>
          <a:off x="14592300" y="13552920"/>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8370</xdr:rowOff>
    </xdr:from>
    <xdr:to>
      <xdr:col>76</xdr:col>
      <xdr:colOff>114300</xdr:colOff>
      <xdr:row>79</xdr:row>
      <xdr:rowOff>25946</xdr:rowOff>
    </xdr:to>
    <xdr:cxnSp macro="">
      <xdr:nvCxnSpPr>
        <xdr:cNvPr id="640" name="直線コネクタ 639"/>
        <xdr:cNvCxnSpPr/>
      </xdr:nvCxnSpPr>
      <xdr:spPr>
        <a:xfrm flipV="1">
          <a:off x="13703300" y="13552920"/>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25946</xdr:rowOff>
    </xdr:from>
    <xdr:to>
      <xdr:col>71</xdr:col>
      <xdr:colOff>177800</xdr:colOff>
      <xdr:row>79</xdr:row>
      <xdr:rowOff>31192</xdr:rowOff>
    </xdr:to>
    <xdr:cxnSp macro="">
      <xdr:nvCxnSpPr>
        <xdr:cNvPr id="643" name="直線コネクタ 642"/>
        <xdr:cNvCxnSpPr/>
      </xdr:nvCxnSpPr>
      <xdr:spPr>
        <a:xfrm flipV="1">
          <a:off x="12814300" y="13570496"/>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49518</xdr:rowOff>
    </xdr:from>
    <xdr:to>
      <xdr:col>85</xdr:col>
      <xdr:colOff>177800</xdr:colOff>
      <xdr:row>78</xdr:row>
      <xdr:rowOff>151118</xdr:rowOff>
    </xdr:to>
    <xdr:sp macro="" textlink="">
      <xdr:nvSpPr>
        <xdr:cNvPr id="653" name="楕円 652"/>
        <xdr:cNvSpPr/>
      </xdr:nvSpPr>
      <xdr:spPr>
        <a:xfrm>
          <a:off x="16268700" y="134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26561</xdr:rowOff>
    </xdr:from>
    <xdr:ext cx="469744" cy="259045"/>
    <xdr:sp macro="" textlink="">
      <xdr:nvSpPr>
        <xdr:cNvPr id="654" name="災害復旧費該当値テキスト"/>
        <xdr:cNvSpPr txBox="1"/>
      </xdr:nvSpPr>
      <xdr:spPr>
        <a:xfrm>
          <a:off x="16370300" y="133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135522</xdr:rowOff>
    </xdr:from>
    <xdr:to>
      <xdr:col>81</xdr:col>
      <xdr:colOff>101600</xdr:colOff>
      <xdr:row>79</xdr:row>
      <xdr:rowOff>65672</xdr:rowOff>
    </xdr:to>
    <xdr:sp macro="" textlink="">
      <xdr:nvSpPr>
        <xdr:cNvPr id="655" name="楕円 654"/>
        <xdr:cNvSpPr/>
      </xdr:nvSpPr>
      <xdr:spPr>
        <a:xfrm>
          <a:off x="15430500" y="135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56799</xdr:rowOff>
    </xdr:from>
    <xdr:ext cx="469744" cy="259045"/>
    <xdr:sp macro="" textlink="">
      <xdr:nvSpPr>
        <xdr:cNvPr id="656" name="テキスト ボックス 655"/>
        <xdr:cNvSpPr txBox="1"/>
      </xdr:nvSpPr>
      <xdr:spPr>
        <a:xfrm>
          <a:off x="15246428" y="1360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129020</xdr:rowOff>
    </xdr:from>
    <xdr:to>
      <xdr:col>76</xdr:col>
      <xdr:colOff>165100</xdr:colOff>
      <xdr:row>79</xdr:row>
      <xdr:rowOff>59170</xdr:rowOff>
    </xdr:to>
    <xdr:sp macro="" textlink="">
      <xdr:nvSpPr>
        <xdr:cNvPr id="657" name="楕円 656"/>
        <xdr:cNvSpPr/>
      </xdr:nvSpPr>
      <xdr:spPr>
        <a:xfrm>
          <a:off x="145415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50297</xdr:rowOff>
    </xdr:from>
    <xdr:ext cx="469744" cy="259045"/>
    <xdr:sp macro="" textlink="">
      <xdr:nvSpPr>
        <xdr:cNvPr id="658" name="テキスト ボックス 657"/>
        <xdr:cNvSpPr txBox="1"/>
      </xdr:nvSpPr>
      <xdr:spPr>
        <a:xfrm>
          <a:off x="14357428" y="135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146596</xdr:rowOff>
    </xdr:from>
    <xdr:to>
      <xdr:col>72</xdr:col>
      <xdr:colOff>38100</xdr:colOff>
      <xdr:row>79</xdr:row>
      <xdr:rowOff>76746</xdr:rowOff>
    </xdr:to>
    <xdr:sp macro="" textlink="">
      <xdr:nvSpPr>
        <xdr:cNvPr id="659" name="楕円 658"/>
        <xdr:cNvSpPr/>
      </xdr:nvSpPr>
      <xdr:spPr>
        <a:xfrm>
          <a:off x="13652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67873</xdr:rowOff>
    </xdr:from>
    <xdr:ext cx="469744" cy="259045"/>
    <xdr:sp macro="" textlink="">
      <xdr:nvSpPr>
        <xdr:cNvPr id="660" name="テキスト ボックス 659"/>
        <xdr:cNvSpPr txBox="1"/>
      </xdr:nvSpPr>
      <xdr:spPr>
        <a:xfrm>
          <a:off x="13468428" y="136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151842</xdr:rowOff>
    </xdr:from>
    <xdr:to>
      <xdr:col>67</xdr:col>
      <xdr:colOff>101600</xdr:colOff>
      <xdr:row>79</xdr:row>
      <xdr:rowOff>81992</xdr:rowOff>
    </xdr:to>
    <xdr:sp macro="" textlink="">
      <xdr:nvSpPr>
        <xdr:cNvPr id="661" name="楕円 660"/>
        <xdr:cNvSpPr/>
      </xdr:nvSpPr>
      <xdr:spPr>
        <a:xfrm>
          <a:off x="12763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73119</xdr:rowOff>
    </xdr:from>
    <xdr:ext cx="469744" cy="259045"/>
    <xdr:sp macro="" textlink="">
      <xdr:nvSpPr>
        <xdr:cNvPr id="662" name="テキスト ボックス 661"/>
        <xdr:cNvSpPr txBox="1"/>
      </xdr:nvSpPr>
      <xdr:spPr>
        <a:xfrm>
          <a:off x="12579428" y="136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71960</xdr:rowOff>
    </xdr:from>
    <xdr:to>
      <xdr:col>85</xdr:col>
      <xdr:colOff>127000</xdr:colOff>
      <xdr:row>98</xdr:row>
      <xdr:rowOff>79350</xdr:rowOff>
    </xdr:to>
    <xdr:cxnSp macro="">
      <xdr:nvCxnSpPr>
        <xdr:cNvPr id="693" name="直線コネクタ 692"/>
        <xdr:cNvCxnSpPr/>
      </xdr:nvCxnSpPr>
      <xdr:spPr>
        <a:xfrm flipV="1">
          <a:off x="15481300" y="16874060"/>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79350</xdr:rowOff>
    </xdr:from>
    <xdr:to>
      <xdr:col>81</xdr:col>
      <xdr:colOff>50800</xdr:colOff>
      <xdr:row>98</xdr:row>
      <xdr:rowOff>88706</xdr:rowOff>
    </xdr:to>
    <xdr:cxnSp macro="">
      <xdr:nvCxnSpPr>
        <xdr:cNvPr id="696" name="直線コネクタ 695"/>
        <xdr:cNvCxnSpPr/>
      </xdr:nvCxnSpPr>
      <xdr:spPr>
        <a:xfrm flipV="1">
          <a:off x="14592300" y="1688145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88706</xdr:rowOff>
    </xdr:from>
    <xdr:to>
      <xdr:col>76</xdr:col>
      <xdr:colOff>114300</xdr:colOff>
      <xdr:row>98</xdr:row>
      <xdr:rowOff>104921</xdr:rowOff>
    </xdr:to>
    <xdr:cxnSp macro="">
      <xdr:nvCxnSpPr>
        <xdr:cNvPr id="699" name="直線コネクタ 698"/>
        <xdr:cNvCxnSpPr/>
      </xdr:nvCxnSpPr>
      <xdr:spPr>
        <a:xfrm flipV="1">
          <a:off x="13703300" y="168908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104921</xdr:rowOff>
    </xdr:from>
    <xdr:to>
      <xdr:col>71</xdr:col>
      <xdr:colOff>177800</xdr:colOff>
      <xdr:row>98</xdr:row>
      <xdr:rowOff>110694</xdr:rowOff>
    </xdr:to>
    <xdr:cxnSp macro="">
      <xdr:nvCxnSpPr>
        <xdr:cNvPr id="702" name="直線コネクタ 701"/>
        <xdr:cNvCxnSpPr/>
      </xdr:nvCxnSpPr>
      <xdr:spPr>
        <a:xfrm flipV="1">
          <a:off x="12814300" y="1690702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21160</xdr:rowOff>
    </xdr:from>
    <xdr:to>
      <xdr:col>85</xdr:col>
      <xdr:colOff>177800</xdr:colOff>
      <xdr:row>98</xdr:row>
      <xdr:rowOff>122760</xdr:rowOff>
    </xdr:to>
    <xdr:sp macro="" textlink="">
      <xdr:nvSpPr>
        <xdr:cNvPr id="712" name="楕円 711"/>
        <xdr:cNvSpPr/>
      </xdr:nvSpPr>
      <xdr:spPr>
        <a:xfrm>
          <a:off x="16268700" y="168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28550</xdr:rowOff>
    </xdr:from>
    <xdr:to>
      <xdr:col>81</xdr:col>
      <xdr:colOff>101600</xdr:colOff>
      <xdr:row>98</xdr:row>
      <xdr:rowOff>130150</xdr:rowOff>
    </xdr:to>
    <xdr:sp macro="" textlink="">
      <xdr:nvSpPr>
        <xdr:cNvPr id="714" name="楕円 713"/>
        <xdr:cNvSpPr/>
      </xdr:nvSpPr>
      <xdr:spPr>
        <a:xfrm>
          <a:off x="15430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121277</xdr:rowOff>
    </xdr:from>
    <xdr:ext cx="534377" cy="259045"/>
    <xdr:sp macro="" textlink="">
      <xdr:nvSpPr>
        <xdr:cNvPr id="715" name="テキスト ボックス 714"/>
        <xdr:cNvSpPr txBox="1"/>
      </xdr:nvSpPr>
      <xdr:spPr>
        <a:xfrm>
          <a:off x="152141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37906</xdr:rowOff>
    </xdr:from>
    <xdr:to>
      <xdr:col>76</xdr:col>
      <xdr:colOff>165100</xdr:colOff>
      <xdr:row>98</xdr:row>
      <xdr:rowOff>139506</xdr:rowOff>
    </xdr:to>
    <xdr:sp macro="" textlink="">
      <xdr:nvSpPr>
        <xdr:cNvPr id="716" name="楕円 715"/>
        <xdr:cNvSpPr/>
      </xdr:nvSpPr>
      <xdr:spPr>
        <a:xfrm>
          <a:off x="14541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130633</xdr:rowOff>
    </xdr:from>
    <xdr:ext cx="534377" cy="259045"/>
    <xdr:sp macro="" textlink="">
      <xdr:nvSpPr>
        <xdr:cNvPr id="717" name="テキスト ボックス 716"/>
        <xdr:cNvSpPr txBox="1"/>
      </xdr:nvSpPr>
      <xdr:spPr>
        <a:xfrm>
          <a:off x="14325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54121</xdr:rowOff>
    </xdr:from>
    <xdr:to>
      <xdr:col>72</xdr:col>
      <xdr:colOff>38100</xdr:colOff>
      <xdr:row>98</xdr:row>
      <xdr:rowOff>155721</xdr:rowOff>
    </xdr:to>
    <xdr:sp macro="" textlink="">
      <xdr:nvSpPr>
        <xdr:cNvPr id="718" name="楕円 717"/>
        <xdr:cNvSpPr/>
      </xdr:nvSpPr>
      <xdr:spPr>
        <a:xfrm>
          <a:off x="136525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146848</xdr:rowOff>
    </xdr:from>
    <xdr:ext cx="534377" cy="259045"/>
    <xdr:sp macro="" textlink="">
      <xdr:nvSpPr>
        <xdr:cNvPr id="719" name="テキスト ボックス 718"/>
        <xdr:cNvSpPr txBox="1"/>
      </xdr:nvSpPr>
      <xdr:spPr>
        <a:xfrm>
          <a:off x="13436111" y="169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59894</xdr:rowOff>
    </xdr:from>
    <xdr:to>
      <xdr:col>67</xdr:col>
      <xdr:colOff>101600</xdr:colOff>
      <xdr:row>98</xdr:row>
      <xdr:rowOff>161494</xdr:rowOff>
    </xdr:to>
    <xdr:sp macro="" textlink="">
      <xdr:nvSpPr>
        <xdr:cNvPr id="720" name="楕円 719"/>
        <xdr:cNvSpPr/>
      </xdr:nvSpPr>
      <xdr:spPr>
        <a:xfrm>
          <a:off x="12763500" y="168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152621</xdr:rowOff>
    </xdr:from>
    <xdr:ext cx="534377" cy="259045"/>
    <xdr:sp macro="" textlink="">
      <xdr:nvSpPr>
        <xdr:cNvPr id="721" name="テキスト ボックス 720"/>
        <xdr:cNvSpPr txBox="1"/>
      </xdr:nvSpPr>
      <xdr:spPr>
        <a:xfrm>
          <a:off x="12547111" y="16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歳出決算総額のうち、構成比が</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％と最も高い総務費の住民一人当たりのコストは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195,957</a:t>
          </a:r>
          <a:r>
            <a:rPr kumimoji="1" lang="ja-JP" altLang="en-US" sz="1300">
              <a:latin typeface="ＭＳ Ｐゴシック" panose="020B0600070205080204" pitchFamily="50" charset="-128"/>
              <a:ea typeface="ＭＳ Ｐゴシック" panose="020B0600070205080204" pitchFamily="50" charset="-128"/>
            </a:rPr>
            <a:t>円となっている。前年と同様に類似団体を下回っているものの、全国平均や千葉県平均より高い数値となっており、過去４か年の推移は横ばいであったが、令和２年度は新型コロナウイルス感染症対策のための各種備品・消耗品や特別定額給付金に係る経費等により増となった。今後は、令和元年度以前と同程度の数値に戻る見込みであるが、自治体ＤＸ化を控え、数値の急増を招かぬよう配慮が必要である。</a:t>
          </a:r>
        </a:p>
        <a:p>
          <a:r>
            <a:rPr kumimoji="1" lang="ja-JP" altLang="en-US" sz="1300">
              <a:latin typeface="ＭＳ Ｐゴシック" panose="020B0600070205080204" pitchFamily="50" charset="-128"/>
              <a:ea typeface="ＭＳ Ｐゴシック" panose="020B0600070205080204" pitchFamily="50" charset="-128"/>
            </a:rPr>
            <a:t>　また、衛生費について、令和２年度は類似団体、全国平均及び千葉県平均と比較し、高い数値となっている。新型コロナウイルス感染症対策に係る経費や市立病院建設のための病院事業会計繰出金の増加等によるものである。今後は、一般廃棄物中継施設や６市１町広域廃棄物処理事業に係る経費等により、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令和元年度まで実質単年度収支のマイナスが続き、財政調整基金の取崩しにより補てんしてきたため、基金残高が大きく減少した。なお、令和２年度については、新型コロナウイルス感染症の影響による事業の中止、縮減等により、一時的に単年度収支がプラス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しかし歳出規模が歳入規模を超過する状況は暫くの間続く見込みであり、この対策が急務である。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特に、市町村合併により旧団体ごとに設置されている施設の公共施設等総合管理計画に沿った整理や施設管理経費の縮減対策を早急に実施するほか、財政健全化計画の見直しを行い、実施していく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令和２年度は各会計とも黒字となったため、連結赤字比率の構成も全て黒字となっている。</a:t>
          </a:r>
        </a:p>
        <a:p>
          <a:r>
            <a:rPr kumimoji="1" lang="ja-JP" altLang="en-US" sz="1400">
              <a:latin typeface="ＭＳ ゴシック" pitchFamily="49" charset="-128"/>
              <a:ea typeface="ＭＳ ゴシック" pitchFamily="49" charset="-128"/>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21640035</v>
      </c>
      <c r="BO4" s="426"/>
      <c r="BP4" s="426"/>
      <c r="BQ4" s="426"/>
      <c r="BR4" s="426"/>
      <c r="BS4" s="426"/>
      <c r="BT4" s="426"/>
      <c r="BU4" s="427"/>
      <c r="BV4" s="425">
        <v>17135440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5.3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20937734</v>
      </c>
      <c r="BO5" s="431"/>
      <c r="BP5" s="431"/>
      <c r="BQ5" s="431"/>
      <c r="BR5" s="431"/>
      <c r="BS5" s="431"/>
      <c r="BT5" s="431"/>
      <c r="BU5" s="432"/>
      <c r="BV5" s="430">
        <v>16362451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98.5</v>
      </c>
      <c r="CU5" s="401"/>
      <c r="CV5" s="401"/>
      <c r="CW5" s="401"/>
      <c r="CX5" s="401"/>
      <c r="CY5" s="401"/>
      <c r="CZ5" s="401"/>
      <c r="DA5" s="402"/>
      <c r="DB5" s="400">
        <v>99.4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702301</v>
      </c>
      <c r="BO6" s="431"/>
      <c r="BP6" s="431"/>
      <c r="BQ6" s="431"/>
      <c r="BR6" s="431"/>
      <c r="BS6" s="431"/>
      <c r="BT6" s="431"/>
      <c r="BU6" s="432"/>
      <c r="BV6" s="430">
        <v>772989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103.3</v>
      </c>
      <c r="CU6" s="584"/>
      <c r="CV6" s="584"/>
      <c r="CW6" s="584"/>
      <c r="CX6" s="584"/>
      <c r="CY6" s="584"/>
      <c r="CZ6" s="584"/>
      <c r="DA6" s="585"/>
      <c r="DB6" s="583">
        <v>104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103648</v>
      </c>
      <c r="BO7" s="431"/>
      <c r="BP7" s="431"/>
      <c r="BQ7" s="431"/>
      <c r="BR7" s="431"/>
      <c r="BS7" s="431"/>
      <c r="BT7" s="431"/>
      <c r="BU7" s="432"/>
      <c r="BV7" s="430">
        <v>278825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9775013</v>
      </c>
      <c r="CU7" s="431"/>
      <c r="CV7" s="431"/>
      <c r="CW7" s="431"/>
      <c r="CX7" s="431"/>
      <c r="CY7" s="431"/>
      <c r="CZ7" s="431"/>
      <c r="DA7" s="432"/>
      <c r="DB7" s="430">
        <v>9388287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598653</v>
      </c>
      <c r="BO8" s="431"/>
      <c r="BP8" s="431"/>
      <c r="BQ8" s="431"/>
      <c r="BR8" s="431"/>
      <c r="BS8" s="431"/>
      <c r="BT8" s="431"/>
      <c r="BU8" s="432"/>
      <c r="BV8" s="430">
        <v>494164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32116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104489</v>
      </c>
      <c r="BO9" s="431"/>
      <c r="BP9" s="431"/>
      <c r="BQ9" s="431"/>
      <c r="BR9" s="431"/>
      <c r="BS9" s="431"/>
      <c r="BT9" s="431"/>
      <c r="BU9" s="432"/>
      <c r="BV9" s="430">
        <v>53286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15.7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33932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247236</v>
      </c>
      <c r="BO10" s="431"/>
      <c r="BP10" s="431"/>
      <c r="BQ10" s="431"/>
      <c r="BR10" s="431"/>
      <c r="BS10" s="431"/>
      <c r="BT10" s="431"/>
      <c r="BU10" s="432"/>
      <c r="BV10" s="430">
        <v>220902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32290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100000</v>
      </c>
      <c r="BO12" s="431"/>
      <c r="BP12" s="431"/>
      <c r="BQ12" s="431"/>
      <c r="BR12" s="431"/>
      <c r="BS12" s="431"/>
      <c r="BT12" s="431"/>
      <c r="BU12" s="432"/>
      <c r="BV12" s="430">
        <v>849520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31622</v>
      </c>
      <c r="S13" s="534"/>
      <c r="T13" s="534"/>
      <c r="U13" s="534"/>
      <c r="V13" s="535"/>
      <c r="W13" s="521" t="s">
        <v>138</v>
      </c>
      <c r="X13" s="443"/>
      <c r="Y13" s="443"/>
      <c r="Z13" s="443"/>
      <c r="AA13" s="443"/>
      <c r="AB13" s="444"/>
      <c r="AC13" s="406">
        <v>1805</v>
      </c>
      <c r="AD13" s="407"/>
      <c r="AE13" s="407"/>
      <c r="AF13" s="407"/>
      <c r="AG13" s="408"/>
      <c r="AH13" s="406">
        <v>1869</v>
      </c>
      <c r="AI13" s="407"/>
      <c r="AJ13" s="407"/>
      <c r="AK13" s="407"/>
      <c r="AL13" s="409"/>
      <c r="AM13" s="499" t="s">
        <v>139</v>
      </c>
      <c r="AN13" s="404"/>
      <c r="AO13" s="404"/>
      <c r="AP13" s="404"/>
      <c r="AQ13" s="404"/>
      <c r="AR13" s="404"/>
      <c r="AS13" s="404"/>
      <c r="AT13" s="405"/>
      <c r="AU13" s="487" t="s">
        <v>120</v>
      </c>
      <c r="AV13" s="488"/>
      <c r="AW13" s="488"/>
      <c r="AX13" s="488"/>
      <c r="AY13" s="410" t="s">
        <v>140</v>
      </c>
      <c r="AZ13" s="411"/>
      <c r="BA13" s="411"/>
      <c r="BB13" s="411"/>
      <c r="BC13" s="411"/>
      <c r="BD13" s="411"/>
      <c r="BE13" s="411"/>
      <c r="BF13" s="411"/>
      <c r="BG13" s="411"/>
      <c r="BH13" s="411"/>
      <c r="BI13" s="411"/>
      <c r="BJ13" s="411"/>
      <c r="BK13" s="411"/>
      <c r="BL13" s="411"/>
      <c r="BM13" s="412"/>
      <c r="BN13" s="430">
        <v>251725</v>
      </c>
      <c r="BO13" s="431"/>
      <c r="BP13" s="431"/>
      <c r="BQ13" s="431"/>
      <c r="BR13" s="431"/>
      <c r="BS13" s="431"/>
      <c r="BT13" s="431"/>
      <c r="BU13" s="432"/>
      <c r="BV13" s="430">
        <v>-575332</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10.3</v>
      </c>
      <c r="CU13" s="401"/>
      <c r="CV13" s="401"/>
      <c r="CW13" s="401"/>
      <c r="CX13" s="401"/>
      <c r="CY13" s="401"/>
      <c r="CZ13" s="401"/>
      <c r="DA13" s="402"/>
      <c r="DB13" s="400">
        <v>11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32673</v>
      </c>
      <c r="S14" s="534"/>
      <c r="T14" s="534"/>
      <c r="U14" s="534"/>
      <c r="V14" s="535"/>
      <c r="W14" s="536"/>
      <c r="X14" s="446"/>
      <c r="Y14" s="446"/>
      <c r="Z14" s="446"/>
      <c r="AA14" s="446"/>
      <c r="AB14" s="447"/>
      <c r="AC14" s="526">
        <v>10.9</v>
      </c>
      <c r="AD14" s="527"/>
      <c r="AE14" s="527"/>
      <c r="AF14" s="527"/>
      <c r="AG14" s="528"/>
      <c r="AH14" s="526">
        <v>10.9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98.5</v>
      </c>
      <c r="CU14" s="538"/>
      <c r="CV14" s="538"/>
      <c r="CW14" s="538"/>
      <c r="CX14" s="538"/>
      <c r="CY14" s="538"/>
      <c r="CZ14" s="538"/>
      <c r="DA14" s="539"/>
      <c r="DB14" s="537">
        <v>105.1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32013</v>
      </c>
      <c r="S15" s="534"/>
      <c r="T15" s="534"/>
      <c r="U15" s="534"/>
      <c r="V15" s="535"/>
      <c r="W15" s="521" t="s">
        <v>144</v>
      </c>
      <c r="X15" s="443"/>
      <c r="Y15" s="443"/>
      <c r="Z15" s="443"/>
      <c r="AA15" s="443"/>
      <c r="AB15" s="444"/>
      <c r="AC15" s="406">
        <v>2183</v>
      </c>
      <c r="AD15" s="407"/>
      <c r="AE15" s="407"/>
      <c r="AF15" s="407"/>
      <c r="AG15" s="408"/>
      <c r="AH15" s="406">
        <v>2428</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4222142</v>
      </c>
      <c r="BO15" s="426"/>
      <c r="BP15" s="426"/>
      <c r="BQ15" s="426"/>
      <c r="BR15" s="426"/>
      <c r="BS15" s="426"/>
      <c r="BT15" s="426"/>
      <c r="BU15" s="427"/>
      <c r="BV15" s="425">
        <v>4097251</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13.2</v>
      </c>
      <c r="AD16" s="527"/>
      <c r="AE16" s="527"/>
      <c r="AF16" s="527"/>
      <c r="AG16" s="528"/>
      <c r="AH16" s="526">
        <v>14.2</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8197945</v>
      </c>
      <c r="BO16" s="431"/>
      <c r="BP16" s="431"/>
      <c r="BQ16" s="431"/>
      <c r="BR16" s="431"/>
      <c r="BS16" s="431"/>
      <c r="BT16" s="431"/>
      <c r="BU16" s="432"/>
      <c r="BV16" s="430">
        <v>7787507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12552</v>
      </c>
      <c r="AD17" s="407"/>
      <c r="AE17" s="407"/>
      <c r="AF17" s="407"/>
      <c r="AG17" s="408"/>
      <c r="AH17" s="406">
        <v>12824</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5344432</v>
      </c>
      <c r="BO17" s="431"/>
      <c r="BP17" s="431"/>
      <c r="BQ17" s="431"/>
      <c r="BR17" s="431"/>
      <c r="BS17" s="431"/>
      <c r="BT17" s="431"/>
      <c r="BU17" s="432"/>
      <c r="BV17" s="430">
        <v>5223247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191.14</v>
      </c>
      <c r="M18" s="495"/>
      <c r="N18" s="495"/>
      <c r="O18" s="495"/>
      <c r="P18" s="495"/>
      <c r="Q18" s="495"/>
      <c r="R18" s="496"/>
      <c r="S18" s="496"/>
      <c r="T18" s="496"/>
      <c r="U18" s="496"/>
      <c r="V18" s="497"/>
      <c r="W18" s="511"/>
      <c r="X18" s="512"/>
      <c r="Y18" s="512"/>
      <c r="Z18" s="512"/>
      <c r="AA18" s="512"/>
      <c r="AB18" s="522"/>
      <c r="AC18" s="394">
        <v>75.900000000000006</v>
      </c>
      <c r="AD18" s="395"/>
      <c r="AE18" s="395"/>
      <c r="AF18" s="395"/>
      <c r="AG18" s="498"/>
      <c r="AH18" s="394">
        <v>74.900000000000006</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9622844</v>
      </c>
      <c r="BO18" s="431"/>
      <c r="BP18" s="431"/>
      <c r="BQ18" s="431"/>
      <c r="BR18" s="431"/>
      <c r="BS18" s="431"/>
      <c r="BT18" s="431"/>
      <c r="BU18" s="432"/>
      <c r="BV18" s="430">
        <v>9455593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168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12246194</v>
      </c>
      <c r="BO19" s="431"/>
      <c r="BP19" s="431"/>
      <c r="BQ19" s="431"/>
      <c r="BR19" s="431"/>
      <c r="BS19" s="431"/>
      <c r="BT19" s="431"/>
      <c r="BU19" s="432"/>
      <c r="BV19" s="430">
        <v>12132600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14578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18882874</v>
      </c>
      <c r="BO23" s="431"/>
      <c r="BP23" s="431"/>
      <c r="BQ23" s="431"/>
      <c r="BR23" s="431"/>
      <c r="BS23" s="431"/>
      <c r="BT23" s="431"/>
      <c r="BU23" s="432"/>
      <c r="BV23" s="430">
        <v>18960972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8200</v>
      </c>
      <c r="R24" s="407"/>
      <c r="S24" s="407"/>
      <c r="T24" s="407"/>
      <c r="U24" s="407"/>
      <c r="V24" s="408"/>
      <c r="W24" s="472"/>
      <c r="X24" s="463"/>
      <c r="Y24" s="464"/>
      <c r="Z24" s="403" t="s">
        <v>167</v>
      </c>
      <c r="AA24" s="404"/>
      <c r="AB24" s="404"/>
      <c r="AC24" s="404"/>
      <c r="AD24" s="404"/>
      <c r="AE24" s="404"/>
      <c r="AF24" s="404"/>
      <c r="AG24" s="405"/>
      <c r="AH24" s="406">
        <v>338</v>
      </c>
      <c r="AI24" s="407"/>
      <c r="AJ24" s="407"/>
      <c r="AK24" s="407"/>
      <c r="AL24" s="408"/>
      <c r="AM24" s="406">
        <v>1123174</v>
      </c>
      <c r="AN24" s="407"/>
      <c r="AO24" s="407"/>
      <c r="AP24" s="407"/>
      <c r="AQ24" s="407"/>
      <c r="AR24" s="408"/>
      <c r="AS24" s="406">
        <v>3323</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11454343</v>
      </c>
      <c r="BO24" s="431"/>
      <c r="BP24" s="431"/>
      <c r="BQ24" s="431"/>
      <c r="BR24" s="431"/>
      <c r="BS24" s="431"/>
      <c r="BT24" s="431"/>
      <c r="BU24" s="432"/>
      <c r="BV24" s="430">
        <v>11008948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6630</v>
      </c>
      <c r="R25" s="407"/>
      <c r="S25" s="407"/>
      <c r="T25" s="407"/>
      <c r="U25" s="407"/>
      <c r="V25" s="408"/>
      <c r="W25" s="472"/>
      <c r="X25" s="463"/>
      <c r="Y25" s="464"/>
      <c r="Z25" s="403" t="s">
        <v>170</v>
      </c>
      <c r="AA25" s="404"/>
      <c r="AB25" s="404"/>
      <c r="AC25" s="404"/>
      <c r="AD25" s="404"/>
      <c r="AE25" s="404"/>
      <c r="AF25" s="404"/>
      <c r="AG25" s="405"/>
      <c r="AH25" s="406" t="s">
        <v>171</v>
      </c>
      <c r="AI25" s="407"/>
      <c r="AJ25" s="407"/>
      <c r="AK25" s="407"/>
      <c r="AL25" s="408"/>
      <c r="AM25" s="406" t="s">
        <v>172</v>
      </c>
      <c r="AN25" s="407"/>
      <c r="AO25" s="407"/>
      <c r="AP25" s="407"/>
      <c r="AQ25" s="407"/>
      <c r="AR25" s="408"/>
      <c r="AS25" s="406" t="s">
        <v>171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8943056</v>
      </c>
      <c r="BO25" s="426"/>
      <c r="BP25" s="426"/>
      <c r="BQ25" s="426"/>
      <c r="BR25" s="426"/>
      <c r="BS25" s="426"/>
      <c r="BT25" s="426"/>
      <c r="BU25" s="427"/>
      <c r="BV25" s="425">
        <v>14386720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6090</v>
      </c>
      <c r="R26" s="407"/>
      <c r="S26" s="407"/>
      <c r="T26" s="407"/>
      <c r="U26" s="407"/>
      <c r="V26" s="408"/>
      <c r="W26" s="472"/>
      <c r="X26" s="463"/>
      <c r="Y26" s="464"/>
      <c r="Z26" s="403" t="s">
        <v>175</v>
      </c>
      <c r="AA26" s="485"/>
      <c r="AB26" s="485"/>
      <c r="AC26" s="485"/>
      <c r="AD26" s="485"/>
      <c r="AE26" s="485"/>
      <c r="AF26" s="485"/>
      <c r="AG26" s="486"/>
      <c r="AH26" s="406">
        <v>41</v>
      </c>
      <c r="AI26" s="407"/>
      <c r="AJ26" s="407"/>
      <c r="AK26" s="407"/>
      <c r="AL26" s="408"/>
      <c r="AM26" s="406">
        <v>135997</v>
      </c>
      <c r="AN26" s="407"/>
      <c r="AO26" s="407"/>
      <c r="AP26" s="407"/>
      <c r="AQ26" s="407"/>
      <c r="AR26" s="408"/>
      <c r="AS26" s="406">
        <v>3317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171</v>
      </c>
      <c r="BO26" s="431"/>
      <c r="BP26" s="431"/>
      <c r="BQ26" s="431"/>
      <c r="BR26" s="431"/>
      <c r="BS26" s="431"/>
      <c r="BT26" s="431"/>
      <c r="BU26" s="432"/>
      <c r="BV26" s="430" t="s">
        <v>171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3980</v>
      </c>
      <c r="R27" s="407"/>
      <c r="S27" s="407"/>
      <c r="T27" s="407"/>
      <c r="U27" s="407"/>
      <c r="V27" s="408"/>
      <c r="W27" s="472"/>
      <c r="X27" s="463"/>
      <c r="Y27" s="464"/>
      <c r="Z27" s="403" t="s">
        <v>178</v>
      </c>
      <c r="AA27" s="404"/>
      <c r="AB27" s="404"/>
      <c r="AC27" s="404"/>
      <c r="AD27" s="404"/>
      <c r="AE27" s="404"/>
      <c r="AF27" s="404"/>
      <c r="AG27" s="405"/>
      <c r="AH27" s="406">
        <v>36</v>
      </c>
      <c r="AI27" s="407"/>
      <c r="AJ27" s="407"/>
      <c r="AK27" s="407"/>
      <c r="AL27" s="408"/>
      <c r="AM27" s="406">
        <v>116388</v>
      </c>
      <c r="AN27" s="407"/>
      <c r="AO27" s="407"/>
      <c r="AP27" s="407"/>
      <c r="AQ27" s="407"/>
      <c r="AR27" s="408"/>
      <c r="AS27" s="406">
        <v>3233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68703</v>
      </c>
      <c r="BO27" s="434"/>
      <c r="BP27" s="434"/>
      <c r="BQ27" s="434"/>
      <c r="BR27" s="434"/>
      <c r="BS27" s="434"/>
      <c r="BT27" s="434"/>
      <c r="BU27" s="435"/>
      <c r="BV27" s="433">
        <v>68703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3640</v>
      </c>
      <c r="R28" s="407"/>
      <c r="S28" s="407"/>
      <c r="T28" s="407"/>
      <c r="U28" s="407"/>
      <c r="V28" s="408"/>
      <c r="W28" s="472"/>
      <c r="X28" s="463"/>
      <c r="Y28" s="464"/>
      <c r="Z28" s="403" t="s">
        <v>181</v>
      </c>
      <c r="AA28" s="404"/>
      <c r="AB28" s="404"/>
      <c r="AC28" s="404"/>
      <c r="AD28" s="404"/>
      <c r="AE28" s="404"/>
      <c r="AF28" s="404"/>
      <c r="AG28" s="405"/>
      <c r="AH28" s="406" t="s">
        <v>172</v>
      </c>
      <c r="AI28" s="407"/>
      <c r="AJ28" s="407"/>
      <c r="AK28" s="407"/>
      <c r="AL28" s="408"/>
      <c r="AM28" s="406" t="s">
        <v>171</v>
      </c>
      <c r="AN28" s="407"/>
      <c r="AO28" s="407"/>
      <c r="AP28" s="407"/>
      <c r="AQ28" s="407"/>
      <c r="AR28" s="408"/>
      <c r="AS28" s="406" t="s">
        <v>171</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861710</v>
      </c>
      <c r="BO28" s="426"/>
      <c r="BP28" s="426"/>
      <c r="BQ28" s="426"/>
      <c r="BR28" s="426"/>
      <c r="BS28" s="426"/>
      <c r="BT28" s="426"/>
      <c r="BU28" s="427"/>
      <c r="BV28" s="425">
        <v>714474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16</v>
      </c>
      <c r="M29" s="407"/>
      <c r="N29" s="407"/>
      <c r="O29" s="407"/>
      <c r="P29" s="408"/>
      <c r="Q29" s="406">
        <v>3360</v>
      </c>
      <c r="R29" s="407"/>
      <c r="S29" s="407"/>
      <c r="T29" s="407"/>
      <c r="U29" s="407"/>
      <c r="V29" s="408"/>
      <c r="W29" s="473"/>
      <c r="X29" s="474"/>
      <c r="Y29" s="475"/>
      <c r="Z29" s="403" t="s">
        <v>184</v>
      </c>
      <c r="AA29" s="404"/>
      <c r="AB29" s="404"/>
      <c r="AC29" s="404"/>
      <c r="AD29" s="404"/>
      <c r="AE29" s="404"/>
      <c r="AF29" s="404"/>
      <c r="AG29" s="405"/>
      <c r="AH29" s="406">
        <v>374</v>
      </c>
      <c r="AI29" s="407"/>
      <c r="AJ29" s="407"/>
      <c r="AK29" s="407"/>
      <c r="AL29" s="408"/>
      <c r="AM29" s="406">
        <v>1239562</v>
      </c>
      <c r="AN29" s="407"/>
      <c r="AO29" s="407"/>
      <c r="AP29" s="407"/>
      <c r="AQ29" s="407"/>
      <c r="AR29" s="408"/>
      <c r="AS29" s="406">
        <v>3314</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535</v>
      </c>
      <c r="BO29" s="431"/>
      <c r="BP29" s="431"/>
      <c r="BQ29" s="431"/>
      <c r="BR29" s="431"/>
      <c r="BS29" s="431"/>
      <c r="BT29" s="431"/>
      <c r="BU29" s="432"/>
      <c r="BV29" s="430">
        <v>100531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2185499</v>
      </c>
      <c r="BO30" s="434"/>
      <c r="BP30" s="434"/>
      <c r="BQ30" s="434"/>
      <c r="BR30" s="434"/>
      <c r="BS30" s="434"/>
      <c r="BT30" s="434"/>
      <c r="BU30" s="435"/>
      <c r="BV30" s="433">
        <v>2331499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安房郡市広域市町村圏事務組合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鴨川マリン開発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鴨川観光プラットフォーム</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千葉県市町村総合事務組合（千葉県自治会館管理運営特別会計）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千葉県市町村総合事務組合（千葉県自治研修センター特別会計）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千葉県市町村総合事務組合（千葉県市町村交通災害共済特別会計）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千葉県後期高齢者医療広域連合（後期高齢者医療特別会計）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南房総広域水道企業団（水道用水供給事業会計）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esegP71zFeZDuKHeSrvvHUND4axhhAWeP6NB7+5aSnA3vTmHr8DCbVwYOmPi2fCPD6Yuk6udRBHc7w5eBj0pg==" saltValue="SGNorlwm4O6qBVHSzTaq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1" t="s">
        <v>563</v>
      </c>
      <c r="D34" s="1211"/>
      <c r="E34" s="1212"/>
      <c r="F34" s="32">
        <v>11.3</v>
      </c>
      <c r="G34" s="33">
        <v>14.69</v>
      </c>
      <c r="H34" s="33">
        <v>14.4</v>
      </c>
      <c r="I34" s="33">
        <v>14.57</v>
      </c>
      <c r="J34" s="34">
        <v>14.02</v>
      </c>
      <c r="K34" s="22"/>
      <c r="L34" s="22"/>
      <c r="M34" s="22"/>
      <c r="N34" s="22"/>
      <c r="O34" s="22"/>
      <c r="P34" s="22"/>
    </row>
    <row r="35" spans="1:16" ht="39" customHeight="1" x14ac:dyDescent="0.15">
      <c r="A35" s="22"/>
      <c r="B35" s="35"/>
      <c r="C35" s="1205" t="s">
        <v>564</v>
      </c>
      <c r="D35" s="1206"/>
      <c r="E35" s="1207"/>
      <c r="F35" s="36">
        <v>5.99</v>
      </c>
      <c r="G35" s="37">
        <v>4.49</v>
      </c>
      <c r="H35" s="37">
        <v>4.62</v>
      </c>
      <c r="I35" s="37">
        <v>5.26</v>
      </c>
      <c r="J35" s="38">
        <v>6.12</v>
      </c>
      <c r="K35" s="22"/>
      <c r="L35" s="22"/>
      <c r="M35" s="22"/>
      <c r="N35" s="22"/>
      <c r="O35" s="22"/>
      <c r="P35" s="22"/>
    </row>
    <row r="36" spans="1:16" ht="39" customHeight="1" x14ac:dyDescent="0.15">
      <c r="A36" s="22"/>
      <c r="B36" s="35"/>
      <c r="C36" s="1205" t="s">
        <v>565</v>
      </c>
      <c r="D36" s="1206"/>
      <c r="E36" s="1207"/>
      <c r="F36" s="36">
        <v>2.4900000000000002</v>
      </c>
      <c r="G36" s="37">
        <v>1.92</v>
      </c>
      <c r="H36" s="37">
        <v>2.41</v>
      </c>
      <c r="I36" s="37">
        <v>2.77</v>
      </c>
      <c r="J36" s="38">
        <v>2.42</v>
      </c>
      <c r="K36" s="22"/>
      <c r="L36" s="22"/>
      <c r="M36" s="22"/>
      <c r="N36" s="22"/>
      <c r="O36" s="22"/>
      <c r="P36" s="22"/>
    </row>
    <row r="37" spans="1:16" ht="39" customHeight="1" x14ac:dyDescent="0.15">
      <c r="A37" s="22"/>
      <c r="B37" s="35"/>
      <c r="C37" s="1205" t="s">
        <v>566</v>
      </c>
      <c r="D37" s="1206"/>
      <c r="E37" s="1207"/>
      <c r="F37" s="36">
        <v>1.4</v>
      </c>
      <c r="G37" s="37">
        <v>1.1100000000000001</v>
      </c>
      <c r="H37" s="37">
        <v>1.2</v>
      </c>
      <c r="I37" s="37">
        <v>1.59</v>
      </c>
      <c r="J37" s="38">
        <v>0.79</v>
      </c>
      <c r="K37" s="22"/>
      <c r="L37" s="22"/>
      <c r="M37" s="22"/>
      <c r="N37" s="22"/>
      <c r="O37" s="22"/>
      <c r="P37" s="22"/>
    </row>
    <row r="38" spans="1:16" ht="39" customHeight="1" x14ac:dyDescent="0.15">
      <c r="A38" s="22"/>
      <c r="B38" s="35"/>
      <c r="C38" s="1205" t="s">
        <v>567</v>
      </c>
      <c r="D38" s="1206"/>
      <c r="E38" s="1207"/>
      <c r="F38" s="36">
        <v>1.4</v>
      </c>
      <c r="G38" s="37">
        <v>2.79</v>
      </c>
      <c r="H38" s="37">
        <v>0.73</v>
      </c>
      <c r="I38" s="37">
        <v>0.82</v>
      </c>
      <c r="J38" s="38">
        <v>0.35</v>
      </c>
      <c r="K38" s="22"/>
      <c r="L38" s="22"/>
      <c r="M38" s="22"/>
      <c r="N38" s="22"/>
      <c r="O38" s="22"/>
      <c r="P38" s="22"/>
    </row>
    <row r="39" spans="1:16" ht="39" customHeight="1" x14ac:dyDescent="0.15">
      <c r="A39" s="22"/>
      <c r="B39" s="35"/>
      <c r="C39" s="1205" t="s">
        <v>568</v>
      </c>
      <c r="D39" s="1206"/>
      <c r="E39" s="1207"/>
      <c r="F39" s="36">
        <v>0.01</v>
      </c>
      <c r="G39" s="37">
        <v>0.02</v>
      </c>
      <c r="H39" s="37">
        <v>0.01</v>
      </c>
      <c r="I39" s="37">
        <v>0.01</v>
      </c>
      <c r="J39" s="38">
        <v>0.01</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569</v>
      </c>
      <c r="D42" s="1206"/>
      <c r="E42" s="1207"/>
      <c r="F42" s="36" t="s">
        <v>513</v>
      </c>
      <c r="G42" s="37" t="s">
        <v>513</v>
      </c>
      <c r="H42" s="37" t="s">
        <v>513</v>
      </c>
      <c r="I42" s="37" t="s">
        <v>513</v>
      </c>
      <c r="J42" s="38" t="s">
        <v>513</v>
      </c>
      <c r="K42" s="22"/>
      <c r="L42" s="22"/>
      <c r="M42" s="22"/>
      <c r="N42" s="22"/>
      <c r="O42" s="22"/>
      <c r="P42" s="22"/>
    </row>
    <row r="43" spans="1:16" ht="39" customHeight="1" thickBot="1" x14ac:dyDescent="0.2">
      <c r="A43" s="22"/>
      <c r="B43" s="40"/>
      <c r="C43" s="1208" t="s">
        <v>570</v>
      </c>
      <c r="D43" s="1209"/>
      <c r="E43" s="121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q0cI8KD+muZlOqqaEMgGvBO6pPX8ldoGwbn+J8enfH0ssfB1vpBxYS03bPFrCcYn2HFma18JZV/hOf2+30U7Q==" saltValue="8lEQv2VUwuRCWDO5GYgP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1661</v>
      </c>
      <c r="L45" s="60">
        <v>1700</v>
      </c>
      <c r="M45" s="60">
        <v>1840</v>
      </c>
      <c r="N45" s="60">
        <v>1910</v>
      </c>
      <c r="O45" s="61">
        <v>1961</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513</v>
      </c>
      <c r="L46" s="64" t="s">
        <v>513</v>
      </c>
      <c r="M46" s="64" t="s">
        <v>513</v>
      </c>
      <c r="N46" s="64" t="s">
        <v>513</v>
      </c>
      <c r="O46" s="65" t="s">
        <v>513</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513</v>
      </c>
      <c r="L47" s="64" t="s">
        <v>513</v>
      </c>
      <c r="M47" s="64" t="s">
        <v>513</v>
      </c>
      <c r="N47" s="64" t="s">
        <v>513</v>
      </c>
      <c r="O47" s="65" t="s">
        <v>513</v>
      </c>
      <c r="P47" s="48"/>
      <c r="Q47" s="48"/>
      <c r="R47" s="48"/>
      <c r="S47" s="48"/>
      <c r="T47" s="48"/>
      <c r="U47" s="48"/>
    </row>
    <row r="48" spans="1:21" ht="30.75" customHeight="1" x14ac:dyDescent="0.15">
      <c r="A48" s="48"/>
      <c r="B48" s="1233"/>
      <c r="C48" s="1234"/>
      <c r="D48" s="62"/>
      <c r="E48" s="1215" t="s">
        <v>15</v>
      </c>
      <c r="F48" s="1215"/>
      <c r="G48" s="1215"/>
      <c r="H48" s="1215"/>
      <c r="I48" s="1215"/>
      <c r="J48" s="1216"/>
      <c r="K48" s="63">
        <v>72</v>
      </c>
      <c r="L48" s="64">
        <v>74</v>
      </c>
      <c r="M48" s="64">
        <v>45</v>
      </c>
      <c r="N48" s="64">
        <v>36</v>
      </c>
      <c r="O48" s="65">
        <v>38</v>
      </c>
      <c r="P48" s="48"/>
      <c r="Q48" s="48"/>
      <c r="R48" s="48"/>
      <c r="S48" s="48"/>
      <c r="T48" s="48"/>
      <c r="U48" s="48"/>
    </row>
    <row r="49" spans="1:21" ht="30.75" customHeight="1" x14ac:dyDescent="0.15">
      <c r="A49" s="48"/>
      <c r="B49" s="1233"/>
      <c r="C49" s="1234"/>
      <c r="D49" s="62"/>
      <c r="E49" s="1215" t="s">
        <v>16</v>
      </c>
      <c r="F49" s="1215"/>
      <c r="G49" s="1215"/>
      <c r="H49" s="1215"/>
      <c r="I49" s="1215"/>
      <c r="J49" s="1216"/>
      <c r="K49" s="63">
        <v>63</v>
      </c>
      <c r="L49" s="64">
        <v>67</v>
      </c>
      <c r="M49" s="64">
        <v>70</v>
      </c>
      <c r="N49" s="64">
        <v>77</v>
      </c>
      <c r="O49" s="65">
        <v>94</v>
      </c>
      <c r="P49" s="48"/>
      <c r="Q49" s="48"/>
      <c r="R49" s="48"/>
      <c r="S49" s="48"/>
      <c r="T49" s="48"/>
      <c r="U49" s="48"/>
    </row>
    <row r="50" spans="1:21" ht="30.75" customHeight="1" x14ac:dyDescent="0.15">
      <c r="A50" s="48"/>
      <c r="B50" s="1233"/>
      <c r="C50" s="1234"/>
      <c r="D50" s="62"/>
      <c r="E50" s="1215" t="s">
        <v>17</v>
      </c>
      <c r="F50" s="1215"/>
      <c r="G50" s="1215"/>
      <c r="H50" s="1215"/>
      <c r="I50" s="1215"/>
      <c r="J50" s="1216"/>
      <c r="K50" s="63">
        <v>358</v>
      </c>
      <c r="L50" s="64">
        <v>352</v>
      </c>
      <c r="M50" s="64">
        <v>345</v>
      </c>
      <c r="N50" s="64" t="s">
        <v>513</v>
      </c>
      <c r="O50" s="65" t="s">
        <v>513</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513</v>
      </c>
      <c r="L51" s="64" t="s">
        <v>513</v>
      </c>
      <c r="M51" s="64" t="s">
        <v>513</v>
      </c>
      <c r="N51" s="64" t="s">
        <v>513</v>
      </c>
      <c r="O51" s="65" t="s">
        <v>513</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1280</v>
      </c>
      <c r="L52" s="64">
        <v>1255</v>
      </c>
      <c r="M52" s="64">
        <v>1281</v>
      </c>
      <c r="N52" s="64">
        <v>1262</v>
      </c>
      <c r="O52" s="65">
        <v>1286</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874</v>
      </c>
      <c r="L53" s="69">
        <v>938</v>
      </c>
      <c r="M53" s="69">
        <v>1019</v>
      </c>
      <c r="N53" s="69">
        <v>761</v>
      </c>
      <c r="O53" s="70">
        <v>807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592</v>
      </c>
      <c r="L57" s="84" t="s">
        <v>593</v>
      </c>
      <c r="M57" s="84" t="s">
        <v>594</v>
      </c>
      <c r="N57" s="84" t="s">
        <v>592</v>
      </c>
      <c r="O57" s="85" t="s">
        <v>592</v>
      </c>
    </row>
    <row r="58" spans="1:21" ht="31.5" customHeight="1" thickBot="1" x14ac:dyDescent="0.2">
      <c r="B58" s="1223"/>
      <c r="C58" s="1224"/>
      <c r="D58" s="1228" t="s">
        <v>27</v>
      </c>
      <c r="E58" s="1229"/>
      <c r="F58" s="1229"/>
      <c r="G58" s="1229"/>
      <c r="H58" s="1229"/>
      <c r="I58" s="1229"/>
      <c r="J58" s="1230"/>
      <c r="K58" s="86" t="s">
        <v>594</v>
      </c>
      <c r="L58" s="87" t="s">
        <v>592</v>
      </c>
      <c r="M58" s="87" t="s">
        <v>594</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D9UV9dfTKarM0b6+D+2joZje6Qh8ZLAIqLDu3qi1Y+oINSG0AX7K+AUdZotbpFN4j7XK0rgh2sOcD2EAdWg==" saltValue="McameYGOkpPUOfWb1KWi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1" t="s">
        <v>30</v>
      </c>
      <c r="C41" s="1252"/>
      <c r="D41" s="102"/>
      <c r="E41" s="1253" t="s">
        <v>31</v>
      </c>
      <c r="F41" s="1253"/>
      <c r="G41" s="1253"/>
      <c r="H41" s="1254"/>
      <c r="I41" s="103">
        <v>19960</v>
      </c>
      <c r="J41" s="104">
        <v>19774</v>
      </c>
      <c r="K41" s="104">
        <v>19321</v>
      </c>
      <c r="L41" s="104">
        <v>18961</v>
      </c>
      <c r="M41" s="105">
        <v>18883</v>
      </c>
    </row>
    <row r="42" spans="2:13" ht="27.75" customHeight="1" x14ac:dyDescent="0.15">
      <c r="B42" s="1241"/>
      <c r="C42" s="1242"/>
      <c r="D42" s="106"/>
      <c r="E42" s="1245" t="s">
        <v>32</v>
      </c>
      <c r="F42" s="1245"/>
      <c r="G42" s="1245"/>
      <c r="H42" s="1246"/>
      <c r="I42" s="107">
        <v>682</v>
      </c>
      <c r="J42" s="108">
        <v>345</v>
      </c>
      <c r="K42" s="108" t="s">
        <v>513</v>
      </c>
      <c r="L42" s="108" t="s">
        <v>513</v>
      </c>
      <c r="M42" s="109" t="s">
        <v>513</v>
      </c>
    </row>
    <row r="43" spans="2:13" ht="27.75" customHeight="1" x14ac:dyDescent="0.15">
      <c r="B43" s="1241"/>
      <c r="C43" s="1242"/>
      <c r="D43" s="106"/>
      <c r="E43" s="1245" t="s">
        <v>33</v>
      </c>
      <c r="F43" s="1245"/>
      <c r="G43" s="1245"/>
      <c r="H43" s="1246"/>
      <c r="I43" s="107">
        <v>91</v>
      </c>
      <c r="J43" s="108">
        <v>86</v>
      </c>
      <c r="K43" s="108">
        <v>102</v>
      </c>
      <c r="L43" s="108">
        <v>33</v>
      </c>
      <c r="M43" s="109">
        <v>606</v>
      </c>
    </row>
    <row r="44" spans="2:13" ht="27.75" customHeight="1" x14ac:dyDescent="0.15">
      <c r="B44" s="1241"/>
      <c r="C44" s="1242"/>
      <c r="D44" s="106"/>
      <c r="E44" s="1245" t="s">
        <v>34</v>
      </c>
      <c r="F44" s="1245"/>
      <c r="G44" s="1245"/>
      <c r="H44" s="1246"/>
      <c r="I44" s="107">
        <v>810</v>
      </c>
      <c r="J44" s="108">
        <v>796</v>
      </c>
      <c r="K44" s="108">
        <v>809</v>
      </c>
      <c r="L44" s="108">
        <v>755</v>
      </c>
      <c r="M44" s="109">
        <v>726</v>
      </c>
    </row>
    <row r="45" spans="2:13" ht="27.75" customHeight="1" x14ac:dyDescent="0.15">
      <c r="B45" s="1241"/>
      <c r="C45" s="1242"/>
      <c r="D45" s="106"/>
      <c r="E45" s="1245" t="s">
        <v>35</v>
      </c>
      <c r="F45" s="1245"/>
      <c r="G45" s="1245"/>
      <c r="H45" s="1246"/>
      <c r="I45" s="107">
        <v>4813</v>
      </c>
      <c r="J45" s="108">
        <v>4677</v>
      </c>
      <c r="K45" s="108">
        <v>4523</v>
      </c>
      <c r="L45" s="108">
        <v>4415</v>
      </c>
      <c r="M45" s="109">
        <v>4304</v>
      </c>
    </row>
    <row r="46" spans="2:13" ht="27.75" customHeight="1" x14ac:dyDescent="0.15">
      <c r="B46" s="1241"/>
      <c r="C46" s="1242"/>
      <c r="D46" s="110"/>
      <c r="E46" s="1245" t="s">
        <v>36</v>
      </c>
      <c r="F46" s="1245"/>
      <c r="G46" s="1245"/>
      <c r="H46" s="1246"/>
      <c r="I46" s="107">
        <v>117</v>
      </c>
      <c r="J46" s="108">
        <v>72</v>
      </c>
      <c r="K46" s="108">
        <v>30</v>
      </c>
      <c r="L46" s="108">
        <v>23</v>
      </c>
      <c r="M46" s="109">
        <v>15</v>
      </c>
    </row>
    <row r="47" spans="2:13" ht="27.75" customHeight="1" x14ac:dyDescent="0.15">
      <c r="B47" s="1241"/>
      <c r="C47" s="1242"/>
      <c r="D47" s="111"/>
      <c r="E47" s="1255" t="s">
        <v>37</v>
      </c>
      <c r="F47" s="1256"/>
      <c r="G47" s="1256"/>
      <c r="H47" s="1257"/>
      <c r="I47" s="107" t="s">
        <v>513</v>
      </c>
      <c r="J47" s="108" t="s">
        <v>513</v>
      </c>
      <c r="K47" s="108" t="s">
        <v>513</v>
      </c>
      <c r="L47" s="108" t="s">
        <v>513</v>
      </c>
      <c r="M47" s="109" t="s">
        <v>513</v>
      </c>
    </row>
    <row r="48" spans="2:13" ht="27.75" customHeight="1" x14ac:dyDescent="0.15">
      <c r="B48" s="1241"/>
      <c r="C48" s="1242"/>
      <c r="D48" s="106"/>
      <c r="E48" s="1245" t="s">
        <v>38</v>
      </c>
      <c r="F48" s="1245"/>
      <c r="G48" s="1245"/>
      <c r="H48" s="1246"/>
      <c r="I48" s="107" t="s">
        <v>513</v>
      </c>
      <c r="J48" s="108" t="s">
        <v>513</v>
      </c>
      <c r="K48" s="108" t="s">
        <v>513</v>
      </c>
      <c r="L48" s="108" t="s">
        <v>513</v>
      </c>
      <c r="M48" s="109" t="s">
        <v>513</v>
      </c>
    </row>
    <row r="49" spans="2:13" ht="27.75" customHeight="1" x14ac:dyDescent="0.15">
      <c r="B49" s="1243"/>
      <c r="C49" s="1244"/>
      <c r="D49" s="106"/>
      <c r="E49" s="1245" t="s">
        <v>39</v>
      </c>
      <c r="F49" s="1245"/>
      <c r="G49" s="1245"/>
      <c r="H49" s="1246"/>
      <c r="I49" s="107" t="s">
        <v>513</v>
      </c>
      <c r="J49" s="108" t="s">
        <v>513</v>
      </c>
      <c r="K49" s="108" t="s">
        <v>513</v>
      </c>
      <c r="L49" s="108" t="s">
        <v>513</v>
      </c>
      <c r="M49" s="109" t="s">
        <v>513</v>
      </c>
    </row>
    <row r="50" spans="2:13" ht="27.75" customHeight="1" x14ac:dyDescent="0.15">
      <c r="B50" s="1239" t="s">
        <v>40</v>
      </c>
      <c r="C50" s="1240"/>
      <c r="D50" s="112"/>
      <c r="E50" s="1245" t="s">
        <v>41</v>
      </c>
      <c r="F50" s="1245"/>
      <c r="G50" s="1245"/>
      <c r="H50" s="1246"/>
      <c r="I50" s="107">
        <v>3624</v>
      </c>
      <c r="J50" s="108">
        <v>3429</v>
      </c>
      <c r="K50" s="108">
        <v>3067</v>
      </c>
      <c r="L50" s="108">
        <v>2449</v>
      </c>
      <c r="M50" s="109">
        <v>2473</v>
      </c>
    </row>
    <row r="51" spans="2:13" ht="27.75" customHeight="1" x14ac:dyDescent="0.15">
      <c r="B51" s="1241"/>
      <c r="C51" s="1242"/>
      <c r="D51" s="106"/>
      <c r="E51" s="1245" t="s">
        <v>42</v>
      </c>
      <c r="F51" s="1245"/>
      <c r="G51" s="1245"/>
      <c r="H51" s="1246"/>
      <c r="I51" s="107">
        <v>81</v>
      </c>
      <c r="J51" s="108">
        <v>68</v>
      </c>
      <c r="K51" s="108">
        <v>55</v>
      </c>
      <c r="L51" s="108">
        <v>44</v>
      </c>
      <c r="M51" s="109">
        <v>33</v>
      </c>
    </row>
    <row r="52" spans="2:13" ht="27.75" customHeight="1" x14ac:dyDescent="0.15">
      <c r="B52" s="1243"/>
      <c r="C52" s="1244"/>
      <c r="D52" s="106"/>
      <c r="E52" s="1245" t="s">
        <v>43</v>
      </c>
      <c r="F52" s="1245"/>
      <c r="G52" s="1245"/>
      <c r="H52" s="1246"/>
      <c r="I52" s="107">
        <v>14067</v>
      </c>
      <c r="J52" s="108">
        <v>13724</v>
      </c>
      <c r="K52" s="108">
        <v>13584</v>
      </c>
      <c r="L52" s="108">
        <v>13141</v>
      </c>
      <c r="M52" s="109">
        <v>13655</v>
      </c>
    </row>
    <row r="53" spans="2:13" ht="27.75" customHeight="1" thickBot="1" x14ac:dyDescent="0.2">
      <c r="B53" s="1247" t="s">
        <v>44</v>
      </c>
      <c r="C53" s="1248"/>
      <c r="D53" s="113"/>
      <c r="E53" s="1249" t="s">
        <v>45</v>
      </c>
      <c r="F53" s="1249"/>
      <c r="G53" s="1249"/>
      <c r="H53" s="1250"/>
      <c r="I53" s="114">
        <v>8701</v>
      </c>
      <c r="J53" s="115">
        <v>8529</v>
      </c>
      <c r="K53" s="115">
        <v>8079</v>
      </c>
      <c r="L53" s="115">
        <v>8553</v>
      </c>
      <c r="M53" s="116">
        <v>8372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awZn9KMo1lipiV3KxztNGKDvUudsM2nM0Hqx5KN/2E8D/Cjwmuw1yFd7yPAB6+AyFFXTxg5pQVIJ7rDhr2JnQ==" saltValue="N7Xg6QsimFzIfLom17Wl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6" t="s">
        <v>48</v>
      </c>
      <c r="D55" s="1266"/>
      <c r="E55" s="1267"/>
      <c r="F55" s="128">
        <v>1343</v>
      </c>
      <c r="G55" s="128">
        <v>714</v>
      </c>
      <c r="H55" s="129">
        <v>862</v>
      </c>
    </row>
    <row r="56" spans="2:8" ht="52.5" customHeight="1" x14ac:dyDescent="0.15">
      <c r="B56" s="130"/>
      <c r="C56" s="1268" t="s">
        <v>49</v>
      </c>
      <c r="D56" s="1268"/>
      <c r="E56" s="1269"/>
      <c r="F56" s="131">
        <v>200</v>
      </c>
      <c r="G56" s="131">
        <v>101</v>
      </c>
      <c r="H56" s="132">
        <v>1</v>
      </c>
    </row>
    <row r="57" spans="2:8" ht="53.25" customHeight="1" x14ac:dyDescent="0.15">
      <c r="B57" s="130"/>
      <c r="C57" s="1270" t="s">
        <v>50</v>
      </c>
      <c r="D57" s="1270"/>
      <c r="E57" s="1271"/>
      <c r="F57" s="133">
        <v>2288</v>
      </c>
      <c r="G57" s="133">
        <v>2331</v>
      </c>
      <c r="H57" s="134">
        <v>2185</v>
      </c>
    </row>
    <row r="58" spans="2:8" ht="45.75" customHeight="1" x14ac:dyDescent="0.15">
      <c r="B58" s="135"/>
      <c r="C58" s="1258" t="s">
        <v>595</v>
      </c>
      <c r="D58" s="1259"/>
      <c r="E58" s="1260"/>
      <c r="F58" s="136">
        <v>1322</v>
      </c>
      <c r="G58" s="136">
        <v>1323</v>
      </c>
      <c r="H58" s="137">
        <v>1221</v>
      </c>
    </row>
    <row r="59" spans="2:8" ht="45.75" customHeight="1" x14ac:dyDescent="0.15">
      <c r="B59" s="135"/>
      <c r="C59" s="1258" t="s">
        <v>596</v>
      </c>
      <c r="D59" s="1259"/>
      <c r="E59" s="1260"/>
      <c r="F59" s="136">
        <v>410</v>
      </c>
      <c r="G59" s="136">
        <v>522</v>
      </c>
      <c r="H59" s="137">
        <v>460</v>
      </c>
    </row>
    <row r="60" spans="2:8" ht="45.75" customHeight="1" x14ac:dyDescent="0.15">
      <c r="B60" s="135"/>
      <c r="C60" s="1258" t="s">
        <v>597</v>
      </c>
      <c r="D60" s="1259"/>
      <c r="E60" s="1260"/>
      <c r="F60" s="136">
        <v>196</v>
      </c>
      <c r="G60" s="136">
        <v>182</v>
      </c>
      <c r="H60" s="137">
        <v>168</v>
      </c>
    </row>
    <row r="61" spans="2:8" ht="45.75" customHeight="1" x14ac:dyDescent="0.15">
      <c r="B61" s="135"/>
      <c r="C61" s="1258" t="s">
        <v>598</v>
      </c>
      <c r="D61" s="1259"/>
      <c r="E61" s="1260"/>
      <c r="F61" s="136">
        <v>156</v>
      </c>
      <c r="G61" s="136">
        <v>106</v>
      </c>
      <c r="H61" s="137">
        <v>106</v>
      </c>
    </row>
    <row r="62" spans="2:8" ht="45.75" customHeight="1" thickBot="1" x14ac:dyDescent="0.2">
      <c r="B62" s="138"/>
      <c r="C62" s="1261" t="s">
        <v>599</v>
      </c>
      <c r="D62" s="1262"/>
      <c r="E62" s="1263"/>
      <c r="F62" s="139">
        <v>81</v>
      </c>
      <c r="G62" s="139">
        <v>79</v>
      </c>
      <c r="H62" s="140">
        <v>79</v>
      </c>
    </row>
    <row r="63" spans="2:8" ht="52.5" customHeight="1" thickBot="1" x14ac:dyDescent="0.2">
      <c r="B63" s="141"/>
      <c r="C63" s="1264" t="s">
        <v>51</v>
      </c>
      <c r="D63" s="1264"/>
      <c r="E63" s="1265"/>
      <c r="F63" s="142">
        <v>3831</v>
      </c>
      <c r="G63" s="142">
        <v>3147</v>
      </c>
      <c r="H63" s="143">
        <v>3048</v>
      </c>
    </row>
    <row r="64" spans="2:8" ht="15" customHeight="1" x14ac:dyDescent="0.15"/>
  </sheetData>
  <sheetProtection algorithmName="SHA-512" hashValue="0UsSjttO7gsg29JoCP0ZNrOe3d8Xe0M8FS7Rs/HUMX5toekgiAWURYGC2VxcOgVwIv1C1yNjiyiK/upmqm71XA==" saltValue="e50h+T31Z7XQa8WJ1les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A18" sqref="CA18"/>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613</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609</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612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607</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606</v>
      </c>
      <c r="AO51" s="1281"/>
      <c r="AP51" s="1281"/>
      <c r="AQ51" s="1281"/>
      <c r="AR51" s="1281"/>
      <c r="AS51" s="1281"/>
      <c r="AT51" s="1281"/>
      <c r="AU51" s="1281"/>
      <c r="AV51" s="1281"/>
      <c r="AW51" s="1281"/>
      <c r="AX51" s="1281"/>
      <c r="AY51" s="1281"/>
      <c r="AZ51" s="1281"/>
      <c r="BA51" s="1281"/>
      <c r="BB51" s="1281" t="s">
        <v>604</v>
      </c>
      <c r="BC51" s="1281"/>
      <c r="BD51" s="1281"/>
      <c r="BE51" s="1281"/>
      <c r="BF51" s="1281"/>
      <c r="BG51" s="1281"/>
      <c r="BH51" s="1281"/>
      <c r="BI51" s="1281"/>
      <c r="BJ51" s="1281"/>
      <c r="BK51" s="1281"/>
      <c r="BL51" s="1281"/>
      <c r="BM51" s="1281"/>
      <c r="BN51" s="1281"/>
      <c r="BO51" s="1281"/>
      <c r="BP51" s="1280">
        <v>105</v>
      </c>
      <c r="BQ51" s="1280"/>
      <c r="BR51" s="1280"/>
      <c r="BS51" s="1280"/>
      <c r="BT51" s="1280"/>
      <c r="BU51" s="1280"/>
      <c r="BV51" s="1280"/>
      <c r="BW51" s="1280"/>
      <c r="BX51" s="1280">
        <v>105.4</v>
      </c>
      <c r="BY51" s="1280"/>
      <c r="BZ51" s="1280"/>
      <c r="CA51" s="1280"/>
      <c r="CB51" s="1280"/>
      <c r="CC51" s="1280"/>
      <c r="CD51" s="1280"/>
      <c r="CE51" s="1280"/>
      <c r="CF51" s="1280">
        <v>97.7</v>
      </c>
      <c r="CG51" s="1280"/>
      <c r="CH51" s="1280"/>
      <c r="CI51" s="1280"/>
      <c r="CJ51" s="1280"/>
      <c r="CK51" s="1280"/>
      <c r="CL51" s="1280"/>
      <c r="CM51" s="1280"/>
      <c r="CN51" s="1280">
        <v>105.1</v>
      </c>
      <c r="CO51" s="1280"/>
      <c r="CP51" s="1280"/>
      <c r="CQ51" s="1280"/>
      <c r="CR51" s="1280"/>
      <c r="CS51" s="1280"/>
      <c r="CT51" s="1280"/>
      <c r="CU51" s="1280"/>
      <c r="CV51" s="1280">
        <v>98.5</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611</v>
      </c>
      <c r="BC53" s="1281"/>
      <c r="BD53" s="1281"/>
      <c r="BE53" s="1281"/>
      <c r="BF53" s="1281"/>
      <c r="BG53" s="1281"/>
      <c r="BH53" s="1281"/>
      <c r="BI53" s="1281"/>
      <c r="BJ53" s="1281"/>
      <c r="BK53" s="1281"/>
      <c r="BL53" s="1281"/>
      <c r="BM53" s="1281"/>
      <c r="BN53" s="1281"/>
      <c r="BO53" s="1281"/>
      <c r="BP53" s="1280">
        <v>53.4</v>
      </c>
      <c r="BQ53" s="1280"/>
      <c r="BR53" s="1280"/>
      <c r="BS53" s="1280"/>
      <c r="BT53" s="1280"/>
      <c r="BU53" s="1280"/>
      <c r="BV53" s="1280"/>
      <c r="BW53" s="1280"/>
      <c r="BX53" s="1280">
        <v>55.6</v>
      </c>
      <c r="BY53" s="1280"/>
      <c r="BZ53" s="1280"/>
      <c r="CA53" s="1280"/>
      <c r="CB53" s="1280"/>
      <c r="CC53" s="1280"/>
      <c r="CD53" s="1280"/>
      <c r="CE53" s="1280"/>
      <c r="CF53" s="1280">
        <v>57.4</v>
      </c>
      <c r="CG53" s="1280"/>
      <c r="CH53" s="1280"/>
      <c r="CI53" s="1280"/>
      <c r="CJ53" s="1280"/>
      <c r="CK53" s="1280"/>
      <c r="CL53" s="1280"/>
      <c r="CM53" s="1280"/>
      <c r="CN53" s="1280">
        <v>58.9</v>
      </c>
      <c r="CO53" s="1280"/>
      <c r="CP53" s="1280"/>
      <c r="CQ53" s="1280"/>
      <c r="CR53" s="1280"/>
      <c r="CS53" s="1280"/>
      <c r="CT53" s="1280"/>
      <c r="CU53" s="1280"/>
      <c r="CV53" s="1280">
        <v>60.3</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605</v>
      </c>
      <c r="AO55" s="1282"/>
      <c r="AP55" s="1282"/>
      <c r="AQ55" s="1282"/>
      <c r="AR55" s="1282"/>
      <c r="AS55" s="1282"/>
      <c r="AT55" s="1282"/>
      <c r="AU55" s="1282"/>
      <c r="AV55" s="1282"/>
      <c r="AW55" s="1282"/>
      <c r="AX55" s="1282"/>
      <c r="AY55" s="1282"/>
      <c r="AZ55" s="1282"/>
      <c r="BA55" s="1282"/>
      <c r="BB55" s="1281" t="s">
        <v>604</v>
      </c>
      <c r="BC55" s="1281"/>
      <c r="BD55" s="1281"/>
      <c r="BE55" s="1281"/>
      <c r="BF55" s="1281"/>
      <c r="BG55" s="1281"/>
      <c r="BH55" s="1281"/>
      <c r="BI55" s="1281"/>
      <c r="BJ55" s="1281"/>
      <c r="BK55" s="1281"/>
      <c r="BL55" s="1281"/>
      <c r="BM55" s="1281"/>
      <c r="BN55" s="1281"/>
      <c r="BO55" s="1281"/>
      <c r="BP55" s="1280">
        <v>54.6</v>
      </c>
      <c r="BQ55" s="1280"/>
      <c r="BR55" s="1280"/>
      <c r="BS55" s="1280"/>
      <c r="BT55" s="1280"/>
      <c r="BU55" s="1280"/>
      <c r="BV55" s="1280"/>
      <c r="BW55" s="1280"/>
      <c r="BX55" s="1280">
        <v>53.2</v>
      </c>
      <c r="BY55" s="1280"/>
      <c r="BZ55" s="1280"/>
      <c r="CA55" s="1280"/>
      <c r="CB55" s="1280"/>
      <c r="CC55" s="1280"/>
      <c r="CD55" s="1280"/>
      <c r="CE55" s="1280"/>
      <c r="CF55" s="1280">
        <v>47.9</v>
      </c>
      <c r="CG55" s="1280"/>
      <c r="CH55" s="1280"/>
      <c r="CI55" s="1280"/>
      <c r="CJ55" s="1280"/>
      <c r="CK55" s="1280"/>
      <c r="CL55" s="1280"/>
      <c r="CM55" s="1280"/>
      <c r="CN55" s="1280">
        <v>49</v>
      </c>
      <c r="CO55" s="1280"/>
      <c r="CP55" s="1280"/>
      <c r="CQ55" s="1280"/>
      <c r="CR55" s="1280"/>
      <c r="CS55" s="1280"/>
      <c r="CT55" s="1280"/>
      <c r="CU55" s="1280"/>
      <c r="CV55" s="1280">
        <v>41.3</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611</v>
      </c>
      <c r="BC57" s="1281"/>
      <c r="BD57" s="1281"/>
      <c r="BE57" s="1281"/>
      <c r="BF57" s="1281"/>
      <c r="BG57" s="1281"/>
      <c r="BH57" s="1281"/>
      <c r="BI57" s="1281"/>
      <c r="BJ57" s="1281"/>
      <c r="BK57" s="1281"/>
      <c r="BL57" s="1281"/>
      <c r="BM57" s="1281"/>
      <c r="BN57" s="1281"/>
      <c r="BO57" s="1281"/>
      <c r="BP57" s="1280">
        <v>58.3</v>
      </c>
      <c r="BQ57" s="1280"/>
      <c r="BR57" s="1280"/>
      <c r="BS57" s="1280"/>
      <c r="BT57" s="1280"/>
      <c r="BU57" s="1280"/>
      <c r="BV57" s="1280"/>
      <c r="BW57" s="1280"/>
      <c r="BX57" s="1280">
        <v>59.6</v>
      </c>
      <c r="BY57" s="1280"/>
      <c r="BZ57" s="1280"/>
      <c r="CA57" s="1280"/>
      <c r="CB57" s="1280"/>
      <c r="CC57" s="1280"/>
      <c r="CD57" s="1280"/>
      <c r="CE57" s="1280"/>
      <c r="CF57" s="1280">
        <v>60.8</v>
      </c>
      <c r="CG57" s="1280"/>
      <c r="CH57" s="1280"/>
      <c r="CI57" s="1280"/>
      <c r="CJ57" s="1280"/>
      <c r="CK57" s="1280"/>
      <c r="CL57" s="1280"/>
      <c r="CM57" s="1280"/>
      <c r="CN57" s="1280">
        <v>61</v>
      </c>
      <c r="CO57" s="1280"/>
      <c r="CP57" s="1280"/>
      <c r="CQ57" s="1280"/>
      <c r="CR57" s="1280"/>
      <c r="CS57" s="1280"/>
      <c r="CT57" s="1280"/>
      <c r="CU57" s="1280"/>
      <c r="CV57" s="1280">
        <v>63</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610</v>
      </c>
    </row>
    <row r="64" spans="1:109" ht="13.5" x14ac:dyDescent="0.15">
      <c r="B64" s="1273"/>
      <c r="G64" s="1310"/>
      <c r="I64" s="1312"/>
      <c r="J64" s="1312"/>
      <c r="K64" s="1312"/>
      <c r="L64" s="1312"/>
      <c r="M64" s="1312"/>
      <c r="N64" s="1311"/>
      <c r="AM64" s="1310"/>
      <c r="AN64" s="1310" t="s">
        <v>609</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customHeight="1" x14ac:dyDescent="0.15">
      <c r="B65" s="1273"/>
      <c r="AN65" s="1308" t="s">
        <v>608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607</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606</v>
      </c>
      <c r="AO73" s="1281"/>
      <c r="AP73" s="1281"/>
      <c r="AQ73" s="1281"/>
      <c r="AR73" s="1281"/>
      <c r="AS73" s="1281"/>
      <c r="AT73" s="1281"/>
      <c r="AU73" s="1281"/>
      <c r="AV73" s="1281"/>
      <c r="AW73" s="1281"/>
      <c r="AX73" s="1281"/>
      <c r="AY73" s="1281"/>
      <c r="AZ73" s="1281"/>
      <c r="BA73" s="1281"/>
      <c r="BB73" s="1281" t="s">
        <v>604</v>
      </c>
      <c r="BC73" s="1281"/>
      <c r="BD73" s="1281"/>
      <c r="BE73" s="1281"/>
      <c r="BF73" s="1281"/>
      <c r="BG73" s="1281"/>
      <c r="BH73" s="1281"/>
      <c r="BI73" s="1281"/>
      <c r="BJ73" s="1281"/>
      <c r="BK73" s="1281"/>
      <c r="BL73" s="1281"/>
      <c r="BM73" s="1281"/>
      <c r="BN73" s="1281"/>
      <c r="BO73" s="1281"/>
      <c r="BP73" s="1280">
        <v>105</v>
      </c>
      <c r="BQ73" s="1280"/>
      <c r="BR73" s="1280"/>
      <c r="BS73" s="1280"/>
      <c r="BT73" s="1280"/>
      <c r="BU73" s="1280"/>
      <c r="BV73" s="1280"/>
      <c r="BW73" s="1280"/>
      <c r="BX73" s="1280">
        <v>105.4</v>
      </c>
      <c r="BY73" s="1280"/>
      <c r="BZ73" s="1280"/>
      <c r="CA73" s="1280"/>
      <c r="CB73" s="1280"/>
      <c r="CC73" s="1280"/>
      <c r="CD73" s="1280"/>
      <c r="CE73" s="1280"/>
      <c r="CF73" s="1280">
        <v>97.7</v>
      </c>
      <c r="CG73" s="1280"/>
      <c r="CH73" s="1280"/>
      <c r="CI73" s="1280"/>
      <c r="CJ73" s="1280"/>
      <c r="CK73" s="1280"/>
      <c r="CL73" s="1280"/>
      <c r="CM73" s="1280"/>
      <c r="CN73" s="1280">
        <v>105.1</v>
      </c>
      <c r="CO73" s="1280"/>
      <c r="CP73" s="1280"/>
      <c r="CQ73" s="1280"/>
      <c r="CR73" s="1280"/>
      <c r="CS73" s="1280"/>
      <c r="CT73" s="1280"/>
      <c r="CU73" s="1280"/>
      <c r="CV73" s="1280">
        <v>98.5</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603</v>
      </c>
      <c r="BC75" s="1281"/>
      <c r="BD75" s="1281"/>
      <c r="BE75" s="1281"/>
      <c r="BF75" s="1281"/>
      <c r="BG75" s="1281"/>
      <c r="BH75" s="1281"/>
      <c r="BI75" s="1281"/>
      <c r="BJ75" s="1281"/>
      <c r="BK75" s="1281"/>
      <c r="BL75" s="1281"/>
      <c r="BM75" s="1281"/>
      <c r="BN75" s="1281"/>
      <c r="BO75" s="1281"/>
      <c r="BP75" s="1280">
        <v>10.5</v>
      </c>
      <c r="BQ75" s="1280"/>
      <c r="BR75" s="1280"/>
      <c r="BS75" s="1280"/>
      <c r="BT75" s="1280"/>
      <c r="BU75" s="1280"/>
      <c r="BV75" s="1280"/>
      <c r="BW75" s="1280"/>
      <c r="BX75" s="1280">
        <v>10.8</v>
      </c>
      <c r="BY75" s="1280"/>
      <c r="BZ75" s="1280"/>
      <c r="CA75" s="1280"/>
      <c r="CB75" s="1280"/>
      <c r="CC75" s="1280"/>
      <c r="CD75" s="1280"/>
      <c r="CE75" s="1280"/>
      <c r="CF75" s="1280">
        <v>11.4</v>
      </c>
      <c r="CG75" s="1280"/>
      <c r="CH75" s="1280"/>
      <c r="CI75" s="1280"/>
      <c r="CJ75" s="1280"/>
      <c r="CK75" s="1280"/>
      <c r="CL75" s="1280"/>
      <c r="CM75" s="1280"/>
      <c r="CN75" s="1280">
        <v>11</v>
      </c>
      <c r="CO75" s="1280"/>
      <c r="CP75" s="1280"/>
      <c r="CQ75" s="1280"/>
      <c r="CR75" s="1280"/>
      <c r="CS75" s="1280"/>
      <c r="CT75" s="1280"/>
      <c r="CU75" s="1280"/>
      <c r="CV75" s="1280">
        <v>10.3</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605</v>
      </c>
      <c r="AO77" s="1282"/>
      <c r="AP77" s="1282"/>
      <c r="AQ77" s="1282"/>
      <c r="AR77" s="1282"/>
      <c r="AS77" s="1282"/>
      <c r="AT77" s="1282"/>
      <c r="AU77" s="1282"/>
      <c r="AV77" s="1282"/>
      <c r="AW77" s="1282"/>
      <c r="AX77" s="1282"/>
      <c r="AY77" s="1282"/>
      <c r="AZ77" s="1282"/>
      <c r="BA77" s="1282"/>
      <c r="BB77" s="1281" t="s">
        <v>604</v>
      </c>
      <c r="BC77" s="1281"/>
      <c r="BD77" s="1281"/>
      <c r="BE77" s="1281"/>
      <c r="BF77" s="1281"/>
      <c r="BG77" s="1281"/>
      <c r="BH77" s="1281"/>
      <c r="BI77" s="1281"/>
      <c r="BJ77" s="1281"/>
      <c r="BK77" s="1281"/>
      <c r="BL77" s="1281"/>
      <c r="BM77" s="1281"/>
      <c r="BN77" s="1281"/>
      <c r="BO77" s="1281"/>
      <c r="BP77" s="1280">
        <v>54.6</v>
      </c>
      <c r="BQ77" s="1280"/>
      <c r="BR77" s="1280"/>
      <c r="BS77" s="1280"/>
      <c r="BT77" s="1280"/>
      <c r="BU77" s="1280"/>
      <c r="BV77" s="1280"/>
      <c r="BW77" s="1280"/>
      <c r="BX77" s="1280">
        <v>53.2</v>
      </c>
      <c r="BY77" s="1280"/>
      <c r="BZ77" s="1280"/>
      <c r="CA77" s="1280"/>
      <c r="CB77" s="1280"/>
      <c r="CC77" s="1280"/>
      <c r="CD77" s="1280"/>
      <c r="CE77" s="1280"/>
      <c r="CF77" s="1280">
        <v>47.9</v>
      </c>
      <c r="CG77" s="1280"/>
      <c r="CH77" s="1280"/>
      <c r="CI77" s="1280"/>
      <c r="CJ77" s="1280"/>
      <c r="CK77" s="1280"/>
      <c r="CL77" s="1280"/>
      <c r="CM77" s="1280"/>
      <c r="CN77" s="1280">
        <v>49</v>
      </c>
      <c r="CO77" s="1280"/>
      <c r="CP77" s="1280"/>
      <c r="CQ77" s="1280"/>
      <c r="CR77" s="1280"/>
      <c r="CS77" s="1280"/>
      <c r="CT77" s="1280"/>
      <c r="CU77" s="1280"/>
      <c r="CV77" s="1280">
        <v>41.3</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603</v>
      </c>
      <c r="BC79" s="1281"/>
      <c r="BD79" s="1281"/>
      <c r="BE79" s="1281"/>
      <c r="BF79" s="1281"/>
      <c r="BG79" s="1281"/>
      <c r="BH79" s="1281"/>
      <c r="BI79" s="1281"/>
      <c r="BJ79" s="1281"/>
      <c r="BK79" s="1281"/>
      <c r="BL79" s="1281"/>
      <c r="BM79" s="1281"/>
      <c r="BN79" s="1281"/>
      <c r="BO79" s="1281"/>
      <c r="BP79" s="1280">
        <v>10</v>
      </c>
      <c r="BQ79" s="1280"/>
      <c r="BR79" s="1280"/>
      <c r="BS79" s="1280"/>
      <c r="BT79" s="1280"/>
      <c r="BU79" s="1280"/>
      <c r="BV79" s="1280"/>
      <c r="BW79" s="1280"/>
      <c r="BX79" s="1280">
        <v>9.8000000000000007</v>
      </c>
      <c r="BY79" s="1280"/>
      <c r="BZ79" s="1280"/>
      <c r="CA79" s="1280"/>
      <c r="CB79" s="1280"/>
      <c r="CC79" s="1280"/>
      <c r="CD79" s="1280"/>
      <c r="CE79" s="1280"/>
      <c r="CF79" s="1280">
        <v>9.6</v>
      </c>
      <c r="CG79" s="1280"/>
      <c r="CH79" s="1280"/>
      <c r="CI79" s="1280"/>
      <c r="CJ79" s="1280"/>
      <c r="CK79" s="1280"/>
      <c r="CL79" s="1280"/>
      <c r="CM79" s="1280"/>
      <c r="CN79" s="1280">
        <v>9.5</v>
      </c>
      <c r="CO79" s="1280"/>
      <c r="CP79" s="1280"/>
      <c r="CQ79" s="1280"/>
      <c r="CR79" s="1280"/>
      <c r="CS79" s="1280"/>
      <c r="CT79" s="1280"/>
      <c r="CU79" s="1280"/>
      <c r="CV79" s="1280">
        <v>9.1999999999999993</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917dzzrYhop+WosB0iT0rnNcFsB0o4/QjlpdTEhE1TjtA8NgyFaAndR6dzB1sWCcYn05teSdvRa2IG8mbRGflA==" saltValue="jYiJECwHWQ3XugKTPIhQ4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CA18" sqref="CA1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50iCZn5ST4ssx5kL3eRk8FCFodHu1KzONvHtivq8G3H3lVk1mZeuYVJ2Qfd6W6zmLZk0uAFHDtarrRSFbDvX2w==" saltValue="Y9aMUGK0qqm1INkN6G0f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CA18" sqref="CA1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M03ML1SAtEaip+kBFb1b+L5Kt3LpQBPsygJ5zUi9xjM6Hw7nPci5UUMgdQV4Zf7nGKwqPNzurIRoD1u9C3TOA==" saltValue="oaYGYIohHpaXTBkdoYkN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57198</v>
      </c>
      <c r="E3" s="162"/>
      <c r="F3" s="163">
        <v>83280</v>
      </c>
      <c r="G3" s="164"/>
      <c r="H3" s="165"/>
    </row>
    <row r="4" spans="1:8" x14ac:dyDescent="0.15">
      <c r="A4" s="166"/>
      <c r="B4" s="167"/>
      <c r="C4" s="168"/>
      <c r="D4" s="169">
        <v>42272</v>
      </c>
      <c r="E4" s="170"/>
      <c r="F4" s="171">
        <v>43123</v>
      </c>
      <c r="G4" s="172"/>
      <c r="H4" s="173"/>
    </row>
    <row r="5" spans="1:8" x14ac:dyDescent="0.15">
      <c r="A5" s="154" t="s">
        <v>546</v>
      </c>
      <c r="B5" s="159"/>
      <c r="C5" s="160"/>
      <c r="D5" s="161">
        <v>53470</v>
      </c>
      <c r="E5" s="162"/>
      <c r="F5" s="163">
        <v>88968</v>
      </c>
      <c r="G5" s="164"/>
      <c r="H5" s="165"/>
    </row>
    <row r="6" spans="1:8" x14ac:dyDescent="0.15">
      <c r="A6" s="166"/>
      <c r="B6" s="167"/>
      <c r="C6" s="168"/>
      <c r="D6" s="169">
        <v>37007</v>
      </c>
      <c r="E6" s="170"/>
      <c r="F6" s="171">
        <v>45482</v>
      </c>
      <c r="G6" s="172"/>
      <c r="H6" s="173"/>
    </row>
    <row r="7" spans="1:8" x14ac:dyDescent="0.15">
      <c r="A7" s="154" t="s">
        <v>547</v>
      </c>
      <c r="B7" s="159"/>
      <c r="C7" s="160"/>
      <c r="D7" s="161">
        <v>50936</v>
      </c>
      <c r="E7" s="162"/>
      <c r="F7" s="163">
        <v>85173</v>
      </c>
      <c r="G7" s="164"/>
      <c r="H7" s="165"/>
    </row>
    <row r="8" spans="1:8" x14ac:dyDescent="0.15">
      <c r="A8" s="166"/>
      <c r="B8" s="167"/>
      <c r="C8" s="168"/>
      <c r="D8" s="169">
        <v>34216</v>
      </c>
      <c r="E8" s="170"/>
      <c r="F8" s="171">
        <v>43913</v>
      </c>
      <c r="G8" s="172"/>
      <c r="H8" s="173"/>
    </row>
    <row r="9" spans="1:8" x14ac:dyDescent="0.15">
      <c r="A9" s="154" t="s">
        <v>548</v>
      </c>
      <c r="B9" s="159"/>
      <c r="C9" s="160"/>
      <c r="D9" s="161">
        <v>50247</v>
      </c>
      <c r="E9" s="162"/>
      <c r="F9" s="163">
        <v>94081</v>
      </c>
      <c r="G9" s="164"/>
      <c r="H9" s="165"/>
    </row>
    <row r="10" spans="1:8" x14ac:dyDescent="0.15">
      <c r="A10" s="166"/>
      <c r="B10" s="167"/>
      <c r="C10" s="168"/>
      <c r="D10" s="169">
        <v>35688</v>
      </c>
      <c r="E10" s="170"/>
      <c r="F10" s="171">
        <v>48949</v>
      </c>
      <c r="G10" s="172"/>
      <c r="H10" s="173"/>
    </row>
    <row r="11" spans="1:8" x14ac:dyDescent="0.15">
      <c r="A11" s="154" t="s">
        <v>549</v>
      </c>
      <c r="B11" s="159"/>
      <c r="C11" s="160"/>
      <c r="D11" s="161">
        <v>45116</v>
      </c>
      <c r="E11" s="162"/>
      <c r="F11" s="163">
        <v>92632</v>
      </c>
      <c r="G11" s="164"/>
      <c r="H11" s="165"/>
    </row>
    <row r="12" spans="1:8" x14ac:dyDescent="0.15">
      <c r="A12" s="166"/>
      <c r="B12" s="167"/>
      <c r="C12" s="174"/>
      <c r="D12" s="169">
        <v>31822</v>
      </c>
      <c r="E12" s="170"/>
      <c r="F12" s="171">
        <v>47978</v>
      </c>
      <c r="G12" s="172"/>
      <c r="H12" s="173"/>
    </row>
    <row r="13" spans="1:8" x14ac:dyDescent="0.15">
      <c r="A13" s="154"/>
      <c r="B13" s="159"/>
      <c r="C13" s="175"/>
      <c r="D13" s="176">
        <v>51393</v>
      </c>
      <c r="E13" s="177"/>
      <c r="F13" s="178">
        <v>88827</v>
      </c>
      <c r="G13" s="179"/>
      <c r="H13" s="165"/>
    </row>
    <row r="14" spans="1:8" x14ac:dyDescent="0.15">
      <c r="A14" s="166"/>
      <c r="B14" s="167"/>
      <c r="C14" s="168"/>
      <c r="D14" s="169">
        <v>36201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5.99</v>
      </c>
      <c r="C19" s="180">
        <f>ROUND(VALUE(SUBSTITUTE(実質収支比率等に係る経年分析!G$48,"▲","-")),2)</f>
        <v>4.5</v>
      </c>
      <c r="D19" s="180">
        <f>ROUND(VALUE(SUBSTITUTE(実質収支比率等に係る経年分析!H$48,"▲","-")),2)</f>
        <v>4.62</v>
      </c>
      <c r="E19" s="180">
        <f>ROUND(VALUE(SUBSTITUTE(実質収支比率等に係る経年分析!I$48,"▲","-")),2)</f>
        <v>5.26</v>
      </c>
      <c r="F19" s="180">
        <f>ROUND(VALUE(SUBSTITUTE(実質収支比率等に係る経年分析!J$48,"▲","-")),2)</f>
        <v>6.12</v>
      </c>
    </row>
    <row r="20" spans="1:11" x14ac:dyDescent="0.15">
      <c r="A20" s="180" t="s">
        <v>55</v>
      </c>
      <c r="B20" s="180">
        <f>ROUND(VALUE(SUBSTITUTE(実質収支比率等に係る経年分析!F$47,"▲","-")),2)</f>
        <v>21.41</v>
      </c>
      <c r="C20" s="180">
        <f>ROUND(VALUE(SUBSTITUTE(実質収支比率等に係る経年分析!G$47,"▲","-")),2)</f>
        <v>18.579999999999998</v>
      </c>
      <c r="D20" s="180">
        <f>ROUND(VALUE(SUBSTITUTE(実質収支比率等に係る経年分析!H$47,"▲","-")),2)</f>
        <v>14.09</v>
      </c>
      <c r="E20" s="180">
        <f>ROUND(VALUE(SUBSTITUTE(実質収支比率等に係る経年分析!I$47,"▲","-")),2)</f>
        <v>7.61</v>
      </c>
      <c r="F20" s="180">
        <f>ROUND(VALUE(SUBSTITUTE(実質収支比率等に係る経年分析!J$47,"▲","-")),2)</f>
        <v>8.82</v>
      </c>
    </row>
    <row r="21" spans="1:11" x14ac:dyDescent="0.15">
      <c r="A21" s="180" t="s">
        <v>56</v>
      </c>
      <c r="B21" s="180">
        <f>IF(ISNUMBER(VALUE(SUBSTITUTE(実質収支比率等に係る経年分析!F$49,"▲","-"))),ROUND(VALUE(SUBSTITUTE(実質収支比率等に係る経年分析!F$49,"▲","-")),2),NA())</f>
        <v>-4.49</v>
      </c>
      <c r="C21" s="180">
        <f>IF(ISNUMBER(VALUE(SUBSTITUTE(実質収支比率等に係る経年分析!G$49,"▲","-"))),ROUND(VALUE(SUBSTITUTE(実質収支比率等に係る経年分析!G$49,"▲","-")),2),NA())</f>
        <v>-4.99</v>
      </c>
      <c r="D21" s="180">
        <f>IF(ISNUMBER(VALUE(SUBSTITUTE(実質収支比率等に係る経年分析!H$49,"▲","-"))),ROUND(VALUE(SUBSTITUTE(実質収支比率等に係る経年分析!H$49,"▲","-")),2),NA())</f>
        <v>-3.86</v>
      </c>
      <c r="E21" s="180">
        <f>IF(ISNUMBER(VALUE(SUBSTITUTE(実質収支比率等に係る経年分析!I$49,"▲","-"))),ROUND(VALUE(SUBSTITUTE(実質収支比率等に係る経年分析!I$49,"▲","-")),2),NA())</f>
        <v>-6.13</v>
      </c>
      <c r="F21" s="180">
        <f>IF(ISNUMBER(VALUE(SUBSTITUTE(実質収支比率等に係る経年分析!J$49,"▲","-"))),ROUND(VALUE(SUBSTITUTE(実質収支比率等に係る経年分析!J$49,"▲","-")),2),NA())</f>
        <v>2.58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2.4900000000000002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1280</v>
      </c>
      <c r="E42" s="182"/>
      <c r="F42" s="182"/>
      <c r="G42" s="182">
        <f>'実質公債費比率（分子）の構造'!L$52</f>
        <v>1255</v>
      </c>
      <c r="H42" s="182"/>
      <c r="I42" s="182"/>
      <c r="J42" s="182">
        <f>'実質公債費比率（分子）の構造'!M$52</f>
        <v>1281</v>
      </c>
      <c r="K42" s="182"/>
      <c r="L42" s="182"/>
      <c r="M42" s="182">
        <f>'実質公債費比率（分子）の構造'!N$52</f>
        <v>1262</v>
      </c>
      <c r="N42" s="182"/>
      <c r="O42" s="182"/>
      <c r="P42" s="182">
        <f>'実質公債費比率（分子）の構造'!O$52</f>
        <v>1286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358</v>
      </c>
      <c r="C44" s="182"/>
      <c r="D44" s="182"/>
      <c r="E44" s="182">
        <f>'実質公債費比率（分子）の構造'!L$50</f>
        <v>352</v>
      </c>
      <c r="F44" s="182"/>
      <c r="G44" s="182"/>
      <c r="H44" s="182">
        <f>'実質公債費比率（分子）の構造'!M$50</f>
        <v>345</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63</v>
      </c>
      <c r="C45" s="182"/>
      <c r="D45" s="182"/>
      <c r="E45" s="182">
        <f>'実質公債費比率（分子）の構造'!L$49</f>
        <v>67</v>
      </c>
      <c r="F45" s="182"/>
      <c r="G45" s="182"/>
      <c r="H45" s="182">
        <f>'実質公債費比率（分子）の構造'!M$49</f>
        <v>70</v>
      </c>
      <c r="I45" s="182"/>
      <c r="J45" s="182"/>
      <c r="K45" s="182">
        <f>'実質公債費比率（分子）の構造'!N$49</f>
        <v>77</v>
      </c>
      <c r="L45" s="182"/>
      <c r="M45" s="182"/>
      <c r="N45" s="182">
        <f>'実質公債費比率（分子）の構造'!O$49</f>
        <v>94</v>
      </c>
      <c r="O45" s="182"/>
      <c r="P45" s="182"/>
    </row>
    <row r="46" spans="1:16" x14ac:dyDescent="0.15">
      <c r="A46" s="182" t="s">
        <v>67</v>
      </c>
      <c r="B46" s="182">
        <f>'実質公債費比率（分子）の構造'!K$48</f>
        <v>72</v>
      </c>
      <c r="C46" s="182"/>
      <c r="D46" s="182"/>
      <c r="E46" s="182">
        <f>'実質公債費比率（分子）の構造'!L$48</f>
        <v>74</v>
      </c>
      <c r="F46" s="182"/>
      <c r="G46" s="182"/>
      <c r="H46" s="182">
        <f>'実質公債費比率（分子）の構造'!M$48</f>
        <v>45</v>
      </c>
      <c r="I46" s="182"/>
      <c r="J46" s="182"/>
      <c r="K46" s="182">
        <f>'実質公債費比率（分子）の構造'!N$48</f>
        <v>36</v>
      </c>
      <c r="L46" s="182"/>
      <c r="M46" s="182"/>
      <c r="N46" s="182">
        <f>'実質公債費比率（分子）の構造'!O$48</f>
        <v>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1661</v>
      </c>
      <c r="C49" s="182"/>
      <c r="D49" s="182"/>
      <c r="E49" s="182">
        <f>'実質公債費比率（分子）の構造'!L$45</f>
        <v>1700</v>
      </c>
      <c r="F49" s="182"/>
      <c r="G49" s="182"/>
      <c r="H49" s="182">
        <f>'実質公債費比率（分子）の構造'!M$45</f>
        <v>1840</v>
      </c>
      <c r="I49" s="182"/>
      <c r="J49" s="182"/>
      <c r="K49" s="182">
        <f>'実質公債費比率（分子）の構造'!N$45</f>
        <v>1910</v>
      </c>
      <c r="L49" s="182"/>
      <c r="M49" s="182"/>
      <c r="N49" s="182">
        <f>'実質公債費比率（分子）の構造'!O$45</f>
        <v>1961</v>
      </c>
      <c r="O49" s="182"/>
      <c r="P49" s="182"/>
    </row>
    <row r="50" spans="1:16" x14ac:dyDescent="0.15">
      <c r="A50" s="182" t="s">
        <v>71</v>
      </c>
      <c r="B50" s="182" t="e">
        <f>NA()</f>
        <v>#N/A</v>
      </c>
      <c r="C50" s="182">
        <f>IF(ISNUMBER('実質公債費比率（分子）の構造'!K$53),'実質公債費比率（分子）の構造'!K$53,NA())</f>
        <v>874</v>
      </c>
      <c r="D50" s="182" t="e">
        <f>NA()</f>
        <v>#N/A</v>
      </c>
      <c r="E50" s="182" t="e">
        <f>NA()</f>
        <v>#N/A</v>
      </c>
      <c r="F50" s="182">
        <f>IF(ISNUMBER('実質公債費比率（分子）の構造'!L$53),'実質公債費比率（分子）の構造'!L$53,NA())</f>
        <v>938</v>
      </c>
      <c r="G50" s="182" t="e">
        <f>NA()</f>
        <v>#N/A</v>
      </c>
      <c r="H50" s="182" t="e">
        <f>NA()</f>
        <v>#N/A</v>
      </c>
      <c r="I50" s="182">
        <f>IF(ISNUMBER('実質公債費比率（分子）の構造'!M$53),'実質公債費比率（分子）の構造'!M$53,NA())</f>
        <v>1019</v>
      </c>
      <c r="J50" s="182" t="e">
        <f>NA()</f>
        <v>#N/A</v>
      </c>
      <c r="K50" s="182" t="e">
        <f>NA()</f>
        <v>#N/A</v>
      </c>
      <c r="L50" s="182">
        <f>IF(ISNUMBER('実質公債費比率（分子）の構造'!N$53),'実質公債費比率（分子）の構造'!N$53,NA())</f>
        <v>761</v>
      </c>
      <c r="M50" s="182" t="e">
        <f>NA()</f>
        <v>#N/A</v>
      </c>
      <c r="N50" s="182" t="e">
        <f>NA()</f>
        <v>#N/A</v>
      </c>
      <c r="O50" s="182">
        <f>IF(ISNUMBER('実質公債費比率（分子）の構造'!O$53),'実質公債費比率（分子）の構造'!O$53,NA())</f>
        <v>807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14067</v>
      </c>
      <c r="E56" s="181"/>
      <c r="F56" s="181"/>
      <c r="G56" s="181">
        <f>'将来負担比率（分子）の構造'!J$52</f>
        <v>13724</v>
      </c>
      <c r="H56" s="181"/>
      <c r="I56" s="181"/>
      <c r="J56" s="181">
        <f>'将来負担比率（分子）の構造'!K$52</f>
        <v>13584</v>
      </c>
      <c r="K56" s="181"/>
      <c r="L56" s="181"/>
      <c r="M56" s="181">
        <f>'将来負担比率（分子）の構造'!L$52</f>
        <v>13141</v>
      </c>
      <c r="N56" s="181"/>
      <c r="O56" s="181"/>
      <c r="P56" s="181">
        <f>'将来負担比率（分子）の構造'!M$52</f>
        <v>13655</v>
      </c>
    </row>
    <row r="57" spans="1:16" x14ac:dyDescent="0.15">
      <c r="A57" s="181" t="s">
        <v>42</v>
      </c>
      <c r="B57" s="181"/>
      <c r="C57" s="181"/>
      <c r="D57" s="181">
        <f>'将来負担比率（分子）の構造'!I$51</f>
        <v>81</v>
      </c>
      <c r="E57" s="181"/>
      <c r="F57" s="181"/>
      <c r="G57" s="181">
        <f>'将来負担比率（分子）の構造'!J$51</f>
        <v>68</v>
      </c>
      <c r="H57" s="181"/>
      <c r="I57" s="181"/>
      <c r="J57" s="181">
        <f>'将来負担比率（分子）の構造'!K$51</f>
        <v>55</v>
      </c>
      <c r="K57" s="181"/>
      <c r="L57" s="181"/>
      <c r="M57" s="181">
        <f>'将来負担比率（分子）の構造'!L$51</f>
        <v>44</v>
      </c>
      <c r="N57" s="181"/>
      <c r="O57" s="181"/>
      <c r="P57" s="181">
        <f>'将来負担比率（分子）の構造'!M$51</f>
        <v>33</v>
      </c>
    </row>
    <row r="58" spans="1:16" x14ac:dyDescent="0.15">
      <c r="A58" s="181" t="s">
        <v>41</v>
      </c>
      <c r="B58" s="181"/>
      <c r="C58" s="181"/>
      <c r="D58" s="181">
        <f>'将来負担比率（分子）の構造'!I$50</f>
        <v>3624</v>
      </c>
      <c r="E58" s="181"/>
      <c r="F58" s="181"/>
      <c r="G58" s="181">
        <f>'将来負担比率（分子）の構造'!J$50</f>
        <v>3429</v>
      </c>
      <c r="H58" s="181"/>
      <c r="I58" s="181"/>
      <c r="J58" s="181">
        <f>'将来負担比率（分子）の構造'!K$50</f>
        <v>3067</v>
      </c>
      <c r="K58" s="181"/>
      <c r="L58" s="181"/>
      <c r="M58" s="181">
        <f>'将来負担比率（分子）の構造'!L$50</f>
        <v>2449</v>
      </c>
      <c r="N58" s="181"/>
      <c r="O58" s="181"/>
      <c r="P58" s="181">
        <f>'将来負担比率（分子）の構造'!M$50</f>
        <v>2473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117</v>
      </c>
      <c r="C61" s="181"/>
      <c r="D61" s="181"/>
      <c r="E61" s="181">
        <f>'将来負担比率（分子）の構造'!J$46</f>
        <v>72</v>
      </c>
      <c r="F61" s="181"/>
      <c r="G61" s="181"/>
      <c r="H61" s="181">
        <f>'将来負担比率（分子）の構造'!K$46</f>
        <v>30</v>
      </c>
      <c r="I61" s="181"/>
      <c r="J61" s="181"/>
      <c r="K61" s="181">
        <f>'将来負担比率（分子）の構造'!L$46</f>
        <v>23</v>
      </c>
      <c r="L61" s="181"/>
      <c r="M61" s="181"/>
      <c r="N61" s="181">
        <f>'将来負担比率（分子）の構造'!M$46</f>
        <v>15</v>
      </c>
      <c r="O61" s="181"/>
      <c r="P61" s="181"/>
    </row>
    <row r="62" spans="1:16" x14ac:dyDescent="0.15">
      <c r="A62" s="181" t="s">
        <v>35</v>
      </c>
      <c r="B62" s="181">
        <f>'将来負担比率（分子）の構造'!I$45</f>
        <v>4813</v>
      </c>
      <c r="C62" s="181"/>
      <c r="D62" s="181"/>
      <c r="E62" s="181">
        <f>'将来負担比率（分子）の構造'!J$45</f>
        <v>4677</v>
      </c>
      <c r="F62" s="181"/>
      <c r="G62" s="181"/>
      <c r="H62" s="181">
        <f>'将来負担比率（分子）の構造'!K$45</f>
        <v>4523</v>
      </c>
      <c r="I62" s="181"/>
      <c r="J62" s="181"/>
      <c r="K62" s="181">
        <f>'将来負担比率（分子）の構造'!L$45</f>
        <v>4415</v>
      </c>
      <c r="L62" s="181"/>
      <c r="M62" s="181"/>
      <c r="N62" s="181">
        <f>'将来負担比率（分子）の構造'!M$45</f>
        <v>4304</v>
      </c>
      <c r="O62" s="181"/>
      <c r="P62" s="181"/>
    </row>
    <row r="63" spans="1:16" x14ac:dyDescent="0.15">
      <c r="A63" s="181" t="s">
        <v>34</v>
      </c>
      <c r="B63" s="181">
        <f>'将来負担比率（分子）の構造'!I$44</f>
        <v>810</v>
      </c>
      <c r="C63" s="181"/>
      <c r="D63" s="181"/>
      <c r="E63" s="181">
        <f>'将来負担比率（分子）の構造'!J$44</f>
        <v>796</v>
      </c>
      <c r="F63" s="181"/>
      <c r="G63" s="181"/>
      <c r="H63" s="181">
        <f>'将来負担比率（分子）の構造'!K$44</f>
        <v>809</v>
      </c>
      <c r="I63" s="181"/>
      <c r="J63" s="181"/>
      <c r="K63" s="181">
        <f>'将来負担比率（分子）の構造'!L$44</f>
        <v>755</v>
      </c>
      <c r="L63" s="181"/>
      <c r="M63" s="181"/>
      <c r="N63" s="181">
        <f>'将来負担比率（分子）の構造'!M$44</f>
        <v>726</v>
      </c>
      <c r="O63" s="181"/>
      <c r="P63" s="181"/>
    </row>
    <row r="64" spans="1:16" x14ac:dyDescent="0.15">
      <c r="A64" s="181" t="s">
        <v>33</v>
      </c>
      <c r="B64" s="181">
        <f>'将来負担比率（分子）の構造'!I$43</f>
        <v>91</v>
      </c>
      <c r="C64" s="181"/>
      <c r="D64" s="181"/>
      <c r="E64" s="181">
        <f>'将来負担比率（分子）の構造'!J$43</f>
        <v>86</v>
      </c>
      <c r="F64" s="181"/>
      <c r="G64" s="181"/>
      <c r="H64" s="181">
        <f>'将来負担比率（分子）の構造'!K$43</f>
        <v>102</v>
      </c>
      <c r="I64" s="181"/>
      <c r="J64" s="181"/>
      <c r="K64" s="181">
        <f>'将来負担比率（分子）の構造'!L$43</f>
        <v>33</v>
      </c>
      <c r="L64" s="181"/>
      <c r="M64" s="181"/>
      <c r="N64" s="181">
        <f>'将来負担比率（分子）の構造'!M$43</f>
        <v>606</v>
      </c>
      <c r="O64" s="181"/>
      <c r="P64" s="181"/>
    </row>
    <row r="65" spans="1:16" x14ac:dyDescent="0.15">
      <c r="A65" s="181" t="s">
        <v>32</v>
      </c>
      <c r="B65" s="181">
        <f>'将来負担比率（分子）の構造'!I$42</f>
        <v>682</v>
      </c>
      <c r="C65" s="181"/>
      <c r="D65" s="181"/>
      <c r="E65" s="181">
        <f>'将来負担比率（分子）の構造'!J$42</f>
        <v>345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19960</v>
      </c>
      <c r="C66" s="181"/>
      <c r="D66" s="181"/>
      <c r="E66" s="181">
        <f>'将来負担比率（分子）の構造'!J$41</f>
        <v>19774</v>
      </c>
      <c r="F66" s="181"/>
      <c r="G66" s="181"/>
      <c r="H66" s="181">
        <f>'将来負担比率（分子）の構造'!K$41</f>
        <v>19321</v>
      </c>
      <c r="I66" s="181"/>
      <c r="J66" s="181"/>
      <c r="K66" s="181">
        <f>'将来負担比率（分子）の構造'!L$41</f>
        <v>18961</v>
      </c>
      <c r="L66" s="181"/>
      <c r="M66" s="181"/>
      <c r="N66" s="181">
        <f>'将来負担比率（分子）の構造'!M$41</f>
        <v>18883</v>
      </c>
      <c r="O66" s="181"/>
      <c r="P66" s="181"/>
    </row>
    <row r="67" spans="1:16" x14ac:dyDescent="0.15">
      <c r="A67" s="181" t="s">
        <v>75</v>
      </c>
      <c r="B67" s="181" t="e">
        <f>NA()</f>
        <v>#N/A</v>
      </c>
      <c r="C67" s="181">
        <f>IF(ISNUMBER('将来負担比率（分子）の構造'!I$53), IF('将来負担比率（分子）の構造'!I$53 &lt; 0, 0, '将来負担比率（分子）の構造'!I$53), NA())</f>
        <v>8701</v>
      </c>
      <c r="D67" s="181" t="e">
        <f>NA()</f>
        <v>#N/A</v>
      </c>
      <c r="E67" s="181" t="e">
        <f>NA()</f>
        <v>#N/A</v>
      </c>
      <c r="F67" s="181">
        <f>IF(ISNUMBER('将来負担比率（分子）の構造'!J$53), IF('将来負担比率（分子）の構造'!J$53 &lt; 0, 0, '将来負担比率（分子）の構造'!J$53), NA())</f>
        <v>8529</v>
      </c>
      <c r="G67" s="181" t="e">
        <f>NA()</f>
        <v>#N/A</v>
      </c>
      <c r="H67" s="181" t="e">
        <f>NA()</f>
        <v>#N/A</v>
      </c>
      <c r="I67" s="181">
        <f>IF(ISNUMBER('将来負担比率（分子）の構造'!K$53), IF('将来負担比率（分子）の構造'!K$53 &lt; 0, 0, '将来負担比率（分子）の構造'!K$53), NA())</f>
        <v>8079</v>
      </c>
      <c r="J67" s="181" t="e">
        <f>NA()</f>
        <v>#N/A</v>
      </c>
      <c r="K67" s="181" t="e">
        <f>NA()</f>
        <v>#N/A</v>
      </c>
      <c r="L67" s="181">
        <f>IF(ISNUMBER('将来負担比率（分子）の構造'!L$53), IF('将来負担比率（分子）の構造'!L$53 &lt; 0, 0, '将来負担比率（分子）の構造'!L$53), NA())</f>
        <v>8553</v>
      </c>
      <c r="M67" s="181" t="e">
        <f>NA()</f>
        <v>#N/A</v>
      </c>
      <c r="N67" s="181" t="e">
        <f>NA()</f>
        <v>#N/A</v>
      </c>
      <c r="O67" s="181">
        <f>IF(ISNUMBER('将来負担比率（分子）の構造'!M$53), IF('将来負担比率（分子）の構造'!M$53 &lt; 0, 0, '将来負担比率（分子）の構造'!M$53), NA())</f>
        <v>8372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1343</v>
      </c>
      <c r="C72" s="185">
        <f>基金残高に係る経年分析!G55</f>
        <v>714</v>
      </c>
      <c r="D72" s="185">
        <f>基金残高に係る経年分析!H55</f>
        <v>862</v>
      </c>
    </row>
    <row r="73" spans="1:16" x14ac:dyDescent="0.15">
      <c r="A73" s="184" t="s">
        <v>78</v>
      </c>
      <c r="B73" s="185">
        <f>基金残高に係る経年分析!F56</f>
        <v>200</v>
      </c>
      <c r="C73" s="185">
        <f>基金残高に係る経年分析!G56</f>
        <v>101</v>
      </c>
      <c r="D73" s="185">
        <f>基金残高に係る経年分析!H56</f>
        <v>1</v>
      </c>
    </row>
    <row r="74" spans="1:16" x14ac:dyDescent="0.15">
      <c r="A74" s="184" t="s">
        <v>79</v>
      </c>
      <c r="B74" s="185">
        <f>基金残高に係る経年分析!F57</f>
        <v>2288</v>
      </c>
      <c r="C74" s="185">
        <f>基金残高に係る経年分析!G57</f>
        <v>2331</v>
      </c>
      <c r="D74" s="185">
        <f>基金残高に係る経年分析!H57</f>
        <v>2185</v>
      </c>
    </row>
  </sheetData>
  <sheetProtection algorithmName="SHA-512" hashValue="K73TTO5Ks2ilruWjCFlhG2DYnflZwlOoU+lmmzN2sArDDR265MihkhLc+ix0sNgz2bsKlWF9Sf7uQWlrSI9zgw==" saltValue="DGYDHeNcohTX7m+yOrwy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4265788</v>
      </c>
      <c r="S5" s="698"/>
      <c r="T5" s="698"/>
      <c r="U5" s="698"/>
      <c r="V5" s="698"/>
      <c r="W5" s="698"/>
      <c r="X5" s="698"/>
      <c r="Y5" s="741"/>
      <c r="Z5" s="759">
        <v>19.7</v>
      </c>
      <c r="AA5" s="759"/>
      <c r="AB5" s="759"/>
      <c r="AC5" s="759"/>
      <c r="AD5" s="760">
        <v>4265788</v>
      </c>
      <c r="AE5" s="760"/>
      <c r="AF5" s="760"/>
      <c r="AG5" s="760"/>
      <c r="AH5" s="760"/>
      <c r="AI5" s="760"/>
      <c r="AJ5" s="760"/>
      <c r="AK5" s="760"/>
      <c r="AL5" s="742">
        <v>45.8</v>
      </c>
      <c r="AM5" s="713"/>
      <c r="AN5" s="713"/>
      <c r="AO5" s="743"/>
      <c r="AP5" s="708" t="s">
        <v>224</v>
      </c>
      <c r="AQ5" s="709"/>
      <c r="AR5" s="709"/>
      <c r="AS5" s="709"/>
      <c r="AT5" s="709"/>
      <c r="AU5" s="709"/>
      <c r="AV5" s="709"/>
      <c r="AW5" s="709"/>
      <c r="AX5" s="709"/>
      <c r="AY5" s="709"/>
      <c r="AZ5" s="709"/>
      <c r="BA5" s="709"/>
      <c r="BB5" s="709"/>
      <c r="BC5" s="709"/>
      <c r="BD5" s="709"/>
      <c r="BE5" s="709"/>
      <c r="BF5" s="710"/>
      <c r="BG5" s="642">
        <v>4222219</v>
      </c>
      <c r="BH5" s="643"/>
      <c r="BI5" s="643"/>
      <c r="BJ5" s="643"/>
      <c r="BK5" s="643"/>
      <c r="BL5" s="643"/>
      <c r="BM5" s="643"/>
      <c r="BN5" s="644"/>
      <c r="BO5" s="675">
        <v>99</v>
      </c>
      <c r="BP5" s="675"/>
      <c r="BQ5" s="675"/>
      <c r="BR5" s="675"/>
      <c r="BS5" s="676" t="s">
        <v>171</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159253</v>
      </c>
      <c r="S6" s="643"/>
      <c r="T6" s="643"/>
      <c r="U6" s="643"/>
      <c r="V6" s="643"/>
      <c r="W6" s="643"/>
      <c r="X6" s="643"/>
      <c r="Y6" s="644"/>
      <c r="Z6" s="675">
        <v>0.7</v>
      </c>
      <c r="AA6" s="675"/>
      <c r="AB6" s="675"/>
      <c r="AC6" s="675"/>
      <c r="AD6" s="676">
        <v>159253</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4222219</v>
      </c>
      <c r="BH6" s="643"/>
      <c r="BI6" s="643"/>
      <c r="BJ6" s="643"/>
      <c r="BK6" s="643"/>
      <c r="BL6" s="643"/>
      <c r="BM6" s="643"/>
      <c r="BN6" s="644"/>
      <c r="BO6" s="675">
        <v>99</v>
      </c>
      <c r="BP6" s="675"/>
      <c r="BQ6" s="675"/>
      <c r="BR6" s="675"/>
      <c r="BS6" s="676" t="s">
        <v>171</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188604</v>
      </c>
      <c r="CS6" s="643"/>
      <c r="CT6" s="643"/>
      <c r="CU6" s="643"/>
      <c r="CV6" s="643"/>
      <c r="CW6" s="643"/>
      <c r="CX6" s="643"/>
      <c r="CY6" s="644"/>
      <c r="CZ6" s="742">
        <v>0.9</v>
      </c>
      <c r="DA6" s="713"/>
      <c r="DB6" s="713"/>
      <c r="DC6" s="745"/>
      <c r="DD6" s="648" t="s">
        <v>171</v>
      </c>
      <c r="DE6" s="643"/>
      <c r="DF6" s="643"/>
      <c r="DG6" s="643"/>
      <c r="DH6" s="643"/>
      <c r="DI6" s="643"/>
      <c r="DJ6" s="643"/>
      <c r="DK6" s="643"/>
      <c r="DL6" s="643"/>
      <c r="DM6" s="643"/>
      <c r="DN6" s="643"/>
      <c r="DO6" s="643"/>
      <c r="DP6" s="644"/>
      <c r="DQ6" s="648">
        <v>188595</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3025</v>
      </c>
      <c r="S7" s="643"/>
      <c r="T7" s="643"/>
      <c r="U7" s="643"/>
      <c r="V7" s="643"/>
      <c r="W7" s="643"/>
      <c r="X7" s="643"/>
      <c r="Y7" s="644"/>
      <c r="Z7" s="675">
        <v>0</v>
      </c>
      <c r="AA7" s="675"/>
      <c r="AB7" s="675"/>
      <c r="AC7" s="675"/>
      <c r="AD7" s="676">
        <v>3025</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1728074</v>
      </c>
      <c r="BH7" s="643"/>
      <c r="BI7" s="643"/>
      <c r="BJ7" s="643"/>
      <c r="BK7" s="643"/>
      <c r="BL7" s="643"/>
      <c r="BM7" s="643"/>
      <c r="BN7" s="644"/>
      <c r="BO7" s="675">
        <v>40.5</v>
      </c>
      <c r="BP7" s="675"/>
      <c r="BQ7" s="675"/>
      <c r="BR7" s="675"/>
      <c r="BS7" s="676" t="s">
        <v>233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6327467</v>
      </c>
      <c r="CS7" s="643"/>
      <c r="CT7" s="643"/>
      <c r="CU7" s="643"/>
      <c r="CV7" s="643"/>
      <c r="CW7" s="643"/>
      <c r="CX7" s="643"/>
      <c r="CY7" s="644"/>
      <c r="CZ7" s="675">
        <v>30.2</v>
      </c>
      <c r="DA7" s="675"/>
      <c r="DB7" s="675"/>
      <c r="DC7" s="675"/>
      <c r="DD7" s="648">
        <v>326819</v>
      </c>
      <c r="DE7" s="643"/>
      <c r="DF7" s="643"/>
      <c r="DG7" s="643"/>
      <c r="DH7" s="643"/>
      <c r="DI7" s="643"/>
      <c r="DJ7" s="643"/>
      <c r="DK7" s="643"/>
      <c r="DL7" s="643"/>
      <c r="DM7" s="643"/>
      <c r="DN7" s="643"/>
      <c r="DO7" s="643"/>
      <c r="DP7" s="644"/>
      <c r="DQ7" s="648">
        <v>2220982</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18087</v>
      </c>
      <c r="S8" s="643"/>
      <c r="T8" s="643"/>
      <c r="U8" s="643"/>
      <c r="V8" s="643"/>
      <c r="W8" s="643"/>
      <c r="X8" s="643"/>
      <c r="Y8" s="644"/>
      <c r="Z8" s="675">
        <v>0.1</v>
      </c>
      <c r="AA8" s="675"/>
      <c r="AB8" s="675"/>
      <c r="AC8" s="675"/>
      <c r="AD8" s="676">
        <v>18087</v>
      </c>
      <c r="AE8" s="676"/>
      <c r="AF8" s="676"/>
      <c r="AG8" s="676"/>
      <c r="AH8" s="676"/>
      <c r="AI8" s="676"/>
      <c r="AJ8" s="676"/>
      <c r="AK8" s="676"/>
      <c r="AL8" s="645">
        <v>0.2</v>
      </c>
      <c r="AM8" s="646"/>
      <c r="AN8" s="646"/>
      <c r="AO8" s="677"/>
      <c r="AP8" s="639" t="s">
        <v>236</v>
      </c>
      <c r="AQ8" s="640"/>
      <c r="AR8" s="640"/>
      <c r="AS8" s="640"/>
      <c r="AT8" s="640"/>
      <c r="AU8" s="640"/>
      <c r="AV8" s="640"/>
      <c r="AW8" s="640"/>
      <c r="AX8" s="640"/>
      <c r="AY8" s="640"/>
      <c r="AZ8" s="640"/>
      <c r="BA8" s="640"/>
      <c r="BB8" s="640"/>
      <c r="BC8" s="640"/>
      <c r="BD8" s="640"/>
      <c r="BE8" s="640"/>
      <c r="BF8" s="641"/>
      <c r="BG8" s="642">
        <v>66567</v>
      </c>
      <c r="BH8" s="643"/>
      <c r="BI8" s="643"/>
      <c r="BJ8" s="643"/>
      <c r="BK8" s="643"/>
      <c r="BL8" s="643"/>
      <c r="BM8" s="643"/>
      <c r="BN8" s="644"/>
      <c r="BO8" s="675">
        <v>1.6</v>
      </c>
      <c r="BP8" s="675"/>
      <c r="BQ8" s="675"/>
      <c r="BR8" s="675"/>
      <c r="BS8" s="648" t="s">
        <v>171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5369157</v>
      </c>
      <c r="CS8" s="643"/>
      <c r="CT8" s="643"/>
      <c r="CU8" s="643"/>
      <c r="CV8" s="643"/>
      <c r="CW8" s="643"/>
      <c r="CX8" s="643"/>
      <c r="CY8" s="644"/>
      <c r="CZ8" s="675">
        <v>25.6</v>
      </c>
      <c r="DA8" s="675"/>
      <c r="DB8" s="675"/>
      <c r="DC8" s="675"/>
      <c r="DD8" s="648">
        <v>32186</v>
      </c>
      <c r="DE8" s="643"/>
      <c r="DF8" s="643"/>
      <c r="DG8" s="643"/>
      <c r="DH8" s="643"/>
      <c r="DI8" s="643"/>
      <c r="DJ8" s="643"/>
      <c r="DK8" s="643"/>
      <c r="DL8" s="643"/>
      <c r="DM8" s="643"/>
      <c r="DN8" s="643"/>
      <c r="DO8" s="643"/>
      <c r="DP8" s="644"/>
      <c r="DQ8" s="648">
        <v>3047690</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21949</v>
      </c>
      <c r="S9" s="643"/>
      <c r="T9" s="643"/>
      <c r="U9" s="643"/>
      <c r="V9" s="643"/>
      <c r="W9" s="643"/>
      <c r="X9" s="643"/>
      <c r="Y9" s="644"/>
      <c r="Z9" s="675">
        <v>0.1</v>
      </c>
      <c r="AA9" s="675"/>
      <c r="AB9" s="675"/>
      <c r="AC9" s="675"/>
      <c r="AD9" s="676">
        <v>21949</v>
      </c>
      <c r="AE9" s="676"/>
      <c r="AF9" s="676"/>
      <c r="AG9" s="676"/>
      <c r="AH9" s="676"/>
      <c r="AI9" s="676"/>
      <c r="AJ9" s="676"/>
      <c r="AK9" s="676"/>
      <c r="AL9" s="645">
        <v>0.2</v>
      </c>
      <c r="AM9" s="646"/>
      <c r="AN9" s="646"/>
      <c r="AO9" s="677"/>
      <c r="AP9" s="639" t="s">
        <v>239</v>
      </c>
      <c r="AQ9" s="640"/>
      <c r="AR9" s="640"/>
      <c r="AS9" s="640"/>
      <c r="AT9" s="640"/>
      <c r="AU9" s="640"/>
      <c r="AV9" s="640"/>
      <c r="AW9" s="640"/>
      <c r="AX9" s="640"/>
      <c r="AY9" s="640"/>
      <c r="AZ9" s="640"/>
      <c r="BA9" s="640"/>
      <c r="BB9" s="640"/>
      <c r="BC9" s="640"/>
      <c r="BD9" s="640"/>
      <c r="BE9" s="640"/>
      <c r="BF9" s="641"/>
      <c r="BG9" s="642">
        <v>1461887</v>
      </c>
      <c r="BH9" s="643"/>
      <c r="BI9" s="643"/>
      <c r="BJ9" s="643"/>
      <c r="BK9" s="643"/>
      <c r="BL9" s="643"/>
      <c r="BM9" s="643"/>
      <c r="BN9" s="644"/>
      <c r="BO9" s="675">
        <v>34.299999999999997</v>
      </c>
      <c r="BP9" s="675"/>
      <c r="BQ9" s="675"/>
      <c r="BR9" s="675"/>
      <c r="BS9" s="648" t="s">
        <v>233</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2073034</v>
      </c>
      <c r="CS9" s="643"/>
      <c r="CT9" s="643"/>
      <c r="CU9" s="643"/>
      <c r="CV9" s="643"/>
      <c r="CW9" s="643"/>
      <c r="CX9" s="643"/>
      <c r="CY9" s="644"/>
      <c r="CZ9" s="675">
        <v>9.9</v>
      </c>
      <c r="DA9" s="675"/>
      <c r="DB9" s="675"/>
      <c r="DC9" s="675"/>
      <c r="DD9" s="648">
        <v>125402</v>
      </c>
      <c r="DE9" s="643"/>
      <c r="DF9" s="643"/>
      <c r="DG9" s="643"/>
      <c r="DH9" s="643"/>
      <c r="DI9" s="643"/>
      <c r="DJ9" s="643"/>
      <c r="DK9" s="643"/>
      <c r="DL9" s="643"/>
      <c r="DM9" s="643"/>
      <c r="DN9" s="643"/>
      <c r="DO9" s="643"/>
      <c r="DP9" s="644"/>
      <c r="DQ9" s="648">
        <v>1132573</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171</v>
      </c>
      <c r="S10" s="643"/>
      <c r="T10" s="643"/>
      <c r="U10" s="643"/>
      <c r="V10" s="643"/>
      <c r="W10" s="643"/>
      <c r="X10" s="643"/>
      <c r="Y10" s="644"/>
      <c r="Z10" s="675" t="s">
        <v>171</v>
      </c>
      <c r="AA10" s="675"/>
      <c r="AB10" s="675"/>
      <c r="AC10" s="675"/>
      <c r="AD10" s="676" t="s">
        <v>233</v>
      </c>
      <c r="AE10" s="676"/>
      <c r="AF10" s="676"/>
      <c r="AG10" s="676"/>
      <c r="AH10" s="676"/>
      <c r="AI10" s="676"/>
      <c r="AJ10" s="676"/>
      <c r="AK10" s="676"/>
      <c r="AL10" s="645" t="s">
        <v>233</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121062</v>
      </c>
      <c r="BH10" s="643"/>
      <c r="BI10" s="643"/>
      <c r="BJ10" s="643"/>
      <c r="BK10" s="643"/>
      <c r="BL10" s="643"/>
      <c r="BM10" s="643"/>
      <c r="BN10" s="644"/>
      <c r="BO10" s="675">
        <v>2.8</v>
      </c>
      <c r="BP10" s="675"/>
      <c r="BQ10" s="675"/>
      <c r="BR10" s="675"/>
      <c r="BS10" s="648" t="s">
        <v>233</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1605</v>
      </c>
      <c r="CS10" s="643"/>
      <c r="CT10" s="643"/>
      <c r="CU10" s="643"/>
      <c r="CV10" s="643"/>
      <c r="CW10" s="643"/>
      <c r="CX10" s="643"/>
      <c r="CY10" s="644"/>
      <c r="CZ10" s="675">
        <v>0</v>
      </c>
      <c r="DA10" s="675"/>
      <c r="DB10" s="675"/>
      <c r="DC10" s="675"/>
      <c r="DD10" s="648" t="s">
        <v>171</v>
      </c>
      <c r="DE10" s="643"/>
      <c r="DF10" s="643"/>
      <c r="DG10" s="643"/>
      <c r="DH10" s="643"/>
      <c r="DI10" s="643"/>
      <c r="DJ10" s="643"/>
      <c r="DK10" s="643"/>
      <c r="DL10" s="643"/>
      <c r="DM10" s="643"/>
      <c r="DN10" s="643"/>
      <c r="DO10" s="643"/>
      <c r="DP10" s="644"/>
      <c r="DQ10" s="648">
        <v>1605</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787192</v>
      </c>
      <c r="S11" s="643"/>
      <c r="T11" s="643"/>
      <c r="U11" s="643"/>
      <c r="V11" s="643"/>
      <c r="W11" s="643"/>
      <c r="X11" s="643"/>
      <c r="Y11" s="644"/>
      <c r="Z11" s="645">
        <v>3.6</v>
      </c>
      <c r="AA11" s="646"/>
      <c r="AB11" s="646"/>
      <c r="AC11" s="647"/>
      <c r="AD11" s="648">
        <v>787192</v>
      </c>
      <c r="AE11" s="643"/>
      <c r="AF11" s="643"/>
      <c r="AG11" s="643"/>
      <c r="AH11" s="643"/>
      <c r="AI11" s="643"/>
      <c r="AJ11" s="643"/>
      <c r="AK11" s="644"/>
      <c r="AL11" s="645">
        <v>8.4</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78558</v>
      </c>
      <c r="BH11" s="643"/>
      <c r="BI11" s="643"/>
      <c r="BJ11" s="643"/>
      <c r="BK11" s="643"/>
      <c r="BL11" s="643"/>
      <c r="BM11" s="643"/>
      <c r="BN11" s="644"/>
      <c r="BO11" s="675">
        <v>1.8</v>
      </c>
      <c r="BP11" s="675"/>
      <c r="BQ11" s="675"/>
      <c r="BR11" s="675"/>
      <c r="BS11" s="648" t="s">
        <v>233</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747326</v>
      </c>
      <c r="CS11" s="643"/>
      <c r="CT11" s="643"/>
      <c r="CU11" s="643"/>
      <c r="CV11" s="643"/>
      <c r="CW11" s="643"/>
      <c r="CX11" s="643"/>
      <c r="CY11" s="644"/>
      <c r="CZ11" s="675">
        <v>3.6</v>
      </c>
      <c r="DA11" s="675"/>
      <c r="DB11" s="675"/>
      <c r="DC11" s="675"/>
      <c r="DD11" s="648">
        <v>175800</v>
      </c>
      <c r="DE11" s="643"/>
      <c r="DF11" s="643"/>
      <c r="DG11" s="643"/>
      <c r="DH11" s="643"/>
      <c r="DI11" s="643"/>
      <c r="DJ11" s="643"/>
      <c r="DK11" s="643"/>
      <c r="DL11" s="643"/>
      <c r="DM11" s="643"/>
      <c r="DN11" s="643"/>
      <c r="DO11" s="643"/>
      <c r="DP11" s="644"/>
      <c r="DQ11" s="648">
        <v>336606</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11998</v>
      </c>
      <c r="S12" s="643"/>
      <c r="T12" s="643"/>
      <c r="U12" s="643"/>
      <c r="V12" s="643"/>
      <c r="W12" s="643"/>
      <c r="X12" s="643"/>
      <c r="Y12" s="644"/>
      <c r="Z12" s="675">
        <v>0.1</v>
      </c>
      <c r="AA12" s="675"/>
      <c r="AB12" s="675"/>
      <c r="AC12" s="675"/>
      <c r="AD12" s="676">
        <v>11998</v>
      </c>
      <c r="AE12" s="676"/>
      <c r="AF12" s="676"/>
      <c r="AG12" s="676"/>
      <c r="AH12" s="676"/>
      <c r="AI12" s="676"/>
      <c r="AJ12" s="676"/>
      <c r="AK12" s="676"/>
      <c r="AL12" s="645">
        <v>0.1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2138631</v>
      </c>
      <c r="BH12" s="643"/>
      <c r="BI12" s="643"/>
      <c r="BJ12" s="643"/>
      <c r="BK12" s="643"/>
      <c r="BL12" s="643"/>
      <c r="BM12" s="643"/>
      <c r="BN12" s="644"/>
      <c r="BO12" s="675">
        <v>50.1</v>
      </c>
      <c r="BP12" s="675"/>
      <c r="BQ12" s="675"/>
      <c r="BR12" s="675"/>
      <c r="BS12" s="648" t="s">
        <v>171</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556622</v>
      </c>
      <c r="CS12" s="643"/>
      <c r="CT12" s="643"/>
      <c r="CU12" s="643"/>
      <c r="CV12" s="643"/>
      <c r="CW12" s="643"/>
      <c r="CX12" s="643"/>
      <c r="CY12" s="644"/>
      <c r="CZ12" s="675">
        <v>2.7</v>
      </c>
      <c r="DA12" s="675"/>
      <c r="DB12" s="675"/>
      <c r="DC12" s="675"/>
      <c r="DD12" s="648">
        <v>11238</v>
      </c>
      <c r="DE12" s="643"/>
      <c r="DF12" s="643"/>
      <c r="DG12" s="643"/>
      <c r="DH12" s="643"/>
      <c r="DI12" s="643"/>
      <c r="DJ12" s="643"/>
      <c r="DK12" s="643"/>
      <c r="DL12" s="643"/>
      <c r="DM12" s="643"/>
      <c r="DN12" s="643"/>
      <c r="DO12" s="643"/>
      <c r="DP12" s="644"/>
      <c r="DQ12" s="648">
        <v>432719</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171</v>
      </c>
      <c r="AA13" s="675"/>
      <c r="AB13" s="675"/>
      <c r="AC13" s="675"/>
      <c r="AD13" s="676" t="s">
        <v>171</v>
      </c>
      <c r="AE13" s="676"/>
      <c r="AF13" s="676"/>
      <c r="AG13" s="676"/>
      <c r="AH13" s="676"/>
      <c r="AI13" s="676"/>
      <c r="AJ13" s="676"/>
      <c r="AK13" s="676"/>
      <c r="AL13" s="645" t="s">
        <v>233</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2125344</v>
      </c>
      <c r="BH13" s="643"/>
      <c r="BI13" s="643"/>
      <c r="BJ13" s="643"/>
      <c r="BK13" s="643"/>
      <c r="BL13" s="643"/>
      <c r="BM13" s="643"/>
      <c r="BN13" s="644"/>
      <c r="BO13" s="675">
        <v>49.8</v>
      </c>
      <c r="BP13" s="675"/>
      <c r="BQ13" s="675"/>
      <c r="BR13" s="675"/>
      <c r="BS13" s="648" t="s">
        <v>171</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758742</v>
      </c>
      <c r="CS13" s="643"/>
      <c r="CT13" s="643"/>
      <c r="CU13" s="643"/>
      <c r="CV13" s="643"/>
      <c r="CW13" s="643"/>
      <c r="CX13" s="643"/>
      <c r="CY13" s="644"/>
      <c r="CZ13" s="675">
        <v>3.6</v>
      </c>
      <c r="DA13" s="675"/>
      <c r="DB13" s="675"/>
      <c r="DC13" s="675"/>
      <c r="DD13" s="648">
        <v>467558</v>
      </c>
      <c r="DE13" s="643"/>
      <c r="DF13" s="643"/>
      <c r="DG13" s="643"/>
      <c r="DH13" s="643"/>
      <c r="DI13" s="643"/>
      <c r="DJ13" s="643"/>
      <c r="DK13" s="643"/>
      <c r="DL13" s="643"/>
      <c r="DM13" s="643"/>
      <c r="DN13" s="643"/>
      <c r="DO13" s="643"/>
      <c r="DP13" s="644"/>
      <c r="DQ13" s="648">
        <v>207548</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115604</v>
      </c>
      <c r="BH14" s="643"/>
      <c r="BI14" s="643"/>
      <c r="BJ14" s="643"/>
      <c r="BK14" s="643"/>
      <c r="BL14" s="643"/>
      <c r="BM14" s="643"/>
      <c r="BN14" s="644"/>
      <c r="BO14" s="675">
        <v>2.7</v>
      </c>
      <c r="BP14" s="675"/>
      <c r="BQ14" s="675"/>
      <c r="BR14" s="675"/>
      <c r="BS14" s="648" t="s">
        <v>171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878107</v>
      </c>
      <c r="CS14" s="643"/>
      <c r="CT14" s="643"/>
      <c r="CU14" s="643"/>
      <c r="CV14" s="643"/>
      <c r="CW14" s="643"/>
      <c r="CX14" s="643"/>
      <c r="CY14" s="644"/>
      <c r="CZ14" s="675">
        <v>4.2</v>
      </c>
      <c r="DA14" s="675"/>
      <c r="DB14" s="675"/>
      <c r="DC14" s="675"/>
      <c r="DD14" s="648" t="s">
        <v>233</v>
      </c>
      <c r="DE14" s="643"/>
      <c r="DF14" s="643"/>
      <c r="DG14" s="643"/>
      <c r="DH14" s="643"/>
      <c r="DI14" s="643"/>
      <c r="DJ14" s="643"/>
      <c r="DK14" s="643"/>
      <c r="DL14" s="643"/>
      <c r="DM14" s="643"/>
      <c r="DN14" s="643"/>
      <c r="DO14" s="643"/>
      <c r="DP14" s="644"/>
      <c r="DQ14" s="648">
        <v>849749</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171</v>
      </c>
      <c r="S15" s="643"/>
      <c r="T15" s="643"/>
      <c r="U15" s="643"/>
      <c r="V15" s="643"/>
      <c r="W15" s="643"/>
      <c r="X15" s="643"/>
      <c r="Y15" s="644"/>
      <c r="Z15" s="675" t="s">
        <v>171</v>
      </c>
      <c r="AA15" s="675"/>
      <c r="AB15" s="675"/>
      <c r="AC15" s="675"/>
      <c r="AD15" s="676" t="s">
        <v>171</v>
      </c>
      <c r="AE15" s="676"/>
      <c r="AF15" s="676"/>
      <c r="AG15" s="676"/>
      <c r="AH15" s="676"/>
      <c r="AI15" s="676"/>
      <c r="AJ15" s="676"/>
      <c r="AK15" s="676"/>
      <c r="AL15" s="645" t="s">
        <v>171</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239810</v>
      </c>
      <c r="BH15" s="643"/>
      <c r="BI15" s="643"/>
      <c r="BJ15" s="643"/>
      <c r="BK15" s="643"/>
      <c r="BL15" s="643"/>
      <c r="BM15" s="643"/>
      <c r="BN15" s="644"/>
      <c r="BO15" s="675">
        <v>5.6</v>
      </c>
      <c r="BP15" s="675"/>
      <c r="BQ15" s="675"/>
      <c r="BR15" s="675"/>
      <c r="BS15" s="648" t="s">
        <v>233</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1781793</v>
      </c>
      <c r="CS15" s="643"/>
      <c r="CT15" s="643"/>
      <c r="CU15" s="643"/>
      <c r="CV15" s="643"/>
      <c r="CW15" s="643"/>
      <c r="CX15" s="643"/>
      <c r="CY15" s="644"/>
      <c r="CZ15" s="675">
        <v>8.5</v>
      </c>
      <c r="DA15" s="675"/>
      <c r="DB15" s="675"/>
      <c r="DC15" s="675"/>
      <c r="DD15" s="648">
        <v>317805</v>
      </c>
      <c r="DE15" s="643"/>
      <c r="DF15" s="643"/>
      <c r="DG15" s="643"/>
      <c r="DH15" s="643"/>
      <c r="DI15" s="643"/>
      <c r="DJ15" s="643"/>
      <c r="DK15" s="643"/>
      <c r="DL15" s="643"/>
      <c r="DM15" s="643"/>
      <c r="DN15" s="643"/>
      <c r="DO15" s="643"/>
      <c r="DP15" s="644"/>
      <c r="DQ15" s="648">
        <v>1148887</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18313</v>
      </c>
      <c r="S16" s="643"/>
      <c r="T16" s="643"/>
      <c r="U16" s="643"/>
      <c r="V16" s="643"/>
      <c r="W16" s="643"/>
      <c r="X16" s="643"/>
      <c r="Y16" s="644"/>
      <c r="Z16" s="675">
        <v>0.1</v>
      </c>
      <c r="AA16" s="675"/>
      <c r="AB16" s="675"/>
      <c r="AC16" s="675"/>
      <c r="AD16" s="676">
        <v>18313</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233</v>
      </c>
      <c r="BP16" s="675"/>
      <c r="BQ16" s="675"/>
      <c r="BR16" s="675"/>
      <c r="BS16" s="648" t="s">
        <v>171</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293884</v>
      </c>
      <c r="CS16" s="643"/>
      <c r="CT16" s="643"/>
      <c r="CU16" s="643"/>
      <c r="CV16" s="643"/>
      <c r="CW16" s="643"/>
      <c r="CX16" s="643"/>
      <c r="CY16" s="644"/>
      <c r="CZ16" s="675">
        <v>1.4</v>
      </c>
      <c r="DA16" s="675"/>
      <c r="DB16" s="675"/>
      <c r="DC16" s="675"/>
      <c r="DD16" s="648" t="s">
        <v>171</v>
      </c>
      <c r="DE16" s="643"/>
      <c r="DF16" s="643"/>
      <c r="DG16" s="643"/>
      <c r="DH16" s="643"/>
      <c r="DI16" s="643"/>
      <c r="DJ16" s="643"/>
      <c r="DK16" s="643"/>
      <c r="DL16" s="643"/>
      <c r="DM16" s="643"/>
      <c r="DN16" s="643"/>
      <c r="DO16" s="643"/>
      <c r="DP16" s="644"/>
      <c r="DQ16" s="648">
        <v>26012</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15380</v>
      </c>
      <c r="S17" s="643"/>
      <c r="T17" s="643"/>
      <c r="U17" s="643"/>
      <c r="V17" s="643"/>
      <c r="W17" s="643"/>
      <c r="X17" s="643"/>
      <c r="Y17" s="644"/>
      <c r="Z17" s="675">
        <v>0.1</v>
      </c>
      <c r="AA17" s="675"/>
      <c r="AB17" s="675"/>
      <c r="AC17" s="675"/>
      <c r="AD17" s="676">
        <v>15380</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v>100</v>
      </c>
      <c r="BH17" s="643"/>
      <c r="BI17" s="643"/>
      <c r="BJ17" s="643"/>
      <c r="BK17" s="643"/>
      <c r="BL17" s="643"/>
      <c r="BM17" s="643"/>
      <c r="BN17" s="644"/>
      <c r="BO17" s="675">
        <v>0</v>
      </c>
      <c r="BP17" s="675"/>
      <c r="BQ17" s="675"/>
      <c r="BR17" s="675"/>
      <c r="BS17" s="648" t="s">
        <v>233</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1961393</v>
      </c>
      <c r="CS17" s="643"/>
      <c r="CT17" s="643"/>
      <c r="CU17" s="643"/>
      <c r="CV17" s="643"/>
      <c r="CW17" s="643"/>
      <c r="CX17" s="643"/>
      <c r="CY17" s="644"/>
      <c r="CZ17" s="675">
        <v>9.4</v>
      </c>
      <c r="DA17" s="675"/>
      <c r="DB17" s="675"/>
      <c r="DC17" s="675"/>
      <c r="DD17" s="648" t="s">
        <v>233</v>
      </c>
      <c r="DE17" s="643"/>
      <c r="DF17" s="643"/>
      <c r="DG17" s="643"/>
      <c r="DH17" s="643"/>
      <c r="DI17" s="643"/>
      <c r="DJ17" s="643"/>
      <c r="DK17" s="643"/>
      <c r="DL17" s="643"/>
      <c r="DM17" s="643"/>
      <c r="DN17" s="643"/>
      <c r="DO17" s="643"/>
      <c r="DP17" s="644"/>
      <c r="DQ17" s="648">
        <v>1950927</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25995</v>
      </c>
      <c r="S18" s="643"/>
      <c r="T18" s="643"/>
      <c r="U18" s="643"/>
      <c r="V18" s="643"/>
      <c r="W18" s="643"/>
      <c r="X18" s="643"/>
      <c r="Y18" s="644"/>
      <c r="Z18" s="675">
        <v>0.1</v>
      </c>
      <c r="AA18" s="675"/>
      <c r="AB18" s="675"/>
      <c r="AC18" s="675"/>
      <c r="AD18" s="676">
        <v>25995</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171</v>
      </c>
      <c r="BH18" s="643"/>
      <c r="BI18" s="643"/>
      <c r="BJ18" s="643"/>
      <c r="BK18" s="643"/>
      <c r="BL18" s="643"/>
      <c r="BM18" s="643"/>
      <c r="BN18" s="644"/>
      <c r="BO18" s="675" t="s">
        <v>129</v>
      </c>
      <c r="BP18" s="675"/>
      <c r="BQ18" s="675"/>
      <c r="BR18" s="675"/>
      <c r="BS18" s="648" t="s">
        <v>171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171</v>
      </c>
      <c r="DA18" s="675"/>
      <c r="DB18" s="675"/>
      <c r="DC18" s="675"/>
      <c r="DD18" s="648" t="s">
        <v>233</v>
      </c>
      <c r="DE18" s="643"/>
      <c r="DF18" s="643"/>
      <c r="DG18" s="643"/>
      <c r="DH18" s="643"/>
      <c r="DI18" s="643"/>
      <c r="DJ18" s="643"/>
      <c r="DK18" s="643"/>
      <c r="DL18" s="643"/>
      <c r="DM18" s="643"/>
      <c r="DN18" s="643"/>
      <c r="DO18" s="643"/>
      <c r="DP18" s="644"/>
      <c r="DQ18" s="648" t="s">
        <v>171</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14582</v>
      </c>
      <c r="S19" s="643"/>
      <c r="T19" s="643"/>
      <c r="U19" s="643"/>
      <c r="V19" s="643"/>
      <c r="W19" s="643"/>
      <c r="X19" s="643"/>
      <c r="Y19" s="644"/>
      <c r="Z19" s="675">
        <v>0.1</v>
      </c>
      <c r="AA19" s="675"/>
      <c r="AB19" s="675"/>
      <c r="AC19" s="675"/>
      <c r="AD19" s="676">
        <v>14582</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43569</v>
      </c>
      <c r="BH19" s="643"/>
      <c r="BI19" s="643"/>
      <c r="BJ19" s="643"/>
      <c r="BK19" s="643"/>
      <c r="BL19" s="643"/>
      <c r="BM19" s="643"/>
      <c r="BN19" s="644"/>
      <c r="BO19" s="675">
        <v>1</v>
      </c>
      <c r="BP19" s="675"/>
      <c r="BQ19" s="675"/>
      <c r="BR19" s="675"/>
      <c r="BS19" s="648" t="s">
        <v>233</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171</v>
      </c>
      <c r="CS19" s="643"/>
      <c r="CT19" s="643"/>
      <c r="CU19" s="643"/>
      <c r="CV19" s="643"/>
      <c r="CW19" s="643"/>
      <c r="CX19" s="643"/>
      <c r="CY19" s="644"/>
      <c r="CZ19" s="675" t="s">
        <v>233</v>
      </c>
      <c r="DA19" s="675"/>
      <c r="DB19" s="675"/>
      <c r="DC19" s="675"/>
      <c r="DD19" s="648" t="s">
        <v>171</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8679</v>
      </c>
      <c r="S20" s="643"/>
      <c r="T20" s="643"/>
      <c r="U20" s="643"/>
      <c r="V20" s="643"/>
      <c r="W20" s="643"/>
      <c r="X20" s="643"/>
      <c r="Y20" s="644"/>
      <c r="Z20" s="675">
        <v>0</v>
      </c>
      <c r="AA20" s="675"/>
      <c r="AB20" s="675"/>
      <c r="AC20" s="675"/>
      <c r="AD20" s="676">
        <v>8679</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43569</v>
      </c>
      <c r="BH20" s="643"/>
      <c r="BI20" s="643"/>
      <c r="BJ20" s="643"/>
      <c r="BK20" s="643"/>
      <c r="BL20" s="643"/>
      <c r="BM20" s="643"/>
      <c r="BN20" s="644"/>
      <c r="BO20" s="675">
        <v>1</v>
      </c>
      <c r="BP20" s="675"/>
      <c r="BQ20" s="675"/>
      <c r="BR20" s="675"/>
      <c r="BS20" s="648" t="s">
        <v>129</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20937734</v>
      </c>
      <c r="CS20" s="643"/>
      <c r="CT20" s="643"/>
      <c r="CU20" s="643"/>
      <c r="CV20" s="643"/>
      <c r="CW20" s="643"/>
      <c r="CX20" s="643"/>
      <c r="CY20" s="644"/>
      <c r="CZ20" s="675">
        <v>100</v>
      </c>
      <c r="DA20" s="675"/>
      <c r="DB20" s="675"/>
      <c r="DC20" s="675"/>
      <c r="DD20" s="648">
        <v>1456808</v>
      </c>
      <c r="DE20" s="643"/>
      <c r="DF20" s="643"/>
      <c r="DG20" s="643"/>
      <c r="DH20" s="643"/>
      <c r="DI20" s="643"/>
      <c r="DJ20" s="643"/>
      <c r="DK20" s="643"/>
      <c r="DL20" s="643"/>
      <c r="DM20" s="643"/>
      <c r="DN20" s="643"/>
      <c r="DO20" s="643"/>
      <c r="DP20" s="644"/>
      <c r="DQ20" s="648">
        <v>11543893</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2734</v>
      </c>
      <c r="S21" s="643"/>
      <c r="T21" s="643"/>
      <c r="U21" s="643"/>
      <c r="V21" s="643"/>
      <c r="W21" s="643"/>
      <c r="X21" s="643"/>
      <c r="Y21" s="644"/>
      <c r="Z21" s="675">
        <v>0</v>
      </c>
      <c r="AA21" s="675"/>
      <c r="AB21" s="675"/>
      <c r="AC21" s="675"/>
      <c r="AD21" s="676">
        <v>2734</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43569</v>
      </c>
      <c r="BH21" s="643"/>
      <c r="BI21" s="643"/>
      <c r="BJ21" s="643"/>
      <c r="BK21" s="643"/>
      <c r="BL21" s="643"/>
      <c r="BM21" s="643"/>
      <c r="BN21" s="644"/>
      <c r="BO21" s="675">
        <v>1</v>
      </c>
      <c r="BP21" s="675"/>
      <c r="BQ21" s="675"/>
      <c r="BR21" s="675"/>
      <c r="BS21" s="648" t="s">
        <v>171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4678551</v>
      </c>
      <c r="S22" s="643"/>
      <c r="T22" s="643"/>
      <c r="U22" s="643"/>
      <c r="V22" s="643"/>
      <c r="W22" s="643"/>
      <c r="X22" s="643"/>
      <c r="Y22" s="644"/>
      <c r="Z22" s="675">
        <v>21.6</v>
      </c>
      <c r="AA22" s="675"/>
      <c r="AB22" s="675"/>
      <c r="AC22" s="675"/>
      <c r="AD22" s="676">
        <v>3975241</v>
      </c>
      <c r="AE22" s="676"/>
      <c r="AF22" s="676"/>
      <c r="AG22" s="676"/>
      <c r="AH22" s="676"/>
      <c r="AI22" s="676"/>
      <c r="AJ22" s="676"/>
      <c r="AK22" s="676"/>
      <c r="AL22" s="645">
        <v>42.7</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171</v>
      </c>
      <c r="BH22" s="643"/>
      <c r="BI22" s="643"/>
      <c r="BJ22" s="643"/>
      <c r="BK22" s="643"/>
      <c r="BL22" s="643"/>
      <c r="BM22" s="643"/>
      <c r="BN22" s="644"/>
      <c r="BO22" s="675" t="s">
        <v>171</v>
      </c>
      <c r="BP22" s="675"/>
      <c r="BQ22" s="675"/>
      <c r="BR22" s="675"/>
      <c r="BS22" s="648" t="s">
        <v>171</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3975241</v>
      </c>
      <c r="S23" s="643"/>
      <c r="T23" s="643"/>
      <c r="U23" s="643"/>
      <c r="V23" s="643"/>
      <c r="W23" s="643"/>
      <c r="X23" s="643"/>
      <c r="Y23" s="644"/>
      <c r="Z23" s="675">
        <v>18.399999999999999</v>
      </c>
      <c r="AA23" s="675"/>
      <c r="AB23" s="675"/>
      <c r="AC23" s="675"/>
      <c r="AD23" s="676">
        <v>3975241</v>
      </c>
      <c r="AE23" s="676"/>
      <c r="AF23" s="676"/>
      <c r="AG23" s="676"/>
      <c r="AH23" s="676"/>
      <c r="AI23" s="676"/>
      <c r="AJ23" s="676"/>
      <c r="AK23" s="676"/>
      <c r="AL23" s="645">
        <v>42.7</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t="s">
        <v>171</v>
      </c>
      <c r="BH23" s="643"/>
      <c r="BI23" s="643"/>
      <c r="BJ23" s="643"/>
      <c r="BK23" s="643"/>
      <c r="BL23" s="643"/>
      <c r="BM23" s="643"/>
      <c r="BN23" s="644"/>
      <c r="BO23" s="675" t="s">
        <v>171</v>
      </c>
      <c r="BP23" s="675"/>
      <c r="BQ23" s="675"/>
      <c r="BR23" s="675"/>
      <c r="BS23" s="648" t="s">
        <v>233</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703195</v>
      </c>
      <c r="S24" s="643"/>
      <c r="T24" s="643"/>
      <c r="U24" s="643"/>
      <c r="V24" s="643"/>
      <c r="W24" s="643"/>
      <c r="X24" s="643"/>
      <c r="Y24" s="644"/>
      <c r="Z24" s="675">
        <v>3.2</v>
      </c>
      <c r="AA24" s="675"/>
      <c r="AB24" s="675"/>
      <c r="AC24" s="675"/>
      <c r="AD24" s="676" t="s">
        <v>171</v>
      </c>
      <c r="AE24" s="676"/>
      <c r="AF24" s="676"/>
      <c r="AG24" s="676"/>
      <c r="AH24" s="676"/>
      <c r="AI24" s="676"/>
      <c r="AJ24" s="676"/>
      <c r="AK24" s="676"/>
      <c r="AL24" s="645" t="s">
        <v>233</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171</v>
      </c>
      <c r="BP24" s="675"/>
      <c r="BQ24" s="675"/>
      <c r="BR24" s="675"/>
      <c r="BS24" s="648" t="s">
        <v>171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8095567</v>
      </c>
      <c r="CS24" s="698"/>
      <c r="CT24" s="698"/>
      <c r="CU24" s="698"/>
      <c r="CV24" s="698"/>
      <c r="CW24" s="698"/>
      <c r="CX24" s="698"/>
      <c r="CY24" s="741"/>
      <c r="CZ24" s="742">
        <v>38.700000000000003</v>
      </c>
      <c r="DA24" s="713"/>
      <c r="DB24" s="713"/>
      <c r="DC24" s="745"/>
      <c r="DD24" s="740">
        <v>6210691</v>
      </c>
      <c r="DE24" s="698"/>
      <c r="DF24" s="698"/>
      <c r="DG24" s="698"/>
      <c r="DH24" s="698"/>
      <c r="DI24" s="698"/>
      <c r="DJ24" s="698"/>
      <c r="DK24" s="741"/>
      <c r="DL24" s="740">
        <v>6146225</v>
      </c>
      <c r="DM24" s="698"/>
      <c r="DN24" s="698"/>
      <c r="DO24" s="698"/>
      <c r="DP24" s="698"/>
      <c r="DQ24" s="698"/>
      <c r="DR24" s="698"/>
      <c r="DS24" s="698"/>
      <c r="DT24" s="698"/>
      <c r="DU24" s="698"/>
      <c r="DV24" s="741"/>
      <c r="DW24" s="742">
        <v>62.9</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115</v>
      </c>
      <c r="S25" s="643"/>
      <c r="T25" s="643"/>
      <c r="U25" s="643"/>
      <c r="V25" s="643"/>
      <c r="W25" s="643"/>
      <c r="X25" s="643"/>
      <c r="Y25" s="644"/>
      <c r="Z25" s="675">
        <v>0</v>
      </c>
      <c r="AA25" s="675"/>
      <c r="AB25" s="675"/>
      <c r="AC25" s="675"/>
      <c r="AD25" s="676" t="s">
        <v>171</v>
      </c>
      <c r="AE25" s="676"/>
      <c r="AF25" s="676"/>
      <c r="AG25" s="676"/>
      <c r="AH25" s="676"/>
      <c r="AI25" s="676"/>
      <c r="AJ25" s="676"/>
      <c r="AK25" s="676"/>
      <c r="AL25" s="645" t="s">
        <v>233</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233</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3622070</v>
      </c>
      <c r="CS25" s="661"/>
      <c r="CT25" s="661"/>
      <c r="CU25" s="661"/>
      <c r="CV25" s="661"/>
      <c r="CW25" s="661"/>
      <c r="CX25" s="661"/>
      <c r="CY25" s="662"/>
      <c r="CZ25" s="645">
        <v>17.3</v>
      </c>
      <c r="DA25" s="663"/>
      <c r="DB25" s="663"/>
      <c r="DC25" s="664"/>
      <c r="DD25" s="648">
        <v>3436831</v>
      </c>
      <c r="DE25" s="661"/>
      <c r="DF25" s="661"/>
      <c r="DG25" s="661"/>
      <c r="DH25" s="661"/>
      <c r="DI25" s="661"/>
      <c r="DJ25" s="661"/>
      <c r="DK25" s="662"/>
      <c r="DL25" s="648">
        <v>3422001</v>
      </c>
      <c r="DM25" s="661"/>
      <c r="DN25" s="661"/>
      <c r="DO25" s="661"/>
      <c r="DP25" s="661"/>
      <c r="DQ25" s="661"/>
      <c r="DR25" s="661"/>
      <c r="DS25" s="661"/>
      <c r="DT25" s="661"/>
      <c r="DU25" s="661"/>
      <c r="DV25" s="662"/>
      <c r="DW25" s="645">
        <v>35</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10005535</v>
      </c>
      <c r="S26" s="643"/>
      <c r="T26" s="643"/>
      <c r="U26" s="643"/>
      <c r="V26" s="643"/>
      <c r="W26" s="643"/>
      <c r="X26" s="643"/>
      <c r="Y26" s="644"/>
      <c r="Z26" s="675">
        <v>46.2</v>
      </c>
      <c r="AA26" s="675"/>
      <c r="AB26" s="675"/>
      <c r="AC26" s="675"/>
      <c r="AD26" s="676">
        <v>9302225</v>
      </c>
      <c r="AE26" s="676"/>
      <c r="AF26" s="676"/>
      <c r="AG26" s="676"/>
      <c r="AH26" s="676"/>
      <c r="AI26" s="676"/>
      <c r="AJ26" s="676"/>
      <c r="AK26" s="676"/>
      <c r="AL26" s="645">
        <v>99.8</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171</v>
      </c>
      <c r="BP26" s="675"/>
      <c r="BQ26" s="675"/>
      <c r="BR26" s="675"/>
      <c r="BS26" s="648" t="s">
        <v>171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2171637</v>
      </c>
      <c r="CS26" s="643"/>
      <c r="CT26" s="643"/>
      <c r="CU26" s="643"/>
      <c r="CV26" s="643"/>
      <c r="CW26" s="643"/>
      <c r="CX26" s="643"/>
      <c r="CY26" s="644"/>
      <c r="CZ26" s="645">
        <v>10.4</v>
      </c>
      <c r="DA26" s="663"/>
      <c r="DB26" s="663"/>
      <c r="DC26" s="664"/>
      <c r="DD26" s="648">
        <v>2031986</v>
      </c>
      <c r="DE26" s="643"/>
      <c r="DF26" s="643"/>
      <c r="DG26" s="643"/>
      <c r="DH26" s="643"/>
      <c r="DI26" s="643"/>
      <c r="DJ26" s="643"/>
      <c r="DK26" s="644"/>
      <c r="DL26" s="648" t="s">
        <v>129</v>
      </c>
      <c r="DM26" s="643"/>
      <c r="DN26" s="643"/>
      <c r="DO26" s="643"/>
      <c r="DP26" s="643"/>
      <c r="DQ26" s="643"/>
      <c r="DR26" s="643"/>
      <c r="DS26" s="643"/>
      <c r="DT26" s="643"/>
      <c r="DU26" s="643"/>
      <c r="DV26" s="644"/>
      <c r="DW26" s="645" t="s">
        <v>171</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4248</v>
      </c>
      <c r="S27" s="643"/>
      <c r="T27" s="643"/>
      <c r="U27" s="643"/>
      <c r="V27" s="643"/>
      <c r="W27" s="643"/>
      <c r="X27" s="643"/>
      <c r="Y27" s="644"/>
      <c r="Z27" s="675">
        <v>0</v>
      </c>
      <c r="AA27" s="675"/>
      <c r="AB27" s="675"/>
      <c r="AC27" s="675"/>
      <c r="AD27" s="676">
        <v>4248</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4265788</v>
      </c>
      <c r="BH27" s="643"/>
      <c r="BI27" s="643"/>
      <c r="BJ27" s="643"/>
      <c r="BK27" s="643"/>
      <c r="BL27" s="643"/>
      <c r="BM27" s="643"/>
      <c r="BN27" s="644"/>
      <c r="BO27" s="675">
        <v>100</v>
      </c>
      <c r="BP27" s="675"/>
      <c r="BQ27" s="675"/>
      <c r="BR27" s="675"/>
      <c r="BS27" s="648" t="s">
        <v>171</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2512130</v>
      </c>
      <c r="CS27" s="661"/>
      <c r="CT27" s="661"/>
      <c r="CU27" s="661"/>
      <c r="CV27" s="661"/>
      <c r="CW27" s="661"/>
      <c r="CX27" s="661"/>
      <c r="CY27" s="662"/>
      <c r="CZ27" s="645">
        <v>12</v>
      </c>
      <c r="DA27" s="663"/>
      <c r="DB27" s="663"/>
      <c r="DC27" s="664"/>
      <c r="DD27" s="648">
        <v>822959</v>
      </c>
      <c r="DE27" s="661"/>
      <c r="DF27" s="661"/>
      <c r="DG27" s="661"/>
      <c r="DH27" s="661"/>
      <c r="DI27" s="661"/>
      <c r="DJ27" s="661"/>
      <c r="DK27" s="662"/>
      <c r="DL27" s="648">
        <v>773323</v>
      </c>
      <c r="DM27" s="661"/>
      <c r="DN27" s="661"/>
      <c r="DO27" s="661"/>
      <c r="DP27" s="661"/>
      <c r="DQ27" s="661"/>
      <c r="DR27" s="661"/>
      <c r="DS27" s="661"/>
      <c r="DT27" s="661"/>
      <c r="DU27" s="661"/>
      <c r="DV27" s="662"/>
      <c r="DW27" s="645">
        <v>7.9</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27023</v>
      </c>
      <c r="S28" s="643"/>
      <c r="T28" s="643"/>
      <c r="U28" s="643"/>
      <c r="V28" s="643"/>
      <c r="W28" s="643"/>
      <c r="X28" s="643"/>
      <c r="Y28" s="644"/>
      <c r="Z28" s="675">
        <v>0.1</v>
      </c>
      <c r="AA28" s="675"/>
      <c r="AB28" s="675"/>
      <c r="AC28" s="675"/>
      <c r="AD28" s="676" t="s">
        <v>171</v>
      </c>
      <c r="AE28" s="676"/>
      <c r="AF28" s="676"/>
      <c r="AG28" s="676"/>
      <c r="AH28" s="676"/>
      <c r="AI28" s="676"/>
      <c r="AJ28" s="676"/>
      <c r="AK28" s="676"/>
      <c r="AL28" s="645" t="s">
        <v>171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1961367</v>
      </c>
      <c r="CS28" s="643"/>
      <c r="CT28" s="643"/>
      <c r="CU28" s="643"/>
      <c r="CV28" s="643"/>
      <c r="CW28" s="643"/>
      <c r="CX28" s="643"/>
      <c r="CY28" s="644"/>
      <c r="CZ28" s="645">
        <v>9.4</v>
      </c>
      <c r="DA28" s="663"/>
      <c r="DB28" s="663"/>
      <c r="DC28" s="664"/>
      <c r="DD28" s="648">
        <v>1950901</v>
      </c>
      <c r="DE28" s="643"/>
      <c r="DF28" s="643"/>
      <c r="DG28" s="643"/>
      <c r="DH28" s="643"/>
      <c r="DI28" s="643"/>
      <c r="DJ28" s="643"/>
      <c r="DK28" s="644"/>
      <c r="DL28" s="648">
        <v>1950901</v>
      </c>
      <c r="DM28" s="643"/>
      <c r="DN28" s="643"/>
      <c r="DO28" s="643"/>
      <c r="DP28" s="643"/>
      <c r="DQ28" s="643"/>
      <c r="DR28" s="643"/>
      <c r="DS28" s="643"/>
      <c r="DT28" s="643"/>
      <c r="DU28" s="643"/>
      <c r="DV28" s="644"/>
      <c r="DW28" s="645">
        <v>20</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84935</v>
      </c>
      <c r="S29" s="643"/>
      <c r="T29" s="643"/>
      <c r="U29" s="643"/>
      <c r="V29" s="643"/>
      <c r="W29" s="643"/>
      <c r="X29" s="643"/>
      <c r="Y29" s="644"/>
      <c r="Z29" s="675">
        <v>0.4</v>
      </c>
      <c r="AA29" s="675"/>
      <c r="AB29" s="675"/>
      <c r="AC29" s="675"/>
      <c r="AD29" s="676">
        <v>12429</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1961367</v>
      </c>
      <c r="CS29" s="661"/>
      <c r="CT29" s="661"/>
      <c r="CU29" s="661"/>
      <c r="CV29" s="661"/>
      <c r="CW29" s="661"/>
      <c r="CX29" s="661"/>
      <c r="CY29" s="662"/>
      <c r="CZ29" s="645">
        <v>9.4</v>
      </c>
      <c r="DA29" s="663"/>
      <c r="DB29" s="663"/>
      <c r="DC29" s="664"/>
      <c r="DD29" s="648">
        <v>1950901</v>
      </c>
      <c r="DE29" s="661"/>
      <c r="DF29" s="661"/>
      <c r="DG29" s="661"/>
      <c r="DH29" s="661"/>
      <c r="DI29" s="661"/>
      <c r="DJ29" s="661"/>
      <c r="DK29" s="662"/>
      <c r="DL29" s="648">
        <v>1950901</v>
      </c>
      <c r="DM29" s="661"/>
      <c r="DN29" s="661"/>
      <c r="DO29" s="661"/>
      <c r="DP29" s="661"/>
      <c r="DQ29" s="661"/>
      <c r="DR29" s="661"/>
      <c r="DS29" s="661"/>
      <c r="DT29" s="661"/>
      <c r="DU29" s="661"/>
      <c r="DV29" s="662"/>
      <c r="DW29" s="645">
        <v>20</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251378</v>
      </c>
      <c r="S30" s="643"/>
      <c r="T30" s="643"/>
      <c r="U30" s="643"/>
      <c r="V30" s="643"/>
      <c r="W30" s="643"/>
      <c r="X30" s="643"/>
      <c r="Y30" s="644"/>
      <c r="Z30" s="675">
        <v>1.2</v>
      </c>
      <c r="AA30" s="675"/>
      <c r="AB30" s="675"/>
      <c r="AC30" s="675"/>
      <c r="AD30" s="676" t="s">
        <v>233</v>
      </c>
      <c r="AE30" s="676"/>
      <c r="AF30" s="676"/>
      <c r="AG30" s="676"/>
      <c r="AH30" s="676"/>
      <c r="AI30" s="676"/>
      <c r="AJ30" s="676"/>
      <c r="AK30" s="676"/>
      <c r="AL30" s="645" t="s">
        <v>233</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1854038</v>
      </c>
      <c r="CS30" s="643"/>
      <c r="CT30" s="643"/>
      <c r="CU30" s="643"/>
      <c r="CV30" s="643"/>
      <c r="CW30" s="643"/>
      <c r="CX30" s="643"/>
      <c r="CY30" s="644"/>
      <c r="CZ30" s="645">
        <v>8.9</v>
      </c>
      <c r="DA30" s="663"/>
      <c r="DB30" s="663"/>
      <c r="DC30" s="664"/>
      <c r="DD30" s="648">
        <v>1844731</v>
      </c>
      <c r="DE30" s="643"/>
      <c r="DF30" s="643"/>
      <c r="DG30" s="643"/>
      <c r="DH30" s="643"/>
      <c r="DI30" s="643"/>
      <c r="DJ30" s="643"/>
      <c r="DK30" s="644"/>
      <c r="DL30" s="648">
        <v>1844731</v>
      </c>
      <c r="DM30" s="643"/>
      <c r="DN30" s="643"/>
      <c r="DO30" s="643"/>
      <c r="DP30" s="643"/>
      <c r="DQ30" s="643"/>
      <c r="DR30" s="643"/>
      <c r="DS30" s="643"/>
      <c r="DT30" s="643"/>
      <c r="DU30" s="643"/>
      <c r="DV30" s="644"/>
      <c r="DW30" s="645">
        <v>18.899999999999999</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5842011</v>
      </c>
      <c r="S31" s="643"/>
      <c r="T31" s="643"/>
      <c r="U31" s="643"/>
      <c r="V31" s="643"/>
      <c r="W31" s="643"/>
      <c r="X31" s="643"/>
      <c r="Y31" s="644"/>
      <c r="Z31" s="675">
        <v>27</v>
      </c>
      <c r="AA31" s="675"/>
      <c r="AB31" s="675"/>
      <c r="AC31" s="675"/>
      <c r="AD31" s="676" t="s">
        <v>171</v>
      </c>
      <c r="AE31" s="676"/>
      <c r="AF31" s="676"/>
      <c r="AG31" s="676"/>
      <c r="AH31" s="676"/>
      <c r="AI31" s="676"/>
      <c r="AJ31" s="676"/>
      <c r="AK31" s="676"/>
      <c r="AL31" s="645" t="s">
        <v>233</v>
      </c>
      <c r="AM31" s="646"/>
      <c r="AN31" s="646"/>
      <c r="AO31" s="677"/>
      <c r="AP31" s="718" t="s">
        <v>308</v>
      </c>
      <c r="AQ31" s="719"/>
      <c r="AR31" s="719"/>
      <c r="AS31" s="719"/>
      <c r="AT31" s="724" t="s">
        <v>309</v>
      </c>
      <c r="AU31" s="231"/>
      <c r="AV31" s="231"/>
      <c r="AW31" s="231"/>
      <c r="AX31" s="708" t="s">
        <v>184</v>
      </c>
      <c r="AY31" s="709"/>
      <c r="AZ31" s="709"/>
      <c r="BA31" s="709"/>
      <c r="BB31" s="709"/>
      <c r="BC31" s="709"/>
      <c r="BD31" s="709"/>
      <c r="BE31" s="709"/>
      <c r="BF31" s="710"/>
      <c r="BG31" s="711">
        <v>98.5</v>
      </c>
      <c r="BH31" s="712"/>
      <c r="BI31" s="712"/>
      <c r="BJ31" s="712"/>
      <c r="BK31" s="712"/>
      <c r="BL31" s="712"/>
      <c r="BM31" s="713">
        <v>94.2</v>
      </c>
      <c r="BN31" s="712"/>
      <c r="BO31" s="712"/>
      <c r="BP31" s="712"/>
      <c r="BQ31" s="714"/>
      <c r="BR31" s="711">
        <v>98.5</v>
      </c>
      <c r="BS31" s="712"/>
      <c r="BT31" s="712"/>
      <c r="BU31" s="712"/>
      <c r="BV31" s="712"/>
      <c r="BW31" s="712"/>
      <c r="BX31" s="713">
        <v>94</v>
      </c>
      <c r="BY31" s="712"/>
      <c r="BZ31" s="712"/>
      <c r="CA31" s="712"/>
      <c r="CB31" s="714"/>
      <c r="CD31" s="729"/>
      <c r="CE31" s="730"/>
      <c r="CF31" s="681" t="s">
        <v>310</v>
      </c>
      <c r="CG31" s="682"/>
      <c r="CH31" s="682"/>
      <c r="CI31" s="682"/>
      <c r="CJ31" s="682"/>
      <c r="CK31" s="682"/>
      <c r="CL31" s="682"/>
      <c r="CM31" s="682"/>
      <c r="CN31" s="682"/>
      <c r="CO31" s="682"/>
      <c r="CP31" s="682"/>
      <c r="CQ31" s="683"/>
      <c r="CR31" s="642">
        <v>107329</v>
      </c>
      <c r="CS31" s="661"/>
      <c r="CT31" s="661"/>
      <c r="CU31" s="661"/>
      <c r="CV31" s="661"/>
      <c r="CW31" s="661"/>
      <c r="CX31" s="661"/>
      <c r="CY31" s="662"/>
      <c r="CZ31" s="645">
        <v>0.5</v>
      </c>
      <c r="DA31" s="663"/>
      <c r="DB31" s="663"/>
      <c r="DC31" s="664"/>
      <c r="DD31" s="648">
        <v>106170</v>
      </c>
      <c r="DE31" s="661"/>
      <c r="DF31" s="661"/>
      <c r="DG31" s="661"/>
      <c r="DH31" s="661"/>
      <c r="DI31" s="661"/>
      <c r="DJ31" s="661"/>
      <c r="DK31" s="662"/>
      <c r="DL31" s="648">
        <v>106170</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171</v>
      </c>
      <c r="S32" s="643"/>
      <c r="T32" s="643"/>
      <c r="U32" s="643"/>
      <c r="V32" s="643"/>
      <c r="W32" s="643"/>
      <c r="X32" s="643"/>
      <c r="Y32" s="644"/>
      <c r="Z32" s="675" t="s">
        <v>171</v>
      </c>
      <c r="AA32" s="675"/>
      <c r="AB32" s="675"/>
      <c r="AC32" s="675"/>
      <c r="AD32" s="676" t="s">
        <v>171</v>
      </c>
      <c r="AE32" s="676"/>
      <c r="AF32" s="676"/>
      <c r="AG32" s="676"/>
      <c r="AH32" s="676"/>
      <c r="AI32" s="676"/>
      <c r="AJ32" s="676"/>
      <c r="AK32" s="676"/>
      <c r="AL32" s="645" t="s">
        <v>129</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98.4</v>
      </c>
      <c r="BH32" s="661"/>
      <c r="BI32" s="661"/>
      <c r="BJ32" s="661"/>
      <c r="BK32" s="661"/>
      <c r="BL32" s="661"/>
      <c r="BM32" s="646">
        <v>93.6</v>
      </c>
      <c r="BN32" s="707"/>
      <c r="BO32" s="707"/>
      <c r="BP32" s="707"/>
      <c r="BQ32" s="688"/>
      <c r="BR32" s="715">
        <v>98.3</v>
      </c>
      <c r="BS32" s="661"/>
      <c r="BT32" s="661"/>
      <c r="BU32" s="661"/>
      <c r="BV32" s="661"/>
      <c r="BW32" s="661"/>
      <c r="BX32" s="646">
        <v>93.2</v>
      </c>
      <c r="BY32" s="707"/>
      <c r="BZ32" s="707"/>
      <c r="CA32" s="707"/>
      <c r="CB32" s="688"/>
      <c r="CD32" s="731"/>
      <c r="CE32" s="732"/>
      <c r="CF32" s="681" t="s">
        <v>314</v>
      </c>
      <c r="CG32" s="682"/>
      <c r="CH32" s="682"/>
      <c r="CI32" s="682"/>
      <c r="CJ32" s="682"/>
      <c r="CK32" s="682"/>
      <c r="CL32" s="682"/>
      <c r="CM32" s="682"/>
      <c r="CN32" s="682"/>
      <c r="CO32" s="682"/>
      <c r="CP32" s="682"/>
      <c r="CQ32" s="683"/>
      <c r="CR32" s="642" t="s">
        <v>171</v>
      </c>
      <c r="CS32" s="643"/>
      <c r="CT32" s="643"/>
      <c r="CU32" s="643"/>
      <c r="CV32" s="643"/>
      <c r="CW32" s="643"/>
      <c r="CX32" s="643"/>
      <c r="CY32" s="644"/>
      <c r="CZ32" s="645" t="s">
        <v>233</v>
      </c>
      <c r="DA32" s="663"/>
      <c r="DB32" s="663"/>
      <c r="DC32" s="664"/>
      <c r="DD32" s="648" t="s">
        <v>171</v>
      </c>
      <c r="DE32" s="643"/>
      <c r="DF32" s="643"/>
      <c r="DG32" s="643"/>
      <c r="DH32" s="643"/>
      <c r="DI32" s="643"/>
      <c r="DJ32" s="643"/>
      <c r="DK32" s="644"/>
      <c r="DL32" s="648" t="s">
        <v>233</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1241980</v>
      </c>
      <c r="S33" s="643"/>
      <c r="T33" s="643"/>
      <c r="U33" s="643"/>
      <c r="V33" s="643"/>
      <c r="W33" s="643"/>
      <c r="X33" s="643"/>
      <c r="Y33" s="644"/>
      <c r="Z33" s="675">
        <v>5.7</v>
      </c>
      <c r="AA33" s="675"/>
      <c r="AB33" s="675"/>
      <c r="AC33" s="675"/>
      <c r="AD33" s="676" t="s">
        <v>171</v>
      </c>
      <c r="AE33" s="676"/>
      <c r="AF33" s="676"/>
      <c r="AG33" s="676"/>
      <c r="AH33" s="676"/>
      <c r="AI33" s="676"/>
      <c r="AJ33" s="676"/>
      <c r="AK33" s="676"/>
      <c r="AL33" s="645" t="s">
        <v>171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98.5</v>
      </c>
      <c r="BH33" s="627"/>
      <c r="BI33" s="627"/>
      <c r="BJ33" s="627"/>
      <c r="BK33" s="627"/>
      <c r="BL33" s="627"/>
      <c r="BM33" s="669">
        <v>94.2</v>
      </c>
      <c r="BN33" s="627"/>
      <c r="BO33" s="627"/>
      <c r="BP33" s="627"/>
      <c r="BQ33" s="671"/>
      <c r="BR33" s="706">
        <v>98.6</v>
      </c>
      <c r="BS33" s="627"/>
      <c r="BT33" s="627"/>
      <c r="BU33" s="627"/>
      <c r="BV33" s="627"/>
      <c r="BW33" s="627"/>
      <c r="BX33" s="669">
        <v>94.2</v>
      </c>
      <c r="BY33" s="627"/>
      <c r="BZ33" s="627"/>
      <c r="CA33" s="627"/>
      <c r="CB33" s="671"/>
      <c r="CD33" s="681" t="s">
        <v>317</v>
      </c>
      <c r="CE33" s="682"/>
      <c r="CF33" s="682"/>
      <c r="CG33" s="682"/>
      <c r="CH33" s="682"/>
      <c r="CI33" s="682"/>
      <c r="CJ33" s="682"/>
      <c r="CK33" s="682"/>
      <c r="CL33" s="682"/>
      <c r="CM33" s="682"/>
      <c r="CN33" s="682"/>
      <c r="CO33" s="682"/>
      <c r="CP33" s="682"/>
      <c r="CQ33" s="683"/>
      <c r="CR33" s="642">
        <v>11091475</v>
      </c>
      <c r="CS33" s="661"/>
      <c r="CT33" s="661"/>
      <c r="CU33" s="661"/>
      <c r="CV33" s="661"/>
      <c r="CW33" s="661"/>
      <c r="CX33" s="661"/>
      <c r="CY33" s="662"/>
      <c r="CZ33" s="645">
        <v>53</v>
      </c>
      <c r="DA33" s="663"/>
      <c r="DB33" s="663"/>
      <c r="DC33" s="664"/>
      <c r="DD33" s="648">
        <v>5019415</v>
      </c>
      <c r="DE33" s="661"/>
      <c r="DF33" s="661"/>
      <c r="DG33" s="661"/>
      <c r="DH33" s="661"/>
      <c r="DI33" s="661"/>
      <c r="DJ33" s="661"/>
      <c r="DK33" s="662"/>
      <c r="DL33" s="648">
        <v>3476619</v>
      </c>
      <c r="DM33" s="661"/>
      <c r="DN33" s="661"/>
      <c r="DO33" s="661"/>
      <c r="DP33" s="661"/>
      <c r="DQ33" s="661"/>
      <c r="DR33" s="661"/>
      <c r="DS33" s="661"/>
      <c r="DT33" s="661"/>
      <c r="DU33" s="661"/>
      <c r="DV33" s="662"/>
      <c r="DW33" s="645">
        <v>35.6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30608</v>
      </c>
      <c r="S34" s="643"/>
      <c r="T34" s="643"/>
      <c r="U34" s="643"/>
      <c r="V34" s="643"/>
      <c r="W34" s="643"/>
      <c r="X34" s="643"/>
      <c r="Y34" s="644"/>
      <c r="Z34" s="675">
        <v>0.1</v>
      </c>
      <c r="AA34" s="675"/>
      <c r="AB34" s="675"/>
      <c r="AC34" s="675"/>
      <c r="AD34" s="676" t="s">
        <v>171</v>
      </c>
      <c r="AE34" s="676"/>
      <c r="AF34" s="676"/>
      <c r="AG34" s="676"/>
      <c r="AH34" s="676"/>
      <c r="AI34" s="676"/>
      <c r="AJ34" s="676"/>
      <c r="AK34" s="676"/>
      <c r="AL34" s="645" t="s">
        <v>233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2335836</v>
      </c>
      <c r="CS34" s="643"/>
      <c r="CT34" s="643"/>
      <c r="CU34" s="643"/>
      <c r="CV34" s="643"/>
      <c r="CW34" s="643"/>
      <c r="CX34" s="643"/>
      <c r="CY34" s="644"/>
      <c r="CZ34" s="645">
        <v>11.2</v>
      </c>
      <c r="DA34" s="663"/>
      <c r="DB34" s="663"/>
      <c r="DC34" s="664"/>
      <c r="DD34" s="648">
        <v>1523586</v>
      </c>
      <c r="DE34" s="643"/>
      <c r="DF34" s="643"/>
      <c r="DG34" s="643"/>
      <c r="DH34" s="643"/>
      <c r="DI34" s="643"/>
      <c r="DJ34" s="643"/>
      <c r="DK34" s="644"/>
      <c r="DL34" s="648">
        <v>1035568</v>
      </c>
      <c r="DM34" s="643"/>
      <c r="DN34" s="643"/>
      <c r="DO34" s="643"/>
      <c r="DP34" s="643"/>
      <c r="DQ34" s="643"/>
      <c r="DR34" s="643"/>
      <c r="DS34" s="643"/>
      <c r="DT34" s="643"/>
      <c r="DU34" s="643"/>
      <c r="DV34" s="644"/>
      <c r="DW34" s="645">
        <v>10.6</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397314</v>
      </c>
      <c r="S35" s="643"/>
      <c r="T35" s="643"/>
      <c r="U35" s="643"/>
      <c r="V35" s="643"/>
      <c r="W35" s="643"/>
      <c r="X35" s="643"/>
      <c r="Y35" s="644"/>
      <c r="Z35" s="675">
        <v>1.8</v>
      </c>
      <c r="AA35" s="675"/>
      <c r="AB35" s="675"/>
      <c r="AC35" s="675"/>
      <c r="AD35" s="676" t="s">
        <v>233</v>
      </c>
      <c r="AE35" s="676"/>
      <c r="AF35" s="676"/>
      <c r="AG35" s="676"/>
      <c r="AH35" s="676"/>
      <c r="AI35" s="676"/>
      <c r="AJ35" s="676"/>
      <c r="AK35" s="676"/>
      <c r="AL35" s="645" t="s">
        <v>233</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187989</v>
      </c>
      <c r="CS35" s="661"/>
      <c r="CT35" s="661"/>
      <c r="CU35" s="661"/>
      <c r="CV35" s="661"/>
      <c r="CW35" s="661"/>
      <c r="CX35" s="661"/>
      <c r="CY35" s="662"/>
      <c r="CZ35" s="645">
        <v>0.9</v>
      </c>
      <c r="DA35" s="663"/>
      <c r="DB35" s="663"/>
      <c r="DC35" s="664"/>
      <c r="DD35" s="648">
        <v>87989</v>
      </c>
      <c r="DE35" s="661"/>
      <c r="DF35" s="661"/>
      <c r="DG35" s="661"/>
      <c r="DH35" s="661"/>
      <c r="DI35" s="661"/>
      <c r="DJ35" s="661"/>
      <c r="DK35" s="662"/>
      <c r="DL35" s="648">
        <v>85949</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859713</v>
      </c>
      <c r="S36" s="643"/>
      <c r="T36" s="643"/>
      <c r="U36" s="643"/>
      <c r="V36" s="643"/>
      <c r="W36" s="643"/>
      <c r="X36" s="643"/>
      <c r="Y36" s="644"/>
      <c r="Z36" s="675">
        <v>4</v>
      </c>
      <c r="AA36" s="675"/>
      <c r="AB36" s="675"/>
      <c r="AC36" s="675"/>
      <c r="AD36" s="676" t="s">
        <v>171</v>
      </c>
      <c r="AE36" s="676"/>
      <c r="AF36" s="676"/>
      <c r="AG36" s="676"/>
      <c r="AH36" s="676"/>
      <c r="AI36" s="676"/>
      <c r="AJ36" s="676"/>
      <c r="AK36" s="676"/>
      <c r="AL36" s="645" t="s">
        <v>233</v>
      </c>
      <c r="AM36" s="646"/>
      <c r="AN36" s="646"/>
      <c r="AO36" s="677"/>
      <c r="AP36" s="235"/>
      <c r="AQ36" s="694" t="s">
        <v>325</v>
      </c>
      <c r="AR36" s="695"/>
      <c r="AS36" s="695"/>
      <c r="AT36" s="695"/>
      <c r="AU36" s="695"/>
      <c r="AV36" s="695"/>
      <c r="AW36" s="695"/>
      <c r="AX36" s="695"/>
      <c r="AY36" s="696"/>
      <c r="AZ36" s="697">
        <v>2371648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34903</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5569444</v>
      </c>
      <c r="CS36" s="643"/>
      <c r="CT36" s="643"/>
      <c r="CU36" s="643"/>
      <c r="CV36" s="643"/>
      <c r="CW36" s="643"/>
      <c r="CX36" s="643"/>
      <c r="CY36" s="644"/>
      <c r="CZ36" s="645">
        <v>26.6</v>
      </c>
      <c r="DA36" s="663"/>
      <c r="DB36" s="663"/>
      <c r="DC36" s="664"/>
      <c r="DD36" s="648">
        <v>1716001</v>
      </c>
      <c r="DE36" s="643"/>
      <c r="DF36" s="643"/>
      <c r="DG36" s="643"/>
      <c r="DH36" s="643"/>
      <c r="DI36" s="643"/>
      <c r="DJ36" s="643"/>
      <c r="DK36" s="644"/>
      <c r="DL36" s="648">
        <v>1080761</v>
      </c>
      <c r="DM36" s="643"/>
      <c r="DN36" s="643"/>
      <c r="DO36" s="643"/>
      <c r="DP36" s="643"/>
      <c r="DQ36" s="643"/>
      <c r="DR36" s="643"/>
      <c r="DS36" s="643"/>
      <c r="DT36" s="643"/>
      <c r="DU36" s="643"/>
      <c r="DV36" s="644"/>
      <c r="DW36" s="645">
        <v>11.1</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772989</v>
      </c>
      <c r="S37" s="643"/>
      <c r="T37" s="643"/>
      <c r="U37" s="643"/>
      <c r="V37" s="643"/>
      <c r="W37" s="643"/>
      <c r="X37" s="643"/>
      <c r="Y37" s="644"/>
      <c r="Z37" s="675">
        <v>3.6</v>
      </c>
      <c r="AA37" s="675"/>
      <c r="AB37" s="675"/>
      <c r="AC37" s="675"/>
      <c r="AD37" s="676" t="s">
        <v>233</v>
      </c>
      <c r="AE37" s="676"/>
      <c r="AF37" s="676"/>
      <c r="AG37" s="676"/>
      <c r="AH37" s="676"/>
      <c r="AI37" s="676"/>
      <c r="AJ37" s="676"/>
      <c r="AK37" s="676"/>
      <c r="AL37" s="645" t="s">
        <v>233</v>
      </c>
      <c r="AM37" s="646"/>
      <c r="AN37" s="646"/>
      <c r="AO37" s="677"/>
      <c r="AQ37" s="685" t="s">
        <v>329</v>
      </c>
      <c r="AR37" s="686"/>
      <c r="AS37" s="686"/>
      <c r="AT37" s="686"/>
      <c r="AU37" s="686"/>
      <c r="AV37" s="686"/>
      <c r="AW37" s="686"/>
      <c r="AX37" s="686"/>
      <c r="AY37" s="687"/>
      <c r="AZ37" s="642">
        <v>667699</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-15548</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816243</v>
      </c>
      <c r="CS37" s="661"/>
      <c r="CT37" s="661"/>
      <c r="CU37" s="661"/>
      <c r="CV37" s="661"/>
      <c r="CW37" s="661"/>
      <c r="CX37" s="661"/>
      <c r="CY37" s="662"/>
      <c r="CZ37" s="645">
        <v>3.9</v>
      </c>
      <c r="DA37" s="663"/>
      <c r="DB37" s="663"/>
      <c r="DC37" s="664"/>
      <c r="DD37" s="648">
        <v>816243</v>
      </c>
      <c r="DE37" s="661"/>
      <c r="DF37" s="661"/>
      <c r="DG37" s="661"/>
      <c r="DH37" s="661"/>
      <c r="DI37" s="661"/>
      <c r="DJ37" s="661"/>
      <c r="DK37" s="662"/>
      <c r="DL37" s="648">
        <v>804285</v>
      </c>
      <c r="DM37" s="661"/>
      <c r="DN37" s="661"/>
      <c r="DO37" s="661"/>
      <c r="DP37" s="661"/>
      <c r="DQ37" s="661"/>
      <c r="DR37" s="661"/>
      <c r="DS37" s="661"/>
      <c r="DT37" s="661"/>
      <c r="DU37" s="661"/>
      <c r="DV37" s="662"/>
      <c r="DW37" s="645">
        <v>8.1999999999999993</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346361</v>
      </c>
      <c r="S38" s="643"/>
      <c r="T38" s="643"/>
      <c r="U38" s="643"/>
      <c r="V38" s="643"/>
      <c r="W38" s="643"/>
      <c r="X38" s="643"/>
      <c r="Y38" s="644"/>
      <c r="Z38" s="675">
        <v>1.6</v>
      </c>
      <c r="AA38" s="675"/>
      <c r="AB38" s="675"/>
      <c r="AC38" s="675"/>
      <c r="AD38" s="676">
        <v>86</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80321</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5531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1623628</v>
      </c>
      <c r="CS38" s="643"/>
      <c r="CT38" s="643"/>
      <c r="CU38" s="643"/>
      <c r="CV38" s="643"/>
      <c r="CW38" s="643"/>
      <c r="CX38" s="643"/>
      <c r="CY38" s="644"/>
      <c r="CZ38" s="645">
        <v>7.8</v>
      </c>
      <c r="DA38" s="663"/>
      <c r="DB38" s="663"/>
      <c r="DC38" s="664"/>
      <c r="DD38" s="648">
        <v>1324527</v>
      </c>
      <c r="DE38" s="643"/>
      <c r="DF38" s="643"/>
      <c r="DG38" s="643"/>
      <c r="DH38" s="643"/>
      <c r="DI38" s="643"/>
      <c r="DJ38" s="643"/>
      <c r="DK38" s="644"/>
      <c r="DL38" s="648">
        <v>1269864</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1775940</v>
      </c>
      <c r="S39" s="643"/>
      <c r="T39" s="643"/>
      <c r="U39" s="643"/>
      <c r="V39" s="643"/>
      <c r="W39" s="643"/>
      <c r="X39" s="643"/>
      <c r="Y39" s="644"/>
      <c r="Z39" s="675">
        <v>8.1999999999999993</v>
      </c>
      <c r="AA39" s="675"/>
      <c r="AB39" s="675"/>
      <c r="AC39" s="675"/>
      <c r="AD39" s="676" t="s">
        <v>171</v>
      </c>
      <c r="AE39" s="676"/>
      <c r="AF39" s="676"/>
      <c r="AG39" s="676"/>
      <c r="AH39" s="676"/>
      <c r="AI39" s="676"/>
      <c r="AJ39" s="676"/>
      <c r="AK39" s="676"/>
      <c r="AL39" s="645" t="s">
        <v>171</v>
      </c>
      <c r="AM39" s="646"/>
      <c r="AN39" s="646"/>
      <c r="AO39" s="677"/>
      <c r="AQ39" s="685" t="s">
        <v>337</v>
      </c>
      <c r="AR39" s="686"/>
      <c r="AS39" s="686"/>
      <c r="AT39" s="686"/>
      <c r="AU39" s="686"/>
      <c r="AV39" s="686"/>
      <c r="AW39" s="686"/>
      <c r="AX39" s="686"/>
      <c r="AY39" s="687"/>
      <c r="AZ39" s="642" t="s">
        <v>171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8126</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678152</v>
      </c>
      <c r="CS39" s="661"/>
      <c r="CT39" s="661"/>
      <c r="CU39" s="661"/>
      <c r="CV39" s="661"/>
      <c r="CW39" s="661"/>
      <c r="CX39" s="661"/>
      <c r="CY39" s="662"/>
      <c r="CZ39" s="645">
        <v>3.2</v>
      </c>
      <c r="DA39" s="663"/>
      <c r="DB39" s="663"/>
      <c r="DC39" s="664"/>
      <c r="DD39" s="648">
        <v>301540</v>
      </c>
      <c r="DE39" s="661"/>
      <c r="DF39" s="661"/>
      <c r="DG39" s="661"/>
      <c r="DH39" s="661"/>
      <c r="DI39" s="661"/>
      <c r="DJ39" s="661"/>
      <c r="DK39" s="662"/>
      <c r="DL39" s="648" t="s">
        <v>171</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171</v>
      </c>
      <c r="S40" s="643"/>
      <c r="T40" s="643"/>
      <c r="U40" s="643"/>
      <c r="V40" s="643"/>
      <c r="W40" s="643"/>
      <c r="X40" s="643"/>
      <c r="Y40" s="644"/>
      <c r="Z40" s="675" t="s">
        <v>233</v>
      </c>
      <c r="AA40" s="675"/>
      <c r="AB40" s="675"/>
      <c r="AC40" s="675"/>
      <c r="AD40" s="676" t="s">
        <v>233</v>
      </c>
      <c r="AE40" s="676"/>
      <c r="AF40" s="676"/>
      <c r="AG40" s="676"/>
      <c r="AH40" s="676"/>
      <c r="AI40" s="676"/>
      <c r="AJ40" s="676"/>
      <c r="AK40" s="676"/>
      <c r="AL40" s="645" t="s">
        <v>171</v>
      </c>
      <c r="AM40" s="646"/>
      <c r="AN40" s="646"/>
      <c r="AO40" s="677"/>
      <c r="AQ40" s="685" t="s">
        <v>341</v>
      </c>
      <c r="AR40" s="686"/>
      <c r="AS40" s="686"/>
      <c r="AT40" s="686"/>
      <c r="AU40" s="686"/>
      <c r="AV40" s="686"/>
      <c r="AW40" s="686"/>
      <c r="AX40" s="686"/>
      <c r="AY40" s="687"/>
      <c r="AZ40" s="642" t="s">
        <v>233</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92</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696426</v>
      </c>
      <c r="CS40" s="643"/>
      <c r="CT40" s="643"/>
      <c r="CU40" s="643"/>
      <c r="CV40" s="643"/>
      <c r="CW40" s="643"/>
      <c r="CX40" s="643"/>
      <c r="CY40" s="644"/>
      <c r="CZ40" s="645">
        <v>3.3</v>
      </c>
      <c r="DA40" s="663"/>
      <c r="DB40" s="663"/>
      <c r="DC40" s="664"/>
      <c r="DD40" s="648">
        <v>65772</v>
      </c>
      <c r="DE40" s="643"/>
      <c r="DF40" s="643"/>
      <c r="DG40" s="643"/>
      <c r="DH40" s="643"/>
      <c r="DI40" s="643"/>
      <c r="DJ40" s="643"/>
      <c r="DK40" s="644"/>
      <c r="DL40" s="648">
        <v>4477</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171</v>
      </c>
      <c r="S41" s="643"/>
      <c r="T41" s="643"/>
      <c r="U41" s="643"/>
      <c r="V41" s="643"/>
      <c r="W41" s="643"/>
      <c r="X41" s="643"/>
      <c r="Y41" s="644"/>
      <c r="Z41" s="675" t="s">
        <v>129</v>
      </c>
      <c r="AA41" s="675"/>
      <c r="AB41" s="675"/>
      <c r="AC41" s="675"/>
      <c r="AD41" s="676" t="s">
        <v>233</v>
      </c>
      <c r="AE41" s="676"/>
      <c r="AF41" s="676"/>
      <c r="AG41" s="676"/>
      <c r="AH41" s="676"/>
      <c r="AI41" s="676"/>
      <c r="AJ41" s="676"/>
      <c r="AK41" s="676"/>
      <c r="AL41" s="645" t="s">
        <v>171</v>
      </c>
      <c r="AM41" s="646"/>
      <c r="AN41" s="646"/>
      <c r="AO41" s="677"/>
      <c r="AQ41" s="685" t="s">
        <v>346</v>
      </c>
      <c r="AR41" s="686"/>
      <c r="AS41" s="686"/>
      <c r="AT41" s="686"/>
      <c r="AU41" s="686"/>
      <c r="AV41" s="686"/>
      <c r="AW41" s="686"/>
      <c r="AX41" s="686"/>
      <c r="AY41" s="687"/>
      <c r="AZ41" s="642">
        <v>335073</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233</v>
      </c>
      <c r="DA41" s="663"/>
      <c r="DB41" s="663"/>
      <c r="DC41" s="664"/>
      <c r="DD41" s="648" t="s">
        <v>171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455340</v>
      </c>
      <c r="S42" s="643"/>
      <c r="T42" s="643"/>
      <c r="U42" s="643"/>
      <c r="V42" s="643"/>
      <c r="W42" s="643"/>
      <c r="X42" s="643"/>
      <c r="Y42" s="644"/>
      <c r="Z42" s="675">
        <v>2.1</v>
      </c>
      <c r="AA42" s="675"/>
      <c r="AB42" s="675"/>
      <c r="AC42" s="675"/>
      <c r="AD42" s="676" t="s">
        <v>233</v>
      </c>
      <c r="AE42" s="676"/>
      <c r="AF42" s="676"/>
      <c r="AG42" s="676"/>
      <c r="AH42" s="676"/>
      <c r="AI42" s="676"/>
      <c r="AJ42" s="676"/>
      <c r="AK42" s="676"/>
      <c r="AL42" s="645" t="s">
        <v>233</v>
      </c>
      <c r="AM42" s="646"/>
      <c r="AN42" s="646"/>
      <c r="AO42" s="677"/>
      <c r="AQ42" s="678" t="s">
        <v>350</v>
      </c>
      <c r="AR42" s="679"/>
      <c r="AS42" s="679"/>
      <c r="AT42" s="679"/>
      <c r="AU42" s="679"/>
      <c r="AV42" s="679"/>
      <c r="AW42" s="679"/>
      <c r="AX42" s="679"/>
      <c r="AY42" s="680"/>
      <c r="AZ42" s="626">
        <v>1288555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363</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1750692</v>
      </c>
      <c r="CS42" s="643"/>
      <c r="CT42" s="643"/>
      <c r="CU42" s="643"/>
      <c r="CV42" s="643"/>
      <c r="CW42" s="643"/>
      <c r="CX42" s="643"/>
      <c r="CY42" s="644"/>
      <c r="CZ42" s="645">
        <v>8.4</v>
      </c>
      <c r="DA42" s="646"/>
      <c r="DB42" s="646"/>
      <c r="DC42" s="647"/>
      <c r="DD42" s="648">
        <v>313787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21640035</v>
      </c>
      <c r="S43" s="665"/>
      <c r="T43" s="665"/>
      <c r="U43" s="665"/>
      <c r="V43" s="665"/>
      <c r="W43" s="665"/>
      <c r="X43" s="665"/>
      <c r="Y43" s="666"/>
      <c r="Z43" s="667">
        <v>100</v>
      </c>
      <c r="AA43" s="667"/>
      <c r="AB43" s="667"/>
      <c r="AC43" s="667"/>
      <c r="AD43" s="668">
        <v>9318988</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74275</v>
      </c>
      <c r="CS43" s="661"/>
      <c r="CT43" s="661"/>
      <c r="CU43" s="661"/>
      <c r="CV43" s="661"/>
      <c r="CW43" s="661"/>
      <c r="CX43" s="661"/>
      <c r="CY43" s="662"/>
      <c r="CZ43" s="645">
        <v>0.4</v>
      </c>
      <c r="DA43" s="663"/>
      <c r="DB43" s="663"/>
      <c r="DC43" s="664"/>
      <c r="DD43" s="648">
        <v>74275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1456808</v>
      </c>
      <c r="CS44" s="643"/>
      <c r="CT44" s="643"/>
      <c r="CU44" s="643"/>
      <c r="CV44" s="643"/>
      <c r="CW44" s="643"/>
      <c r="CX44" s="643"/>
      <c r="CY44" s="644"/>
      <c r="CZ44" s="645">
        <v>7</v>
      </c>
      <c r="DA44" s="646"/>
      <c r="DB44" s="646"/>
      <c r="DC44" s="647"/>
      <c r="DD44" s="648">
        <v>287775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393946</v>
      </c>
      <c r="CS45" s="661"/>
      <c r="CT45" s="661"/>
      <c r="CU45" s="661"/>
      <c r="CV45" s="661"/>
      <c r="CW45" s="661"/>
      <c r="CX45" s="661"/>
      <c r="CY45" s="662"/>
      <c r="CZ45" s="645">
        <v>1.9</v>
      </c>
      <c r="DA45" s="663"/>
      <c r="DB45" s="663"/>
      <c r="DC45" s="664"/>
      <c r="DD45" s="648">
        <v>10470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1027524</v>
      </c>
      <c r="CS46" s="643"/>
      <c r="CT46" s="643"/>
      <c r="CU46" s="643"/>
      <c r="CV46" s="643"/>
      <c r="CW46" s="643"/>
      <c r="CX46" s="643"/>
      <c r="CY46" s="644"/>
      <c r="CZ46" s="645">
        <v>4.9000000000000004</v>
      </c>
      <c r="DA46" s="646"/>
      <c r="DB46" s="646"/>
      <c r="DC46" s="647"/>
      <c r="DD46" s="648">
        <v>271280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293884</v>
      </c>
      <c r="CS47" s="661"/>
      <c r="CT47" s="661"/>
      <c r="CU47" s="661"/>
      <c r="CV47" s="661"/>
      <c r="CW47" s="661"/>
      <c r="CX47" s="661"/>
      <c r="CY47" s="662"/>
      <c r="CZ47" s="645">
        <v>1.4</v>
      </c>
      <c r="DA47" s="663"/>
      <c r="DB47" s="663"/>
      <c r="DC47" s="664"/>
      <c r="DD47" s="648">
        <v>26012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171</v>
      </c>
      <c r="CS48" s="643"/>
      <c r="CT48" s="643"/>
      <c r="CU48" s="643"/>
      <c r="CV48" s="643"/>
      <c r="CW48" s="643"/>
      <c r="CX48" s="643"/>
      <c r="CY48" s="644"/>
      <c r="CZ48" s="645" t="s">
        <v>233</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20937734</v>
      </c>
      <c r="CS49" s="627"/>
      <c r="CT49" s="627"/>
      <c r="CU49" s="627"/>
      <c r="CV49" s="627"/>
      <c r="CW49" s="627"/>
      <c r="CX49" s="627"/>
      <c r="CY49" s="628"/>
      <c r="CZ49" s="629">
        <v>100</v>
      </c>
      <c r="DA49" s="630"/>
      <c r="DB49" s="630"/>
      <c r="DC49" s="631"/>
      <c r="DD49" s="632">
        <v>11543893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6uuZ2/LOSwzGQHdvPcDeuOcrFiqQRgsPyeEyDozCx7nPGHooPi/s+qgPku52Jb1Cwu59xBhNo5ZeI/YiMXNs8Q==" saltValue="XtGIG2fdZ+Vce8hNuO47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365</v>
      </c>
      <c r="DK2" s="1167"/>
      <c r="DL2" s="1167"/>
      <c r="DM2" s="1167"/>
      <c r="DN2" s="1167"/>
      <c r="DO2" s="1168"/>
      <c r="DP2" s="251"/>
      <c r="DQ2" s="1166" t="s">
        <v>366</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367</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69"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4" t="s">
        <v>383</v>
      </c>
      <c r="DH5" s="1155"/>
      <c r="DI5" s="1155"/>
      <c r="DJ5" s="1155"/>
      <c r="DK5" s="1156"/>
      <c r="DL5" s="1154" t="s">
        <v>384</v>
      </c>
      <c r="DM5" s="1155"/>
      <c r="DN5" s="1155"/>
      <c r="DO5" s="1155"/>
      <c r="DP5" s="1156"/>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6" t="s">
        <v>386</v>
      </c>
      <c r="C7" s="1107"/>
      <c r="D7" s="1107"/>
      <c r="E7" s="1107"/>
      <c r="F7" s="1107"/>
      <c r="G7" s="1107"/>
      <c r="H7" s="1107"/>
      <c r="I7" s="1107"/>
      <c r="J7" s="1107"/>
      <c r="K7" s="1107"/>
      <c r="L7" s="1107"/>
      <c r="M7" s="1107"/>
      <c r="N7" s="1107"/>
      <c r="O7" s="1107"/>
      <c r="P7" s="1108"/>
      <c r="Q7" s="1160">
        <v>23219</v>
      </c>
      <c r="R7" s="1161"/>
      <c r="S7" s="1161"/>
      <c r="T7" s="1161"/>
      <c r="U7" s="1161"/>
      <c r="V7" s="1161">
        <v>22516</v>
      </c>
      <c r="W7" s="1161"/>
      <c r="X7" s="1161"/>
      <c r="Y7" s="1161"/>
      <c r="Z7" s="1161"/>
      <c r="AA7" s="1161">
        <v>702</v>
      </c>
      <c r="AB7" s="1161"/>
      <c r="AC7" s="1161"/>
      <c r="AD7" s="1161"/>
      <c r="AE7" s="1162"/>
      <c r="AF7" s="1163">
        <v>599</v>
      </c>
      <c r="AG7" s="1164"/>
      <c r="AH7" s="1164"/>
      <c r="AI7" s="1164"/>
      <c r="AJ7" s="1165"/>
      <c r="AK7" s="1147">
        <v>860</v>
      </c>
      <c r="AL7" s="1148"/>
      <c r="AM7" s="1148"/>
      <c r="AN7" s="1148"/>
      <c r="AO7" s="1148"/>
      <c r="AP7" s="1148">
        <v>18883</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588</v>
      </c>
      <c r="BT7" s="1152"/>
      <c r="BU7" s="1152"/>
      <c r="BV7" s="1152"/>
      <c r="BW7" s="1152"/>
      <c r="BX7" s="1152"/>
      <c r="BY7" s="1152"/>
      <c r="BZ7" s="1152"/>
      <c r="CA7" s="1152"/>
      <c r="CB7" s="1152"/>
      <c r="CC7" s="1152"/>
      <c r="CD7" s="1152"/>
      <c r="CE7" s="1152"/>
      <c r="CF7" s="1152"/>
      <c r="CG7" s="1153"/>
      <c r="CH7" s="1144" t="s">
        <v>577</v>
      </c>
      <c r="CI7" s="1145"/>
      <c r="CJ7" s="1145"/>
      <c r="CK7" s="1145"/>
      <c r="CL7" s="1146"/>
      <c r="CM7" s="1144" t="s">
        <v>577</v>
      </c>
      <c r="CN7" s="1145"/>
      <c r="CO7" s="1145"/>
      <c r="CP7" s="1145"/>
      <c r="CQ7" s="1146"/>
      <c r="CR7" s="1144">
        <v>15</v>
      </c>
      <c r="CS7" s="1145"/>
      <c r="CT7" s="1145"/>
      <c r="CU7" s="1145"/>
      <c r="CV7" s="1146"/>
      <c r="CW7" s="1144" t="s">
        <v>590</v>
      </c>
      <c r="CX7" s="1145"/>
      <c r="CY7" s="1145"/>
      <c r="CZ7" s="1145"/>
      <c r="DA7" s="1146"/>
      <c r="DB7" s="1144" t="s">
        <v>590</v>
      </c>
      <c r="DC7" s="1145"/>
      <c r="DD7" s="1145"/>
      <c r="DE7" s="1145"/>
      <c r="DF7" s="1146"/>
      <c r="DG7" s="1144" t="s">
        <v>590</v>
      </c>
      <c r="DH7" s="1145"/>
      <c r="DI7" s="1145"/>
      <c r="DJ7" s="1145"/>
      <c r="DK7" s="1146"/>
      <c r="DL7" s="1144" t="s">
        <v>590</v>
      </c>
      <c r="DM7" s="1145"/>
      <c r="DN7" s="1145"/>
      <c r="DO7" s="1145"/>
      <c r="DP7" s="1146"/>
      <c r="DQ7" s="1144" t="s">
        <v>590</v>
      </c>
      <c r="DR7" s="1145"/>
      <c r="DS7" s="1145"/>
      <c r="DT7" s="1145"/>
      <c r="DU7" s="1146"/>
      <c r="DV7" s="1171" t="s">
        <v>602</v>
      </c>
      <c r="DW7" s="1172"/>
      <c r="DX7" s="1172"/>
      <c r="DY7" s="1172"/>
      <c r="DZ7" s="1173"/>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t="s">
        <v>589</v>
      </c>
      <c r="BT8" s="1072"/>
      <c r="BU8" s="1072"/>
      <c r="BV8" s="1072"/>
      <c r="BW8" s="1072"/>
      <c r="BX8" s="1072"/>
      <c r="BY8" s="1072"/>
      <c r="BZ8" s="1072"/>
      <c r="CA8" s="1072"/>
      <c r="CB8" s="1072"/>
      <c r="CC8" s="1072"/>
      <c r="CD8" s="1072"/>
      <c r="CE8" s="1072"/>
      <c r="CF8" s="1072"/>
      <c r="CG8" s="1073"/>
      <c r="CH8" s="1046">
        <v>3</v>
      </c>
      <c r="CI8" s="1047"/>
      <c r="CJ8" s="1047"/>
      <c r="CK8" s="1047"/>
      <c r="CL8" s="1048"/>
      <c r="CM8" s="1046">
        <v>19</v>
      </c>
      <c r="CN8" s="1047"/>
      <c r="CO8" s="1047"/>
      <c r="CP8" s="1047"/>
      <c r="CQ8" s="1048"/>
      <c r="CR8" s="1046">
        <v>8</v>
      </c>
      <c r="CS8" s="1047"/>
      <c r="CT8" s="1047"/>
      <c r="CU8" s="1047"/>
      <c r="CV8" s="1048"/>
      <c r="CW8" s="1046">
        <v>88</v>
      </c>
      <c r="CX8" s="1047"/>
      <c r="CY8" s="1047"/>
      <c r="CZ8" s="1047"/>
      <c r="DA8" s="1048"/>
      <c r="DB8" s="1046" t="s">
        <v>590</v>
      </c>
      <c r="DC8" s="1047"/>
      <c r="DD8" s="1047"/>
      <c r="DE8" s="1047"/>
      <c r="DF8" s="1048"/>
      <c r="DG8" s="1046" t="s">
        <v>590</v>
      </c>
      <c r="DH8" s="1047"/>
      <c r="DI8" s="1047"/>
      <c r="DJ8" s="1047"/>
      <c r="DK8" s="1048"/>
      <c r="DL8" s="1046" t="s">
        <v>590</v>
      </c>
      <c r="DM8" s="1047"/>
      <c r="DN8" s="1047"/>
      <c r="DO8" s="1047"/>
      <c r="DP8" s="1048"/>
      <c r="DQ8" s="1046" t="s">
        <v>590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4">
        <v>21640</v>
      </c>
      <c r="R23" s="1125"/>
      <c r="S23" s="1125"/>
      <c r="T23" s="1125"/>
      <c r="U23" s="1125"/>
      <c r="V23" s="1125">
        <v>20938</v>
      </c>
      <c r="W23" s="1125"/>
      <c r="X23" s="1125"/>
      <c r="Y23" s="1125"/>
      <c r="Z23" s="1125"/>
      <c r="AA23" s="1125">
        <v>702</v>
      </c>
      <c r="AB23" s="1125"/>
      <c r="AC23" s="1125"/>
      <c r="AD23" s="1125"/>
      <c r="AE23" s="1126"/>
      <c r="AF23" s="1127">
        <v>599</v>
      </c>
      <c r="AG23" s="1125"/>
      <c r="AH23" s="1125"/>
      <c r="AI23" s="1125"/>
      <c r="AJ23" s="1128"/>
      <c r="AK23" s="1129"/>
      <c r="AL23" s="1130"/>
      <c r="AM23" s="1130"/>
      <c r="AN23" s="1130"/>
      <c r="AO23" s="1130"/>
      <c r="AP23" s="1125">
        <v>18883</v>
      </c>
      <c r="AQ23" s="1125"/>
      <c r="AR23" s="1125"/>
      <c r="AS23" s="1125"/>
      <c r="AT23" s="1125"/>
      <c r="AU23" s="1131"/>
      <c r="AV23" s="1131"/>
      <c r="AW23" s="1131"/>
      <c r="AX23" s="1131"/>
      <c r="AY23" s="1132"/>
      <c r="AZ23" s="1121" t="s">
        <v>390</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391</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392</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5" t="s">
        <v>396</v>
      </c>
      <c r="AG26" s="1065"/>
      <c r="AH26" s="1065"/>
      <c r="AI26" s="1065"/>
      <c r="AJ26" s="1116"/>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6" t="s">
        <v>401</v>
      </c>
      <c r="C28" s="1107"/>
      <c r="D28" s="1107"/>
      <c r="E28" s="1107"/>
      <c r="F28" s="1107"/>
      <c r="G28" s="1107"/>
      <c r="H28" s="1107"/>
      <c r="I28" s="1107"/>
      <c r="J28" s="1107"/>
      <c r="K28" s="1107"/>
      <c r="L28" s="1107"/>
      <c r="M28" s="1107"/>
      <c r="N28" s="1107"/>
      <c r="O28" s="1107"/>
      <c r="P28" s="1108"/>
      <c r="Q28" s="1109">
        <v>4110</v>
      </c>
      <c r="R28" s="1110"/>
      <c r="S28" s="1110"/>
      <c r="T28" s="1110"/>
      <c r="U28" s="1110"/>
      <c r="V28" s="1110">
        <v>4075</v>
      </c>
      <c r="W28" s="1110"/>
      <c r="X28" s="1110"/>
      <c r="Y28" s="1110"/>
      <c r="Z28" s="1110"/>
      <c r="AA28" s="1110">
        <v>35</v>
      </c>
      <c r="AB28" s="1110"/>
      <c r="AC28" s="1110"/>
      <c r="AD28" s="1110"/>
      <c r="AE28" s="1111"/>
      <c r="AF28" s="1112">
        <v>35</v>
      </c>
      <c r="AG28" s="1110"/>
      <c r="AH28" s="1110"/>
      <c r="AI28" s="1110"/>
      <c r="AJ28" s="1113"/>
      <c r="AK28" s="1114">
        <v>281</v>
      </c>
      <c r="AL28" s="1103"/>
      <c r="AM28" s="1103"/>
      <c r="AN28" s="1103"/>
      <c r="AO28" s="1103"/>
      <c r="AP28" s="1103" t="s">
        <v>577</v>
      </c>
      <c r="AQ28" s="1103"/>
      <c r="AR28" s="1103"/>
      <c r="AS28" s="1103"/>
      <c r="AT28" s="1103"/>
      <c r="AU28" s="1103" t="s">
        <v>578</v>
      </c>
      <c r="AV28" s="1103"/>
      <c r="AW28" s="1103"/>
      <c r="AX28" s="1103"/>
      <c r="AY28" s="1103"/>
      <c r="AZ28" s="1103" t="s">
        <v>577</v>
      </c>
      <c r="BA28" s="1103"/>
      <c r="BB28" s="1103"/>
      <c r="BC28" s="1103"/>
      <c r="BD28" s="1103"/>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4586</v>
      </c>
      <c r="R29" s="1101"/>
      <c r="S29" s="1101"/>
      <c r="T29" s="1101"/>
      <c r="U29" s="1101"/>
      <c r="V29" s="1101">
        <v>4509</v>
      </c>
      <c r="W29" s="1101"/>
      <c r="X29" s="1101"/>
      <c r="Y29" s="1101"/>
      <c r="Z29" s="1101"/>
      <c r="AA29" s="1101">
        <v>77</v>
      </c>
      <c r="AB29" s="1101"/>
      <c r="AC29" s="1101"/>
      <c r="AD29" s="1101"/>
      <c r="AE29" s="1102"/>
      <c r="AF29" s="1076">
        <v>77</v>
      </c>
      <c r="AG29" s="1077"/>
      <c r="AH29" s="1077"/>
      <c r="AI29" s="1077"/>
      <c r="AJ29" s="1078"/>
      <c r="AK29" s="1037">
        <v>775</v>
      </c>
      <c r="AL29" s="1028"/>
      <c r="AM29" s="1028"/>
      <c r="AN29" s="1028"/>
      <c r="AO29" s="1028"/>
      <c r="AP29" s="1028" t="s">
        <v>577</v>
      </c>
      <c r="AQ29" s="1028"/>
      <c r="AR29" s="1028"/>
      <c r="AS29" s="1028"/>
      <c r="AT29" s="1028"/>
      <c r="AU29" s="1028" t="s">
        <v>577</v>
      </c>
      <c r="AV29" s="1028"/>
      <c r="AW29" s="1028"/>
      <c r="AX29" s="1028"/>
      <c r="AY29" s="1028"/>
      <c r="AZ29" s="1028" t="s">
        <v>577</v>
      </c>
      <c r="BA29" s="1028"/>
      <c r="BB29" s="1028"/>
      <c r="BC29" s="1028"/>
      <c r="BD29" s="1028"/>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508</v>
      </c>
      <c r="R30" s="1101"/>
      <c r="S30" s="1101"/>
      <c r="T30" s="1101"/>
      <c r="U30" s="1101"/>
      <c r="V30" s="1101">
        <v>506</v>
      </c>
      <c r="W30" s="1101"/>
      <c r="X30" s="1101"/>
      <c r="Y30" s="1101"/>
      <c r="Z30" s="1101"/>
      <c r="AA30" s="1101">
        <v>2</v>
      </c>
      <c r="AB30" s="1101"/>
      <c r="AC30" s="1101"/>
      <c r="AD30" s="1101"/>
      <c r="AE30" s="1102"/>
      <c r="AF30" s="1076">
        <v>2</v>
      </c>
      <c r="AG30" s="1077"/>
      <c r="AH30" s="1077"/>
      <c r="AI30" s="1077"/>
      <c r="AJ30" s="1078"/>
      <c r="AK30" s="1037">
        <v>127</v>
      </c>
      <c r="AL30" s="1028"/>
      <c r="AM30" s="1028"/>
      <c r="AN30" s="1028"/>
      <c r="AO30" s="1028"/>
      <c r="AP30" s="1028" t="s">
        <v>577</v>
      </c>
      <c r="AQ30" s="1028"/>
      <c r="AR30" s="1028"/>
      <c r="AS30" s="1028"/>
      <c r="AT30" s="1028"/>
      <c r="AU30" s="1028" t="s">
        <v>579</v>
      </c>
      <c r="AV30" s="1028"/>
      <c r="AW30" s="1028"/>
      <c r="AX30" s="1028"/>
      <c r="AY30" s="1028"/>
      <c r="AZ30" s="1028" t="s">
        <v>577</v>
      </c>
      <c r="BA30" s="1028"/>
      <c r="BB30" s="1028"/>
      <c r="BC30" s="1028"/>
      <c r="BD30" s="1028"/>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1433</v>
      </c>
      <c r="R31" s="1101"/>
      <c r="S31" s="1101"/>
      <c r="T31" s="1101"/>
      <c r="U31" s="1101"/>
      <c r="V31" s="1101">
        <v>1260</v>
      </c>
      <c r="W31" s="1101"/>
      <c r="X31" s="1101"/>
      <c r="Y31" s="1101"/>
      <c r="Z31" s="1101"/>
      <c r="AA31" s="1101">
        <v>172</v>
      </c>
      <c r="AB31" s="1101"/>
      <c r="AC31" s="1101"/>
      <c r="AD31" s="1101"/>
      <c r="AE31" s="1102"/>
      <c r="AF31" s="1076">
        <v>1371</v>
      </c>
      <c r="AG31" s="1077"/>
      <c r="AH31" s="1077"/>
      <c r="AI31" s="1077"/>
      <c r="AJ31" s="1078"/>
      <c r="AK31" s="1037">
        <v>80</v>
      </c>
      <c r="AL31" s="1028"/>
      <c r="AM31" s="1028"/>
      <c r="AN31" s="1028"/>
      <c r="AO31" s="1028"/>
      <c r="AP31" s="1028">
        <v>2442</v>
      </c>
      <c r="AQ31" s="1028"/>
      <c r="AR31" s="1028"/>
      <c r="AS31" s="1028"/>
      <c r="AT31" s="1028"/>
      <c r="AU31" s="1028">
        <v>15</v>
      </c>
      <c r="AV31" s="1028"/>
      <c r="AW31" s="1028"/>
      <c r="AX31" s="1028"/>
      <c r="AY31" s="1028"/>
      <c r="AZ31" s="1099" t="s">
        <v>577</v>
      </c>
      <c r="BA31" s="1099"/>
      <c r="BB31" s="1099"/>
      <c r="BC31" s="1099"/>
      <c r="BD31" s="1099"/>
      <c r="BE31" s="1089" t="s">
        <v>405</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406</v>
      </c>
      <c r="C32" s="1095"/>
      <c r="D32" s="1095"/>
      <c r="E32" s="1095"/>
      <c r="F32" s="1095"/>
      <c r="G32" s="1095"/>
      <c r="H32" s="1095"/>
      <c r="I32" s="1095"/>
      <c r="J32" s="1095"/>
      <c r="K32" s="1095"/>
      <c r="L32" s="1095"/>
      <c r="M32" s="1095"/>
      <c r="N32" s="1095"/>
      <c r="O32" s="1095"/>
      <c r="P32" s="1096"/>
      <c r="Q32" s="1100">
        <v>1014</v>
      </c>
      <c r="R32" s="1101"/>
      <c r="S32" s="1101"/>
      <c r="T32" s="1101"/>
      <c r="U32" s="1101"/>
      <c r="V32" s="1101">
        <v>925</v>
      </c>
      <c r="W32" s="1101"/>
      <c r="X32" s="1101"/>
      <c r="Y32" s="1101"/>
      <c r="Z32" s="1101"/>
      <c r="AA32" s="1101">
        <v>89</v>
      </c>
      <c r="AB32" s="1101"/>
      <c r="AC32" s="1101"/>
      <c r="AD32" s="1101"/>
      <c r="AE32" s="1102"/>
      <c r="AF32" s="1076">
        <v>237</v>
      </c>
      <c r="AG32" s="1077"/>
      <c r="AH32" s="1077"/>
      <c r="AI32" s="1077"/>
      <c r="AJ32" s="1078"/>
      <c r="AK32" s="1037">
        <v>148</v>
      </c>
      <c r="AL32" s="1028"/>
      <c r="AM32" s="1028"/>
      <c r="AN32" s="1028"/>
      <c r="AO32" s="1028"/>
      <c r="AP32" s="1028">
        <v>1775</v>
      </c>
      <c r="AQ32" s="1028"/>
      <c r="AR32" s="1028"/>
      <c r="AS32" s="1028"/>
      <c r="AT32" s="1028"/>
      <c r="AU32" s="1028">
        <v>591</v>
      </c>
      <c r="AV32" s="1028"/>
      <c r="AW32" s="1028"/>
      <c r="AX32" s="1028"/>
      <c r="AY32" s="1028"/>
      <c r="AZ32" s="1099" t="s">
        <v>577</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1721</v>
      </c>
      <c r="AG63" s="1016"/>
      <c r="AH63" s="1016"/>
      <c r="AI63" s="1016"/>
      <c r="AJ63" s="1087"/>
      <c r="AK63" s="1088"/>
      <c r="AL63" s="1020"/>
      <c r="AM63" s="1020"/>
      <c r="AN63" s="1020"/>
      <c r="AO63" s="1020"/>
      <c r="AP63" s="1016">
        <v>4217</v>
      </c>
      <c r="AQ63" s="1016"/>
      <c r="AR63" s="1016"/>
      <c r="AS63" s="1016"/>
      <c r="AT63" s="1016"/>
      <c r="AU63" s="1016">
        <v>606</v>
      </c>
      <c r="AV63" s="1016"/>
      <c r="AW63" s="1016"/>
      <c r="AX63" s="1016"/>
      <c r="AY63" s="1016"/>
      <c r="AZ63" s="1082"/>
      <c r="BA63" s="1082"/>
      <c r="BB63" s="1082"/>
      <c r="BC63" s="1082"/>
      <c r="BD63" s="1082"/>
      <c r="BE63" s="1017"/>
      <c r="BF63" s="1017"/>
      <c r="BG63" s="1017"/>
      <c r="BH63" s="1017"/>
      <c r="BI63" s="1018"/>
      <c r="BJ63" s="1083" t="s">
        <v>410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413</v>
      </c>
      <c r="W66" s="1059"/>
      <c r="X66" s="1059"/>
      <c r="Y66" s="1059"/>
      <c r="Z66" s="1060"/>
      <c r="AA66" s="1058" t="s">
        <v>395</v>
      </c>
      <c r="AB66" s="1059"/>
      <c r="AC66" s="1059"/>
      <c r="AD66" s="1059"/>
      <c r="AE66" s="1060"/>
      <c r="AF66" s="1064" t="s">
        <v>414</v>
      </c>
      <c r="AG66" s="1065"/>
      <c r="AH66" s="1065"/>
      <c r="AI66" s="1065"/>
      <c r="AJ66" s="1066"/>
      <c r="AK66" s="1058" t="s">
        <v>415</v>
      </c>
      <c r="AL66" s="1053"/>
      <c r="AM66" s="1053"/>
      <c r="AN66" s="1053"/>
      <c r="AO66" s="1054"/>
      <c r="AP66" s="1058" t="s">
        <v>398</v>
      </c>
      <c r="AQ66" s="1059"/>
      <c r="AR66" s="1059"/>
      <c r="AS66" s="1059"/>
      <c r="AT66" s="1060"/>
      <c r="AU66" s="1058" t="s">
        <v>416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3703</v>
      </c>
      <c r="R68" s="1039"/>
      <c r="S68" s="1039"/>
      <c r="T68" s="1039"/>
      <c r="U68" s="1039"/>
      <c r="V68" s="1039">
        <v>3439</v>
      </c>
      <c r="W68" s="1039"/>
      <c r="X68" s="1039"/>
      <c r="Y68" s="1039"/>
      <c r="Z68" s="1039"/>
      <c r="AA68" s="1039">
        <v>264</v>
      </c>
      <c r="AB68" s="1039"/>
      <c r="AC68" s="1039"/>
      <c r="AD68" s="1039"/>
      <c r="AE68" s="1039"/>
      <c r="AF68" s="1039">
        <v>242</v>
      </c>
      <c r="AG68" s="1039"/>
      <c r="AH68" s="1039"/>
      <c r="AI68" s="1039"/>
      <c r="AJ68" s="1039"/>
      <c r="AK68" s="1039" t="s">
        <v>590</v>
      </c>
      <c r="AL68" s="1039"/>
      <c r="AM68" s="1039"/>
      <c r="AN68" s="1039"/>
      <c r="AO68" s="1039"/>
      <c r="AP68" s="1039">
        <v>2384</v>
      </c>
      <c r="AQ68" s="1039"/>
      <c r="AR68" s="1039"/>
      <c r="AS68" s="1039"/>
      <c r="AT68" s="1039"/>
      <c r="AU68" s="1039">
        <v>726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21968</v>
      </c>
      <c r="R69" s="1028"/>
      <c r="S69" s="1028"/>
      <c r="T69" s="1028"/>
      <c r="U69" s="1028"/>
      <c r="V69" s="1028">
        <v>21813</v>
      </c>
      <c r="W69" s="1028"/>
      <c r="X69" s="1028"/>
      <c r="Y69" s="1028"/>
      <c r="Z69" s="1028"/>
      <c r="AA69" s="1028">
        <v>155</v>
      </c>
      <c r="AB69" s="1028"/>
      <c r="AC69" s="1028"/>
      <c r="AD69" s="1028"/>
      <c r="AE69" s="1028"/>
      <c r="AF69" s="1028">
        <v>155</v>
      </c>
      <c r="AG69" s="1028"/>
      <c r="AH69" s="1028"/>
      <c r="AI69" s="1028"/>
      <c r="AJ69" s="1028"/>
      <c r="AK69" s="1028">
        <v>90</v>
      </c>
      <c r="AL69" s="1028"/>
      <c r="AM69" s="1028"/>
      <c r="AN69" s="1028"/>
      <c r="AO69" s="1028"/>
      <c r="AP69" s="1028" t="s">
        <v>591</v>
      </c>
      <c r="AQ69" s="1028"/>
      <c r="AR69" s="1028"/>
      <c r="AS69" s="1028"/>
      <c r="AT69" s="1028"/>
      <c r="AU69" s="1028" t="s">
        <v>591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192</v>
      </c>
      <c r="R70" s="1028"/>
      <c r="S70" s="1028"/>
      <c r="T70" s="1028"/>
      <c r="U70" s="1028"/>
      <c r="V70" s="1028">
        <v>133</v>
      </c>
      <c r="W70" s="1028"/>
      <c r="X70" s="1028"/>
      <c r="Y70" s="1028"/>
      <c r="Z70" s="1028"/>
      <c r="AA70" s="1028">
        <v>58</v>
      </c>
      <c r="AB70" s="1028"/>
      <c r="AC70" s="1028"/>
      <c r="AD70" s="1028"/>
      <c r="AE70" s="1028"/>
      <c r="AF70" s="1028">
        <v>58</v>
      </c>
      <c r="AG70" s="1028"/>
      <c r="AH70" s="1028"/>
      <c r="AI70" s="1028"/>
      <c r="AJ70" s="1028"/>
      <c r="AK70" s="1028" t="s">
        <v>590</v>
      </c>
      <c r="AL70" s="1028"/>
      <c r="AM70" s="1028"/>
      <c r="AN70" s="1028"/>
      <c r="AO70" s="1028"/>
      <c r="AP70" s="1028" t="s">
        <v>591</v>
      </c>
      <c r="AQ70" s="1028"/>
      <c r="AR70" s="1028"/>
      <c r="AS70" s="1028"/>
      <c r="AT70" s="1028"/>
      <c r="AU70" s="1028" t="s">
        <v>591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76</v>
      </c>
      <c r="R71" s="1028"/>
      <c r="S71" s="1028"/>
      <c r="T71" s="1028"/>
      <c r="U71" s="1028"/>
      <c r="V71" s="1028">
        <v>71</v>
      </c>
      <c r="W71" s="1028"/>
      <c r="X71" s="1028"/>
      <c r="Y71" s="1028"/>
      <c r="Z71" s="1028"/>
      <c r="AA71" s="1028">
        <v>5</v>
      </c>
      <c r="AB71" s="1028"/>
      <c r="AC71" s="1028"/>
      <c r="AD71" s="1028"/>
      <c r="AE71" s="1028"/>
      <c r="AF71" s="1028">
        <v>5</v>
      </c>
      <c r="AG71" s="1028"/>
      <c r="AH71" s="1028"/>
      <c r="AI71" s="1028"/>
      <c r="AJ71" s="1028"/>
      <c r="AK71" s="1028">
        <v>1</v>
      </c>
      <c r="AL71" s="1028"/>
      <c r="AM71" s="1028"/>
      <c r="AN71" s="1028"/>
      <c r="AO71" s="1028"/>
      <c r="AP71" s="1028" t="s">
        <v>591</v>
      </c>
      <c r="AQ71" s="1028"/>
      <c r="AR71" s="1028"/>
      <c r="AS71" s="1028"/>
      <c r="AT71" s="1028"/>
      <c r="AU71" s="1028" t="s">
        <v>591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111</v>
      </c>
      <c r="R72" s="1028"/>
      <c r="S72" s="1028"/>
      <c r="T72" s="1028"/>
      <c r="U72" s="1028"/>
      <c r="V72" s="1028">
        <v>74</v>
      </c>
      <c r="W72" s="1028"/>
      <c r="X72" s="1028"/>
      <c r="Y72" s="1028"/>
      <c r="Z72" s="1028"/>
      <c r="AA72" s="1028">
        <v>38</v>
      </c>
      <c r="AB72" s="1028"/>
      <c r="AC72" s="1028"/>
      <c r="AD72" s="1028"/>
      <c r="AE72" s="1028"/>
      <c r="AF72" s="1028">
        <v>38</v>
      </c>
      <c r="AG72" s="1028"/>
      <c r="AH72" s="1028"/>
      <c r="AI72" s="1028"/>
      <c r="AJ72" s="1028"/>
      <c r="AK72" s="1028" t="s">
        <v>590</v>
      </c>
      <c r="AL72" s="1028"/>
      <c r="AM72" s="1028"/>
      <c r="AN72" s="1028"/>
      <c r="AO72" s="1028"/>
      <c r="AP72" s="1028" t="s">
        <v>591</v>
      </c>
      <c r="AQ72" s="1028"/>
      <c r="AR72" s="1028"/>
      <c r="AS72" s="1028"/>
      <c r="AT72" s="1028"/>
      <c r="AU72" s="1028" t="s">
        <v>591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2548</v>
      </c>
      <c r="R73" s="1028"/>
      <c r="S73" s="1028"/>
      <c r="T73" s="1028"/>
      <c r="U73" s="1028"/>
      <c r="V73" s="1028">
        <v>2213</v>
      </c>
      <c r="W73" s="1028"/>
      <c r="X73" s="1028"/>
      <c r="Y73" s="1028"/>
      <c r="Z73" s="1028"/>
      <c r="AA73" s="1028">
        <v>335</v>
      </c>
      <c r="AB73" s="1028"/>
      <c r="AC73" s="1028"/>
      <c r="AD73" s="1028"/>
      <c r="AE73" s="1028"/>
      <c r="AF73" s="1028">
        <v>335</v>
      </c>
      <c r="AG73" s="1028"/>
      <c r="AH73" s="1028"/>
      <c r="AI73" s="1028"/>
      <c r="AJ73" s="1028"/>
      <c r="AK73" s="1028">
        <v>138</v>
      </c>
      <c r="AL73" s="1028"/>
      <c r="AM73" s="1028"/>
      <c r="AN73" s="1028"/>
      <c r="AO73" s="1028"/>
      <c r="AP73" s="1028" t="s">
        <v>591</v>
      </c>
      <c r="AQ73" s="1028"/>
      <c r="AR73" s="1028"/>
      <c r="AS73" s="1028"/>
      <c r="AT73" s="1028"/>
      <c r="AU73" s="1028" t="s">
        <v>591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659115</v>
      </c>
      <c r="R74" s="1028"/>
      <c r="S74" s="1028"/>
      <c r="T74" s="1028"/>
      <c r="U74" s="1028"/>
      <c r="V74" s="1028">
        <v>635247</v>
      </c>
      <c r="W74" s="1028"/>
      <c r="X74" s="1028"/>
      <c r="Y74" s="1028"/>
      <c r="Z74" s="1028"/>
      <c r="AA74" s="1028">
        <v>23868</v>
      </c>
      <c r="AB74" s="1028"/>
      <c r="AC74" s="1028"/>
      <c r="AD74" s="1028"/>
      <c r="AE74" s="1028"/>
      <c r="AF74" s="1028">
        <v>23868</v>
      </c>
      <c r="AG74" s="1028"/>
      <c r="AH74" s="1028"/>
      <c r="AI74" s="1028"/>
      <c r="AJ74" s="1028"/>
      <c r="AK74" s="1028">
        <v>3257</v>
      </c>
      <c r="AL74" s="1028"/>
      <c r="AM74" s="1028"/>
      <c r="AN74" s="1028"/>
      <c r="AO74" s="1028"/>
      <c r="AP74" s="1028" t="s">
        <v>591</v>
      </c>
      <c r="AQ74" s="1028"/>
      <c r="AR74" s="1028"/>
      <c r="AS74" s="1028"/>
      <c r="AT74" s="1028"/>
      <c r="AU74" s="1028" t="s">
        <v>591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3783</v>
      </c>
      <c r="R75" s="1036"/>
      <c r="S75" s="1036"/>
      <c r="T75" s="1036"/>
      <c r="U75" s="1037"/>
      <c r="V75" s="1038">
        <v>3418</v>
      </c>
      <c r="W75" s="1036"/>
      <c r="X75" s="1036"/>
      <c r="Y75" s="1036"/>
      <c r="Z75" s="1037"/>
      <c r="AA75" s="1038">
        <v>364</v>
      </c>
      <c r="AB75" s="1036"/>
      <c r="AC75" s="1036"/>
      <c r="AD75" s="1036"/>
      <c r="AE75" s="1037"/>
      <c r="AF75" s="1038">
        <v>4821</v>
      </c>
      <c r="AG75" s="1036"/>
      <c r="AH75" s="1036"/>
      <c r="AI75" s="1036"/>
      <c r="AJ75" s="1037"/>
      <c r="AK75" s="1038" t="s">
        <v>590</v>
      </c>
      <c r="AL75" s="1036"/>
      <c r="AM75" s="1036"/>
      <c r="AN75" s="1036"/>
      <c r="AO75" s="1037"/>
      <c r="AP75" s="1038">
        <v>2815</v>
      </c>
      <c r="AQ75" s="1036"/>
      <c r="AR75" s="1036"/>
      <c r="AS75" s="1036"/>
      <c r="AT75" s="1037"/>
      <c r="AU75" s="1038" t="s">
        <v>590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29522</v>
      </c>
      <c r="AG88" s="1016"/>
      <c r="AH88" s="1016"/>
      <c r="AI88" s="1016"/>
      <c r="AJ88" s="1016"/>
      <c r="AK88" s="1020"/>
      <c r="AL88" s="1020"/>
      <c r="AM88" s="1020"/>
      <c r="AN88" s="1020"/>
      <c r="AO88" s="1020"/>
      <c r="AP88" s="1016">
        <v>5199</v>
      </c>
      <c r="AQ88" s="1016"/>
      <c r="AR88" s="1016"/>
      <c r="AS88" s="1016"/>
      <c r="AT88" s="1016"/>
      <c r="AU88" s="1016">
        <v>726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23</v>
      </c>
      <c r="CS102" s="1008"/>
      <c r="CT102" s="1008"/>
      <c r="CU102" s="1008"/>
      <c r="CV102" s="1009"/>
      <c r="CW102" s="1007">
        <v>88</v>
      </c>
      <c r="CX102" s="1008"/>
      <c r="CY102" s="1008"/>
      <c r="CZ102" s="1008"/>
      <c r="DA102" s="1009"/>
      <c r="DB102" s="1007" t="s">
        <v>600</v>
      </c>
      <c r="DC102" s="1008"/>
      <c r="DD102" s="1008"/>
      <c r="DE102" s="1008"/>
      <c r="DF102" s="1009"/>
      <c r="DG102" s="1007" t="s">
        <v>600</v>
      </c>
      <c r="DH102" s="1008"/>
      <c r="DI102" s="1008"/>
      <c r="DJ102" s="1008"/>
      <c r="DK102" s="1009"/>
      <c r="DL102" s="1007" t="s">
        <v>600</v>
      </c>
      <c r="DM102" s="1008"/>
      <c r="DN102" s="1008"/>
      <c r="DO102" s="1008"/>
      <c r="DP102" s="1009"/>
      <c r="DQ102" s="1007" t="s">
        <v>601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304</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304</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304</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1839594</v>
      </c>
      <c r="AB110" s="944"/>
      <c r="AC110" s="944"/>
      <c r="AD110" s="944"/>
      <c r="AE110" s="945"/>
      <c r="AF110" s="946">
        <v>1910289</v>
      </c>
      <c r="AG110" s="944"/>
      <c r="AH110" s="944"/>
      <c r="AI110" s="944"/>
      <c r="AJ110" s="945"/>
      <c r="AK110" s="946">
        <v>1961367</v>
      </c>
      <c r="AL110" s="944"/>
      <c r="AM110" s="944"/>
      <c r="AN110" s="944"/>
      <c r="AO110" s="945"/>
      <c r="AP110" s="947">
        <v>23.1</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19321460</v>
      </c>
      <c r="BR110" s="891"/>
      <c r="BS110" s="891"/>
      <c r="BT110" s="891"/>
      <c r="BU110" s="891"/>
      <c r="BV110" s="891">
        <v>18960972</v>
      </c>
      <c r="BW110" s="891"/>
      <c r="BX110" s="891"/>
      <c r="BY110" s="891"/>
      <c r="BZ110" s="891"/>
      <c r="CA110" s="891">
        <v>18882874</v>
      </c>
      <c r="CB110" s="891"/>
      <c r="CC110" s="891"/>
      <c r="CD110" s="891"/>
      <c r="CE110" s="891"/>
      <c r="CF110" s="915">
        <v>222.2</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435</v>
      </c>
      <c r="DM110" s="891"/>
      <c r="DN110" s="891"/>
      <c r="DO110" s="891"/>
      <c r="DP110" s="891"/>
      <c r="DQ110" s="891" t="s">
        <v>435</v>
      </c>
      <c r="DR110" s="891"/>
      <c r="DS110" s="891"/>
      <c r="DT110" s="891"/>
      <c r="DU110" s="891"/>
      <c r="DV110" s="892" t="s">
        <v>435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435</v>
      </c>
      <c r="AB111" s="972"/>
      <c r="AC111" s="972"/>
      <c r="AD111" s="972"/>
      <c r="AE111" s="973"/>
      <c r="AF111" s="974" t="s">
        <v>435</v>
      </c>
      <c r="AG111" s="972"/>
      <c r="AH111" s="972"/>
      <c r="AI111" s="972"/>
      <c r="AJ111" s="973"/>
      <c r="AK111" s="974" t="s">
        <v>410</v>
      </c>
      <c r="AL111" s="972"/>
      <c r="AM111" s="972"/>
      <c r="AN111" s="972"/>
      <c r="AO111" s="973"/>
      <c r="AP111" s="975" t="s">
        <v>437</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435</v>
      </c>
      <c r="BR111" s="863"/>
      <c r="BS111" s="863"/>
      <c r="BT111" s="863"/>
      <c r="BU111" s="863"/>
      <c r="BV111" s="863" t="s">
        <v>410</v>
      </c>
      <c r="BW111" s="863"/>
      <c r="BX111" s="863"/>
      <c r="BY111" s="863"/>
      <c r="BZ111" s="863"/>
      <c r="CA111" s="863" t="s">
        <v>434</v>
      </c>
      <c r="CB111" s="863"/>
      <c r="CC111" s="863"/>
      <c r="CD111" s="863"/>
      <c r="CE111" s="863"/>
      <c r="CF111" s="924" t="s">
        <v>435</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434</v>
      </c>
      <c r="DH111" s="863"/>
      <c r="DI111" s="863"/>
      <c r="DJ111" s="863"/>
      <c r="DK111" s="863"/>
      <c r="DL111" s="863" t="s">
        <v>435</v>
      </c>
      <c r="DM111" s="863"/>
      <c r="DN111" s="863"/>
      <c r="DO111" s="863"/>
      <c r="DP111" s="863"/>
      <c r="DQ111" s="863" t="s">
        <v>435</v>
      </c>
      <c r="DR111" s="863"/>
      <c r="DS111" s="863"/>
      <c r="DT111" s="863"/>
      <c r="DU111" s="863"/>
      <c r="DV111" s="840" t="s">
        <v>410</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410</v>
      </c>
      <c r="AG112" s="826"/>
      <c r="AH112" s="826"/>
      <c r="AI112" s="826"/>
      <c r="AJ112" s="827"/>
      <c r="AK112" s="828" t="s">
        <v>435</v>
      </c>
      <c r="AL112" s="826"/>
      <c r="AM112" s="826"/>
      <c r="AN112" s="826"/>
      <c r="AO112" s="827"/>
      <c r="AP112" s="873" t="s">
        <v>434</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101787</v>
      </c>
      <c r="BR112" s="863"/>
      <c r="BS112" s="863"/>
      <c r="BT112" s="863"/>
      <c r="BU112" s="863"/>
      <c r="BV112" s="863">
        <v>32832</v>
      </c>
      <c r="BW112" s="863"/>
      <c r="BX112" s="863"/>
      <c r="BY112" s="863"/>
      <c r="BZ112" s="863"/>
      <c r="CA112" s="863">
        <v>605849</v>
      </c>
      <c r="CB112" s="863"/>
      <c r="CC112" s="863"/>
      <c r="CD112" s="863"/>
      <c r="CE112" s="863"/>
      <c r="CF112" s="924">
        <v>7.1</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435</v>
      </c>
      <c r="DH112" s="863"/>
      <c r="DI112" s="863"/>
      <c r="DJ112" s="863"/>
      <c r="DK112" s="863"/>
      <c r="DL112" s="863" t="s">
        <v>435</v>
      </c>
      <c r="DM112" s="863"/>
      <c r="DN112" s="863"/>
      <c r="DO112" s="863"/>
      <c r="DP112" s="863"/>
      <c r="DQ112" s="863" t="s">
        <v>435</v>
      </c>
      <c r="DR112" s="863"/>
      <c r="DS112" s="863"/>
      <c r="DT112" s="863"/>
      <c r="DU112" s="863"/>
      <c r="DV112" s="840" t="s">
        <v>444</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45255</v>
      </c>
      <c r="AB113" s="972"/>
      <c r="AC113" s="972"/>
      <c r="AD113" s="972"/>
      <c r="AE113" s="973"/>
      <c r="AF113" s="974">
        <v>36088</v>
      </c>
      <c r="AG113" s="972"/>
      <c r="AH113" s="972"/>
      <c r="AI113" s="972"/>
      <c r="AJ113" s="973"/>
      <c r="AK113" s="974">
        <v>37664</v>
      </c>
      <c r="AL113" s="972"/>
      <c r="AM113" s="972"/>
      <c r="AN113" s="972"/>
      <c r="AO113" s="973"/>
      <c r="AP113" s="975">
        <v>0.4</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808549</v>
      </c>
      <c r="BR113" s="863"/>
      <c r="BS113" s="863"/>
      <c r="BT113" s="863"/>
      <c r="BU113" s="863"/>
      <c r="BV113" s="863">
        <v>754825</v>
      </c>
      <c r="BW113" s="863"/>
      <c r="BX113" s="863"/>
      <c r="BY113" s="863"/>
      <c r="BZ113" s="863"/>
      <c r="CA113" s="863">
        <v>725532</v>
      </c>
      <c r="CB113" s="863"/>
      <c r="CC113" s="863"/>
      <c r="CD113" s="863"/>
      <c r="CE113" s="863"/>
      <c r="CF113" s="924">
        <v>8.5</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435</v>
      </c>
      <c r="DH113" s="826"/>
      <c r="DI113" s="826"/>
      <c r="DJ113" s="826"/>
      <c r="DK113" s="827"/>
      <c r="DL113" s="828" t="s">
        <v>435</v>
      </c>
      <c r="DM113" s="826"/>
      <c r="DN113" s="826"/>
      <c r="DO113" s="826"/>
      <c r="DP113" s="827"/>
      <c r="DQ113" s="828" t="s">
        <v>434</v>
      </c>
      <c r="DR113" s="826"/>
      <c r="DS113" s="826"/>
      <c r="DT113" s="826"/>
      <c r="DU113" s="827"/>
      <c r="DV113" s="873" t="s">
        <v>435</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70343</v>
      </c>
      <c r="AB114" s="826"/>
      <c r="AC114" s="826"/>
      <c r="AD114" s="826"/>
      <c r="AE114" s="827"/>
      <c r="AF114" s="828">
        <v>77466</v>
      </c>
      <c r="AG114" s="826"/>
      <c r="AH114" s="826"/>
      <c r="AI114" s="826"/>
      <c r="AJ114" s="827"/>
      <c r="AK114" s="828">
        <v>93787</v>
      </c>
      <c r="AL114" s="826"/>
      <c r="AM114" s="826"/>
      <c r="AN114" s="826"/>
      <c r="AO114" s="827"/>
      <c r="AP114" s="873">
        <v>1.1000000000000001</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4522554</v>
      </c>
      <c r="BR114" s="863"/>
      <c r="BS114" s="863"/>
      <c r="BT114" s="863"/>
      <c r="BU114" s="863"/>
      <c r="BV114" s="863">
        <v>4415279</v>
      </c>
      <c r="BW114" s="863"/>
      <c r="BX114" s="863"/>
      <c r="BY114" s="863"/>
      <c r="BZ114" s="863"/>
      <c r="CA114" s="863">
        <v>4303874</v>
      </c>
      <c r="CB114" s="863"/>
      <c r="CC114" s="863"/>
      <c r="CD114" s="863"/>
      <c r="CE114" s="863"/>
      <c r="CF114" s="924">
        <v>50.6</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451</v>
      </c>
      <c r="DH114" s="826"/>
      <c r="DI114" s="826"/>
      <c r="DJ114" s="826"/>
      <c r="DK114" s="827"/>
      <c r="DL114" s="828" t="s">
        <v>452</v>
      </c>
      <c r="DM114" s="826"/>
      <c r="DN114" s="826"/>
      <c r="DO114" s="826"/>
      <c r="DP114" s="827"/>
      <c r="DQ114" s="828" t="s">
        <v>410</v>
      </c>
      <c r="DR114" s="826"/>
      <c r="DS114" s="826"/>
      <c r="DT114" s="826"/>
      <c r="DU114" s="827"/>
      <c r="DV114" s="873" t="s">
        <v>435</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344963</v>
      </c>
      <c r="AB115" s="972"/>
      <c r="AC115" s="972"/>
      <c r="AD115" s="972"/>
      <c r="AE115" s="973"/>
      <c r="AF115" s="974" t="s">
        <v>410</v>
      </c>
      <c r="AG115" s="972"/>
      <c r="AH115" s="972"/>
      <c r="AI115" s="972"/>
      <c r="AJ115" s="973"/>
      <c r="AK115" s="974" t="s">
        <v>410</v>
      </c>
      <c r="AL115" s="972"/>
      <c r="AM115" s="972"/>
      <c r="AN115" s="972"/>
      <c r="AO115" s="973"/>
      <c r="AP115" s="975" t="s">
        <v>435</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30371</v>
      </c>
      <c r="BR115" s="863"/>
      <c r="BS115" s="863"/>
      <c r="BT115" s="863"/>
      <c r="BU115" s="863"/>
      <c r="BV115" s="863">
        <v>22819</v>
      </c>
      <c r="BW115" s="863"/>
      <c r="BX115" s="863"/>
      <c r="BY115" s="863"/>
      <c r="BZ115" s="863"/>
      <c r="CA115" s="863">
        <v>15267</v>
      </c>
      <c r="CB115" s="863"/>
      <c r="CC115" s="863"/>
      <c r="CD115" s="863"/>
      <c r="CE115" s="863"/>
      <c r="CF115" s="924">
        <v>0.2</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410</v>
      </c>
      <c r="DM115" s="826"/>
      <c r="DN115" s="826"/>
      <c r="DO115" s="826"/>
      <c r="DP115" s="827"/>
      <c r="DQ115" s="828" t="s">
        <v>435</v>
      </c>
      <c r="DR115" s="826"/>
      <c r="DS115" s="826"/>
      <c r="DT115" s="826"/>
      <c r="DU115" s="827"/>
      <c r="DV115" s="873" t="s">
        <v>435</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434</v>
      </c>
      <c r="AB116" s="826"/>
      <c r="AC116" s="826"/>
      <c r="AD116" s="826"/>
      <c r="AE116" s="827"/>
      <c r="AF116" s="828" t="s">
        <v>435</v>
      </c>
      <c r="AG116" s="826"/>
      <c r="AH116" s="826"/>
      <c r="AI116" s="826"/>
      <c r="AJ116" s="827"/>
      <c r="AK116" s="828" t="s">
        <v>444</v>
      </c>
      <c r="AL116" s="826"/>
      <c r="AM116" s="826"/>
      <c r="AN116" s="826"/>
      <c r="AO116" s="827"/>
      <c r="AP116" s="873" t="s">
        <v>410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410</v>
      </c>
      <c r="BR116" s="863"/>
      <c r="BS116" s="863"/>
      <c r="BT116" s="863"/>
      <c r="BU116" s="863"/>
      <c r="BV116" s="863" t="s">
        <v>410</v>
      </c>
      <c r="BW116" s="863"/>
      <c r="BX116" s="863"/>
      <c r="BY116" s="863"/>
      <c r="BZ116" s="863"/>
      <c r="CA116" s="863" t="s">
        <v>435</v>
      </c>
      <c r="CB116" s="863"/>
      <c r="CC116" s="863"/>
      <c r="CD116" s="863"/>
      <c r="CE116" s="863"/>
      <c r="CF116" s="924" t="s">
        <v>435</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410</v>
      </c>
      <c r="DM116" s="826"/>
      <c r="DN116" s="826"/>
      <c r="DO116" s="826"/>
      <c r="DP116" s="827"/>
      <c r="DQ116" s="828" t="s">
        <v>437</v>
      </c>
      <c r="DR116" s="826"/>
      <c r="DS116" s="826"/>
      <c r="DT116" s="826"/>
      <c r="DU116" s="827"/>
      <c r="DV116" s="873" t="s">
        <v>435</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2300155</v>
      </c>
      <c r="AB117" s="958"/>
      <c r="AC117" s="958"/>
      <c r="AD117" s="958"/>
      <c r="AE117" s="959"/>
      <c r="AF117" s="960">
        <v>2023843</v>
      </c>
      <c r="AG117" s="958"/>
      <c r="AH117" s="958"/>
      <c r="AI117" s="958"/>
      <c r="AJ117" s="959"/>
      <c r="AK117" s="960">
        <v>2092818</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435</v>
      </c>
      <c r="BR117" s="863"/>
      <c r="BS117" s="863"/>
      <c r="BT117" s="863"/>
      <c r="BU117" s="863"/>
      <c r="BV117" s="863" t="s">
        <v>435</v>
      </c>
      <c r="BW117" s="863"/>
      <c r="BX117" s="863"/>
      <c r="BY117" s="863"/>
      <c r="BZ117" s="863"/>
      <c r="CA117" s="863" t="s">
        <v>435</v>
      </c>
      <c r="CB117" s="863"/>
      <c r="CC117" s="863"/>
      <c r="CD117" s="863"/>
      <c r="CE117" s="863"/>
      <c r="CF117" s="924" t="s">
        <v>435</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435</v>
      </c>
      <c r="DH117" s="826"/>
      <c r="DI117" s="826"/>
      <c r="DJ117" s="826"/>
      <c r="DK117" s="827"/>
      <c r="DL117" s="828" t="s">
        <v>435</v>
      </c>
      <c r="DM117" s="826"/>
      <c r="DN117" s="826"/>
      <c r="DO117" s="826"/>
      <c r="DP117" s="827"/>
      <c r="DQ117" s="828" t="s">
        <v>435</v>
      </c>
      <c r="DR117" s="826"/>
      <c r="DS117" s="826"/>
      <c r="DT117" s="826"/>
      <c r="DU117" s="827"/>
      <c r="DV117" s="873" t="s">
        <v>435</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304</v>
      </c>
      <c r="AL118" s="951"/>
      <c r="AM118" s="951"/>
      <c r="AN118" s="951"/>
      <c r="AO118" s="952"/>
      <c r="AP118" s="954" t="s">
        <v>428</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434</v>
      </c>
      <c r="BR118" s="894"/>
      <c r="BS118" s="894"/>
      <c r="BT118" s="894"/>
      <c r="BU118" s="894"/>
      <c r="BV118" s="894" t="s">
        <v>435</v>
      </c>
      <c r="BW118" s="894"/>
      <c r="BX118" s="894"/>
      <c r="BY118" s="894"/>
      <c r="BZ118" s="894"/>
      <c r="CA118" s="894" t="s">
        <v>435</v>
      </c>
      <c r="CB118" s="894"/>
      <c r="CC118" s="894"/>
      <c r="CD118" s="894"/>
      <c r="CE118" s="894"/>
      <c r="CF118" s="924" t="s">
        <v>434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434</v>
      </c>
      <c r="DH118" s="826"/>
      <c r="DI118" s="826"/>
      <c r="DJ118" s="826"/>
      <c r="DK118" s="827"/>
      <c r="DL118" s="828" t="s">
        <v>435</v>
      </c>
      <c r="DM118" s="826"/>
      <c r="DN118" s="826"/>
      <c r="DO118" s="826"/>
      <c r="DP118" s="827"/>
      <c r="DQ118" s="828" t="s">
        <v>435</v>
      </c>
      <c r="DR118" s="826"/>
      <c r="DS118" s="826"/>
      <c r="DT118" s="826"/>
      <c r="DU118" s="827"/>
      <c r="DV118" s="873" t="s">
        <v>434</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435</v>
      </c>
      <c r="AB119" s="944"/>
      <c r="AC119" s="944"/>
      <c r="AD119" s="944"/>
      <c r="AE119" s="945"/>
      <c r="AF119" s="946" t="s">
        <v>435</v>
      </c>
      <c r="AG119" s="944"/>
      <c r="AH119" s="944"/>
      <c r="AI119" s="944"/>
      <c r="AJ119" s="945"/>
      <c r="AK119" s="946" t="s">
        <v>451</v>
      </c>
      <c r="AL119" s="944"/>
      <c r="AM119" s="944"/>
      <c r="AN119" s="944"/>
      <c r="AO119" s="945"/>
      <c r="AP119" s="947" t="s">
        <v>434</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464</v>
      </c>
      <c r="BP119" s="927"/>
      <c r="BQ119" s="931">
        <v>24784721</v>
      </c>
      <c r="BR119" s="894"/>
      <c r="BS119" s="894"/>
      <c r="BT119" s="894"/>
      <c r="BU119" s="894"/>
      <c r="BV119" s="894">
        <v>24186727</v>
      </c>
      <c r="BW119" s="894"/>
      <c r="BX119" s="894"/>
      <c r="BY119" s="894"/>
      <c r="BZ119" s="894"/>
      <c r="CA119" s="894">
        <v>24533396</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435</v>
      </c>
      <c r="DH119" s="809"/>
      <c r="DI119" s="809"/>
      <c r="DJ119" s="809"/>
      <c r="DK119" s="810"/>
      <c r="DL119" s="811" t="s">
        <v>435</v>
      </c>
      <c r="DM119" s="809"/>
      <c r="DN119" s="809"/>
      <c r="DO119" s="809"/>
      <c r="DP119" s="810"/>
      <c r="DQ119" s="811" t="s">
        <v>410</v>
      </c>
      <c r="DR119" s="809"/>
      <c r="DS119" s="809"/>
      <c r="DT119" s="809"/>
      <c r="DU119" s="810"/>
      <c r="DV119" s="897" t="s">
        <v>437</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434</v>
      </c>
      <c r="AG120" s="826"/>
      <c r="AH120" s="826"/>
      <c r="AI120" s="826"/>
      <c r="AJ120" s="827"/>
      <c r="AK120" s="828" t="s">
        <v>437</v>
      </c>
      <c r="AL120" s="826"/>
      <c r="AM120" s="826"/>
      <c r="AN120" s="826"/>
      <c r="AO120" s="827"/>
      <c r="AP120" s="873" t="s">
        <v>434</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3066810</v>
      </c>
      <c r="BR120" s="891"/>
      <c r="BS120" s="891"/>
      <c r="BT120" s="891"/>
      <c r="BU120" s="891"/>
      <c r="BV120" s="891">
        <v>2448718</v>
      </c>
      <c r="BW120" s="891"/>
      <c r="BX120" s="891"/>
      <c r="BY120" s="891"/>
      <c r="BZ120" s="891"/>
      <c r="CA120" s="891">
        <v>2473014</v>
      </c>
      <c r="CB120" s="891"/>
      <c r="CC120" s="891"/>
      <c r="CD120" s="891"/>
      <c r="CE120" s="891"/>
      <c r="CF120" s="915">
        <v>29.1</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46142</v>
      </c>
      <c r="DH120" s="891"/>
      <c r="DI120" s="891"/>
      <c r="DJ120" s="891"/>
      <c r="DK120" s="891"/>
      <c r="DL120" s="891" t="s">
        <v>435</v>
      </c>
      <c r="DM120" s="891"/>
      <c r="DN120" s="891"/>
      <c r="DO120" s="891"/>
      <c r="DP120" s="891"/>
      <c r="DQ120" s="891">
        <v>591198</v>
      </c>
      <c r="DR120" s="891"/>
      <c r="DS120" s="891"/>
      <c r="DT120" s="891"/>
      <c r="DU120" s="891"/>
      <c r="DV120" s="892">
        <v>7</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435</v>
      </c>
      <c r="AB121" s="826"/>
      <c r="AC121" s="826"/>
      <c r="AD121" s="826"/>
      <c r="AE121" s="827"/>
      <c r="AF121" s="828" t="s">
        <v>434</v>
      </c>
      <c r="AG121" s="826"/>
      <c r="AH121" s="826"/>
      <c r="AI121" s="826"/>
      <c r="AJ121" s="827"/>
      <c r="AK121" s="828" t="s">
        <v>435</v>
      </c>
      <c r="AL121" s="826"/>
      <c r="AM121" s="826"/>
      <c r="AN121" s="826"/>
      <c r="AO121" s="827"/>
      <c r="AP121" s="873" t="s">
        <v>410</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55240</v>
      </c>
      <c r="BR121" s="863"/>
      <c r="BS121" s="863"/>
      <c r="BT121" s="863"/>
      <c r="BU121" s="863"/>
      <c r="BV121" s="863">
        <v>43989</v>
      </c>
      <c r="BW121" s="863"/>
      <c r="BX121" s="863"/>
      <c r="BY121" s="863"/>
      <c r="BZ121" s="863"/>
      <c r="CA121" s="863">
        <v>33230</v>
      </c>
      <c r="CB121" s="863"/>
      <c r="CC121" s="863"/>
      <c r="CD121" s="863"/>
      <c r="CE121" s="863"/>
      <c r="CF121" s="924">
        <v>0.4</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55645</v>
      </c>
      <c r="DH121" s="863"/>
      <c r="DI121" s="863"/>
      <c r="DJ121" s="863"/>
      <c r="DK121" s="863"/>
      <c r="DL121" s="863">
        <v>32832</v>
      </c>
      <c r="DM121" s="863"/>
      <c r="DN121" s="863"/>
      <c r="DO121" s="863"/>
      <c r="DP121" s="863"/>
      <c r="DQ121" s="863">
        <v>14651</v>
      </c>
      <c r="DR121" s="863"/>
      <c r="DS121" s="863"/>
      <c r="DT121" s="863"/>
      <c r="DU121" s="863"/>
      <c r="DV121" s="840">
        <v>0.2</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437</v>
      </c>
      <c r="AB122" s="826"/>
      <c r="AC122" s="826"/>
      <c r="AD122" s="826"/>
      <c r="AE122" s="827"/>
      <c r="AF122" s="828" t="s">
        <v>444</v>
      </c>
      <c r="AG122" s="826"/>
      <c r="AH122" s="826"/>
      <c r="AI122" s="826"/>
      <c r="AJ122" s="827"/>
      <c r="AK122" s="828" t="s">
        <v>434</v>
      </c>
      <c r="AL122" s="826"/>
      <c r="AM122" s="826"/>
      <c r="AN122" s="826"/>
      <c r="AO122" s="827"/>
      <c r="AP122" s="873" t="s">
        <v>410</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13583718</v>
      </c>
      <c r="BR122" s="894"/>
      <c r="BS122" s="894"/>
      <c r="BT122" s="894"/>
      <c r="BU122" s="894"/>
      <c r="BV122" s="894">
        <v>13141046</v>
      </c>
      <c r="BW122" s="894"/>
      <c r="BX122" s="894"/>
      <c r="BY122" s="894"/>
      <c r="BZ122" s="894"/>
      <c r="CA122" s="894">
        <v>13654653</v>
      </c>
      <c r="CB122" s="894"/>
      <c r="CC122" s="894"/>
      <c r="CD122" s="894"/>
      <c r="CE122" s="894"/>
      <c r="CF122" s="895">
        <v>160.6</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435</v>
      </c>
      <c r="AG123" s="826"/>
      <c r="AH123" s="826"/>
      <c r="AI123" s="826"/>
      <c r="AJ123" s="827"/>
      <c r="AK123" s="828" t="s">
        <v>451</v>
      </c>
      <c r="AL123" s="826"/>
      <c r="AM123" s="826"/>
      <c r="AN123" s="826"/>
      <c r="AO123" s="827"/>
      <c r="AP123" s="873" t="s">
        <v>435</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474</v>
      </c>
      <c r="BP123" s="927"/>
      <c r="BQ123" s="881">
        <v>16705768</v>
      </c>
      <c r="BR123" s="882"/>
      <c r="BS123" s="882"/>
      <c r="BT123" s="882"/>
      <c r="BU123" s="882"/>
      <c r="BV123" s="882">
        <v>15633753</v>
      </c>
      <c r="BW123" s="882"/>
      <c r="BX123" s="882"/>
      <c r="BY123" s="882"/>
      <c r="BZ123" s="882"/>
      <c r="CA123" s="882">
        <v>16160897</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410</v>
      </c>
      <c r="AB124" s="826"/>
      <c r="AC124" s="826"/>
      <c r="AD124" s="826"/>
      <c r="AE124" s="827"/>
      <c r="AF124" s="828" t="s">
        <v>410</v>
      </c>
      <c r="AG124" s="826"/>
      <c r="AH124" s="826"/>
      <c r="AI124" s="826"/>
      <c r="AJ124" s="827"/>
      <c r="AK124" s="828" t="s">
        <v>434</v>
      </c>
      <c r="AL124" s="826"/>
      <c r="AM124" s="826"/>
      <c r="AN124" s="826"/>
      <c r="AO124" s="827"/>
      <c r="AP124" s="873" t="s">
        <v>434</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97.7</v>
      </c>
      <c r="BR124" s="880"/>
      <c r="BS124" s="880"/>
      <c r="BT124" s="880"/>
      <c r="BU124" s="880"/>
      <c r="BV124" s="880">
        <v>105.1</v>
      </c>
      <c r="BW124" s="880"/>
      <c r="BX124" s="880"/>
      <c r="BY124" s="880"/>
      <c r="BZ124" s="880"/>
      <c r="CA124" s="880">
        <v>98.5</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410</v>
      </c>
      <c r="DH124" s="809"/>
      <c r="DI124" s="809"/>
      <c r="DJ124" s="809"/>
      <c r="DK124" s="810"/>
      <c r="DL124" s="811" t="s">
        <v>434</v>
      </c>
      <c r="DM124" s="809"/>
      <c r="DN124" s="809"/>
      <c r="DO124" s="809"/>
      <c r="DP124" s="810"/>
      <c r="DQ124" s="811" t="s">
        <v>410</v>
      </c>
      <c r="DR124" s="809"/>
      <c r="DS124" s="809"/>
      <c r="DT124" s="809"/>
      <c r="DU124" s="810"/>
      <c r="DV124" s="897" t="s">
        <v>410</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410</v>
      </c>
      <c r="AG125" s="826"/>
      <c r="AH125" s="826"/>
      <c r="AI125" s="826"/>
      <c r="AJ125" s="827"/>
      <c r="AK125" s="828" t="s">
        <v>410</v>
      </c>
      <c r="AL125" s="826"/>
      <c r="AM125" s="826"/>
      <c r="AN125" s="826"/>
      <c r="AO125" s="827"/>
      <c r="AP125" s="873" t="s">
        <v>410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437</v>
      </c>
      <c r="DH125" s="891"/>
      <c r="DI125" s="891"/>
      <c r="DJ125" s="891"/>
      <c r="DK125" s="891"/>
      <c r="DL125" s="891" t="s">
        <v>410</v>
      </c>
      <c r="DM125" s="891"/>
      <c r="DN125" s="891"/>
      <c r="DO125" s="891"/>
      <c r="DP125" s="891"/>
      <c r="DQ125" s="891" t="s">
        <v>437</v>
      </c>
      <c r="DR125" s="891"/>
      <c r="DS125" s="891"/>
      <c r="DT125" s="891"/>
      <c r="DU125" s="891"/>
      <c r="DV125" s="892" t="s">
        <v>434</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344963</v>
      </c>
      <c r="AB126" s="826"/>
      <c r="AC126" s="826"/>
      <c r="AD126" s="826"/>
      <c r="AE126" s="827"/>
      <c r="AF126" s="828" t="s">
        <v>444</v>
      </c>
      <c r="AG126" s="826"/>
      <c r="AH126" s="826"/>
      <c r="AI126" s="826"/>
      <c r="AJ126" s="827"/>
      <c r="AK126" s="828" t="s">
        <v>444</v>
      </c>
      <c r="AL126" s="826"/>
      <c r="AM126" s="826"/>
      <c r="AN126" s="826"/>
      <c r="AO126" s="827"/>
      <c r="AP126" s="873" t="s">
        <v>437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410</v>
      </c>
      <c r="DH126" s="863"/>
      <c r="DI126" s="863"/>
      <c r="DJ126" s="863"/>
      <c r="DK126" s="863"/>
      <c r="DL126" s="863" t="s">
        <v>444</v>
      </c>
      <c r="DM126" s="863"/>
      <c r="DN126" s="863"/>
      <c r="DO126" s="863"/>
      <c r="DP126" s="863"/>
      <c r="DQ126" s="863" t="s">
        <v>410</v>
      </c>
      <c r="DR126" s="863"/>
      <c r="DS126" s="863"/>
      <c r="DT126" s="863"/>
      <c r="DU126" s="863"/>
      <c r="DV126" s="840" t="s">
        <v>410</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434</v>
      </c>
      <c r="AB127" s="826"/>
      <c r="AC127" s="826"/>
      <c r="AD127" s="826"/>
      <c r="AE127" s="827"/>
      <c r="AF127" s="828" t="s">
        <v>410</v>
      </c>
      <c r="AG127" s="826"/>
      <c r="AH127" s="826"/>
      <c r="AI127" s="826"/>
      <c r="AJ127" s="827"/>
      <c r="AK127" s="828" t="s">
        <v>410</v>
      </c>
      <c r="AL127" s="826"/>
      <c r="AM127" s="826"/>
      <c r="AN127" s="826"/>
      <c r="AO127" s="827"/>
      <c r="AP127" s="873" t="s">
        <v>434</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434</v>
      </c>
      <c r="DH127" s="863"/>
      <c r="DI127" s="863"/>
      <c r="DJ127" s="863"/>
      <c r="DK127" s="863"/>
      <c r="DL127" s="863" t="s">
        <v>410</v>
      </c>
      <c r="DM127" s="863"/>
      <c r="DN127" s="863"/>
      <c r="DO127" s="863"/>
      <c r="DP127" s="863"/>
      <c r="DQ127" s="863" t="s">
        <v>410</v>
      </c>
      <c r="DR127" s="863"/>
      <c r="DS127" s="863"/>
      <c r="DT127" s="863"/>
      <c r="DU127" s="863"/>
      <c r="DV127" s="840" t="s">
        <v>437</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16775</v>
      </c>
      <c r="AB128" s="847"/>
      <c r="AC128" s="847"/>
      <c r="AD128" s="847"/>
      <c r="AE128" s="848"/>
      <c r="AF128" s="849">
        <v>11319</v>
      </c>
      <c r="AG128" s="847"/>
      <c r="AH128" s="847"/>
      <c r="AI128" s="847"/>
      <c r="AJ128" s="848"/>
      <c r="AK128" s="849">
        <v>10466</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489</v>
      </c>
      <c r="BG128" s="833"/>
      <c r="BH128" s="833"/>
      <c r="BI128" s="833"/>
      <c r="BJ128" s="833"/>
      <c r="BK128" s="833"/>
      <c r="BL128" s="856"/>
      <c r="BM128" s="832">
        <v>13.37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30371</v>
      </c>
      <c r="DH128" s="837"/>
      <c r="DI128" s="837"/>
      <c r="DJ128" s="837"/>
      <c r="DK128" s="837"/>
      <c r="DL128" s="837">
        <v>22819</v>
      </c>
      <c r="DM128" s="837"/>
      <c r="DN128" s="837"/>
      <c r="DO128" s="837"/>
      <c r="DP128" s="837"/>
      <c r="DQ128" s="837">
        <v>15267</v>
      </c>
      <c r="DR128" s="837"/>
      <c r="DS128" s="837"/>
      <c r="DT128" s="837"/>
      <c r="DU128" s="837"/>
      <c r="DV128" s="838">
        <v>0.2</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9532689</v>
      </c>
      <c r="AB129" s="826"/>
      <c r="AC129" s="826"/>
      <c r="AD129" s="826"/>
      <c r="AE129" s="827"/>
      <c r="AF129" s="828">
        <v>9388287</v>
      </c>
      <c r="AG129" s="826"/>
      <c r="AH129" s="826"/>
      <c r="AI129" s="826"/>
      <c r="AJ129" s="827"/>
      <c r="AK129" s="828">
        <v>9775013</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171</v>
      </c>
      <c r="BG129" s="816"/>
      <c r="BH129" s="816"/>
      <c r="BI129" s="816"/>
      <c r="BJ129" s="816"/>
      <c r="BK129" s="816"/>
      <c r="BL129" s="817"/>
      <c r="BM129" s="815">
        <v>18.37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1264269</v>
      </c>
      <c r="AB130" s="826"/>
      <c r="AC130" s="826"/>
      <c r="AD130" s="826"/>
      <c r="AE130" s="827"/>
      <c r="AF130" s="828">
        <v>1250682</v>
      </c>
      <c r="AG130" s="826"/>
      <c r="AH130" s="826"/>
      <c r="AI130" s="826"/>
      <c r="AJ130" s="827"/>
      <c r="AK130" s="828">
        <v>1275059</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8268420</v>
      </c>
      <c r="AB131" s="809"/>
      <c r="AC131" s="809"/>
      <c r="AD131" s="809"/>
      <c r="AE131" s="810"/>
      <c r="AF131" s="811">
        <v>8137605</v>
      </c>
      <c r="AG131" s="809"/>
      <c r="AH131" s="809"/>
      <c r="AI131" s="809"/>
      <c r="AJ131" s="810"/>
      <c r="AK131" s="811">
        <v>8499954</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98.5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12.325341480000001</v>
      </c>
      <c r="AB132" s="789"/>
      <c r="AC132" s="789"/>
      <c r="AD132" s="789"/>
      <c r="AE132" s="790"/>
      <c r="AF132" s="791">
        <v>9.361992871</v>
      </c>
      <c r="AG132" s="789"/>
      <c r="AH132" s="789"/>
      <c r="AI132" s="789"/>
      <c r="AJ132" s="790"/>
      <c r="AK132" s="791">
        <v>9.4976161050000005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11.4</v>
      </c>
      <c r="AB133" s="768"/>
      <c r="AC133" s="768"/>
      <c r="AD133" s="768"/>
      <c r="AE133" s="769"/>
      <c r="AF133" s="767">
        <v>11</v>
      </c>
      <c r="AG133" s="768"/>
      <c r="AH133" s="768"/>
      <c r="AI133" s="768"/>
      <c r="AJ133" s="769"/>
      <c r="AK133" s="767">
        <v>10.3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TUmMiXL7wIWx63XHspykEEgaH22kx9L8UmRLNnbnh0+bkmWymlyBqx+aaAszoUWTnBumI2AZy2pzK9y+IJsA==" saltValue="Or7WX0/IPYM5uJzjtd+4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y6atNNhbiq7P4kPVfnm2TMas027Nx3etL3ilMV3twSNB6n0J9zo5K8QY8FOwi81VvydqvqvZxOlcmRh0IEPnw==" saltValue="8vxgGL6oT/YCUF8MWA0A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WJa6MNVr3NHq3pVBdy85vLjnHbK6khXnLaHVEQtchlUY4vfVZj0w1uNXGYEklgfGAs6C2saw5qAfWB7WGFD3A==" saltValue="EPY+u8e/o6keowyptwby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509</v>
      </c>
      <c r="AL9" s="1189"/>
      <c r="AM9" s="1189"/>
      <c r="AN9" s="1190"/>
      <c r="AO9" s="314">
        <v>3622070</v>
      </c>
      <c r="AP9" s="314">
        <v>112173</v>
      </c>
      <c r="AQ9" s="315">
        <v>100177</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510</v>
      </c>
      <c r="AL10" s="1189"/>
      <c r="AM10" s="1189"/>
      <c r="AN10" s="1190"/>
      <c r="AO10" s="317">
        <v>495650</v>
      </c>
      <c r="AP10" s="317">
        <v>15350</v>
      </c>
      <c r="AQ10" s="318">
        <v>9943</v>
      </c>
      <c r="AR10" s="319">
        <v>54.4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511</v>
      </c>
      <c r="AL11" s="1189"/>
      <c r="AM11" s="1189"/>
      <c r="AN11" s="1190"/>
      <c r="AO11" s="317">
        <v>149095</v>
      </c>
      <c r="AP11" s="317">
        <v>4617</v>
      </c>
      <c r="AQ11" s="318">
        <v>1487</v>
      </c>
      <c r="AR11" s="319">
        <v>210.5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512</v>
      </c>
      <c r="AL12" s="1189"/>
      <c r="AM12" s="1189"/>
      <c r="AN12" s="1190"/>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514</v>
      </c>
      <c r="AL13" s="1189"/>
      <c r="AM13" s="1189"/>
      <c r="AN13" s="1190"/>
      <c r="AO13" s="317">
        <v>159766</v>
      </c>
      <c r="AP13" s="317">
        <v>4948</v>
      </c>
      <c r="AQ13" s="318">
        <v>4025</v>
      </c>
      <c r="AR13" s="319">
        <v>22.9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515</v>
      </c>
      <c r="AL14" s="1189"/>
      <c r="AM14" s="1189"/>
      <c r="AN14" s="1190"/>
      <c r="AO14" s="317">
        <v>74275</v>
      </c>
      <c r="AP14" s="317">
        <v>2300</v>
      </c>
      <c r="AQ14" s="318">
        <v>2366</v>
      </c>
      <c r="AR14" s="319">
        <v>-2.8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516</v>
      </c>
      <c r="AL15" s="1192"/>
      <c r="AM15" s="1192"/>
      <c r="AN15" s="1193"/>
      <c r="AO15" s="317">
        <v>-393033</v>
      </c>
      <c r="AP15" s="317">
        <v>-12172</v>
      </c>
      <c r="AQ15" s="318">
        <v>-7732</v>
      </c>
      <c r="AR15" s="319">
        <v>57.4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184</v>
      </c>
      <c r="AL16" s="1192"/>
      <c r="AM16" s="1192"/>
      <c r="AN16" s="1193"/>
      <c r="AO16" s="317">
        <v>4107823</v>
      </c>
      <c r="AP16" s="317">
        <v>127217</v>
      </c>
      <c r="AQ16" s="318">
        <v>110288</v>
      </c>
      <c r="AR16" s="319">
        <v>15.3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521</v>
      </c>
      <c r="AL21" s="1195"/>
      <c r="AM21" s="1195"/>
      <c r="AN21" s="1196"/>
      <c r="AO21" s="330">
        <v>11.58</v>
      </c>
      <c r="AP21" s="331">
        <v>10.26</v>
      </c>
      <c r="AQ21" s="332">
        <v>1.32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522</v>
      </c>
      <c r="AL22" s="1195"/>
      <c r="AM22" s="1195"/>
      <c r="AN22" s="1196"/>
      <c r="AO22" s="335">
        <v>100.2</v>
      </c>
      <c r="AP22" s="336">
        <v>97.6</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526</v>
      </c>
      <c r="AL32" s="1178"/>
      <c r="AM32" s="1178"/>
      <c r="AN32" s="1179"/>
      <c r="AO32" s="345">
        <v>1961367</v>
      </c>
      <c r="AP32" s="345">
        <v>60742</v>
      </c>
      <c r="AQ32" s="346">
        <v>68741</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527</v>
      </c>
      <c r="AL33" s="1178"/>
      <c r="AM33" s="1178"/>
      <c r="AN33" s="1179"/>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528</v>
      </c>
      <c r="AL34" s="1178"/>
      <c r="AM34" s="1178"/>
      <c r="AN34" s="1179"/>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529</v>
      </c>
      <c r="AL35" s="1178"/>
      <c r="AM35" s="1178"/>
      <c r="AN35" s="1179"/>
      <c r="AO35" s="345">
        <v>37664</v>
      </c>
      <c r="AP35" s="345">
        <v>1166</v>
      </c>
      <c r="AQ35" s="346">
        <v>17075</v>
      </c>
      <c r="AR35" s="347">
        <v>-93.2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530</v>
      </c>
      <c r="AL36" s="1178"/>
      <c r="AM36" s="1178"/>
      <c r="AN36" s="1179"/>
      <c r="AO36" s="345">
        <v>93787</v>
      </c>
      <c r="AP36" s="345">
        <v>2905</v>
      </c>
      <c r="AQ36" s="346">
        <v>2445</v>
      </c>
      <c r="AR36" s="347">
        <v>18.8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531</v>
      </c>
      <c r="AL37" s="1178"/>
      <c r="AM37" s="1178"/>
      <c r="AN37" s="1179"/>
      <c r="AO37" s="345" t="s">
        <v>513</v>
      </c>
      <c r="AP37" s="345" t="s">
        <v>513</v>
      </c>
      <c r="AQ37" s="346">
        <v>621</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532</v>
      </c>
      <c r="AL38" s="1175"/>
      <c r="AM38" s="1175"/>
      <c r="AN38" s="1176"/>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533</v>
      </c>
      <c r="AL39" s="1175"/>
      <c r="AM39" s="1175"/>
      <c r="AN39" s="1176"/>
      <c r="AO39" s="345">
        <v>-10466</v>
      </c>
      <c r="AP39" s="345">
        <v>-324</v>
      </c>
      <c r="AQ39" s="346">
        <v>-4161</v>
      </c>
      <c r="AR39" s="347">
        <v>-92.2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534</v>
      </c>
      <c r="AL40" s="1178"/>
      <c r="AM40" s="1178"/>
      <c r="AN40" s="1179"/>
      <c r="AO40" s="345">
        <v>-1275059</v>
      </c>
      <c r="AP40" s="345">
        <v>-39488</v>
      </c>
      <c r="AQ40" s="346">
        <v>-59663</v>
      </c>
      <c r="AR40" s="347">
        <v>-33.799999999999997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296</v>
      </c>
      <c r="AL41" s="1181"/>
      <c r="AM41" s="1181"/>
      <c r="AN41" s="1182"/>
      <c r="AO41" s="345">
        <v>807293</v>
      </c>
      <c r="AP41" s="345">
        <v>25001</v>
      </c>
      <c r="AQ41" s="346">
        <v>25063</v>
      </c>
      <c r="AR41" s="347">
        <v>-0.2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504</v>
      </c>
      <c r="AN49" s="1185" t="s">
        <v>538</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1943821</v>
      </c>
      <c r="AN51" s="367">
        <v>57198</v>
      </c>
      <c r="AO51" s="368">
        <v>-20.7</v>
      </c>
      <c r="AP51" s="369">
        <v>83280</v>
      </c>
      <c r="AQ51" s="370">
        <v>-2.5</v>
      </c>
      <c r="AR51" s="371">
        <v>-18.2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1436568</v>
      </c>
      <c r="AN52" s="375">
        <v>42272</v>
      </c>
      <c r="AO52" s="376">
        <v>-4.4000000000000004</v>
      </c>
      <c r="AP52" s="377">
        <v>43123</v>
      </c>
      <c r="AQ52" s="378">
        <v>-2.8</v>
      </c>
      <c r="AR52" s="379">
        <v>-1.6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1794557</v>
      </c>
      <c r="AN53" s="367">
        <v>53470</v>
      </c>
      <c r="AO53" s="368">
        <v>-6.5</v>
      </c>
      <c r="AP53" s="369">
        <v>88968</v>
      </c>
      <c r="AQ53" s="370">
        <v>6.8</v>
      </c>
      <c r="AR53" s="371">
        <v>-13.3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1242018</v>
      </c>
      <c r="AN54" s="375">
        <v>37007</v>
      </c>
      <c r="AO54" s="376">
        <v>-12.5</v>
      </c>
      <c r="AP54" s="377">
        <v>45482</v>
      </c>
      <c r="AQ54" s="378">
        <v>5.5</v>
      </c>
      <c r="AR54" s="379">
        <v>-18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1684852</v>
      </c>
      <c r="AN55" s="367">
        <v>50936</v>
      </c>
      <c r="AO55" s="368">
        <v>-4.7</v>
      </c>
      <c r="AP55" s="369">
        <v>85173</v>
      </c>
      <c r="AQ55" s="370">
        <v>-4.3</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1131807</v>
      </c>
      <c r="AN56" s="375">
        <v>34216</v>
      </c>
      <c r="AO56" s="376">
        <v>-7.5</v>
      </c>
      <c r="AP56" s="377">
        <v>43913</v>
      </c>
      <c r="AQ56" s="378">
        <v>-3.4</v>
      </c>
      <c r="AR56" s="379">
        <v>-4.0999999999999996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1641716</v>
      </c>
      <c r="AN57" s="367">
        <v>50247</v>
      </c>
      <c r="AO57" s="368">
        <v>-1.4</v>
      </c>
      <c r="AP57" s="369">
        <v>94081</v>
      </c>
      <c r="AQ57" s="370">
        <v>10.5</v>
      </c>
      <c r="AR57" s="371">
        <v>-11.9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1166028</v>
      </c>
      <c r="AN58" s="375">
        <v>35688</v>
      </c>
      <c r="AO58" s="376">
        <v>4.3</v>
      </c>
      <c r="AP58" s="377">
        <v>48949</v>
      </c>
      <c r="AQ58" s="378">
        <v>11.5</v>
      </c>
      <c r="AR58" s="379">
        <v>-7.2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1456808</v>
      </c>
      <c r="AN59" s="367">
        <v>45116</v>
      </c>
      <c r="AO59" s="368">
        <v>-10.199999999999999</v>
      </c>
      <c r="AP59" s="369">
        <v>92632</v>
      </c>
      <c r="AQ59" s="370">
        <v>-1.5</v>
      </c>
      <c r="AR59" s="371">
        <v>-8.6999999999999993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1027524</v>
      </c>
      <c r="AN60" s="375">
        <v>31822</v>
      </c>
      <c r="AO60" s="376">
        <v>-10.8</v>
      </c>
      <c r="AP60" s="377">
        <v>47978</v>
      </c>
      <c r="AQ60" s="378">
        <v>-2</v>
      </c>
      <c r="AR60" s="379">
        <v>-8.8000000000000007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1704351</v>
      </c>
      <c r="AN61" s="382">
        <v>51393</v>
      </c>
      <c r="AO61" s="383">
        <v>-8.6999999999999993</v>
      </c>
      <c r="AP61" s="384">
        <v>88827</v>
      </c>
      <c r="AQ61" s="385">
        <v>1.8</v>
      </c>
      <c r="AR61" s="371">
        <v>-10.5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1200789</v>
      </c>
      <c r="AN62" s="375">
        <v>36201</v>
      </c>
      <c r="AO62" s="376">
        <v>-6.2</v>
      </c>
      <c r="AP62" s="377">
        <v>45889</v>
      </c>
      <c r="AQ62" s="378">
        <v>1.8</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AuujJkSbqmCXMiTBw47Y/OzWpy9eSYqbtiNrWwX+l9EAXNlxpjw3U8ISBgXMZplCHnKVu/R9fD9FlN68sGrbg==" saltValue="mT5NEsbC5CC8W9uvBTWa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Sv/W3NnQ1vVIMyXmZImqEASXq7gm9w6QUGEy178BwSzKj4PXjGpySS7OpW7oF1mOaslyxImUCmAfI3TTNlSGPg==" saltValue="+hREAhqNcpeFKqrs+QRi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D1VyQ1bjWVTrEZaizq4cudX80TtK3gsQRkJIrSRnyYnsj/iHjY+cmThvPEu/3Zls59WDPUtAmIxDmRlzBUqI/w==" saltValue="EPptzI+yqpL+DwsBWOem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9" t="s">
        <v>3</v>
      </c>
      <c r="D47" s="1199"/>
      <c r="E47" s="1200"/>
      <c r="F47" s="11">
        <v>21.41</v>
      </c>
      <c r="G47" s="12">
        <v>18.579999999999998</v>
      </c>
      <c r="H47" s="12">
        <v>14.09</v>
      </c>
      <c r="I47" s="12">
        <v>7.61</v>
      </c>
      <c r="J47" s="13">
        <v>8.82</v>
      </c>
    </row>
    <row r="48" spans="2:10" ht="57.75" customHeight="1" x14ac:dyDescent="0.15">
      <c r="B48" s="14"/>
      <c r="C48" s="1201" t="s">
        <v>4</v>
      </c>
      <c r="D48" s="1201"/>
      <c r="E48" s="1202"/>
      <c r="F48" s="15">
        <v>5.99</v>
      </c>
      <c r="G48" s="16">
        <v>4.5</v>
      </c>
      <c r="H48" s="16">
        <v>4.62</v>
      </c>
      <c r="I48" s="16">
        <v>5.26</v>
      </c>
      <c r="J48" s="17">
        <v>6.12</v>
      </c>
    </row>
    <row r="49" spans="2:10" ht="57.75" customHeight="1" thickBot="1" x14ac:dyDescent="0.2">
      <c r="B49" s="18"/>
      <c r="C49" s="1203" t="s">
        <v>5</v>
      </c>
      <c r="D49" s="1203"/>
      <c r="E49" s="1204"/>
      <c r="F49" s="19" t="s">
        <v>559</v>
      </c>
      <c r="G49" s="20" t="s">
        <v>560</v>
      </c>
      <c r="H49" s="20" t="s">
        <v>561</v>
      </c>
      <c r="I49" s="20" t="s">
        <v>562</v>
      </c>
      <c r="J49" s="21">
        <v>2.58</v>
      </c>
    </row>
    <row r="50" spans="2:10" ht="13.5" customHeight="1" x14ac:dyDescent="0.15"/>
  </sheetData>
  <sheetProtection algorithmName="SHA-512" hashValue="OPPS298hw0DZiZ+5AuUJkOcya7j64kSYxlDmjyGjekWSSydkLkdfYvA1gsuxhAohYsCwxgoihBOoEmv+SAErKg==" saltValue="fN7xEUOu4C7ZJArBd3v4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2022-03-22T06:37:03Z</cp:lastPrinted>
  <dcterms:created xsi:type="dcterms:W3CDTF">2022-02-02T04:23:25Z</dcterms:created>
  <dcterms:modified xsi:type="dcterms:W3CDTF">2022-09-29T04:13:28Z</dcterms:modified>
  <cp:category/>
</cp:coreProperties>
</file>