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5財政班\30fy\036 財政状況資料集\99-02（共通）修正依頼対応\01我孫子市\04修正案\"/>
    </mc:Choice>
  </mc:AlternateContent>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1" r:id="rId13"/>
    <sheet name="施設類型別ストック情報分析表①" sheetId="22" r:id="rId14"/>
    <sheet name="施設類型別ストック情報分析表②" sheetId="23" r:id="rId15"/>
    <sheet name="データシート" sheetId="8" state="hidden" r:id="rId16"/>
  </sheets>
  <calcPr calcId="162913"/>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W34" i="9" l="1"/>
  <c r="BW35" i="9" s="1"/>
  <c r="BW36" i="9" s="1"/>
  <c r="BW37" i="9" s="1"/>
  <c r="BW38" i="9" s="1"/>
  <c r="BW39" i="9" s="1"/>
  <c r="BW40" i="9" s="1"/>
  <c r="BW41" i="9" s="1"/>
  <c r="CO34" i="9" l="1"/>
</calcChain>
</file>

<file path=xl/sharedStrings.xml><?xml version="1.0" encoding="utf-8"?>
<sst xmlns="http://schemas.openxmlformats.org/spreadsheetml/2006/main" count="1030" uniqueCount="557">
  <si>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</si>
  <si>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</si>
  <si>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</si>
  <si>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</si>
  <si>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</si>
  <si>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</si>
  <si>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</si>
  <si>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</si>
  <si>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</si>
  <si>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</si>
  <si>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</si>
  <si>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</si>
  <si>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</si>
  <si>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</si>
  <si>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</si>
  <si>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</si>
  <si>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</si>
  <si>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</si>
  <si>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</si>
  <si>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</si>
  <si>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</si>
  <si>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</si>
  <si>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</si>
  <si>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</si>
  <si>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</si>
  <si>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</si>
  <si>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</si>
  <si>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</si>
  <si>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</si>
  <si>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</si>
  <si>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</si>
  <si>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</si>
  <si>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</si>
  <si>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</si>
  <si>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</si>
  <si>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</si>
  <si>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</si>
  <si>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</si>
  <si>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</si>
  <si>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</si>
  <si>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</si>
  <si>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</si>
  <si>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</si>
  <si>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</si>
  <si>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</si>
  <si>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</si>
  <si>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</si>
  <si>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</si>
  <si>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</si>
  <si>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</si>
  <si>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</si>
  <si>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</si>
  <si>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</si>
  <si>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</si>
  <si>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</si>
  <si>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</si>
  <si>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</si>
  <si>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</si>
  <si>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</si>
  <si>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</si>
  <si>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</si>
  <si>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</si>
  <si>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</si>
  <si>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</si>
  <si>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</si>
  <si>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</si>
  <si>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</si>
  <si>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</si>
  <si>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</si>
  <si>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</si>
  <si>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</si>
  <si>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</si>
  <si>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</si>
  <si>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</si>
  <si>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</si>
  <si>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</si>
  <si>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</si>
  <si>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</si>
  <si>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</si>
  <si>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</si>
  <si>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</si>
  <si>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</si>
  <si>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</si>
  <si>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我孫子市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</si>
  <si>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</si>
  <si>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</si>
  <si>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</si>
  <si>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</si>
  <si>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</si>
  <si>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</si>
  <si>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</si>
  <si>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</si>
  <si>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</si>
  <si>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</si>
  <si>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</si>
  <si>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</si>
  <si>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</si>
  <si>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</si>
  <si>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</si>
  <si>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</si>
  <si>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</si>
  <si>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</si>
  <si>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</si>
  <si>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</si>
  <si>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</si>
  <si>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</si>
  <si>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</si>
  <si>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</si>
  <si>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</si>
  <si>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</si>
  <si>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</si>
  <si>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</si>
  <si>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</si>
  <si>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</si>
  <si>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</si>
  <si>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</si>
  <si>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</si>
  <si>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</si>
  <si>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</si>
  <si>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</si>
  <si>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</si>
  <si>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</si>
  <si>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</si>
  <si>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</si>
  <si>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</si>
  <si>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</si>
  <si>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</si>
  <si>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</si>
  <si>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</si>
  <si>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</si>
  <si>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</si>
  <si>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</si>
  <si>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</si>
  <si>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</si>
  <si>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</si>
  <si>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</si>
  <si>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</si>
  <si>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</si>
  <si>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</si>
  <si>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</si>
  <si>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</si>
  <si>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</si>
  <si>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</si>
  <si>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</si>
  <si>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</si>
  <si>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</si>
  <si>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</si>
  <si>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</si>
  <si>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</si>
  <si>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</si>
  <si>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</si>
  <si>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</si>
  <si>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</si>
  <si>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</si>
  <si>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</si>
  <si>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</si>
  <si>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</si>
  <si>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</si>
  <si>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</si>
  <si>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</si>
  <si>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</si>
  <si>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</si>
  <si>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</si>
  <si>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</si>
  <si>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</si>
  <si>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</si>
  <si>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</si>
  <si>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</si>
  <si>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</si>
  <si>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</si>
  <si>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</si>
  <si>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</si>
  <si>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</si>
  <si>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</si>
  <si>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</si>
  <si>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</si>
  <si>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</si>
  <si>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</si>
  <si>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</si>
  <si>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</si>
  <si>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</si>
  <si>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</si>
  <si>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</si>
  <si>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</si>
  <si>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</si>
  <si>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</si>
  <si>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</si>
  <si>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</si>
  <si>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</si>
  <si>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</si>
  <si>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</si>
  <si>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</si>
  <si>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</si>
  <si>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</si>
  <si>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</si>
  <si>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</si>
  <si>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</si>
  <si>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千葉県我孫子市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</si>
  <si>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</si>
  <si>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</si>
  <si>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</si>
  <si>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</si>
  <si>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</si>
  <si>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</si>
  <si>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</si>
  <si>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</si>
  <si>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</si>
  <si>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</si>
  <si>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</si>
  <si>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</si>
  <si>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</si>
  <si>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</si>
  <si>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</si>
  <si>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</si>
  <si>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</si>
  <si>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</si>
  <si>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</si>
  <si>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</si>
  <si>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</si>
  <si>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</si>
  <si>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</si>
  <si>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</si>
  <si>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</si>
  <si>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</si>
  <si>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</si>
  <si>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</si>
  <si>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</si>
  <si>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</si>
  <si>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</si>
  <si>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</si>
  <si>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</si>
  <si>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</si>
  <si>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</si>
  <si>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</si>
  <si>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</si>
  <si>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</si>
  <si>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</si>
  <si>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</si>
  <si>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</si>
  <si>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</si>
  <si>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</si>
  <si>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</si>
  <si>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</si>
  <si>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</si>
  <si>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</si>
  <si>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</si>
  <si>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</si>
  <si>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</si>
  <si>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</si>
  <si>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</si>
  <si>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</si>
  <si>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</si>
  <si>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</si>
  <si>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</si>
  <si>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</si>
  <si>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</si>
  <si>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</si>
  <si>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</si>
  <si>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</si>
  <si>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</si>
  <si>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</si>
  <si>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</si>
  <si>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</si>
  <si>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</si>
  <si>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</si>
  <si>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</si>
  <si>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</si>
  <si>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</si>
  <si>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</si>
  <si>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</si>
  <si>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</si>
  <si>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</si>
  <si>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</si>
  <si>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</si>
  <si>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</si>
  <si>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</si>
  <si>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</si>
  <si>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</si>
  <si>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</si>
  <si>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</si>
  <si>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</si>
  <si>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</si>
  <si>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</si>
  <si>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</si>
  <si>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</si>
  <si>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</si>
  <si>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</si>
  <si>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</si>
  <si>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</si>
  <si>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</si>
  <si>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</si>
  <si>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</si>
  <si>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</si>
  <si>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</si>
  <si>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</si>
  <si>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</si>
  <si>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</si>
  <si>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</si>
  <si>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</si>
  <si>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</si>
  <si>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</si>
  <si>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</si>
  <si>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</si>
  <si>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</si>
  <si>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</si>
  <si>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</si>
  <si>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</si>
  <si>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</si>
  <si>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</si>
  <si>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</si>
  <si>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</si>
  <si>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</si>
  <si>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</si>
  <si>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</si>
  <si>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</si>
  <si>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</si>
  <si>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</si>
  <si>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</si>
  <si>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</si>
  <si>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</si>
  <si>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</si>
  <si>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</si>
  <si>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</si>
  <si>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</si>
  <si>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</si>
  <si>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</si>
  <si>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</si>
  <si>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</si>
  <si>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</si>
  <si>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</si>
  <si>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</si>
  <si>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</si>
  <si>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</si>
  <si>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</si>
  <si>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</si>
  <si>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</si>
  <si>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</si>
  <si>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</si>
  <si>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</si>
  <si>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</si>
  <si>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</si>
  <si>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</si>
  <si>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</si>
  <si>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</si>
  <si>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</si>
  <si>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</si>
  <si>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千葉県我孫子市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</si>
  <si>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</si>
  <si>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</si>
  <si>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</si>
  <si>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</si>
  <si>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</si>
  <si>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</si>
  <si>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</si>
  <si>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</si>
  <si>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</si>
  <si>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</si>
  <si>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</si>
  <si>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</si>
  <si>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</si>
  <si>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</si>
  <si>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</si>
  <si>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</si>
  <si>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</si>
  <si>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</si>
  <si>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</si>
  <si>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</si>
  <si>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</si>
  <si>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</si>
  <si>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</si>
  <si>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</si>
  <si>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</si>
  <si>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</si>
  <si>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</si>
  <si>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</si>
  <si>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</si>
  <si>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</si>
  <si>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</si>
  <si>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</si>
  <si>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</si>
  <si>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我孫子市国民健康保険事業特別会計</t>
    <phoneticPr fontId="5"/>
  </si>
  <si>
    <t>我孫子市介護保険特別会計</t>
    <phoneticPr fontId="5"/>
  </si>
  <si>
    <t>我孫子市後期高齢者医療特別会計</t>
    <phoneticPr fontId="5"/>
  </si>
  <si>
    <t>我孫子市水道事業</t>
    <phoneticPr fontId="5"/>
  </si>
  <si>
    <t>法適用企業</t>
    <phoneticPr fontId="5"/>
  </si>
  <si>
    <t>我孫子市公共下水道事業特別会計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</si>
  <si>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</si>
  <si>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</si>
  <si>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</si>
  <si>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</si>
  <si>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</si>
  <si>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</si>
  <si>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</si>
  <si>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</si>
  <si>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</si>
  <si>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</si>
  <si>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</si>
  <si>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</si>
  <si>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</si>
  <si>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</si>
  <si>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</si>
  <si>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</si>
  <si>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</si>
  <si>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</si>
  <si>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</si>
  <si>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</si>
  <si>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</si>
  <si>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</si>
  <si>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</si>
  <si>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</si>
  <si>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</si>
  <si>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</si>
  <si>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</si>
  <si>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</si>
  <si>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</si>
  <si>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</si>
  <si>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</si>
  <si>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</si>
  <si>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</si>
  <si>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</si>
  <si>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</si>
  <si>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</si>
  <si>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</si>
  <si>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</si>
  <si>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</si>
  <si>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</si>
  <si>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</si>
  <si>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</si>
  <si>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</si>
  <si>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</si>
  <si>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</si>
  <si>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</si>
  <si>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</si>
  <si>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</si>
  <si>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</si>
  <si>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</si>
  <si>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</si>
  <si>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</si>
  <si>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</si>
  <si>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</si>
  <si>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</si>
  <si>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</si>
  <si>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</si>
  <si>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</si>
  <si>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</si>
  <si>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</si>
  <si>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</si>
  <si>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</si>
  <si>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</si>
  <si>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</si>
  <si>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</si>
  <si>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</si>
  <si>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</si>
  <si>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</si>
  <si>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</si>
  <si>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</si>
  <si>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</si>
  <si>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</si>
  <si>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</si>
  <si>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</si>
  <si>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</si>
  <si>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</si>
  <si>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</si>
  <si>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</si>
  <si>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</si>
  <si>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</si>
  <si>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</si>
  <si>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</si>
  <si>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</si>
  <si>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</si>
  <si>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</si>
  <si>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</si>
  <si>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</si>
  <si>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</si>
  <si>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</si>
  <si>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</si>
  <si>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</si>
  <si>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</si>
  <si>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</si>
  <si>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</si>
  <si>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</si>
  <si>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</si>
  <si>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</si>
  <si>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</si>
  <si>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</si>
  <si>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</si>
  <si>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</si>
  <si>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</si>
  <si>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</si>
  <si>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</si>
  <si>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</si>
  <si>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</si>
  <si>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</si>
  <si>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</si>
  <si>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</si>
  <si>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</si>
  <si>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</si>
  <si>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</si>
  <si>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</si>
  <si>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</si>
  <si>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</si>
  <si>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</si>
  <si>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</si>
  <si>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</si>
  <si>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</si>
  <si>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</si>
  <si>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</si>
  <si>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</si>
  <si>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</si>
  <si>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</si>
  <si>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</si>
  <si>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</si>
  <si>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</si>
  <si>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</si>
  <si>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</si>
  <si>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</si>
  <si>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</si>
  <si>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</si>
  <si>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</si>
  <si>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</si>
  <si>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</si>
  <si>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</si>
  <si>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</si>
  <si>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0.57</t>
  </si>
  <si>
    <t>▲ 2.43</t>
  </si>
  <si>
    <t>▲ 3.48</t>
  </si>
  <si>
    <t>我孫子市水道事業</t>
  </si>
  <si>
    <t>一般会計</t>
  </si>
  <si>
    <t>我孫子市国民健康保険事業特別会計</t>
  </si>
  <si>
    <t>我孫子市介護保険特別会計</t>
  </si>
  <si>
    <t>我孫子市公共下水道事業特別会計</t>
  </si>
  <si>
    <t>我孫子市後期高齢者医療特別会計</t>
  </si>
  <si>
    <t>その他会計（赤字）</t>
  </si>
  <si>
    <t>その他会計（黒字）</t>
  </si>
  <si>
    <t>北千葉広域水道企業団（水道用水供給事業会計）</t>
    <rPh sb="0" eb="1">
      <t>キタ</t>
    </rPh>
    <rPh sb="1" eb="3">
      <t>チバ</t>
    </rPh>
    <rPh sb="3" eb="5">
      <t>コウイキ</t>
    </rPh>
    <rPh sb="5" eb="7">
      <t>スイドウ</t>
    </rPh>
    <rPh sb="7" eb="9">
      <t>キギョウ</t>
    </rPh>
    <rPh sb="9" eb="10">
      <t>ダン</t>
    </rPh>
    <rPh sb="11" eb="13">
      <t>スイドウ</t>
    </rPh>
    <rPh sb="13" eb="15">
      <t>ヨウスイ</t>
    </rPh>
    <rPh sb="15" eb="17">
      <t>キョウキュウ</t>
    </rPh>
    <rPh sb="17" eb="19">
      <t>ジギョウ</t>
    </rPh>
    <rPh sb="19" eb="21">
      <t>カイケイ</t>
    </rPh>
    <phoneticPr fontId="2"/>
  </si>
  <si>
    <t>東葛中部地区総合開発事務組合（一般会計）</t>
    <rPh sb="0" eb="1">
      <t>ヒガシ</t>
    </rPh>
    <rPh sb="1" eb="2">
      <t>カズラ</t>
    </rPh>
    <rPh sb="2" eb="4">
      <t>チュウブ</t>
    </rPh>
    <rPh sb="4" eb="6">
      <t>チク</t>
    </rPh>
    <rPh sb="6" eb="8">
      <t>ソウゴウ</t>
    </rPh>
    <rPh sb="8" eb="10">
      <t>カイハツ</t>
    </rPh>
    <rPh sb="10" eb="12">
      <t>ジム</t>
    </rPh>
    <rPh sb="12" eb="14">
      <t>クミアイ</t>
    </rPh>
    <rPh sb="15" eb="17">
      <t>イッパン</t>
    </rPh>
    <rPh sb="17" eb="19">
      <t>カイケイ</t>
    </rPh>
    <phoneticPr fontId="2"/>
  </si>
  <si>
    <t>我孫子市土地開発公社</t>
    <rPh sb="0" eb="4">
      <t>アビコシ</t>
    </rPh>
    <rPh sb="4" eb="6">
      <t>トチ</t>
    </rPh>
    <rPh sb="6" eb="8">
      <t>カイハツ</t>
    </rPh>
    <rPh sb="8" eb="10">
      <t>コウシャ</t>
    </rPh>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</si>
  <si>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</si>
  <si>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</si>
  <si>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</si>
  <si>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</si>
  <si>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</si>
  <si>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</si>
  <si>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</si>
  <si>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</si>
  <si>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</si>
  <si>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</si>
  <si>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</si>
  <si>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</si>
  <si>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</si>
  <si>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</si>
  <si>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</si>
  <si>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</si>
  <si>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</si>
  <si>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一般会計等に係る地方債の現在高は臨時財政対策債の発行により増加したものの、充当可能財源等が増加したため、将来負担比率は低下している。</t>
    <phoneticPr fontId="5"/>
  </si>
  <si>
    <t>　将来負担比率、実質公債費比率ともに類似団体と比較して低くなっている。これは、毎年の当初予算編成において、臨時財政対策債を含めた地方債発行額を当該年度の公債費以下とすることを目標として、適切な事業の選択・実施を行い、起債発行総額の抑制に努めているためである。また、将来負担比率において、一般会計等に係る地方債の現在高は臨時財政対策債の発行により増加したものの、充当可能財源等が増加したため、数値に影響はなく引き続きマイナスを維持している。但し、今後は新規焼却施設の建設に係る地方債を発行する見込みのため、数値が上昇することが考えられるため、これまで以上に公債費の適正化に取り組んでいく必要がある。</t>
    <phoneticPr fontId="5"/>
  </si>
  <si>
    <t>　※「1」「2」「5」を一部修正。（H31.3.22）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</si>
</sst>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44267</c:v>
                </c:pt>
                <c:pt idx="4">
                  <c:v>40879</c:v>
                </c:pt>
              </c:numCache>
            </c:numRef>
          </c:val>
          <c:smooth val="0"/>
          <c:extLst>
            <c:ext xmlns:c16="http://schemas.microsoft.com/office/drawing/2014/chart" uri="{C3380CC4-5D6E-409C-BE32-E72D297353CC}">
              <c16:uniqueId val="{00000000-5457-4E39-9288-D133DC38553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22824</c:v>
                </c:pt>
                <c:pt idx="1">
                  <c:v>27533</c:v>
                </c:pt>
                <c:pt idx="2">
                  <c:v>25148</c:v>
                </c:pt>
                <c:pt idx="3">
                  <c:v>30404</c:v>
                </c:pt>
                <c:pt idx="4">
                  <c:v>28386</c:v>
                </c:pt>
              </c:numCache>
            </c:numRef>
          </c:val>
          <c:smooth val="0"/>
          <c:extLst>
            <c:ext xmlns:c16="http://schemas.microsoft.com/office/drawing/2014/chart" uri="{C3380CC4-5D6E-409C-BE32-E72D297353CC}">
              <c16:uniqueId val="{00000001-5457-4E39-9288-D133DC38553C}"/>
            </c:ext>
          </c:extLst>
        </c:ser>
        <c:dLbls>
          <c:showLegendKey val="0"/>
          <c:showVal val="0"/>
          <c:showCatName val="0"/>
          <c:showSerName val="0"/>
          <c:showPercent val="0"/>
          <c:showBubbleSize val="0"/>
        </c:dLbls>
        <c:marker val="1"/>
        <c:smooth val="0"/>
        <c:axId val="118766976"/>
        <c:axId val="118789632"/>
      </c:lineChart>
      <c:catAx>
        <c:axId val="1187669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789632"/>
        <c:crosses val="autoZero"/>
        <c:auto val="1"/>
        <c:lblAlgn val="ctr"/>
        <c:lblOffset val="100"/>
        <c:tickLblSkip val="1"/>
        <c:tickMarkSkip val="1"/>
        <c:noMultiLvlLbl val="0"/>
      </c:catAx>
      <c:valAx>
        <c:axId val="11878963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766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4.49</c:v>
                </c:pt>
                <c:pt idx="1">
                  <c:v>6.5</c:v>
                </c:pt>
                <c:pt idx="2">
                  <c:v>7.29</c:v>
                </c:pt>
                <c:pt idx="3">
                  <c:v>3.59</c:v>
                </c:pt>
                <c:pt idx="4">
                  <c:v>3.19</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15.24</c:v>
                </c:pt>
                <c:pt idx="1">
                  <c:v>15.59</c:v>
                </c:pt>
                <c:pt idx="2">
                  <c:v>14.33</c:v>
                </c:pt>
                <c:pt idx="3">
                  <c:v>15.24</c:v>
                </c:pt>
                <c:pt idx="4">
                  <c:v>12.17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62417024"/>
        <c:axId val="262423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1.1399999999999999</c:v>
                </c:pt>
                <c:pt idx="1">
                  <c:v>2.63</c:v>
                </c:pt>
                <c:pt idx="2">
                  <c:v>-0.56999999999999995</c:v>
                </c:pt>
                <c:pt idx="3">
                  <c:v>-2.4300000000000002</c:v>
                </c:pt>
                <c:pt idx="4">
                  <c:v>-3.48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62417024"/>
        <c:axId val="262423296"/>
      </c:lineChart>
      <c:catAx>
        <c:axId val="26241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2423296"/>
        <c:crosses val="autoZero"/>
        <c:auto val="1"/>
        <c:lblAlgn val="ctr"/>
        <c:lblOffset val="100"/>
        <c:tickLblSkip val="1"/>
        <c:tickMarkSkip val="1"/>
        <c:noMultiLvlLbl val="0"/>
      </c:catAx>
      <c:valAx>
        <c:axId val="262423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241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我孫子市後期高齢者医療特別会計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0.16</c:v>
                </c:pt>
                <c:pt idx="2">
                  <c:v>#N/A</c:v>
                </c:pt>
                <c:pt idx="3">
                  <c:v>0.18</c:v>
                </c:pt>
                <c:pt idx="4">
                  <c:v>#N/A</c:v>
                </c:pt>
                <c:pt idx="5">
                  <c:v>0.17</c:v>
                </c:pt>
                <c:pt idx="6">
                  <c:v>#N/A</c:v>
                </c:pt>
                <c:pt idx="7">
                  <c:v>0.18</c:v>
                </c:pt>
                <c:pt idx="8">
                  <c:v>#N/A</c:v>
                </c:pt>
                <c:pt idx="9">
                  <c:v>0.19</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我孫子市公共下水道事業特別会計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1.24</c:v>
                </c:pt>
                <c:pt idx="2">
                  <c:v>#N/A</c:v>
                </c:pt>
                <c:pt idx="3">
                  <c:v>0.89</c:v>
                </c:pt>
                <c:pt idx="4">
                  <c:v>#N/A</c:v>
                </c:pt>
                <c:pt idx="5">
                  <c:v>0.95</c:v>
                </c:pt>
                <c:pt idx="6">
                  <c:v>#N/A</c:v>
                </c:pt>
                <c:pt idx="7">
                  <c:v>0.68</c:v>
                </c:pt>
                <c:pt idx="8">
                  <c:v>#N/A</c:v>
                </c:pt>
                <c:pt idx="9">
                  <c:v>0.87</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我孫子市介護保険特別会計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0.59</c:v>
                </c:pt>
                <c:pt idx="2">
                  <c:v>#N/A</c:v>
                </c:pt>
                <c:pt idx="3">
                  <c:v>1.28</c:v>
                </c:pt>
                <c:pt idx="4">
                  <c:v>#N/A</c:v>
                </c:pt>
                <c:pt idx="5">
                  <c:v>0.99</c:v>
                </c:pt>
                <c:pt idx="6">
                  <c:v>#N/A</c:v>
                </c:pt>
                <c:pt idx="7">
                  <c:v>0.83</c:v>
                </c:pt>
                <c:pt idx="8">
                  <c:v>#N/A</c:v>
                </c:pt>
                <c:pt idx="9">
                  <c:v>1.48</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我孫子市国民健康保険事業特別会計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3.25</c:v>
                </c:pt>
                <c:pt idx="2">
                  <c:v>#N/A</c:v>
                </c:pt>
                <c:pt idx="3">
                  <c:v>4.33</c:v>
                </c:pt>
                <c:pt idx="4">
                  <c:v>#N/A</c:v>
                </c:pt>
                <c:pt idx="5">
                  <c:v>3.2</c:v>
                </c:pt>
                <c:pt idx="6">
                  <c:v>#N/A</c:v>
                </c:pt>
                <c:pt idx="7">
                  <c:v>1.8</c:v>
                </c:pt>
                <c:pt idx="8">
                  <c:v>#N/A</c:v>
                </c:pt>
                <c:pt idx="9">
                  <c:v>3.05</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4.49</c:v>
                </c:pt>
                <c:pt idx="2">
                  <c:v>#N/A</c:v>
                </c:pt>
                <c:pt idx="3">
                  <c:v>6.49</c:v>
                </c:pt>
                <c:pt idx="4">
                  <c:v>#N/A</c:v>
                </c:pt>
                <c:pt idx="5">
                  <c:v>7.29</c:v>
                </c:pt>
                <c:pt idx="6">
                  <c:v>#N/A</c:v>
                </c:pt>
                <c:pt idx="7">
                  <c:v>3.58</c:v>
                </c:pt>
                <c:pt idx="8">
                  <c:v>#N/A</c:v>
                </c:pt>
                <c:pt idx="9">
                  <c:v>3.18</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我孫子市水道事業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14.99</c:v>
                </c:pt>
                <c:pt idx="2">
                  <c:v>#N/A</c:v>
                </c:pt>
                <c:pt idx="3">
                  <c:v>13.54</c:v>
                </c:pt>
                <c:pt idx="4">
                  <c:v>#N/A</c:v>
                </c:pt>
                <c:pt idx="5">
                  <c:v>11.49</c:v>
                </c:pt>
                <c:pt idx="6">
                  <c:v>#N/A</c:v>
                </c:pt>
                <c:pt idx="7">
                  <c:v>11.68</c:v>
                </c:pt>
                <c:pt idx="8">
                  <c:v>#N/A</c:v>
                </c:pt>
                <c:pt idx="9">
                  <c:v>11.94</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62509696"/>
        <c:axId val="262511232"/>
      </c:barChart>
      <c:catAx>
        <c:axId val="262509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2511232"/>
        <c:crosses val="autoZero"/>
        <c:auto val="1"/>
        <c:lblAlgn val="ctr"/>
        <c:lblOffset val="100"/>
        <c:tickLblSkip val="1"/>
        <c:tickMarkSkip val="1"/>
        <c:noMultiLvlLbl val="0"/>
      </c:catAx>
      <c:valAx>
        <c:axId val="262511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2509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2978</c:v>
                </c:pt>
                <c:pt idx="5">
                  <c:v>2876</c:v>
                </c:pt>
                <c:pt idx="8">
                  <c:v>3151</c:v>
                </c:pt>
                <c:pt idx="11">
                  <c:v>2932</c:v>
                </c:pt>
                <c:pt idx="14">
                  <c:v>3134</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207</c:v>
                </c:pt>
                <c:pt idx="3">
                  <c:v>168</c:v>
                </c:pt>
                <c:pt idx="6">
                  <c:v>47</c:v>
                </c:pt>
                <c:pt idx="9">
                  <c:v>26</c:v>
                </c:pt>
                <c:pt idx="12">
                  <c:v>26</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10</c:v>
                </c:pt>
                <c:pt idx="3">
                  <c:v>8</c:v>
                </c:pt>
                <c:pt idx="6">
                  <c:v>8</c:v>
                </c:pt>
                <c:pt idx="9">
                  <c:v>11</c:v>
                </c:pt>
                <c:pt idx="12">
                  <c:v>16</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270</c:v>
                </c:pt>
                <c:pt idx="3">
                  <c:v>204</c:v>
                </c:pt>
                <c:pt idx="6">
                  <c:v>227</c:v>
                </c:pt>
                <c:pt idx="9">
                  <c:v>363</c:v>
                </c:pt>
                <c:pt idx="12">
                  <c:v>487</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2806</c:v>
                </c:pt>
                <c:pt idx="3">
                  <c:v>2967</c:v>
                </c:pt>
                <c:pt idx="6">
                  <c:v>3044</c:v>
                </c:pt>
                <c:pt idx="9">
                  <c:v>2902</c:v>
                </c:pt>
                <c:pt idx="12">
                  <c:v>2915</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63392640"/>
        <c:axId val="263403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315</c:v>
                </c:pt>
                <c:pt idx="2">
                  <c:v>#N/A</c:v>
                </c:pt>
                <c:pt idx="3">
                  <c:v>#N/A</c:v>
                </c:pt>
                <c:pt idx="4">
                  <c:v>471</c:v>
                </c:pt>
                <c:pt idx="5">
                  <c:v>#N/A</c:v>
                </c:pt>
                <c:pt idx="6">
                  <c:v>#N/A</c:v>
                </c:pt>
                <c:pt idx="7">
                  <c:v>175</c:v>
                </c:pt>
                <c:pt idx="8">
                  <c:v>#N/A</c:v>
                </c:pt>
                <c:pt idx="9">
                  <c:v>#N/A</c:v>
                </c:pt>
                <c:pt idx="10">
                  <c:v>370</c:v>
                </c:pt>
                <c:pt idx="11">
                  <c:v>#N/A</c:v>
                </c:pt>
                <c:pt idx="12">
                  <c:v>#N/A</c:v>
                </c:pt>
                <c:pt idx="13">
                  <c:v>310</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63392640"/>
        <c:axId val="263403008"/>
      </c:lineChart>
      <c:catAx>
        <c:axId val="263392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3403008"/>
        <c:crosses val="autoZero"/>
        <c:auto val="1"/>
        <c:lblAlgn val="ctr"/>
        <c:lblOffset val="100"/>
        <c:tickLblSkip val="1"/>
        <c:tickMarkSkip val="1"/>
        <c:noMultiLvlLbl val="0"/>
      </c:catAx>
      <c:valAx>
        <c:axId val="263403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3392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28137</c:v>
                </c:pt>
                <c:pt idx="5">
                  <c:v>29077</c:v>
                </c:pt>
                <c:pt idx="8">
                  <c:v>29629</c:v>
                </c:pt>
                <c:pt idx="11">
                  <c:v>30430</c:v>
                </c:pt>
                <c:pt idx="14">
                  <c:v>30409</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7336</c:v>
                </c:pt>
                <c:pt idx="5">
                  <c:v>6372</c:v>
                </c:pt>
                <c:pt idx="8">
                  <c:v>5715</c:v>
                </c:pt>
                <c:pt idx="11">
                  <c:v>5664</c:v>
                </c:pt>
                <c:pt idx="14">
                  <c:v>7550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7026</c:v>
                </c:pt>
                <c:pt idx="5">
                  <c:v>7034</c:v>
                </c:pt>
                <c:pt idx="8">
                  <c:v>6883</c:v>
                </c:pt>
                <c:pt idx="11">
                  <c:v>7742</c:v>
                </c:pt>
                <c:pt idx="14">
                  <c:v>6630</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c:v>
                </c:pt>
                <c:pt idx="3">
                  <c:v>3</c:v>
                </c:pt>
                <c:pt idx="6">
                  <c:v>7</c:v>
                </c:pt>
                <c:pt idx="9">
                  <c:v>7</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6811</c:v>
                </c:pt>
                <c:pt idx="3">
                  <c:v>6399</c:v>
                </c:pt>
                <c:pt idx="6">
                  <c:v>5756</c:v>
                </c:pt>
                <c:pt idx="9">
                  <c:v>5121</c:v>
                </c:pt>
                <c:pt idx="12">
                  <c:v>5006</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115</c:v>
                </c:pt>
                <c:pt idx="3">
                  <c:v>221</c:v>
                </c:pt>
                <c:pt idx="6">
                  <c:v>227</c:v>
                </c:pt>
                <c:pt idx="9">
                  <c:v>213</c:v>
                </c:pt>
                <c:pt idx="12">
                  <c:v>195</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4461</c:v>
                </c:pt>
                <c:pt idx="3">
                  <c:v>3983</c:v>
                </c:pt>
                <c:pt idx="6">
                  <c:v>3489</c:v>
                </c:pt>
                <c:pt idx="9">
                  <c:v>3832</c:v>
                </c:pt>
                <c:pt idx="12">
                  <c:v>4382</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363</c:v>
                </c:pt>
                <c:pt idx="3">
                  <c:v>196</c:v>
                </c:pt>
                <c:pt idx="6">
                  <c:v>321</c:v>
                </c:pt>
                <c:pt idx="9">
                  <c:v>296</c:v>
                </c:pt>
                <c:pt idx="12">
                  <c:v>270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29412</c:v>
                </c:pt>
                <c:pt idx="3">
                  <c:v>30071</c:v>
                </c:pt>
                <c:pt idx="6">
                  <c:v>30313</c:v>
                </c:pt>
                <c:pt idx="9">
                  <c:v>31169</c:v>
                </c:pt>
                <c:pt idx="12">
                  <c:v>31315</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63493888"/>
        <c:axId val="263516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63493888"/>
        <c:axId val="263516544"/>
      </c:lineChart>
      <c:catAx>
        <c:axId val="26349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3516544"/>
        <c:crosses val="autoZero"/>
        <c:auto val="1"/>
        <c:lblAlgn val="ctr"/>
        <c:lblOffset val="100"/>
        <c:tickLblSkip val="1"/>
        <c:tickMarkSkip val="1"/>
        <c:noMultiLvlLbl val="0"/>
      </c:catAx>
      <c:valAx>
        <c:axId val="263516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3493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{CCB62930-51F3-4C61-80E7-6002CC09F7C5}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{4F4F1AB2-BDB7-48C8-8EA5-273884CE175A}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{3479097F-BCA1-4066-91EB-16CC1A22D630}</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{1F206849-7D08-47FE-ABB7-E8BE27FB8D16}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{1B1E3158-A19B-4DCF-8C69-A2556BA43BEB}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67.3</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{1001A7EC-4490-40DA-A85C-70FCF5368A76}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{323A559C-E40E-409B-A852-046DAAF6DC94}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{B000E20A-2F6E-40CC-B552-BF68C2B58FAE}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{ABE20296-7503-4B7A-9BF2-250ACC7895A7}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{A2075222-7CA7-4417-80B2-729C5B24EA65}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63.3</c:v>
                </c:pt>
              </c:numCache>
            </c:numRef>
          </c:xVal>
          <c:yVal>
            <c:numRef>
              <c:f>公会計指標分析・財政指標組合せ分析表!$K$55:$O$55</c:f>
              <c:numCache>
                <c:formatCode>#,##0.0;"▲ "#,##0.0</c:formatCode>
                <c:ptCount val="5"/>
                <c:pt idx="4">
                  <c:v>15</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63752704"/>
        <c:axId val="263754880"/>
      </c:scatterChart>
      <c:valAx>
        <c:axId val="263752704"/>
        <c:scaling>
          <c:orientation val="minMax"/>
          <c:max val="76"/>
          <c:min val="50.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3754880"/>
        <c:crosses val="autoZero"/>
        <c:crossBetween val="midCat"/>
      </c:valAx>
      <c:valAx>
        <c:axId val="263754880"/>
        <c:scaling>
          <c:orientation val="minMax"/>
          <c:max val="18"/>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37527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{E5411689-7F71-4C01-A036-A69A2B8DDBF2}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{0B8A991B-4BD4-44C6-B418-67BE3256645E}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{403AA3CF-05B4-4BB0-8C62-593626E812DF}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{61065AB2-0228-491A-BB5A-1DDCACE1166B}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{CB5ACB9E-118E-4E4A-9465-4A38F543D8A7}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2.4</c:v>
                </c:pt>
                <c:pt idx="1">
                  <c:v>2.2000000000000002</c:v>
                </c:pt>
                <c:pt idx="2">
                  <c:v>1.5</c:v>
                </c:pt>
                <c:pt idx="3">
                  <c:v>1.6</c:v>
                </c:pt>
                <c:pt idx="4">
                  <c:v>1.3</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{EE98DF8D-91FC-4FB4-B7EC-A3D11311619D}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{602BE625-0D4D-43DC-87A3-E35FB78BFE75}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{41AFE230-D95C-4BCA-B5AE-EBF1C6DD8957}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{7583B5E8-2B0F-4637-A9F7-13D7EC85515D}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{51A2DB33-2727-4FD0-9954-A80BDA8D4C7F}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5.3</c:v>
                </c:pt>
                <c:pt idx="4">
                  <c:v>5</c:v>
                </c:pt>
              </c:numCache>
            </c:numRef>
          </c:xVal>
          <c:yVal>
            <c:numRef>
              <c:f>公会計指標分析・財政指標組合せ分析表!$K$77:$O$77</c:f>
              <c:numCache>
                <c:formatCode>#,##0.0;"▲ "#,##0.0</c:formatCode>
                <c:ptCount val="5"/>
                <c:pt idx="0">
                  <c:v>46.1</c:v>
                </c:pt>
                <c:pt idx="1">
                  <c:v>37.6</c:v>
                </c:pt>
                <c:pt idx="2">
                  <c:v>33.799999999999997</c:v>
                </c:pt>
                <c:pt idx="3">
                  <c:v>17.8</c:v>
                </c:pt>
                <c:pt idx="4">
                  <c:v>15</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63830528"/>
        <c:axId val="263832704"/>
      </c:scatterChart>
      <c:valAx>
        <c:axId val="263830528"/>
        <c:scaling>
          <c:orientation val="minMax"/>
          <c:max val="8.7999999999999989"/>
          <c:min val="4.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3832704"/>
        <c:crosses val="autoZero"/>
        <c:crossBetween val="midCat"/>
      </c:valAx>
      <c:valAx>
        <c:axId val="263832704"/>
        <c:scaling>
          <c:orientation val="minMax"/>
          <c:max val="52"/>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38305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千葉県我孫子市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実質公債費比率の分子は、前年度と比較すると、約</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千万円減少</a:t>
          </a:r>
          <a:r>
            <a:rPr kumimoji="1" lang="ja-JP" altLang="ja-JP" sz="1100">
              <a:solidFill>
                <a:schemeClr val="dk1"/>
              </a:solidFill>
              <a:effectLst/>
              <a:latin typeface="+mn-lt"/>
              <a:ea typeface="+mn-ea"/>
              <a:cs typeface="+mn-cs"/>
            </a:rPr>
            <a:t>している。その理由としては、前年度と比較して災害復旧費等に係る基準財政需要額等が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し、算入公債費等の額が約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千万円</a:t>
          </a:r>
          <a:r>
            <a:rPr kumimoji="1" lang="ja-JP" altLang="en-US" sz="1100">
              <a:solidFill>
                <a:schemeClr val="dk1"/>
              </a:solidFill>
              <a:effectLst/>
              <a:latin typeface="+mn-lt"/>
              <a:ea typeface="+mn-ea"/>
              <a:cs typeface="+mn-cs"/>
            </a:rPr>
            <a:t>増加したためである。</a:t>
          </a:r>
          <a:endParaRPr kumimoji="1" lang="en-US" altLang="ja-JP" sz="1100">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千葉県我孫子市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将来負担比率は昨年度に引き続き</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将来負担額は、一般会計等に係る地方債の現在高や公営企業繰入見込額が増加した。一方、充当可能財源等は、</a:t>
          </a:r>
          <a:r>
            <a:rPr kumimoji="1" lang="ja-JP" altLang="en-US" sz="1100">
              <a:solidFill>
                <a:schemeClr val="dk1"/>
              </a:solidFill>
              <a:effectLst/>
              <a:latin typeface="+mn-lt"/>
              <a:ea typeface="+mn-ea"/>
              <a:cs typeface="+mn-cs"/>
            </a:rPr>
            <a:t>財政調整基金の繰入などにより</a:t>
          </a:r>
          <a:r>
            <a:rPr kumimoji="1" lang="ja-JP" altLang="ja-JP" sz="1100">
              <a:solidFill>
                <a:schemeClr val="dk1"/>
              </a:solidFill>
              <a:effectLst/>
              <a:latin typeface="+mn-lt"/>
              <a:ea typeface="+mn-ea"/>
              <a:cs typeface="+mn-cs"/>
            </a:rPr>
            <a:t>充当可能基金</a:t>
          </a:r>
          <a:r>
            <a:rPr kumimoji="1" lang="ja-JP" altLang="en-US" sz="1100">
              <a:solidFill>
                <a:schemeClr val="dk1"/>
              </a:solidFill>
              <a:effectLst/>
              <a:latin typeface="+mn-lt"/>
              <a:ea typeface="+mn-ea"/>
              <a:cs typeface="+mn-cs"/>
            </a:rPr>
            <a:t>が減少したものの充当可能特定歳入が都市計画事業に係る地方債の元金償還金等が増加したことにより</a:t>
          </a:r>
          <a:r>
            <a:rPr kumimoji="1" lang="ja-JP" altLang="ja-JP" sz="1100">
              <a:solidFill>
                <a:schemeClr val="dk1"/>
              </a:solidFill>
              <a:effectLst/>
              <a:latin typeface="+mn-lt"/>
              <a:ea typeface="+mn-ea"/>
              <a:cs typeface="+mn-cs"/>
            </a:rPr>
            <a:t>増加した。このため、将来負担比率の分子が前年度よりも減少した。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千葉県我孫子市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132,619
130,869
43.15
38,906,199
37,882,189
738,508
23,176,864
31,315,400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[ 67.3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当市の有形固定資産減価償却率は、他団体と比較して相対的に高い水準となっている。これは、市の人口急増期（昭和</a:t>
          </a:r>
          <a:r>
            <a:rPr kumimoji="1" lang="en-US" altLang="ja-JP" sz="1100">
              <a:latin typeface="ＭＳ Ｐゴシック"/>
            </a:rPr>
            <a:t>40</a:t>
          </a:r>
          <a:r>
            <a:rPr kumimoji="1" lang="ja-JP" altLang="en-US" sz="1100">
              <a:latin typeface="ＭＳ Ｐゴシック"/>
            </a:rPr>
            <a:t>年代後半～昭和</a:t>
          </a:r>
          <a:r>
            <a:rPr kumimoji="1" lang="en-US" altLang="ja-JP" sz="1100">
              <a:latin typeface="ＭＳ Ｐゴシック"/>
            </a:rPr>
            <a:t>50</a:t>
          </a:r>
          <a:r>
            <a:rPr kumimoji="1" lang="ja-JP" altLang="en-US" sz="1100">
              <a:latin typeface="ＭＳ Ｐゴシック"/>
            </a:rPr>
            <a:t>年代後半）に整備した公共施設が、耐用年数を迎えているためである。</a:t>
          </a:r>
        </a:p>
        <a:p>
          <a:r>
            <a:rPr kumimoji="1" lang="ja-JP" altLang="en-US" sz="1100">
              <a:latin typeface="ＭＳ Ｐゴシック"/>
            </a:rPr>
            <a:t>今後は、公共施設等総合管理計画に基づき、計画的な施設配置と修繕をおこなっていく。</a:t>
          </a: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99822</xdr:rowOff>
    </xdr:from>
    <xdr:to>
      <xdr:col>3</xdr:col>
      <xdr:colOff>1170940</xdr:colOff>
      <xdr:row>34</xdr:row>
      <xdr:rowOff>13716</xdr:rowOff>
    </xdr:to>
    <xdr:cxnSp macro="">
      <xdr:nvCxnSpPr>
        <xdr:cNvPr id="68" name="直線コネクタ 67"/>
        <xdr:cNvCxnSpPr/>
      </xdr:nvCxnSpPr>
      <xdr:spPr>
        <a:xfrm flipV="1">
          <a:off x="4760595" y="5510022"/>
          <a:ext cx="1270" cy="111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17543</xdr:rowOff>
    </xdr:from>
    <xdr:ext cx="405111" cy="259045"/>
    <xdr:sp macro="" textlink="">
      <xdr:nvSpPr>
        <xdr:cNvPr id="69" name="有形固定資産減価償却率最小値テキスト"/>
        <xdr:cNvSpPr txBox="1"/>
      </xdr:nvSpPr>
      <xdr:spPr>
        <a:xfrm>
          <a:off x="4813300" y="662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3</xdr:col>
      <xdr:colOff>1082675</xdr:colOff>
      <xdr:row>34</xdr:row>
      <xdr:rowOff>13716</xdr:rowOff>
    </xdr:from>
    <xdr:to>
      <xdr:col>3</xdr:col>
      <xdr:colOff>1260475</xdr:colOff>
      <xdr:row>34</xdr:row>
      <xdr:rowOff>13716</xdr:rowOff>
    </xdr:to>
    <xdr:cxnSp macro="">
      <xdr:nvCxnSpPr>
        <xdr:cNvPr id="70" name="直線コネクタ 69"/>
        <xdr:cNvCxnSpPr/>
      </xdr:nvCxnSpPr>
      <xdr:spPr>
        <a:xfrm>
          <a:off x="4673600" y="662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46499</xdr:rowOff>
    </xdr:from>
    <xdr:ext cx="405111" cy="259045"/>
    <xdr:sp macro="" textlink="">
      <xdr:nvSpPr>
        <xdr:cNvPr id="71" name="有形固定資産減価償却率最大値テキスト"/>
        <xdr:cNvSpPr txBox="1"/>
      </xdr:nvSpPr>
      <xdr:spPr>
        <a:xfrm>
          <a:off x="4813300" y="5285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a:t>
          </a:r>
          <a:endParaRPr kumimoji="1" lang="ja-JP" altLang="en-US" sz="1000" b="1">
            <a:latin typeface="ＭＳ Ｐゴシック"/>
          </a:endParaRPr>
        </a:p>
      </xdr:txBody>
    </xdr:sp>
    <xdr:clientData/>
  </xdr:oneCellAnchor>
  <xdr:twoCellAnchor>
    <xdr:from>
      <xdr:col>3</xdr:col>
      <xdr:colOff>1082675</xdr:colOff>
      <xdr:row>27</xdr:row>
      <xdr:rowOff>99822</xdr:rowOff>
    </xdr:from>
    <xdr:to>
      <xdr:col>3</xdr:col>
      <xdr:colOff>1260475</xdr:colOff>
      <xdr:row>27</xdr:row>
      <xdr:rowOff>99822</xdr:rowOff>
    </xdr:to>
    <xdr:cxnSp macro="">
      <xdr:nvCxnSpPr>
        <xdr:cNvPr id="72" name="直線コネクタ 71"/>
        <xdr:cNvCxnSpPr/>
      </xdr:nvCxnSpPr>
      <xdr:spPr>
        <a:xfrm>
          <a:off x="4673600" y="5510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108983</xdr:rowOff>
    </xdr:from>
    <xdr:ext cx="405111" cy="259045"/>
    <xdr:sp macro="" textlink="">
      <xdr:nvSpPr>
        <xdr:cNvPr id="73" name="有形固定資産減価償却率平均値テキスト"/>
        <xdr:cNvSpPr txBox="1"/>
      </xdr:nvSpPr>
      <xdr:spPr>
        <a:xfrm>
          <a:off x="4813300" y="60335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130556</xdr:rowOff>
    </xdr:from>
    <xdr:to>
      <xdr:col>3</xdr:col>
      <xdr:colOff>1222375</xdr:colOff>
      <xdr:row>31</xdr:row>
      <xdr:rowOff>60706</xdr:rowOff>
    </xdr:to>
    <xdr:sp macro="" textlink="">
      <xdr:nvSpPr>
        <xdr:cNvPr id="74" name="フローチャート : 判断 73"/>
        <xdr:cNvSpPr/>
      </xdr:nvSpPr>
      <xdr:spPr>
        <a:xfrm>
          <a:off x="4711700" y="60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94234</xdr:rowOff>
    </xdr:from>
    <xdr:to>
      <xdr:col>3</xdr:col>
      <xdr:colOff>511175</xdr:colOff>
      <xdr:row>33</xdr:row>
      <xdr:rowOff>24384</xdr:rowOff>
    </xdr:to>
    <xdr:sp macro="" textlink="">
      <xdr:nvSpPr>
        <xdr:cNvPr id="75" name="フローチャート : 判断 74"/>
        <xdr:cNvSpPr/>
      </xdr:nvSpPr>
      <xdr:spPr>
        <a:xfrm>
          <a:off x="4000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129286</xdr:rowOff>
    </xdr:from>
    <xdr:to>
      <xdr:col>3</xdr:col>
      <xdr:colOff>1222375</xdr:colOff>
      <xdr:row>30</xdr:row>
      <xdr:rowOff>59436</xdr:rowOff>
    </xdr:to>
    <xdr:sp macro="" textlink="">
      <xdr:nvSpPr>
        <xdr:cNvPr id="81" name="円/楕円 80"/>
        <xdr:cNvSpPr/>
      </xdr:nvSpPr>
      <xdr:spPr>
        <a:xfrm>
          <a:off x="4711700" y="58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152163</xdr:rowOff>
    </xdr:from>
    <xdr:ext cx="405111" cy="259045"/>
    <xdr:sp macro="" textlink="">
      <xdr:nvSpPr>
        <xdr:cNvPr id="82" name="有形固定資産減価償却率該当値テキスト"/>
        <xdr:cNvSpPr txBox="1"/>
      </xdr:nvSpPr>
      <xdr:spPr>
        <a:xfrm>
          <a:off x="4813300" y="573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oneCellAnchor>
    <xdr:from>
      <xdr:col>3</xdr:col>
      <xdr:colOff>245118</xdr:colOff>
      <xdr:row>31</xdr:row>
      <xdr:rowOff>40911</xdr:rowOff>
    </xdr:from>
    <xdr:ext cx="405111" cy="259045"/>
    <xdr:sp macro="" textlink="">
      <xdr:nvSpPr>
        <xdr:cNvPr id="83" name="n_1aveValue有形固定資産減価償却率"/>
        <xdr:cNvSpPr txBox="1"/>
      </xdr:nvSpPr>
      <xdr:spPr>
        <a:xfrm>
          <a:off x="3836043" y="6136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千葉県我孫子市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132,619
130,869
43.15
38,906,199
37,882,189
738,508
23,176,864
31,315,400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152944</xdr:rowOff>
    </xdr:from>
    <xdr:to>
      <xdr:col>6</xdr:col>
      <xdr:colOff>510540</xdr:colOff>
      <xdr:row>41</xdr:row>
      <xdr:rowOff>74567</xdr:rowOff>
    </xdr:to>
    <xdr:cxnSp macro="">
      <xdr:nvCxnSpPr>
        <xdr:cNvPr id="59" name="直線コネクタ 58"/>
        <xdr:cNvCxnSpPr/>
      </xdr:nvCxnSpPr>
      <xdr:spPr>
        <a:xfrm flipV="1">
          <a:off x="4634865" y="5810794"/>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78394</xdr:rowOff>
    </xdr:from>
    <xdr:ext cx="405111" cy="259045"/>
    <xdr:sp macro="" textlink="">
      <xdr:nvSpPr>
        <xdr:cNvPr id="60" name="【道路】&#10;有形固定資産減価償却率最小値テキスト"/>
        <xdr:cNvSpPr txBox="1"/>
      </xdr:nvSpPr>
      <xdr:spPr>
        <a:xfrm>
          <a:off x="47244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6</xdr:col>
      <xdr:colOff>422275</xdr:colOff>
      <xdr:row>41</xdr:row>
      <xdr:rowOff>74567</xdr:rowOff>
    </xdr:from>
    <xdr:to>
      <xdr:col>6</xdr:col>
      <xdr:colOff>600075</xdr:colOff>
      <xdr:row>41</xdr:row>
      <xdr:rowOff>74567</xdr:rowOff>
    </xdr:to>
    <xdr:cxnSp macro="">
      <xdr:nvCxnSpPr>
        <xdr:cNvPr id="61" name="直線コネクタ 60"/>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99621</xdr:rowOff>
    </xdr:from>
    <xdr:ext cx="405111" cy="259045"/>
    <xdr:sp macro="" textlink="">
      <xdr:nvSpPr>
        <xdr:cNvPr id="62" name="【道路】&#10;有形固定資産減価償却率最大値テキスト"/>
        <xdr:cNvSpPr txBox="1"/>
      </xdr:nvSpPr>
      <xdr:spPr>
        <a:xfrm>
          <a:off x="4724400" y="558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33</xdr:row>
      <xdr:rowOff>152944</xdr:rowOff>
    </xdr:from>
    <xdr:to>
      <xdr:col>6</xdr:col>
      <xdr:colOff>600075</xdr:colOff>
      <xdr:row>33</xdr:row>
      <xdr:rowOff>152944</xdr:rowOff>
    </xdr:to>
    <xdr:cxnSp macro="">
      <xdr:nvCxnSpPr>
        <xdr:cNvPr id="63" name="直線コネクタ 62"/>
        <xdr:cNvCxnSpPr/>
      </xdr:nvCxnSpPr>
      <xdr:spPr>
        <a:xfrm>
          <a:off x="4546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165480</xdr:rowOff>
    </xdr:from>
    <xdr:ext cx="405111" cy="259045"/>
    <xdr:sp macro="" textlink="">
      <xdr:nvSpPr>
        <xdr:cNvPr id="64" name="【道路】&#10;有形固定資産減価償却率平均値テキスト"/>
        <xdr:cNvSpPr txBox="1"/>
      </xdr:nvSpPr>
      <xdr:spPr>
        <a:xfrm>
          <a:off x="4724400" y="6509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15603</xdr:rowOff>
    </xdr:from>
    <xdr:to>
      <xdr:col>6</xdr:col>
      <xdr:colOff>561975</xdr:colOff>
      <xdr:row>38</xdr:row>
      <xdr:rowOff>117203</xdr:rowOff>
    </xdr:to>
    <xdr:sp macro="" textlink="">
      <xdr:nvSpPr>
        <xdr:cNvPr id="65" name="フローチャート : 判断 64"/>
        <xdr:cNvSpPr/>
      </xdr:nvSpPr>
      <xdr:spPr>
        <a:xfrm>
          <a:off x="4584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76019</xdr:rowOff>
    </xdr:from>
    <xdr:to>
      <xdr:col>5</xdr:col>
      <xdr:colOff>409575</xdr:colOff>
      <xdr:row>40</xdr:row>
      <xdr:rowOff>6169</xdr:rowOff>
    </xdr:to>
    <xdr:sp macro="" textlink="">
      <xdr:nvSpPr>
        <xdr:cNvPr id="66" name="フローチャート : 判断 65"/>
        <xdr:cNvSpPr/>
      </xdr:nvSpPr>
      <xdr:spPr>
        <a:xfrm>
          <a:off x="3746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102144</xdr:rowOff>
    </xdr:from>
    <xdr:to>
      <xdr:col>6</xdr:col>
      <xdr:colOff>561975</xdr:colOff>
      <xdr:row>34</xdr:row>
      <xdr:rowOff>32294</xdr:rowOff>
    </xdr:to>
    <xdr:sp macro="" textlink="">
      <xdr:nvSpPr>
        <xdr:cNvPr id="72" name="円/楕円 71"/>
        <xdr:cNvSpPr/>
      </xdr:nvSpPr>
      <xdr:spPr>
        <a:xfrm>
          <a:off x="4584700" y="575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55171</xdr:rowOff>
    </xdr:from>
    <xdr:ext cx="405111" cy="259045"/>
    <xdr:sp macro="" textlink="">
      <xdr:nvSpPr>
        <xdr:cNvPr id="73" name="【道路】&#10;有形固定資産減価償却率該当値テキスト"/>
        <xdr:cNvSpPr txBox="1"/>
      </xdr:nvSpPr>
      <xdr:spPr>
        <a:xfrm>
          <a:off x="4724400" y="5713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oneCellAnchor>
    <xdr:from>
      <xdr:col>5</xdr:col>
      <xdr:colOff>143518</xdr:colOff>
      <xdr:row>38</xdr:row>
      <xdr:rowOff>22696</xdr:rowOff>
    </xdr:from>
    <xdr:ext cx="405111" cy="259045"/>
    <xdr:sp macro="" textlink="">
      <xdr:nvSpPr>
        <xdr:cNvPr id="74" name="n_1aveValue【道路】&#10;有形固定資産減価償却率"/>
        <xdr:cNvSpPr txBox="1"/>
      </xdr:nvSpPr>
      <xdr:spPr>
        <a:xfrm>
          <a:off x="3582043" y="653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157226</xdr:rowOff>
    </xdr:from>
    <xdr:to>
      <xdr:col>15</xdr:col>
      <xdr:colOff>180340</xdr:colOff>
      <xdr:row>41</xdr:row>
      <xdr:rowOff>98171</xdr:rowOff>
    </xdr:to>
    <xdr:cxnSp macro="">
      <xdr:nvCxnSpPr>
        <xdr:cNvPr id="98" name="直線コネクタ 97"/>
        <xdr:cNvCxnSpPr/>
      </xdr:nvCxnSpPr>
      <xdr:spPr>
        <a:xfrm flipV="1">
          <a:off x="10476865" y="5815076"/>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101998</xdr:rowOff>
    </xdr:from>
    <xdr:ext cx="469744" cy="259045"/>
    <xdr:sp macro="" textlink="">
      <xdr:nvSpPr>
        <xdr:cNvPr id="99" name="【道路】&#10;一人当たり延長最小値テキスト"/>
        <xdr:cNvSpPr txBox="1"/>
      </xdr:nvSpPr>
      <xdr:spPr>
        <a:xfrm>
          <a:off x="10566400" y="713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0.877</a:t>
          </a:r>
          <a:endParaRPr kumimoji="1" lang="ja-JP" altLang="en-US" sz="1000" b="1">
            <a:latin typeface="ＭＳ Ｐゴシック"/>
          </a:endParaRPr>
        </a:p>
      </xdr:txBody>
    </xdr:sp>
    <xdr:clientData/>
  </xdr:oneCellAnchor>
  <xdr:twoCellAnchor>
    <xdr:from>
      <xdr:col>15</xdr:col>
      <xdr:colOff>92075</xdr:colOff>
      <xdr:row>41</xdr:row>
      <xdr:rowOff>98171</xdr:rowOff>
    </xdr:from>
    <xdr:to>
      <xdr:col>15</xdr:col>
      <xdr:colOff>269875</xdr:colOff>
      <xdr:row>41</xdr:row>
      <xdr:rowOff>98171</xdr:rowOff>
    </xdr:to>
    <xdr:cxnSp macro="">
      <xdr:nvCxnSpPr>
        <xdr:cNvPr id="100" name="直線コネクタ 99"/>
        <xdr:cNvCxnSpPr/>
      </xdr:nvCxnSpPr>
      <xdr:spPr>
        <a:xfrm>
          <a:off x="10388600" y="712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103903</xdr:rowOff>
    </xdr:from>
    <xdr:ext cx="534377" cy="259045"/>
    <xdr:sp macro="" textlink="">
      <xdr:nvSpPr>
        <xdr:cNvPr id="101" name="【道路】&#10;一人当たり延長最大値テキスト"/>
        <xdr:cNvSpPr txBox="1"/>
      </xdr:nvSpPr>
      <xdr:spPr>
        <a:xfrm>
          <a:off x="10566400" y="559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11.212</a:t>
          </a:r>
          <a:endParaRPr kumimoji="1" lang="ja-JP" altLang="en-US" sz="1000" b="1">
            <a:latin typeface="ＭＳ Ｐゴシック"/>
          </a:endParaRPr>
        </a:p>
      </xdr:txBody>
    </xdr:sp>
    <xdr:clientData/>
  </xdr:oneCellAnchor>
  <xdr:twoCellAnchor>
    <xdr:from>
      <xdr:col>15</xdr:col>
      <xdr:colOff>92075</xdr:colOff>
      <xdr:row>33</xdr:row>
      <xdr:rowOff>157226</xdr:rowOff>
    </xdr:from>
    <xdr:to>
      <xdr:col>15</xdr:col>
      <xdr:colOff>269875</xdr:colOff>
      <xdr:row>33</xdr:row>
      <xdr:rowOff>157226</xdr:rowOff>
    </xdr:to>
    <xdr:cxnSp macro="">
      <xdr:nvCxnSpPr>
        <xdr:cNvPr id="102" name="直線コネクタ 101"/>
        <xdr:cNvCxnSpPr/>
      </xdr:nvCxnSpPr>
      <xdr:spPr>
        <a:xfrm>
          <a:off x="10388600" y="581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99077</xdr:rowOff>
    </xdr:from>
    <xdr:ext cx="469744" cy="259045"/>
    <xdr:sp macro="" textlink="">
      <xdr:nvSpPr>
        <xdr:cNvPr id="103" name="【道路】&#10;一人当たり延長平均値テキスト"/>
        <xdr:cNvSpPr txBox="1"/>
      </xdr:nvSpPr>
      <xdr:spPr>
        <a:xfrm>
          <a:off x="105664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76200</xdr:rowOff>
    </xdr:from>
    <xdr:to>
      <xdr:col>15</xdr:col>
      <xdr:colOff>231775</xdr:colOff>
      <xdr:row>39</xdr:row>
      <xdr:rowOff>6350</xdr:rowOff>
    </xdr:to>
    <xdr:sp macro="" textlink="">
      <xdr:nvSpPr>
        <xdr:cNvPr id="104" name="フローチャート : 判断 103"/>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65659</xdr:rowOff>
    </xdr:from>
    <xdr:to>
      <xdr:col>14</xdr:col>
      <xdr:colOff>79375</xdr:colOff>
      <xdr:row>37</xdr:row>
      <xdr:rowOff>167260</xdr:rowOff>
    </xdr:to>
    <xdr:sp macro="" textlink="">
      <xdr:nvSpPr>
        <xdr:cNvPr id="105" name="フローチャート : 判断 104"/>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762</xdr:rowOff>
    </xdr:from>
    <xdr:to>
      <xdr:col>15</xdr:col>
      <xdr:colOff>231775</xdr:colOff>
      <xdr:row>39</xdr:row>
      <xdr:rowOff>102362</xdr:rowOff>
    </xdr:to>
    <xdr:sp macro="" textlink="">
      <xdr:nvSpPr>
        <xdr:cNvPr id="111" name="円/楕円 110"/>
        <xdr:cNvSpPr/>
      </xdr:nvSpPr>
      <xdr:spPr>
        <a:xfrm>
          <a:off x="104267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150639</xdr:rowOff>
    </xdr:from>
    <xdr:ext cx="469744" cy="259045"/>
    <xdr:sp macro="" textlink="">
      <xdr:nvSpPr>
        <xdr:cNvPr id="112" name="【道路】&#10;一人当たり延長該当値テキスト"/>
        <xdr:cNvSpPr txBox="1"/>
      </xdr:nvSpPr>
      <xdr:spPr>
        <a:xfrm>
          <a:off x="10566400" y="666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3.944</a:t>
          </a:r>
          <a:endParaRPr kumimoji="1" lang="ja-JP" altLang="en-US" sz="1000" b="1">
            <a:solidFill>
              <a:srgbClr val="FF0000"/>
            </a:solidFill>
            <a:latin typeface="ＭＳ Ｐゴシック"/>
          </a:endParaRPr>
        </a:p>
      </xdr:txBody>
    </xdr:sp>
    <xdr:clientData/>
  </xdr:oneCellAnchor>
  <xdr:oneCellAnchor>
    <xdr:from>
      <xdr:col>13</xdr:col>
      <xdr:colOff>466802</xdr:colOff>
      <xdr:row>36</xdr:row>
      <xdr:rowOff>12336</xdr:rowOff>
    </xdr:from>
    <xdr:ext cx="469744" cy="259045"/>
    <xdr:sp macro="" textlink="">
      <xdr:nvSpPr>
        <xdr:cNvPr id="113" name="n_1aveValue【道路】&#10;一人当たり延長"/>
        <xdr:cNvSpPr txBox="1"/>
      </xdr:nvSpPr>
      <xdr:spPr>
        <a:xfrm>
          <a:off x="9391727" y="618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5" name="直線コネクタ 12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6" name="テキスト ボックス 125"/>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7" name="直線コネクタ 12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8" name="テキスト ボックス 12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9" name="直線コネクタ 12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0" name="テキスト ボックス 12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1" name="直線コネクタ 13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2" name="テキスト ボックス 13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3" name="直線コネクタ 13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4" name="テキスト ボックス 13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5" name="直線コネクタ 13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6" name="テキスト ボックス 135"/>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24493</xdr:rowOff>
    </xdr:from>
    <xdr:to>
      <xdr:col>6</xdr:col>
      <xdr:colOff>510540</xdr:colOff>
      <xdr:row>64</xdr:row>
      <xdr:rowOff>62049</xdr:rowOff>
    </xdr:to>
    <xdr:cxnSp macro="">
      <xdr:nvCxnSpPr>
        <xdr:cNvPr id="140" name="直線コネクタ 139"/>
        <xdr:cNvCxnSpPr/>
      </xdr:nvCxnSpPr>
      <xdr:spPr>
        <a:xfrm flipV="1">
          <a:off x="4634865" y="9454243"/>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65876</xdr:rowOff>
    </xdr:from>
    <xdr:ext cx="405111" cy="259045"/>
    <xdr:sp macro="" textlink="">
      <xdr:nvSpPr>
        <xdr:cNvPr id="141" name="【橋りょう・トンネル】&#10;有形固定資産減価償却率最小値テキスト"/>
        <xdr:cNvSpPr txBox="1"/>
      </xdr:nvSpPr>
      <xdr:spPr>
        <a:xfrm>
          <a:off x="47244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6</xdr:col>
      <xdr:colOff>422275</xdr:colOff>
      <xdr:row>64</xdr:row>
      <xdr:rowOff>62049</xdr:rowOff>
    </xdr:from>
    <xdr:to>
      <xdr:col>6</xdr:col>
      <xdr:colOff>600075</xdr:colOff>
      <xdr:row>64</xdr:row>
      <xdr:rowOff>62049</xdr:rowOff>
    </xdr:to>
    <xdr:cxnSp macro="">
      <xdr:nvCxnSpPr>
        <xdr:cNvPr id="142" name="直線コネクタ 141"/>
        <xdr:cNvCxnSpPr/>
      </xdr:nvCxnSpPr>
      <xdr:spPr>
        <a:xfrm>
          <a:off x="4546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142620</xdr:rowOff>
    </xdr:from>
    <xdr:ext cx="405111" cy="259045"/>
    <xdr:sp macro="" textlink="">
      <xdr:nvSpPr>
        <xdr:cNvPr id="143" name="【橋りょう・トンネル】&#10;有形固定資産減価償却率最大値テキスト"/>
        <xdr:cNvSpPr txBox="1"/>
      </xdr:nvSpPr>
      <xdr:spPr>
        <a:xfrm>
          <a:off x="4724400" y="9229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6</xdr:col>
      <xdr:colOff>422275</xdr:colOff>
      <xdr:row>55</xdr:row>
      <xdr:rowOff>24493</xdr:rowOff>
    </xdr:from>
    <xdr:to>
      <xdr:col>6</xdr:col>
      <xdr:colOff>600075</xdr:colOff>
      <xdr:row>55</xdr:row>
      <xdr:rowOff>24493</xdr:rowOff>
    </xdr:to>
    <xdr:cxnSp macro="">
      <xdr:nvCxnSpPr>
        <xdr:cNvPr id="144" name="直線コネクタ 143"/>
        <xdr:cNvCxnSpPr/>
      </xdr:nvCxnSpPr>
      <xdr:spPr>
        <a:xfrm>
          <a:off x="4546600" y="945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141894</xdr:rowOff>
    </xdr:from>
    <xdr:ext cx="405111" cy="259045"/>
    <xdr:sp macro="" textlink="">
      <xdr:nvSpPr>
        <xdr:cNvPr id="145" name="【橋りょう・トンネル】&#10;有形固定資産減価償却率平均値テキスト"/>
        <xdr:cNvSpPr txBox="1"/>
      </xdr:nvSpPr>
      <xdr:spPr>
        <a:xfrm>
          <a:off x="4724400" y="9914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119017</xdr:rowOff>
    </xdr:from>
    <xdr:to>
      <xdr:col>6</xdr:col>
      <xdr:colOff>561975</xdr:colOff>
      <xdr:row>59</xdr:row>
      <xdr:rowOff>49167</xdr:rowOff>
    </xdr:to>
    <xdr:sp macro="" textlink="">
      <xdr:nvSpPr>
        <xdr:cNvPr id="146" name="フローチャート : 判断 145"/>
        <xdr:cNvSpPr/>
      </xdr:nvSpPr>
      <xdr:spPr>
        <a:xfrm>
          <a:off x="45847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109220</xdr:rowOff>
    </xdr:from>
    <xdr:to>
      <xdr:col>5</xdr:col>
      <xdr:colOff>409575</xdr:colOff>
      <xdr:row>61</xdr:row>
      <xdr:rowOff>39370</xdr:rowOff>
    </xdr:to>
    <xdr:sp macro="" textlink="">
      <xdr:nvSpPr>
        <xdr:cNvPr id="147" name="フローチャート : 判断 146"/>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141877</xdr:rowOff>
    </xdr:from>
    <xdr:to>
      <xdr:col>6</xdr:col>
      <xdr:colOff>561975</xdr:colOff>
      <xdr:row>61</xdr:row>
      <xdr:rowOff>72027</xdr:rowOff>
    </xdr:to>
    <xdr:sp macro="" textlink="">
      <xdr:nvSpPr>
        <xdr:cNvPr id="153" name="円/楕円 152"/>
        <xdr:cNvSpPr/>
      </xdr:nvSpPr>
      <xdr:spPr>
        <a:xfrm>
          <a:off x="45847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120304</xdr:rowOff>
    </xdr:from>
    <xdr:ext cx="405111" cy="259045"/>
    <xdr:sp macro="" textlink="">
      <xdr:nvSpPr>
        <xdr:cNvPr id="154" name="【橋りょう・トンネル】&#10;有形固定資産減価償却率該当値テキスト"/>
        <xdr:cNvSpPr txBox="1"/>
      </xdr:nvSpPr>
      <xdr:spPr>
        <a:xfrm>
          <a:off x="4724400" y="104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oneCellAnchor>
    <xdr:from>
      <xdr:col>5</xdr:col>
      <xdr:colOff>143518</xdr:colOff>
      <xdr:row>59</xdr:row>
      <xdr:rowOff>55897</xdr:rowOff>
    </xdr:from>
    <xdr:ext cx="405111" cy="259045"/>
    <xdr:sp macro="" textlink="">
      <xdr:nvSpPr>
        <xdr:cNvPr id="155" name="n_1aveValue【橋りょう・トンネル】&#10;有形固定資産減価償却率"/>
        <xdr:cNvSpPr txBox="1"/>
      </xdr:nvSpPr>
      <xdr:spPr>
        <a:xfrm>
          <a:off x="3582043"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152,635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7" name="テキスト ボックス 16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9" name="テキスト ボックス 16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1" name="テキスト ボックス 17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3" name="テキスト ボックス 17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5" name="テキスト ボックス 17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7" name="テキスト ボックス 17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115900</xdr:rowOff>
    </xdr:from>
    <xdr:to>
      <xdr:col>15</xdr:col>
      <xdr:colOff>180340</xdr:colOff>
      <xdr:row>64</xdr:row>
      <xdr:rowOff>63558</xdr:rowOff>
    </xdr:to>
    <xdr:cxnSp macro="">
      <xdr:nvCxnSpPr>
        <xdr:cNvPr id="179" name="直線コネクタ 178"/>
        <xdr:cNvCxnSpPr/>
      </xdr:nvCxnSpPr>
      <xdr:spPr>
        <a:xfrm flipV="1">
          <a:off x="10476865" y="9545650"/>
          <a:ext cx="0" cy="1490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67385</xdr:rowOff>
    </xdr:from>
    <xdr:ext cx="469744" cy="259045"/>
    <xdr:sp macro="" textlink="">
      <xdr:nvSpPr>
        <xdr:cNvPr id="180" name="【橋りょう・トンネル】&#10;一人当たり有形固定資産（償却資産）額最小値テキスト"/>
        <xdr:cNvSpPr txBox="1"/>
      </xdr:nvSpPr>
      <xdr:spPr>
        <a:xfrm>
          <a:off x="10566400" y="1104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3,318</a:t>
          </a:r>
          <a:endParaRPr kumimoji="1" lang="ja-JP" altLang="en-US" sz="1000" b="1">
            <a:latin typeface="ＭＳ Ｐゴシック"/>
          </a:endParaRPr>
        </a:p>
      </xdr:txBody>
    </xdr:sp>
    <xdr:clientData/>
  </xdr:oneCellAnchor>
  <xdr:twoCellAnchor>
    <xdr:from>
      <xdr:col>15</xdr:col>
      <xdr:colOff>92075</xdr:colOff>
      <xdr:row>64</xdr:row>
      <xdr:rowOff>63558</xdr:rowOff>
    </xdr:from>
    <xdr:to>
      <xdr:col>15</xdr:col>
      <xdr:colOff>269875</xdr:colOff>
      <xdr:row>64</xdr:row>
      <xdr:rowOff>63558</xdr:rowOff>
    </xdr:to>
    <xdr:cxnSp macro="">
      <xdr:nvCxnSpPr>
        <xdr:cNvPr id="181" name="直線コネクタ 180"/>
        <xdr:cNvCxnSpPr/>
      </xdr:nvCxnSpPr>
      <xdr:spPr>
        <a:xfrm>
          <a:off x="10388600" y="1103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62577</xdr:rowOff>
    </xdr:from>
    <xdr:ext cx="599010" cy="259045"/>
    <xdr:sp macro="" textlink="">
      <xdr:nvSpPr>
        <xdr:cNvPr id="182" name="【橋りょう・トンネル】&#10;一人当たり有形固定資産（償却資産）額最大値テキスト"/>
        <xdr:cNvSpPr txBox="1"/>
      </xdr:nvSpPr>
      <xdr:spPr>
        <a:xfrm>
          <a:off x="10566400" y="932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394,580</a:t>
          </a:r>
          <a:endParaRPr kumimoji="1" lang="ja-JP" altLang="en-US" sz="1000" b="1">
            <a:latin typeface="ＭＳ Ｐゴシック"/>
          </a:endParaRPr>
        </a:p>
      </xdr:txBody>
    </xdr:sp>
    <xdr:clientData/>
  </xdr:oneCellAnchor>
  <xdr:twoCellAnchor>
    <xdr:from>
      <xdr:col>15</xdr:col>
      <xdr:colOff>92075</xdr:colOff>
      <xdr:row>55</xdr:row>
      <xdr:rowOff>115900</xdr:rowOff>
    </xdr:from>
    <xdr:to>
      <xdr:col>15</xdr:col>
      <xdr:colOff>269875</xdr:colOff>
      <xdr:row>55</xdr:row>
      <xdr:rowOff>115900</xdr:rowOff>
    </xdr:to>
    <xdr:cxnSp macro="">
      <xdr:nvCxnSpPr>
        <xdr:cNvPr id="183" name="直線コネクタ 182"/>
        <xdr:cNvCxnSpPr/>
      </xdr:nvCxnSpPr>
      <xdr:spPr>
        <a:xfrm>
          <a:off x="10388600" y="954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17056</xdr:rowOff>
    </xdr:from>
    <xdr:ext cx="599010" cy="259045"/>
    <xdr:sp macro="" textlink="">
      <xdr:nvSpPr>
        <xdr:cNvPr id="184" name="【橋りょう・トンネル】&#10;一人当たり有形固定資産（償却資産）額平均値テキスト"/>
        <xdr:cNvSpPr txBox="1"/>
      </xdr:nvSpPr>
      <xdr:spPr>
        <a:xfrm>
          <a:off x="10566400" y="1047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131,528</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38629</xdr:rowOff>
    </xdr:from>
    <xdr:to>
      <xdr:col>15</xdr:col>
      <xdr:colOff>231775</xdr:colOff>
      <xdr:row>61</xdr:row>
      <xdr:rowOff>140229</xdr:rowOff>
    </xdr:to>
    <xdr:sp macro="" textlink="">
      <xdr:nvSpPr>
        <xdr:cNvPr id="185" name="フローチャート : 判断 184"/>
        <xdr:cNvSpPr/>
      </xdr:nvSpPr>
      <xdr:spPr>
        <a:xfrm>
          <a:off x="10426700" y="104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43467</xdr:rowOff>
    </xdr:from>
    <xdr:to>
      <xdr:col>14</xdr:col>
      <xdr:colOff>79375</xdr:colOff>
      <xdr:row>62</xdr:row>
      <xdr:rowOff>145067</xdr:rowOff>
    </xdr:to>
    <xdr:sp macro="" textlink="">
      <xdr:nvSpPr>
        <xdr:cNvPr id="186" name="フローチャート : 判断 185"/>
        <xdr:cNvSpPr/>
      </xdr:nvSpPr>
      <xdr:spPr>
        <a:xfrm>
          <a:off x="9588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36475</xdr:rowOff>
    </xdr:from>
    <xdr:to>
      <xdr:col>15</xdr:col>
      <xdr:colOff>231775</xdr:colOff>
      <xdr:row>58</xdr:row>
      <xdr:rowOff>138075</xdr:rowOff>
    </xdr:to>
    <xdr:sp macro="" textlink="">
      <xdr:nvSpPr>
        <xdr:cNvPr id="192" name="円/楕円 191"/>
        <xdr:cNvSpPr/>
      </xdr:nvSpPr>
      <xdr:spPr>
        <a:xfrm>
          <a:off x="10426700" y="998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57</xdr:row>
      <xdr:rowOff>59352</xdr:rowOff>
    </xdr:from>
    <xdr:ext cx="599010" cy="259045"/>
    <xdr:sp macro="" textlink="">
      <xdr:nvSpPr>
        <xdr:cNvPr id="193" name="【橋りょう・トンネル】&#10;一人当たり有形固定資産（償却資産）額該当値テキスト"/>
        <xdr:cNvSpPr txBox="1"/>
      </xdr:nvSpPr>
      <xdr:spPr>
        <a:xfrm>
          <a:off x="10566400" y="983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267,093</a:t>
          </a:r>
          <a:endParaRPr kumimoji="1" lang="ja-JP" altLang="en-US" sz="1000" b="1">
            <a:solidFill>
              <a:srgbClr val="FF0000"/>
            </a:solidFill>
            <a:latin typeface="ＭＳ Ｐゴシック"/>
          </a:endParaRPr>
        </a:p>
      </xdr:txBody>
    </xdr:sp>
    <xdr:clientData/>
  </xdr:oneCellAnchor>
  <xdr:oneCellAnchor>
    <xdr:from>
      <xdr:col>13</xdr:col>
      <xdr:colOff>434486</xdr:colOff>
      <xdr:row>60</xdr:row>
      <xdr:rowOff>161594</xdr:rowOff>
    </xdr:from>
    <xdr:ext cx="534377" cy="259045"/>
    <xdr:sp macro="" textlink="">
      <xdr:nvSpPr>
        <xdr:cNvPr id="194" name="n_1aveValue【橋りょう・トンネル】&#10;一人当たり有形固定資産（償却資産）額"/>
        <xdr:cNvSpPr txBox="1"/>
      </xdr:nvSpPr>
      <xdr:spPr>
        <a:xfrm>
          <a:off x="93594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85,258</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5" name="テキスト ボックス 20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6" name="直線コネクタ 20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7" name="テキスト ボックス 206"/>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8" name="直線コネクタ 20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9" name="テキスト ボックス 20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0" name="直線コネクタ 20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1" name="テキスト ボックス 21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2" name="直線コネクタ 21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3" name="テキスト ボックス 21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4" name="直線コネクタ 21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5" name="テキスト ボックス 21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6" name="直線コネクタ 21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7" name="テキスト ボックス 216"/>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9" name="テキスト ボックス 21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64226</xdr:rowOff>
    </xdr:from>
    <xdr:to>
      <xdr:col>6</xdr:col>
      <xdr:colOff>510540</xdr:colOff>
      <xdr:row>85</xdr:row>
      <xdr:rowOff>114844</xdr:rowOff>
    </xdr:to>
    <xdr:cxnSp macro="">
      <xdr:nvCxnSpPr>
        <xdr:cNvPr id="221" name="直線コネクタ 220"/>
        <xdr:cNvCxnSpPr/>
      </xdr:nvCxnSpPr>
      <xdr:spPr>
        <a:xfrm flipV="1">
          <a:off x="4634865" y="13437326"/>
          <a:ext cx="0" cy="125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118671</xdr:rowOff>
    </xdr:from>
    <xdr:ext cx="405111" cy="259045"/>
    <xdr:sp macro="" textlink="">
      <xdr:nvSpPr>
        <xdr:cNvPr id="222" name="【公営住宅】&#10;有形固定資産減価償却率最小値テキスト"/>
        <xdr:cNvSpPr txBox="1"/>
      </xdr:nvSpPr>
      <xdr:spPr>
        <a:xfrm>
          <a:off x="47244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a:t>
          </a:r>
          <a:endParaRPr kumimoji="1" lang="ja-JP" altLang="en-US" sz="1000" b="1">
            <a:latin typeface="ＭＳ Ｐゴシック"/>
          </a:endParaRPr>
        </a:p>
      </xdr:txBody>
    </xdr:sp>
    <xdr:clientData/>
  </xdr:oneCellAnchor>
  <xdr:twoCellAnchor>
    <xdr:from>
      <xdr:col>6</xdr:col>
      <xdr:colOff>422275</xdr:colOff>
      <xdr:row>85</xdr:row>
      <xdr:rowOff>114844</xdr:rowOff>
    </xdr:from>
    <xdr:to>
      <xdr:col>6</xdr:col>
      <xdr:colOff>600075</xdr:colOff>
      <xdr:row>85</xdr:row>
      <xdr:rowOff>114844</xdr:rowOff>
    </xdr:to>
    <xdr:cxnSp macro="">
      <xdr:nvCxnSpPr>
        <xdr:cNvPr id="223" name="直線コネクタ 222"/>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10903</xdr:rowOff>
    </xdr:from>
    <xdr:ext cx="405111" cy="259045"/>
    <xdr:sp macro="" textlink="">
      <xdr:nvSpPr>
        <xdr:cNvPr id="224" name="【公営住宅】&#10;有形固定資産減価償却率最大値テキスト"/>
        <xdr:cNvSpPr txBox="1"/>
      </xdr:nvSpPr>
      <xdr:spPr>
        <a:xfrm>
          <a:off x="47244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78</xdr:row>
      <xdr:rowOff>64226</xdr:rowOff>
    </xdr:from>
    <xdr:to>
      <xdr:col>6</xdr:col>
      <xdr:colOff>600075</xdr:colOff>
      <xdr:row>78</xdr:row>
      <xdr:rowOff>64226</xdr:rowOff>
    </xdr:to>
    <xdr:cxnSp macro="">
      <xdr:nvCxnSpPr>
        <xdr:cNvPr id="225" name="直線コネクタ 224"/>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62428</xdr:rowOff>
    </xdr:from>
    <xdr:ext cx="405111" cy="259045"/>
    <xdr:sp macro="" textlink="">
      <xdr:nvSpPr>
        <xdr:cNvPr id="226" name="【公営住宅】&#10;有形固定資産減価償却率平均値テキスト"/>
        <xdr:cNvSpPr txBox="1"/>
      </xdr:nvSpPr>
      <xdr:spPr>
        <a:xfrm>
          <a:off x="4724400" y="136069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63.9</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39551</xdr:rowOff>
    </xdr:from>
    <xdr:to>
      <xdr:col>6</xdr:col>
      <xdr:colOff>561975</xdr:colOff>
      <xdr:row>80</xdr:row>
      <xdr:rowOff>141151</xdr:rowOff>
    </xdr:to>
    <xdr:sp macro="" textlink="">
      <xdr:nvSpPr>
        <xdr:cNvPr id="227" name="フローチャート : 判断 226"/>
        <xdr:cNvSpPr/>
      </xdr:nvSpPr>
      <xdr:spPr>
        <a:xfrm>
          <a:off x="4584700" y="137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55880</xdr:rowOff>
    </xdr:from>
    <xdr:to>
      <xdr:col>5</xdr:col>
      <xdr:colOff>409575</xdr:colOff>
      <xdr:row>80</xdr:row>
      <xdr:rowOff>157480</xdr:rowOff>
    </xdr:to>
    <xdr:sp macro="" textlink="">
      <xdr:nvSpPr>
        <xdr:cNvPr id="228" name="フローチャート : 判断 227"/>
        <xdr:cNvSpPr/>
      </xdr:nvSpPr>
      <xdr:spPr>
        <a:xfrm>
          <a:off x="3746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72208</xdr:rowOff>
    </xdr:from>
    <xdr:to>
      <xdr:col>6</xdr:col>
      <xdr:colOff>561975</xdr:colOff>
      <xdr:row>83</xdr:row>
      <xdr:rowOff>2358</xdr:rowOff>
    </xdr:to>
    <xdr:sp macro="" textlink="">
      <xdr:nvSpPr>
        <xdr:cNvPr id="234" name="円/楕円 233"/>
        <xdr:cNvSpPr/>
      </xdr:nvSpPr>
      <xdr:spPr>
        <a:xfrm>
          <a:off x="45847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50635</xdr:rowOff>
    </xdr:from>
    <xdr:ext cx="405111" cy="259045"/>
    <xdr:sp macro="" textlink="">
      <xdr:nvSpPr>
        <xdr:cNvPr id="235" name="【公営住宅】&#10;有形固定資産減価償却率該当値テキスト"/>
        <xdr:cNvSpPr txBox="1"/>
      </xdr:nvSpPr>
      <xdr:spPr>
        <a:xfrm>
          <a:off x="4724400" y="1410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oneCellAnchor>
    <xdr:from>
      <xdr:col>5</xdr:col>
      <xdr:colOff>143518</xdr:colOff>
      <xdr:row>79</xdr:row>
      <xdr:rowOff>2557</xdr:rowOff>
    </xdr:from>
    <xdr:ext cx="405111" cy="259045"/>
    <xdr:sp macro="" textlink="">
      <xdr:nvSpPr>
        <xdr:cNvPr id="236" name="n_1aveValue【公営住宅】&#10;有形固定資産減価償却率"/>
        <xdr:cNvSpPr txBox="1"/>
      </xdr:nvSpPr>
      <xdr:spPr>
        <a:xfrm>
          <a:off x="3582043"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4" name="正方形/長方形 2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5" name="テキスト ボックス 2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6" name="直線コネクタ 2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7" name="直線コネクタ 24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8" name="テキスト ボックス 24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9" name="直線コネクタ 24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0" name="テキスト ボックス 24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1" name="直線コネクタ 25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52" name="テキスト ボックス 25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3" name="直線コネクタ 25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4" name="テキスト ボックス 25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5" name="直線コネクタ 25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6" name="テキスト ボックス 25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7" name="直線コネクタ 25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8" name="テキスト ボックス 25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0" name="テキスト ボックス 25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7620</xdr:rowOff>
    </xdr:from>
    <xdr:to>
      <xdr:col>15</xdr:col>
      <xdr:colOff>180340</xdr:colOff>
      <xdr:row>86</xdr:row>
      <xdr:rowOff>118655</xdr:rowOff>
    </xdr:to>
    <xdr:cxnSp macro="">
      <xdr:nvCxnSpPr>
        <xdr:cNvPr id="262" name="直線コネクタ 261"/>
        <xdr:cNvCxnSpPr/>
      </xdr:nvCxnSpPr>
      <xdr:spPr>
        <a:xfrm flipV="1">
          <a:off x="10476865" y="13380720"/>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122482</xdr:rowOff>
    </xdr:from>
    <xdr:ext cx="469744" cy="259045"/>
    <xdr:sp macro="" textlink="">
      <xdr:nvSpPr>
        <xdr:cNvPr id="263" name="【公営住宅】&#10;一人当たり面積最小値テキスト"/>
        <xdr:cNvSpPr txBox="1"/>
      </xdr:nvSpPr>
      <xdr:spPr>
        <a:xfrm>
          <a:off x="10566400" y="148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15</xdr:col>
      <xdr:colOff>92075</xdr:colOff>
      <xdr:row>86</xdr:row>
      <xdr:rowOff>118655</xdr:rowOff>
    </xdr:from>
    <xdr:to>
      <xdr:col>15</xdr:col>
      <xdr:colOff>269875</xdr:colOff>
      <xdr:row>86</xdr:row>
      <xdr:rowOff>118655</xdr:rowOff>
    </xdr:to>
    <xdr:cxnSp macro="">
      <xdr:nvCxnSpPr>
        <xdr:cNvPr id="264" name="直線コネクタ 263"/>
        <xdr:cNvCxnSpPr/>
      </xdr:nvCxnSpPr>
      <xdr:spPr>
        <a:xfrm>
          <a:off x="10388600" y="1486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125747</xdr:rowOff>
    </xdr:from>
    <xdr:ext cx="469744" cy="259045"/>
    <xdr:sp macro="" textlink="">
      <xdr:nvSpPr>
        <xdr:cNvPr id="265" name="【公営住宅】&#10;一人当たり面積最大値テキスト"/>
        <xdr:cNvSpPr txBox="1"/>
      </xdr:nvSpPr>
      <xdr:spPr>
        <a:xfrm>
          <a:off x="10566400" y="1315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15</xdr:col>
      <xdr:colOff>92075</xdr:colOff>
      <xdr:row>78</xdr:row>
      <xdr:rowOff>7620</xdr:rowOff>
    </xdr:from>
    <xdr:to>
      <xdr:col>15</xdr:col>
      <xdr:colOff>269875</xdr:colOff>
      <xdr:row>78</xdr:row>
      <xdr:rowOff>7620</xdr:rowOff>
    </xdr:to>
    <xdr:cxnSp macro="">
      <xdr:nvCxnSpPr>
        <xdr:cNvPr id="266" name="直線コネクタ 265"/>
        <xdr:cNvCxnSpPr/>
      </xdr:nvCxnSpPr>
      <xdr:spPr>
        <a:xfrm>
          <a:off x="10388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114679</xdr:rowOff>
    </xdr:from>
    <xdr:ext cx="469744" cy="259045"/>
    <xdr:sp macro="" textlink="">
      <xdr:nvSpPr>
        <xdr:cNvPr id="267" name="【公営住宅】&#10;一人当たり面積平均値テキスト"/>
        <xdr:cNvSpPr txBox="1"/>
      </xdr:nvSpPr>
      <xdr:spPr>
        <a:xfrm>
          <a:off x="10566400" y="14345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91802</xdr:rowOff>
    </xdr:from>
    <xdr:to>
      <xdr:col>15</xdr:col>
      <xdr:colOff>231775</xdr:colOff>
      <xdr:row>85</xdr:row>
      <xdr:rowOff>21952</xdr:rowOff>
    </xdr:to>
    <xdr:sp macro="" textlink="">
      <xdr:nvSpPr>
        <xdr:cNvPr id="268" name="フローチャート : 判断 267"/>
        <xdr:cNvSpPr/>
      </xdr:nvSpPr>
      <xdr:spPr>
        <a:xfrm>
          <a:off x="10426700" y="1449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35198</xdr:rowOff>
    </xdr:from>
    <xdr:to>
      <xdr:col>14</xdr:col>
      <xdr:colOff>79375</xdr:colOff>
      <xdr:row>84</xdr:row>
      <xdr:rowOff>136798</xdr:rowOff>
    </xdr:to>
    <xdr:sp macro="" textlink="">
      <xdr:nvSpPr>
        <xdr:cNvPr id="269" name="フローチャート : 判断 268"/>
        <xdr:cNvSpPr/>
      </xdr:nvSpPr>
      <xdr:spPr>
        <a:xfrm>
          <a:off x="9588500" y="1443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0" name="テキスト ボックス 26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1" name="テキスト ボックス 27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2" name="テキスト ボックス 27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3" name="テキスト ボックス 27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4" name="テキスト ボックス 27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119562</xdr:rowOff>
    </xdr:from>
    <xdr:to>
      <xdr:col>15</xdr:col>
      <xdr:colOff>231775</xdr:colOff>
      <xdr:row>86</xdr:row>
      <xdr:rowOff>49712</xdr:rowOff>
    </xdr:to>
    <xdr:sp macro="" textlink="">
      <xdr:nvSpPr>
        <xdr:cNvPr id="275" name="円/楕円 274"/>
        <xdr:cNvSpPr/>
      </xdr:nvSpPr>
      <xdr:spPr>
        <a:xfrm>
          <a:off x="104267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34489</xdr:rowOff>
    </xdr:from>
    <xdr:ext cx="469744" cy="259045"/>
    <xdr:sp macro="" textlink="">
      <xdr:nvSpPr>
        <xdr:cNvPr id="276" name="【公営住宅】&#10;一人当たり面積該当値テキスト"/>
        <xdr:cNvSpPr txBox="1"/>
      </xdr:nvSpPr>
      <xdr:spPr>
        <a:xfrm>
          <a:off x="10566400" y="1460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0.156</a:t>
          </a:r>
          <a:endParaRPr kumimoji="1" lang="ja-JP" altLang="en-US" sz="1000" b="1">
            <a:solidFill>
              <a:srgbClr val="FF0000"/>
            </a:solidFill>
            <a:latin typeface="ＭＳ Ｐゴシック"/>
          </a:endParaRPr>
        </a:p>
      </xdr:txBody>
    </xdr:sp>
    <xdr:clientData/>
  </xdr:oneCellAnchor>
  <xdr:oneCellAnchor>
    <xdr:from>
      <xdr:col>13</xdr:col>
      <xdr:colOff>466802</xdr:colOff>
      <xdr:row>82</xdr:row>
      <xdr:rowOff>153325</xdr:rowOff>
    </xdr:from>
    <xdr:ext cx="469744" cy="259045"/>
    <xdr:sp macro="" textlink="">
      <xdr:nvSpPr>
        <xdr:cNvPr id="277" name="n_1aveValue【公営住宅】&#10;一人当たり面積"/>
        <xdr:cNvSpPr txBox="1"/>
      </xdr:nvSpPr>
      <xdr:spPr>
        <a:xfrm>
          <a:off x="9391727" y="1421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5" name="正方形/長方形 2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77,560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4" name="テキスト ボックス 30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5" name="直線コネクタ 3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6" name="テキスト ボックス 30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7" name="直線コネクタ 3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8" name="テキスト ボックス 3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9" name="直線コネクタ 3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0" name="テキスト ボックス 3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1" name="直線コネクタ 3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2" name="テキスト ボックス 3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3" name="直線コネクタ 3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4" name="テキスト ボックス 31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6" name="テキスト ボックス 31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140970</xdr:rowOff>
    </xdr:from>
    <xdr:to>
      <xdr:col>23</xdr:col>
      <xdr:colOff>516889</xdr:colOff>
      <xdr:row>41</xdr:row>
      <xdr:rowOff>158115</xdr:rowOff>
    </xdr:to>
    <xdr:cxnSp macro="">
      <xdr:nvCxnSpPr>
        <xdr:cNvPr id="318" name="直線コネクタ 317"/>
        <xdr:cNvCxnSpPr/>
      </xdr:nvCxnSpPr>
      <xdr:spPr>
        <a:xfrm flipV="1">
          <a:off x="16318864" y="597027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161942</xdr:rowOff>
    </xdr:from>
    <xdr:ext cx="405111" cy="259045"/>
    <xdr:sp macro="" textlink="">
      <xdr:nvSpPr>
        <xdr:cNvPr id="319" name="【認定こども園・幼稚園・保育所】&#10;有形固定資産減価償却率最小値テキスト"/>
        <xdr:cNvSpPr txBox="1"/>
      </xdr:nvSpPr>
      <xdr:spPr>
        <a:xfrm>
          <a:off x="164084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428625</xdr:colOff>
      <xdr:row>41</xdr:row>
      <xdr:rowOff>158115</xdr:rowOff>
    </xdr:from>
    <xdr:to>
      <xdr:col>23</xdr:col>
      <xdr:colOff>606425</xdr:colOff>
      <xdr:row>41</xdr:row>
      <xdr:rowOff>158115</xdr:rowOff>
    </xdr:to>
    <xdr:cxnSp macro="">
      <xdr:nvCxnSpPr>
        <xdr:cNvPr id="320" name="直線コネクタ 319"/>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87647</xdr:rowOff>
    </xdr:from>
    <xdr:ext cx="405111" cy="259045"/>
    <xdr:sp macro="" textlink="">
      <xdr:nvSpPr>
        <xdr:cNvPr id="321" name="【認定こども園・幼稚園・保育所】&#10;有形固定資産減価償却率最大値テキスト"/>
        <xdr:cNvSpPr txBox="1"/>
      </xdr:nvSpPr>
      <xdr:spPr>
        <a:xfrm>
          <a:off x="164084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23</xdr:col>
      <xdr:colOff>428625</xdr:colOff>
      <xdr:row>34</xdr:row>
      <xdr:rowOff>140970</xdr:rowOff>
    </xdr:from>
    <xdr:to>
      <xdr:col>23</xdr:col>
      <xdr:colOff>606425</xdr:colOff>
      <xdr:row>34</xdr:row>
      <xdr:rowOff>140970</xdr:rowOff>
    </xdr:to>
    <xdr:cxnSp macro="">
      <xdr:nvCxnSpPr>
        <xdr:cNvPr id="322" name="直線コネクタ 321"/>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123842</xdr:rowOff>
    </xdr:from>
    <xdr:ext cx="405111" cy="259045"/>
    <xdr:sp macro="" textlink="">
      <xdr:nvSpPr>
        <xdr:cNvPr id="323" name="【認定こども園・幼稚園・保育所】&#10;有形固定資産減価償却率平均値テキスト"/>
        <xdr:cNvSpPr txBox="1"/>
      </xdr:nvSpPr>
      <xdr:spPr>
        <a:xfrm>
          <a:off x="16408400" y="6638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145415</xdr:rowOff>
    </xdr:from>
    <xdr:to>
      <xdr:col>23</xdr:col>
      <xdr:colOff>568325</xdr:colOff>
      <xdr:row>39</xdr:row>
      <xdr:rowOff>75565</xdr:rowOff>
    </xdr:to>
    <xdr:sp macro="" textlink="">
      <xdr:nvSpPr>
        <xdr:cNvPr id="324" name="フローチャート : 判断 323"/>
        <xdr:cNvSpPr/>
      </xdr:nvSpPr>
      <xdr:spPr>
        <a:xfrm>
          <a:off x="162687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53975</xdr:rowOff>
    </xdr:from>
    <xdr:to>
      <xdr:col>22</xdr:col>
      <xdr:colOff>415925</xdr:colOff>
      <xdr:row>38</xdr:row>
      <xdr:rowOff>155575</xdr:rowOff>
    </xdr:to>
    <xdr:sp macro="" textlink="">
      <xdr:nvSpPr>
        <xdr:cNvPr id="325" name="フローチャート : 判断 324"/>
        <xdr:cNvSpPr/>
      </xdr:nvSpPr>
      <xdr:spPr>
        <a:xfrm>
          <a:off x="15430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149225</xdr:rowOff>
    </xdr:from>
    <xdr:to>
      <xdr:col>23</xdr:col>
      <xdr:colOff>568325</xdr:colOff>
      <xdr:row>37</xdr:row>
      <xdr:rowOff>79375</xdr:rowOff>
    </xdr:to>
    <xdr:sp macro="" textlink="">
      <xdr:nvSpPr>
        <xdr:cNvPr id="331" name="円/楕円 330"/>
        <xdr:cNvSpPr/>
      </xdr:nvSpPr>
      <xdr:spPr>
        <a:xfrm>
          <a:off x="162687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652</xdr:rowOff>
    </xdr:from>
    <xdr:ext cx="405111" cy="259045"/>
    <xdr:sp macro="" textlink="">
      <xdr:nvSpPr>
        <xdr:cNvPr id="332" name="【認定こども園・幼稚園・保育所】&#10;有形固定資産減価償却率該当値テキスト"/>
        <xdr:cNvSpPr txBox="1"/>
      </xdr:nvSpPr>
      <xdr:spPr>
        <a:xfrm>
          <a:off x="16408400"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oneCellAnchor>
    <xdr:from>
      <xdr:col>22</xdr:col>
      <xdr:colOff>149868</xdr:colOff>
      <xdr:row>37</xdr:row>
      <xdr:rowOff>652</xdr:rowOff>
    </xdr:from>
    <xdr:ext cx="405111" cy="259045"/>
    <xdr:sp macro="" textlink="">
      <xdr:nvSpPr>
        <xdr:cNvPr id="333" name="n_1aveValue【認定こども園・幼稚園・保育所】&#10;有形固定資産減価償却率"/>
        <xdr:cNvSpPr txBox="1"/>
      </xdr:nvSpPr>
      <xdr:spPr>
        <a:xfrm>
          <a:off x="15266043"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4" name="正方形/長方形 3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5" name="正方形/長方形 3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6" name="正方形/長方形 3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7" name="正方形/長方形 3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8" name="正方形/長方形 3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9" name="正方形/長方形 3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0" name="正方形/長方形 3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1" name="正方形/長方形 3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2" name="テキスト ボックス 3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3" name="直線コネクタ 3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4" name="直線コネクタ 3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45" name="テキスト ボックス 3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6" name="直線コネクタ 3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47" name="テキスト ボックス 3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8" name="直線コネクタ 3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49" name="テキスト ボックス 3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0" name="直線コネクタ 3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51" name="テキスト ボックス 3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2" name="直線コネクタ 3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3" name="テキスト ボックス 3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23622</xdr:rowOff>
    </xdr:from>
    <xdr:to>
      <xdr:col>32</xdr:col>
      <xdr:colOff>186689</xdr:colOff>
      <xdr:row>41</xdr:row>
      <xdr:rowOff>96774</xdr:rowOff>
    </xdr:to>
    <xdr:cxnSp macro="">
      <xdr:nvCxnSpPr>
        <xdr:cNvPr id="355" name="直線コネクタ 354"/>
        <xdr:cNvCxnSpPr/>
      </xdr:nvCxnSpPr>
      <xdr:spPr>
        <a:xfrm flipV="1">
          <a:off x="22160864" y="5681472"/>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100601</xdr:rowOff>
    </xdr:from>
    <xdr:ext cx="469744" cy="259045"/>
    <xdr:sp macro="" textlink="">
      <xdr:nvSpPr>
        <xdr:cNvPr id="356" name="【認定こども園・幼稚園・保育所】&#10;一人当たり面積最小値テキスト"/>
        <xdr:cNvSpPr txBox="1"/>
      </xdr:nvSpPr>
      <xdr:spPr>
        <a:xfrm>
          <a:off x="22250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96774</xdr:rowOff>
    </xdr:from>
    <xdr:to>
      <xdr:col>32</xdr:col>
      <xdr:colOff>276225</xdr:colOff>
      <xdr:row>41</xdr:row>
      <xdr:rowOff>96774</xdr:rowOff>
    </xdr:to>
    <xdr:cxnSp macro="">
      <xdr:nvCxnSpPr>
        <xdr:cNvPr id="357" name="直線コネクタ 356"/>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141749</xdr:rowOff>
    </xdr:from>
    <xdr:ext cx="469744" cy="259045"/>
    <xdr:sp macro="" textlink="">
      <xdr:nvSpPr>
        <xdr:cNvPr id="358" name="【認定こども園・幼稚園・保育所】&#10;一人当たり面積最大値テキスト"/>
        <xdr:cNvSpPr txBox="1"/>
      </xdr:nvSpPr>
      <xdr:spPr>
        <a:xfrm>
          <a:off x="22250400" y="545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33</xdr:row>
      <xdr:rowOff>23622</xdr:rowOff>
    </xdr:from>
    <xdr:to>
      <xdr:col>32</xdr:col>
      <xdr:colOff>276225</xdr:colOff>
      <xdr:row>33</xdr:row>
      <xdr:rowOff>23622</xdr:rowOff>
    </xdr:to>
    <xdr:cxnSp macro="">
      <xdr:nvCxnSpPr>
        <xdr:cNvPr id="359" name="直線コネクタ 358"/>
        <xdr:cNvCxnSpPr/>
      </xdr:nvCxnSpPr>
      <xdr:spPr>
        <a:xfrm>
          <a:off x="22072600" y="568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116857</xdr:rowOff>
    </xdr:from>
    <xdr:ext cx="469744" cy="259045"/>
    <xdr:sp macro="" textlink="">
      <xdr:nvSpPr>
        <xdr:cNvPr id="360" name="【認定こども園・幼稚園・保育所】&#10;一人当たり面積平均値テキスト"/>
        <xdr:cNvSpPr txBox="1"/>
      </xdr:nvSpPr>
      <xdr:spPr>
        <a:xfrm>
          <a:off x="22250400" y="646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93980</xdr:rowOff>
    </xdr:from>
    <xdr:to>
      <xdr:col>32</xdr:col>
      <xdr:colOff>238125</xdr:colOff>
      <xdr:row>39</xdr:row>
      <xdr:rowOff>24130</xdr:rowOff>
    </xdr:to>
    <xdr:sp macro="" textlink="">
      <xdr:nvSpPr>
        <xdr:cNvPr id="361" name="フローチャート : 判断 360"/>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146558</xdr:rowOff>
    </xdr:from>
    <xdr:to>
      <xdr:col>31</xdr:col>
      <xdr:colOff>85725</xdr:colOff>
      <xdr:row>38</xdr:row>
      <xdr:rowOff>76708</xdr:rowOff>
    </xdr:to>
    <xdr:sp macro="" textlink="">
      <xdr:nvSpPr>
        <xdr:cNvPr id="362" name="フローチャート : 判断 361"/>
        <xdr:cNvSpPr/>
      </xdr:nvSpPr>
      <xdr:spPr>
        <a:xfrm>
          <a:off x="21272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3" name="テキスト ボックス 3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4" name="テキスト ボックス 3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5" name="テキスト ボックス 3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6" name="テキスト ボックス 3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7" name="テキスト ボックス 3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16256</xdr:rowOff>
    </xdr:from>
    <xdr:to>
      <xdr:col>32</xdr:col>
      <xdr:colOff>238125</xdr:colOff>
      <xdr:row>40</xdr:row>
      <xdr:rowOff>117856</xdr:rowOff>
    </xdr:to>
    <xdr:sp macro="" textlink="">
      <xdr:nvSpPr>
        <xdr:cNvPr id="368" name="円/楕円 367"/>
        <xdr:cNvSpPr/>
      </xdr:nvSpPr>
      <xdr:spPr>
        <a:xfrm>
          <a:off x="221107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166133</xdr:rowOff>
    </xdr:from>
    <xdr:ext cx="469744" cy="259045"/>
    <xdr:sp macro="" textlink="">
      <xdr:nvSpPr>
        <xdr:cNvPr id="369" name="【認定こども園・幼稚園・保育所】&#10;一人当たり面積該当値テキスト"/>
        <xdr:cNvSpPr txBox="1"/>
      </xdr:nvSpPr>
      <xdr:spPr>
        <a:xfrm>
          <a:off x="22250400" y="68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oneCellAnchor>
    <xdr:from>
      <xdr:col>30</xdr:col>
      <xdr:colOff>473152</xdr:colOff>
      <xdr:row>36</xdr:row>
      <xdr:rowOff>93235</xdr:rowOff>
    </xdr:from>
    <xdr:ext cx="469744" cy="259045"/>
    <xdr:sp macro="" textlink="">
      <xdr:nvSpPr>
        <xdr:cNvPr id="370" name="n_1aveValue【認定こども園・幼稚園・保育所】&#10;一人当たり面積"/>
        <xdr:cNvSpPr txBox="1"/>
      </xdr:nvSpPr>
      <xdr:spPr>
        <a:xfrm>
          <a:off x="210757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0.068</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1" name="正方形/長方形 3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2" name="正方形/長方形 3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3" name="正方形/長方形 3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4" name="正方形/長方形 3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5" name="正方形/長方形 3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6" name="正方形/長方形 3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7" name="正方形/長方形 3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8" name="正方形/長方形 3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9" name="テキスト ボックス 3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0" name="直線コネクタ 3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1" name="テキスト ボックス 38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82" name="直線コネクタ 38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83" name="テキスト ボックス 38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84" name="直線コネクタ 38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85" name="テキスト ボックス 38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86" name="直線コネクタ 38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87" name="テキスト ボックス 38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88" name="直線コネクタ 38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9" name="テキスト ボックス 38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90" name="直線コネクタ 38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91" name="テキスト ボックス 39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92" name="直線コネクタ 39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93" name="テキスト ボックス 39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4" name="直線コネクタ 3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5" name="テキスト ボックス 39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35923</xdr:rowOff>
    </xdr:from>
    <xdr:to>
      <xdr:col>23</xdr:col>
      <xdr:colOff>516889</xdr:colOff>
      <xdr:row>65</xdr:row>
      <xdr:rowOff>1633</xdr:rowOff>
    </xdr:to>
    <xdr:cxnSp macro="">
      <xdr:nvCxnSpPr>
        <xdr:cNvPr id="397" name="直線コネクタ 396"/>
        <xdr:cNvCxnSpPr/>
      </xdr:nvCxnSpPr>
      <xdr:spPr>
        <a:xfrm flipV="1">
          <a:off x="16318864" y="9637123"/>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5460</xdr:rowOff>
    </xdr:from>
    <xdr:ext cx="405111" cy="259045"/>
    <xdr:sp macro="" textlink="">
      <xdr:nvSpPr>
        <xdr:cNvPr id="398" name="【学校施設】&#10;有形固定資産減価償却率最小値テキスト"/>
        <xdr:cNvSpPr txBox="1"/>
      </xdr:nvSpPr>
      <xdr:spPr>
        <a:xfrm>
          <a:off x="16408400" y="11149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65</xdr:row>
      <xdr:rowOff>1633</xdr:rowOff>
    </xdr:from>
    <xdr:to>
      <xdr:col>23</xdr:col>
      <xdr:colOff>606425</xdr:colOff>
      <xdr:row>65</xdr:row>
      <xdr:rowOff>1633</xdr:rowOff>
    </xdr:to>
    <xdr:cxnSp macro="">
      <xdr:nvCxnSpPr>
        <xdr:cNvPr id="399" name="直線コネクタ 398"/>
        <xdr:cNvCxnSpPr/>
      </xdr:nvCxnSpPr>
      <xdr:spPr>
        <a:xfrm>
          <a:off x="16230600" y="1114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154050</xdr:rowOff>
    </xdr:from>
    <xdr:ext cx="405111" cy="259045"/>
    <xdr:sp macro="" textlink="">
      <xdr:nvSpPr>
        <xdr:cNvPr id="400" name="【学校施設】&#10;有形固定資産減価償却率最大値テキスト"/>
        <xdr:cNvSpPr txBox="1"/>
      </xdr:nvSpPr>
      <xdr:spPr>
        <a:xfrm>
          <a:off x="164084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23</xdr:col>
      <xdr:colOff>428625</xdr:colOff>
      <xdr:row>56</xdr:row>
      <xdr:rowOff>35923</xdr:rowOff>
    </xdr:from>
    <xdr:to>
      <xdr:col>23</xdr:col>
      <xdr:colOff>606425</xdr:colOff>
      <xdr:row>56</xdr:row>
      <xdr:rowOff>35923</xdr:rowOff>
    </xdr:to>
    <xdr:cxnSp macro="">
      <xdr:nvCxnSpPr>
        <xdr:cNvPr id="401" name="直線コネクタ 400"/>
        <xdr:cNvCxnSpPr/>
      </xdr:nvCxnSpPr>
      <xdr:spPr>
        <a:xfrm>
          <a:off x="16230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99077</xdr:rowOff>
    </xdr:from>
    <xdr:ext cx="405111" cy="259045"/>
    <xdr:sp macro="" textlink="">
      <xdr:nvSpPr>
        <xdr:cNvPr id="402" name="【学校施設】&#10;有形固定資産減価償却率平均値テキスト"/>
        <xdr:cNvSpPr txBox="1"/>
      </xdr:nvSpPr>
      <xdr:spPr>
        <a:xfrm>
          <a:off x="164084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120650</xdr:rowOff>
    </xdr:from>
    <xdr:to>
      <xdr:col>23</xdr:col>
      <xdr:colOff>568325</xdr:colOff>
      <xdr:row>60</xdr:row>
      <xdr:rowOff>50800</xdr:rowOff>
    </xdr:to>
    <xdr:sp macro="" textlink="">
      <xdr:nvSpPr>
        <xdr:cNvPr id="403" name="フローチャート : 判断 402"/>
        <xdr:cNvSpPr/>
      </xdr:nvSpPr>
      <xdr:spPr>
        <a:xfrm>
          <a:off x="16268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146776</xdr:rowOff>
    </xdr:from>
    <xdr:to>
      <xdr:col>22</xdr:col>
      <xdr:colOff>415925</xdr:colOff>
      <xdr:row>60</xdr:row>
      <xdr:rowOff>76926</xdr:rowOff>
    </xdr:to>
    <xdr:sp macro="" textlink="">
      <xdr:nvSpPr>
        <xdr:cNvPr id="404" name="フローチャート : 判断 403"/>
        <xdr:cNvSpPr/>
      </xdr:nvSpPr>
      <xdr:spPr>
        <a:xfrm>
          <a:off x="15430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5" name="テキスト ボックス 4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6" name="テキスト ボックス 4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7" name="テキスト ボックス 4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8" name="テキスト ボックス 4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9" name="テキスト ボックス 4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74930</xdr:rowOff>
    </xdr:from>
    <xdr:to>
      <xdr:col>23</xdr:col>
      <xdr:colOff>568325</xdr:colOff>
      <xdr:row>60</xdr:row>
      <xdr:rowOff>5080</xdr:rowOff>
    </xdr:to>
    <xdr:sp macro="" textlink="">
      <xdr:nvSpPr>
        <xdr:cNvPr id="410" name="円/楕円 409"/>
        <xdr:cNvSpPr/>
      </xdr:nvSpPr>
      <xdr:spPr>
        <a:xfrm>
          <a:off x="16268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97807</xdr:rowOff>
    </xdr:from>
    <xdr:ext cx="405111" cy="259045"/>
    <xdr:sp macro="" textlink="">
      <xdr:nvSpPr>
        <xdr:cNvPr id="411" name="【学校施設】&#10;有形固定資産減価償却率該当値テキスト"/>
        <xdr:cNvSpPr txBox="1"/>
      </xdr:nvSpPr>
      <xdr:spPr>
        <a:xfrm>
          <a:off x="16408400"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oneCellAnchor>
    <xdr:from>
      <xdr:col>22</xdr:col>
      <xdr:colOff>149868</xdr:colOff>
      <xdr:row>58</xdr:row>
      <xdr:rowOff>93453</xdr:rowOff>
    </xdr:from>
    <xdr:ext cx="405111" cy="259045"/>
    <xdr:sp macro="" textlink="">
      <xdr:nvSpPr>
        <xdr:cNvPr id="412" name="n_1aveValue【学校施設】&#10;有形固定資産減価償却率"/>
        <xdr:cNvSpPr txBox="1"/>
      </xdr:nvSpPr>
      <xdr:spPr>
        <a:xfrm>
          <a:off x="15266043" y="1003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3" name="正方形/長方形 4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4" name="正方形/長方形 4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5" name="正方形/長方形 4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6" name="正方形/長方形 4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7" name="正方形/長方形 4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8" name="正方形/長方形 4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9" name="正方形/長方形 4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0" name="正方形/長方形 4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1" name="テキスト ボックス 4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2" name="直線コネクタ 4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3" name="テキスト ボックス 42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24" name="直線コネクタ 42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25" name="テキスト ボックス 42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26" name="直線コネクタ 42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27" name="テキスト ボックス 42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28" name="直線コネクタ 42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29" name="テキスト ボックス 42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30" name="直線コネクタ 42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31" name="テキスト ボックス 43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32" name="直線コネクタ 43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33" name="テキスト ボックス 43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4" name="直線コネクタ 4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5" name="テキスト ボックス 4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160020</xdr:rowOff>
    </xdr:from>
    <xdr:to>
      <xdr:col>32</xdr:col>
      <xdr:colOff>186689</xdr:colOff>
      <xdr:row>63</xdr:row>
      <xdr:rowOff>154305</xdr:rowOff>
    </xdr:to>
    <xdr:cxnSp macro="">
      <xdr:nvCxnSpPr>
        <xdr:cNvPr id="437" name="直線コネクタ 436"/>
        <xdr:cNvCxnSpPr/>
      </xdr:nvCxnSpPr>
      <xdr:spPr>
        <a:xfrm flipV="1">
          <a:off x="22160864" y="976122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158132</xdr:rowOff>
    </xdr:from>
    <xdr:ext cx="469744" cy="259045"/>
    <xdr:sp macro="" textlink="">
      <xdr:nvSpPr>
        <xdr:cNvPr id="438" name="【学校施設】&#10;一人当たり面積最小値テキスト"/>
        <xdr:cNvSpPr txBox="1"/>
      </xdr:nvSpPr>
      <xdr:spPr>
        <a:xfrm>
          <a:off x="22250400" y="1095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32</xdr:col>
      <xdr:colOff>98425</xdr:colOff>
      <xdr:row>63</xdr:row>
      <xdr:rowOff>154305</xdr:rowOff>
    </xdr:from>
    <xdr:to>
      <xdr:col>32</xdr:col>
      <xdr:colOff>276225</xdr:colOff>
      <xdr:row>63</xdr:row>
      <xdr:rowOff>154305</xdr:rowOff>
    </xdr:to>
    <xdr:cxnSp macro="">
      <xdr:nvCxnSpPr>
        <xdr:cNvPr id="439" name="直線コネクタ 438"/>
        <xdr:cNvCxnSpPr/>
      </xdr:nvCxnSpPr>
      <xdr:spPr>
        <a:xfrm>
          <a:off x="22072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106697</xdr:rowOff>
    </xdr:from>
    <xdr:ext cx="469744" cy="259045"/>
    <xdr:sp macro="" textlink="">
      <xdr:nvSpPr>
        <xdr:cNvPr id="440" name="【学校施設】&#10;一人当たり面積最大値テキスト"/>
        <xdr:cNvSpPr txBox="1"/>
      </xdr:nvSpPr>
      <xdr:spPr>
        <a:xfrm>
          <a:off x="22250400" y="953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a:t>
          </a:r>
          <a:endParaRPr kumimoji="1" lang="ja-JP" altLang="en-US" sz="1000" b="1">
            <a:latin typeface="ＭＳ Ｐゴシック"/>
          </a:endParaRPr>
        </a:p>
      </xdr:txBody>
    </xdr:sp>
    <xdr:clientData/>
  </xdr:oneCellAnchor>
  <xdr:twoCellAnchor>
    <xdr:from>
      <xdr:col>32</xdr:col>
      <xdr:colOff>98425</xdr:colOff>
      <xdr:row>56</xdr:row>
      <xdr:rowOff>160020</xdr:rowOff>
    </xdr:from>
    <xdr:to>
      <xdr:col>32</xdr:col>
      <xdr:colOff>276225</xdr:colOff>
      <xdr:row>56</xdr:row>
      <xdr:rowOff>160020</xdr:rowOff>
    </xdr:to>
    <xdr:cxnSp macro="">
      <xdr:nvCxnSpPr>
        <xdr:cNvPr id="441" name="直線コネクタ 440"/>
        <xdr:cNvCxnSpPr/>
      </xdr:nvCxnSpPr>
      <xdr:spPr>
        <a:xfrm>
          <a:off x="22072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55897</xdr:rowOff>
    </xdr:from>
    <xdr:ext cx="469744" cy="259045"/>
    <xdr:sp macro="" textlink="">
      <xdr:nvSpPr>
        <xdr:cNvPr id="442" name="【学校施設】&#10;一人当たり面積平均値テキスト"/>
        <xdr:cNvSpPr txBox="1"/>
      </xdr:nvSpPr>
      <xdr:spPr>
        <a:xfrm>
          <a:off x="22250400" y="10342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1.266</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33020</xdr:rowOff>
    </xdr:from>
    <xdr:to>
      <xdr:col>32</xdr:col>
      <xdr:colOff>238125</xdr:colOff>
      <xdr:row>61</xdr:row>
      <xdr:rowOff>134620</xdr:rowOff>
    </xdr:to>
    <xdr:sp macro="" textlink="">
      <xdr:nvSpPr>
        <xdr:cNvPr id="443" name="フローチャート : 判断 442"/>
        <xdr:cNvSpPr/>
      </xdr:nvSpPr>
      <xdr:spPr>
        <a:xfrm>
          <a:off x="22110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166370</xdr:rowOff>
    </xdr:from>
    <xdr:to>
      <xdr:col>31</xdr:col>
      <xdr:colOff>85725</xdr:colOff>
      <xdr:row>61</xdr:row>
      <xdr:rowOff>96520</xdr:rowOff>
    </xdr:to>
    <xdr:sp macro="" textlink="">
      <xdr:nvSpPr>
        <xdr:cNvPr id="444" name="フローチャート : 判断 443"/>
        <xdr:cNvSpPr/>
      </xdr:nvSpPr>
      <xdr:spPr>
        <a:xfrm>
          <a:off x="21272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5" name="テキスト ボックス 4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6" name="テキスト ボックス 4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7" name="テキスト ボックス 4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8" name="テキスト ボックス 4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9" name="テキスト ボックス 4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99695</xdr:rowOff>
    </xdr:from>
    <xdr:to>
      <xdr:col>32</xdr:col>
      <xdr:colOff>238125</xdr:colOff>
      <xdr:row>64</xdr:row>
      <xdr:rowOff>29845</xdr:rowOff>
    </xdr:to>
    <xdr:sp macro="" textlink="">
      <xdr:nvSpPr>
        <xdr:cNvPr id="450" name="円/楕円 449"/>
        <xdr:cNvSpPr/>
      </xdr:nvSpPr>
      <xdr:spPr>
        <a:xfrm>
          <a:off x="221107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14622</xdr:rowOff>
    </xdr:from>
    <xdr:ext cx="469744" cy="259045"/>
    <xdr:sp macro="" textlink="">
      <xdr:nvSpPr>
        <xdr:cNvPr id="451" name="【学校施設】&#10;一人当たり面積該当値テキスト"/>
        <xdr:cNvSpPr txBox="1"/>
      </xdr:nvSpPr>
      <xdr:spPr>
        <a:xfrm>
          <a:off x="22250400" y="1081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oneCellAnchor>
    <xdr:from>
      <xdr:col>30</xdr:col>
      <xdr:colOff>473152</xdr:colOff>
      <xdr:row>59</xdr:row>
      <xdr:rowOff>113047</xdr:rowOff>
    </xdr:from>
    <xdr:ext cx="469744" cy="259045"/>
    <xdr:sp macro="" textlink="">
      <xdr:nvSpPr>
        <xdr:cNvPr id="452" name="n_1aveValue【学校施設】&#10;一人当たり面積"/>
        <xdr:cNvSpPr txBox="1"/>
      </xdr:nvSpPr>
      <xdr:spPr>
        <a:xfrm>
          <a:off x="210757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3" name="正方形/長方形 4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4" name="正方形/長方形 4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5" name="正方形/長方形 4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6" name="正方形/長方形 4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7" name="正方形/長方形 4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8" name="正方形/長方形 4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9" name="正方形/長方形 4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0" name="正方形/長方形 45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61" name="正方形/長方形 46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2" name="正方形/長方形 46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3" name="正方形/長方形 46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4" name="正方形/長方形 46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5" name="正方形/長方形 46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6" name="正方形/長方形 46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7" name="正方形/長方形 46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8" name="正方形/長方形 46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9" name="正方形/長方形 46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70" name="正方形/長方形 46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71" name="正方形/長方形 47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72" name="正方形/長方形 47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73" name="正方形/長方形 47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74" name="正方形/長方形 47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75" name="正方形/長方形 47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76" name="正方形/長方形 47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7" name="テキスト ボックス 47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8" name="直線コネクタ 47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9" name="テキスト ボックス 47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76200</xdr:rowOff>
    </xdr:from>
    <xdr:to>
      <xdr:col>24</xdr:col>
      <xdr:colOff>644525</xdr:colOff>
      <xdr:row>109</xdr:row>
      <xdr:rowOff>76200</xdr:rowOff>
    </xdr:to>
    <xdr:cxnSp macro="">
      <xdr:nvCxnSpPr>
        <xdr:cNvPr id="480" name="直線コネクタ 479"/>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105427</xdr:rowOff>
    </xdr:from>
    <xdr:ext cx="403059" cy="259045"/>
    <xdr:sp macro="" textlink="">
      <xdr:nvSpPr>
        <xdr:cNvPr id="481" name="テキスト ボックス 480"/>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133350</xdr:rowOff>
    </xdr:from>
    <xdr:to>
      <xdr:col>24</xdr:col>
      <xdr:colOff>644525</xdr:colOff>
      <xdr:row>107</xdr:row>
      <xdr:rowOff>133350</xdr:rowOff>
    </xdr:to>
    <xdr:cxnSp macro="">
      <xdr:nvCxnSpPr>
        <xdr:cNvPr id="482" name="直線コネクタ 481"/>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162577</xdr:rowOff>
    </xdr:from>
    <xdr:ext cx="403059" cy="259045"/>
    <xdr:sp macro="" textlink="">
      <xdr:nvSpPr>
        <xdr:cNvPr id="483" name="テキスト ボックス 482"/>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19050</xdr:rowOff>
    </xdr:from>
    <xdr:to>
      <xdr:col>24</xdr:col>
      <xdr:colOff>644525</xdr:colOff>
      <xdr:row>106</xdr:row>
      <xdr:rowOff>19050</xdr:rowOff>
    </xdr:to>
    <xdr:cxnSp macro="">
      <xdr:nvCxnSpPr>
        <xdr:cNvPr id="484" name="直線コネクタ 483"/>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48277</xdr:rowOff>
    </xdr:from>
    <xdr:ext cx="403059" cy="259045"/>
    <xdr:sp macro="" textlink="">
      <xdr:nvSpPr>
        <xdr:cNvPr id="485" name="テキスト ボックス 484"/>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86" name="直線コネクタ 48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87" name="テキスト ボックス 48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133350</xdr:rowOff>
    </xdr:from>
    <xdr:to>
      <xdr:col>24</xdr:col>
      <xdr:colOff>644525</xdr:colOff>
      <xdr:row>102</xdr:row>
      <xdr:rowOff>133350</xdr:rowOff>
    </xdr:to>
    <xdr:cxnSp macro="">
      <xdr:nvCxnSpPr>
        <xdr:cNvPr id="488" name="直線コネクタ 487"/>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162577</xdr:rowOff>
    </xdr:from>
    <xdr:ext cx="403059" cy="259045"/>
    <xdr:sp macro="" textlink="">
      <xdr:nvSpPr>
        <xdr:cNvPr id="489" name="テキスト ボックス 488"/>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19050</xdr:rowOff>
    </xdr:from>
    <xdr:to>
      <xdr:col>24</xdr:col>
      <xdr:colOff>644525</xdr:colOff>
      <xdr:row>101</xdr:row>
      <xdr:rowOff>19050</xdr:rowOff>
    </xdr:to>
    <xdr:cxnSp macro="">
      <xdr:nvCxnSpPr>
        <xdr:cNvPr id="490" name="直線コネクタ 489"/>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48277</xdr:rowOff>
    </xdr:from>
    <xdr:ext cx="403059" cy="259045"/>
    <xdr:sp macro="" textlink="">
      <xdr:nvSpPr>
        <xdr:cNvPr id="491" name="テキスト ボックス 490"/>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76200</xdr:rowOff>
    </xdr:from>
    <xdr:to>
      <xdr:col>24</xdr:col>
      <xdr:colOff>644525</xdr:colOff>
      <xdr:row>99</xdr:row>
      <xdr:rowOff>76200</xdr:rowOff>
    </xdr:to>
    <xdr:cxnSp macro="">
      <xdr:nvCxnSpPr>
        <xdr:cNvPr id="492" name="直線コネクタ 491"/>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105427</xdr:rowOff>
    </xdr:from>
    <xdr:ext cx="403059" cy="259045"/>
    <xdr:sp macro="" textlink="">
      <xdr:nvSpPr>
        <xdr:cNvPr id="493" name="テキスト ボックス 492"/>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94" name="直線コネクタ 49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95" name="テキスト ボックス 49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9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39052</xdr:rowOff>
    </xdr:from>
    <xdr:to>
      <xdr:col>23</xdr:col>
      <xdr:colOff>516889</xdr:colOff>
      <xdr:row>108</xdr:row>
      <xdr:rowOff>93345</xdr:rowOff>
    </xdr:to>
    <xdr:cxnSp macro="">
      <xdr:nvCxnSpPr>
        <xdr:cNvPr id="497" name="直線コネクタ 496"/>
        <xdr:cNvCxnSpPr/>
      </xdr:nvCxnSpPr>
      <xdr:spPr>
        <a:xfrm flipV="1">
          <a:off x="16318864" y="17184052"/>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97172</xdr:rowOff>
    </xdr:from>
    <xdr:ext cx="405111" cy="259045"/>
    <xdr:sp macro="" textlink="">
      <xdr:nvSpPr>
        <xdr:cNvPr id="498" name="【公民館】&#10;有形固定資産減価償却率最小値テキスト"/>
        <xdr:cNvSpPr txBox="1"/>
      </xdr:nvSpPr>
      <xdr:spPr>
        <a:xfrm>
          <a:off x="16408400" y="186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a:t>
          </a:r>
          <a:endParaRPr kumimoji="1" lang="ja-JP" altLang="en-US" sz="1000" b="1">
            <a:latin typeface="ＭＳ Ｐゴシック"/>
          </a:endParaRPr>
        </a:p>
      </xdr:txBody>
    </xdr:sp>
    <xdr:clientData/>
  </xdr:oneCellAnchor>
  <xdr:twoCellAnchor>
    <xdr:from>
      <xdr:col>23</xdr:col>
      <xdr:colOff>428625</xdr:colOff>
      <xdr:row>108</xdr:row>
      <xdr:rowOff>93345</xdr:rowOff>
    </xdr:from>
    <xdr:to>
      <xdr:col>23</xdr:col>
      <xdr:colOff>606425</xdr:colOff>
      <xdr:row>108</xdr:row>
      <xdr:rowOff>93345</xdr:rowOff>
    </xdr:to>
    <xdr:cxnSp macro="">
      <xdr:nvCxnSpPr>
        <xdr:cNvPr id="499" name="直線コネクタ 498"/>
        <xdr:cNvCxnSpPr/>
      </xdr:nvCxnSpPr>
      <xdr:spPr>
        <a:xfrm>
          <a:off x="16230600" y="1860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157179</xdr:rowOff>
    </xdr:from>
    <xdr:ext cx="405111" cy="259045"/>
    <xdr:sp macro="" textlink="">
      <xdr:nvSpPr>
        <xdr:cNvPr id="500" name="【公民館】&#10;有形固定資産減価償却率最大値テキスト"/>
        <xdr:cNvSpPr txBox="1"/>
      </xdr:nvSpPr>
      <xdr:spPr>
        <a:xfrm>
          <a:off x="16408400" y="1695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23</xdr:col>
      <xdr:colOff>428625</xdr:colOff>
      <xdr:row>100</xdr:row>
      <xdr:rowOff>39052</xdr:rowOff>
    </xdr:from>
    <xdr:to>
      <xdr:col>23</xdr:col>
      <xdr:colOff>606425</xdr:colOff>
      <xdr:row>100</xdr:row>
      <xdr:rowOff>39052</xdr:rowOff>
    </xdr:to>
    <xdr:cxnSp macro="">
      <xdr:nvCxnSpPr>
        <xdr:cNvPr id="501" name="直線コネクタ 500"/>
        <xdr:cNvCxnSpPr/>
      </xdr:nvCxnSpPr>
      <xdr:spPr>
        <a:xfrm>
          <a:off x="16230600" y="171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111141</xdr:rowOff>
    </xdr:from>
    <xdr:ext cx="405111" cy="259045"/>
    <xdr:sp macro="" textlink="">
      <xdr:nvSpPr>
        <xdr:cNvPr id="502" name="【公民館】&#10;有形固定資産減価償却率平均値テキスト"/>
        <xdr:cNvSpPr txBox="1"/>
      </xdr:nvSpPr>
      <xdr:spPr>
        <a:xfrm>
          <a:off x="16408400" y="17941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88264</xdr:rowOff>
    </xdr:from>
    <xdr:to>
      <xdr:col>23</xdr:col>
      <xdr:colOff>568325</xdr:colOff>
      <xdr:row>106</xdr:row>
      <xdr:rowOff>18414</xdr:rowOff>
    </xdr:to>
    <xdr:sp macro="" textlink="">
      <xdr:nvSpPr>
        <xdr:cNvPr id="503" name="フローチャート : 判断 502"/>
        <xdr:cNvSpPr/>
      </xdr:nvSpPr>
      <xdr:spPr>
        <a:xfrm>
          <a:off x="16268700" y="18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162561</xdr:rowOff>
    </xdr:from>
    <xdr:to>
      <xdr:col>22</xdr:col>
      <xdr:colOff>415925</xdr:colOff>
      <xdr:row>105</xdr:row>
      <xdr:rowOff>92711</xdr:rowOff>
    </xdr:to>
    <xdr:sp macro="" textlink="">
      <xdr:nvSpPr>
        <xdr:cNvPr id="504" name="フローチャート : 判断 503"/>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05" name="テキスト ボックス 50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06" name="テキスト ボックス 50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07" name="テキスト ボックス 50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08" name="テキスト ボックス 50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09" name="テキスト ボックス 50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108</xdr:row>
      <xdr:rowOff>42545</xdr:rowOff>
    </xdr:from>
    <xdr:to>
      <xdr:col>23</xdr:col>
      <xdr:colOff>568325</xdr:colOff>
      <xdr:row>108</xdr:row>
      <xdr:rowOff>144145</xdr:rowOff>
    </xdr:to>
    <xdr:sp macro="" textlink="">
      <xdr:nvSpPr>
        <xdr:cNvPr id="510" name="円/楕円 509"/>
        <xdr:cNvSpPr/>
      </xdr:nvSpPr>
      <xdr:spPr>
        <a:xfrm>
          <a:off x="16268700" y="1855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128922</xdr:rowOff>
    </xdr:from>
    <xdr:ext cx="405111" cy="259045"/>
    <xdr:sp macro="" textlink="">
      <xdr:nvSpPr>
        <xdr:cNvPr id="511" name="【公民館】&#10;有形固定資産減価償却率該当値テキスト"/>
        <xdr:cNvSpPr txBox="1"/>
      </xdr:nvSpPr>
      <xdr:spPr>
        <a:xfrm>
          <a:off x="16408400" y="18474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oneCellAnchor>
    <xdr:from>
      <xdr:col>22</xdr:col>
      <xdr:colOff>149868</xdr:colOff>
      <xdr:row>103</xdr:row>
      <xdr:rowOff>109238</xdr:rowOff>
    </xdr:from>
    <xdr:ext cx="405111" cy="259045"/>
    <xdr:sp macro="" textlink="">
      <xdr:nvSpPr>
        <xdr:cNvPr id="512" name="n_1aveValue【公民館】&#10;有形固定資産減価償却率"/>
        <xdr:cNvSpPr txBox="1"/>
      </xdr:nvSpPr>
      <xdr:spPr>
        <a:xfrm>
          <a:off x="15266043"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13" name="正方形/長方形 5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14" name="正方形/長方形 5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15" name="正方形/長方形 5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16" name="正方形/長方形 5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17" name="正方形/長方形 5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18" name="正方形/長方形 5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19" name="正方形/長方形 5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20" name="正方形/長方形 51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21" name="テキスト ボックス 52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22" name="直線コネクタ 52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23" name="テキスト ボックス 52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24" name="直線コネクタ 52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25" name="テキスト ボックス 52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26" name="直線コネクタ 52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27" name="テキスト ボックス 52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28" name="直線コネクタ 52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29" name="テキスト ボックス 52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30" name="直線コネクタ 52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31" name="テキスト ボックス 53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32" name="直線コネクタ 53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33" name="テキスト ボックス 53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34" name="直線コネクタ 53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35" name="テキスト ボックス 53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36" name="直線コネクタ 5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37" name="テキスト ボックス 53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3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59871</xdr:rowOff>
    </xdr:from>
    <xdr:to>
      <xdr:col>32</xdr:col>
      <xdr:colOff>186689</xdr:colOff>
      <xdr:row>108</xdr:row>
      <xdr:rowOff>157843</xdr:rowOff>
    </xdr:to>
    <xdr:cxnSp macro="">
      <xdr:nvCxnSpPr>
        <xdr:cNvPr id="539" name="直線コネクタ 538"/>
        <xdr:cNvCxnSpPr/>
      </xdr:nvCxnSpPr>
      <xdr:spPr>
        <a:xfrm flipV="1">
          <a:off x="22160864" y="172048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161670</xdr:rowOff>
    </xdr:from>
    <xdr:ext cx="469744" cy="259045"/>
    <xdr:sp macro="" textlink="">
      <xdr:nvSpPr>
        <xdr:cNvPr id="540" name="【公民館】&#10;一人当たり面積最小値テキスト"/>
        <xdr:cNvSpPr txBox="1"/>
      </xdr:nvSpPr>
      <xdr:spPr>
        <a:xfrm>
          <a:off x="22250400" y="1867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32</xdr:col>
      <xdr:colOff>98425</xdr:colOff>
      <xdr:row>108</xdr:row>
      <xdr:rowOff>157843</xdr:rowOff>
    </xdr:from>
    <xdr:to>
      <xdr:col>32</xdr:col>
      <xdr:colOff>276225</xdr:colOff>
      <xdr:row>108</xdr:row>
      <xdr:rowOff>157843</xdr:rowOff>
    </xdr:to>
    <xdr:cxnSp macro="">
      <xdr:nvCxnSpPr>
        <xdr:cNvPr id="541" name="直線コネクタ 540"/>
        <xdr:cNvCxnSpPr/>
      </xdr:nvCxnSpPr>
      <xdr:spPr>
        <a:xfrm>
          <a:off x="22072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6548</xdr:rowOff>
    </xdr:from>
    <xdr:ext cx="469744" cy="259045"/>
    <xdr:sp macro="" textlink="">
      <xdr:nvSpPr>
        <xdr:cNvPr id="542" name="【公民館】&#10;一人当たり面積最大値テキスト"/>
        <xdr:cNvSpPr txBox="1"/>
      </xdr:nvSpPr>
      <xdr:spPr>
        <a:xfrm>
          <a:off x="22250400" y="169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100</xdr:row>
      <xdr:rowOff>59871</xdr:rowOff>
    </xdr:from>
    <xdr:to>
      <xdr:col>32</xdr:col>
      <xdr:colOff>276225</xdr:colOff>
      <xdr:row>100</xdr:row>
      <xdr:rowOff>59871</xdr:rowOff>
    </xdr:to>
    <xdr:cxnSp macro="">
      <xdr:nvCxnSpPr>
        <xdr:cNvPr id="543" name="直線コネクタ 542"/>
        <xdr:cNvCxnSpPr/>
      </xdr:nvCxnSpPr>
      <xdr:spPr>
        <a:xfrm>
          <a:off x="22072600" y="1720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97263</xdr:rowOff>
    </xdr:from>
    <xdr:ext cx="469744" cy="259045"/>
    <xdr:sp macro="" textlink="">
      <xdr:nvSpPr>
        <xdr:cNvPr id="544" name="【公民館】&#10;一人当たり面積平均値テキスト"/>
        <xdr:cNvSpPr txBox="1"/>
      </xdr:nvSpPr>
      <xdr:spPr>
        <a:xfrm>
          <a:off x="22250400" y="17756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74386</xdr:rowOff>
    </xdr:from>
    <xdr:to>
      <xdr:col>32</xdr:col>
      <xdr:colOff>238125</xdr:colOff>
      <xdr:row>105</xdr:row>
      <xdr:rowOff>4536</xdr:rowOff>
    </xdr:to>
    <xdr:sp macro="" textlink="">
      <xdr:nvSpPr>
        <xdr:cNvPr id="545" name="フローチャート : 判断 544"/>
        <xdr:cNvSpPr/>
      </xdr:nvSpPr>
      <xdr:spPr>
        <a:xfrm>
          <a:off x="22110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74386</xdr:rowOff>
    </xdr:from>
    <xdr:to>
      <xdr:col>31</xdr:col>
      <xdr:colOff>85725</xdr:colOff>
      <xdr:row>105</xdr:row>
      <xdr:rowOff>4536</xdr:rowOff>
    </xdr:to>
    <xdr:sp macro="" textlink="">
      <xdr:nvSpPr>
        <xdr:cNvPr id="546" name="フローチャート : 判断 545"/>
        <xdr:cNvSpPr/>
      </xdr:nvSpPr>
      <xdr:spPr>
        <a:xfrm>
          <a:off x="2127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47" name="テキスト ボックス 54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48" name="テキスト ボックス 54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49" name="テキスト ボックス 54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50" name="テキスト ボックス 54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51" name="テキスト ボックス 55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49893</xdr:rowOff>
    </xdr:from>
    <xdr:to>
      <xdr:col>32</xdr:col>
      <xdr:colOff>238125</xdr:colOff>
      <xdr:row>107</xdr:row>
      <xdr:rowOff>151493</xdr:rowOff>
    </xdr:to>
    <xdr:sp macro="" textlink="">
      <xdr:nvSpPr>
        <xdr:cNvPr id="552" name="円/楕円 551"/>
        <xdr:cNvSpPr/>
      </xdr:nvSpPr>
      <xdr:spPr>
        <a:xfrm>
          <a:off x="221107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28320</xdr:rowOff>
    </xdr:from>
    <xdr:ext cx="469744" cy="259045"/>
    <xdr:sp macro="" textlink="">
      <xdr:nvSpPr>
        <xdr:cNvPr id="553" name="【公民館】&#10;一人当たり面積該当値テキスト"/>
        <xdr:cNvSpPr txBox="1"/>
      </xdr:nvSpPr>
      <xdr:spPr>
        <a:xfrm>
          <a:off x="22250400"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oneCellAnchor>
    <xdr:from>
      <xdr:col>30</xdr:col>
      <xdr:colOff>473152</xdr:colOff>
      <xdr:row>103</xdr:row>
      <xdr:rowOff>21063</xdr:rowOff>
    </xdr:from>
    <xdr:ext cx="469744" cy="259045"/>
    <xdr:sp macro="" textlink="">
      <xdr:nvSpPr>
        <xdr:cNvPr id="554" name="n_1aveValue【公民館】&#10;一人当たり面積"/>
        <xdr:cNvSpPr txBox="1"/>
      </xdr:nvSpPr>
      <xdr:spPr>
        <a:xfrm>
          <a:off x="21075727" y="1768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55" name="正方形/長方形 5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56" name="正方形/長方形 5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57" name="テキスト ボックス 5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道路については、その取得年月日を、多くの市町村が各々の市道台帳の認定年月日（特定の一括認定日が多い）を便宜上記入している中、本市は、本来はそれ以前から存在し管理している道路の取得年月日を、区画整理や開発行為による面整備、建築基準法第</a:t>
          </a:r>
          <a:r>
            <a:rPr kumimoji="1" lang="en-US" altLang="ja-JP" sz="1300">
              <a:latin typeface="ＭＳ Ｐゴシック"/>
            </a:rPr>
            <a:t>42</a:t>
          </a:r>
          <a:r>
            <a:rPr kumimoji="1" lang="ja-JP" altLang="en-US" sz="1300">
              <a:latin typeface="ＭＳ Ｐゴシック"/>
            </a:rPr>
            <a:t>条</a:t>
          </a:r>
          <a:r>
            <a:rPr kumimoji="1" lang="en-US" altLang="ja-JP" sz="1300">
              <a:latin typeface="ＭＳ Ｐゴシック"/>
            </a:rPr>
            <a:t>1</a:t>
          </a:r>
          <a:r>
            <a:rPr kumimoji="1" lang="ja-JP" altLang="en-US" sz="1300">
              <a:latin typeface="ＭＳ Ｐゴシック"/>
            </a:rPr>
            <a:t>項</a:t>
          </a:r>
          <a:r>
            <a:rPr kumimoji="1" lang="en-US" altLang="ja-JP" sz="1300">
              <a:latin typeface="ＭＳ Ｐゴシック"/>
            </a:rPr>
            <a:t>5</a:t>
          </a:r>
          <a:r>
            <a:rPr kumimoji="1" lang="ja-JP" altLang="en-US" sz="1300">
              <a:latin typeface="ＭＳ Ｐゴシック"/>
            </a:rPr>
            <a:t>号の位置指定道路の築造や昭和</a:t>
          </a:r>
          <a:r>
            <a:rPr kumimoji="1" lang="en-US" altLang="ja-JP" sz="1300">
              <a:latin typeface="ＭＳ Ｐゴシック"/>
            </a:rPr>
            <a:t>31</a:t>
          </a:r>
          <a:r>
            <a:rPr kumimoji="1" lang="ja-JP" altLang="en-US" sz="1300">
              <a:latin typeface="ＭＳ Ｐゴシック"/>
            </a:rPr>
            <a:t>年・</a:t>
          </a:r>
          <a:r>
            <a:rPr kumimoji="1" lang="en-US" altLang="ja-JP" sz="1300">
              <a:latin typeface="ＭＳ Ｐゴシック"/>
            </a:rPr>
            <a:t>45</a:t>
          </a:r>
          <a:r>
            <a:rPr kumimoji="1" lang="ja-JP" altLang="en-US" sz="1300">
              <a:latin typeface="ＭＳ Ｐゴシック"/>
            </a:rPr>
            <a:t>年等の地形図により存在年代を確認することで高い精度を確保している。そのため、取得年月日の平均が他市町村より古く減価償却率の数値が高い要因となっている。また、橋梁・トンネルについては、取得原価が不明のため、再調達原価を積算し記載している。このため、特に地下道や隧道の単価を一定の考え方により設定した結果、一人当たりの有形固定資産額が大きくなっている要因と考えられる。公民館ついては、全</a:t>
          </a:r>
          <a:r>
            <a:rPr kumimoji="1" lang="en-US" altLang="ja-JP" sz="1300">
              <a:latin typeface="ＭＳ Ｐゴシック"/>
            </a:rPr>
            <a:t>2</a:t>
          </a:r>
          <a:r>
            <a:rPr kumimoji="1" lang="ja-JP" altLang="en-US" sz="1300">
              <a:latin typeface="ＭＳ Ｐゴシック"/>
            </a:rPr>
            <a:t>施設とも平成になっての取得であり、比較的新しいため減価償却率の数値が低い要因となっている。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千葉県我孫子市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132,619
130,869
43.15
38,906,199
37,882,189
738,508
23,176,864
31,315,400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9253</xdr:rowOff>
    </xdr:from>
    <xdr:to>
      <xdr:col>6</xdr:col>
      <xdr:colOff>510540</xdr:colOff>
      <xdr:row>42</xdr:row>
      <xdr:rowOff>30480</xdr:rowOff>
    </xdr:to>
    <xdr:cxnSp macro="">
      <xdr:nvCxnSpPr>
        <xdr:cNvPr id="59" name="直線コネクタ 58"/>
        <xdr:cNvCxnSpPr/>
      </xdr:nvCxnSpPr>
      <xdr:spPr>
        <a:xfrm flipV="1">
          <a:off x="4634865" y="5667103"/>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34307</xdr:rowOff>
    </xdr:from>
    <xdr:ext cx="405111" cy="259045"/>
    <xdr:sp macro="" textlink="">
      <xdr:nvSpPr>
        <xdr:cNvPr id="60" name="【図書館】&#10;有形固定資産減価償却率最小値テキスト"/>
        <xdr:cNvSpPr txBox="1"/>
      </xdr:nvSpPr>
      <xdr:spPr>
        <a:xfrm>
          <a:off x="4724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6</xdr:col>
      <xdr:colOff>422275</xdr:colOff>
      <xdr:row>42</xdr:row>
      <xdr:rowOff>30480</xdr:rowOff>
    </xdr:from>
    <xdr:to>
      <xdr:col>6</xdr:col>
      <xdr:colOff>600075</xdr:colOff>
      <xdr:row>42</xdr:row>
      <xdr:rowOff>30480</xdr:rowOff>
    </xdr:to>
    <xdr:cxnSp macro="">
      <xdr:nvCxnSpPr>
        <xdr:cNvPr id="61" name="直線コネクタ 60"/>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127380</xdr:rowOff>
    </xdr:from>
    <xdr:ext cx="405111" cy="259045"/>
    <xdr:sp macro="" textlink="">
      <xdr:nvSpPr>
        <xdr:cNvPr id="62" name="【図書館】&#10;有形固定資産減価償却率最大値テキスト"/>
        <xdr:cNvSpPr txBox="1"/>
      </xdr:nvSpPr>
      <xdr:spPr>
        <a:xfrm>
          <a:off x="47244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33</xdr:row>
      <xdr:rowOff>9253</xdr:rowOff>
    </xdr:from>
    <xdr:to>
      <xdr:col>6</xdr:col>
      <xdr:colOff>600075</xdr:colOff>
      <xdr:row>33</xdr:row>
      <xdr:rowOff>9253</xdr:rowOff>
    </xdr:to>
    <xdr:cxnSp macro="">
      <xdr:nvCxnSpPr>
        <xdr:cNvPr id="63" name="直線コネクタ 62"/>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5823</xdr:rowOff>
    </xdr:from>
    <xdr:ext cx="405111" cy="259045"/>
    <xdr:sp macro="" textlink="">
      <xdr:nvSpPr>
        <xdr:cNvPr id="64" name="【図書館】&#10;有形固定資産減価償却率平均値テキスト"/>
        <xdr:cNvSpPr txBox="1"/>
      </xdr:nvSpPr>
      <xdr:spPr>
        <a:xfrm>
          <a:off x="4724400" y="66923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154396</xdr:rowOff>
    </xdr:from>
    <xdr:to>
      <xdr:col>6</xdr:col>
      <xdr:colOff>561975</xdr:colOff>
      <xdr:row>40</xdr:row>
      <xdr:rowOff>84546</xdr:rowOff>
    </xdr:to>
    <xdr:sp macro="" textlink="">
      <xdr:nvSpPr>
        <xdr:cNvPr id="65" name="フローチャート : 判断 64"/>
        <xdr:cNvSpPr/>
      </xdr:nvSpPr>
      <xdr:spPr>
        <a:xfrm>
          <a:off x="4584700" y="684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89081</xdr:rowOff>
    </xdr:from>
    <xdr:to>
      <xdr:col>5</xdr:col>
      <xdr:colOff>409575</xdr:colOff>
      <xdr:row>40</xdr:row>
      <xdr:rowOff>19231</xdr:rowOff>
    </xdr:to>
    <xdr:sp macro="" textlink="">
      <xdr:nvSpPr>
        <xdr:cNvPr id="66" name="フローチャート : 判断 65"/>
        <xdr:cNvSpPr/>
      </xdr:nvSpPr>
      <xdr:spPr>
        <a:xfrm>
          <a:off x="37465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40</xdr:row>
      <xdr:rowOff>126637</xdr:rowOff>
    </xdr:from>
    <xdr:to>
      <xdr:col>6</xdr:col>
      <xdr:colOff>561975</xdr:colOff>
      <xdr:row>41</xdr:row>
      <xdr:rowOff>56787</xdr:rowOff>
    </xdr:to>
    <xdr:sp macro="" textlink="">
      <xdr:nvSpPr>
        <xdr:cNvPr id="72" name="円/楕円 71"/>
        <xdr:cNvSpPr/>
      </xdr:nvSpPr>
      <xdr:spPr>
        <a:xfrm>
          <a:off x="4584700" y="698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105064</xdr:rowOff>
    </xdr:from>
    <xdr:ext cx="405111" cy="259045"/>
    <xdr:sp macro="" textlink="">
      <xdr:nvSpPr>
        <xdr:cNvPr id="73" name="【図書館】&#10;有形固定資産減価償却率該当値テキスト"/>
        <xdr:cNvSpPr txBox="1"/>
      </xdr:nvSpPr>
      <xdr:spPr>
        <a:xfrm>
          <a:off x="4724400" y="696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oneCellAnchor>
    <xdr:from>
      <xdr:col>5</xdr:col>
      <xdr:colOff>143518</xdr:colOff>
      <xdr:row>38</xdr:row>
      <xdr:rowOff>35758</xdr:rowOff>
    </xdr:from>
    <xdr:ext cx="405111" cy="259045"/>
    <xdr:sp macro="" textlink="">
      <xdr:nvSpPr>
        <xdr:cNvPr id="74" name="n_1aveValue【図書館】&#10;有形固定資産減価償却率"/>
        <xdr:cNvSpPr txBox="1"/>
      </xdr:nvSpPr>
      <xdr:spPr>
        <a:xfrm>
          <a:off x="3582043" y="6550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4" name="テキスト ボックス 93"/>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6" name="テキスト ボックス 95"/>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27214</xdr:rowOff>
    </xdr:from>
    <xdr:to>
      <xdr:col>15</xdr:col>
      <xdr:colOff>180340</xdr:colOff>
      <xdr:row>41</xdr:row>
      <xdr:rowOff>89807</xdr:rowOff>
    </xdr:to>
    <xdr:cxnSp macro="">
      <xdr:nvCxnSpPr>
        <xdr:cNvPr id="100" name="直線コネクタ 99"/>
        <xdr:cNvCxnSpPr/>
      </xdr:nvCxnSpPr>
      <xdr:spPr>
        <a:xfrm flipV="1">
          <a:off x="10476865" y="5856514"/>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93634</xdr:rowOff>
    </xdr:from>
    <xdr:ext cx="469744" cy="259045"/>
    <xdr:sp macro="" textlink="">
      <xdr:nvSpPr>
        <xdr:cNvPr id="101" name="【図書館】&#10;一人当たり面積最小値テキスト"/>
        <xdr:cNvSpPr txBox="1"/>
      </xdr:nvSpPr>
      <xdr:spPr>
        <a:xfrm>
          <a:off x="105664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41</xdr:row>
      <xdr:rowOff>89807</xdr:rowOff>
    </xdr:from>
    <xdr:to>
      <xdr:col>15</xdr:col>
      <xdr:colOff>269875</xdr:colOff>
      <xdr:row>41</xdr:row>
      <xdr:rowOff>89807</xdr:rowOff>
    </xdr:to>
    <xdr:cxnSp macro="">
      <xdr:nvCxnSpPr>
        <xdr:cNvPr id="102" name="直線コネクタ 101"/>
        <xdr:cNvCxnSpPr/>
      </xdr:nvCxnSpPr>
      <xdr:spPr>
        <a:xfrm>
          <a:off x="10388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145341</xdr:rowOff>
    </xdr:from>
    <xdr:ext cx="469744" cy="259045"/>
    <xdr:sp macro="" textlink="">
      <xdr:nvSpPr>
        <xdr:cNvPr id="103" name="【図書館】&#10;一人当たり面積最大値テキスト"/>
        <xdr:cNvSpPr txBox="1"/>
      </xdr:nvSpPr>
      <xdr:spPr>
        <a:xfrm>
          <a:off x="105664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0.132</a:t>
          </a:r>
          <a:endParaRPr kumimoji="1" lang="ja-JP" altLang="en-US" sz="1000" b="1">
            <a:latin typeface="ＭＳ Ｐゴシック"/>
          </a:endParaRPr>
        </a:p>
      </xdr:txBody>
    </xdr:sp>
    <xdr:clientData/>
  </xdr:oneCellAnchor>
  <xdr:twoCellAnchor>
    <xdr:from>
      <xdr:col>15</xdr:col>
      <xdr:colOff>92075</xdr:colOff>
      <xdr:row>34</xdr:row>
      <xdr:rowOff>27214</xdr:rowOff>
    </xdr:from>
    <xdr:to>
      <xdr:col>15</xdr:col>
      <xdr:colOff>269875</xdr:colOff>
      <xdr:row>34</xdr:row>
      <xdr:rowOff>27214</xdr:rowOff>
    </xdr:to>
    <xdr:cxnSp macro="">
      <xdr:nvCxnSpPr>
        <xdr:cNvPr id="104" name="直線コネクタ 103"/>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34670</xdr:rowOff>
    </xdr:from>
    <xdr:ext cx="469744" cy="259045"/>
    <xdr:sp macro="" textlink="">
      <xdr:nvSpPr>
        <xdr:cNvPr id="105" name="【図書館】&#10;一人当たり面積平均値テキスト"/>
        <xdr:cNvSpPr txBox="1"/>
      </xdr:nvSpPr>
      <xdr:spPr>
        <a:xfrm>
          <a:off x="10566400" y="654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11793</xdr:rowOff>
    </xdr:from>
    <xdr:to>
      <xdr:col>15</xdr:col>
      <xdr:colOff>231775</xdr:colOff>
      <xdr:row>39</xdr:row>
      <xdr:rowOff>113393</xdr:rowOff>
    </xdr:to>
    <xdr:sp macro="" textlink="">
      <xdr:nvSpPr>
        <xdr:cNvPr id="106" name="フローチャート : 判断 105"/>
        <xdr:cNvSpPr/>
      </xdr:nvSpPr>
      <xdr:spPr>
        <a:xfrm>
          <a:off x="104267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47172</xdr:rowOff>
    </xdr:from>
    <xdr:to>
      <xdr:col>14</xdr:col>
      <xdr:colOff>79375</xdr:colOff>
      <xdr:row>40</xdr:row>
      <xdr:rowOff>148772</xdr:rowOff>
    </xdr:to>
    <xdr:sp macro="" textlink="">
      <xdr:nvSpPr>
        <xdr:cNvPr id="107" name="フローチャート : 判断 106"/>
        <xdr:cNvSpPr/>
      </xdr:nvSpPr>
      <xdr:spPr>
        <a:xfrm>
          <a:off x="9588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41</xdr:row>
      <xdr:rowOff>17235</xdr:rowOff>
    </xdr:from>
    <xdr:to>
      <xdr:col>15</xdr:col>
      <xdr:colOff>231775</xdr:colOff>
      <xdr:row>41</xdr:row>
      <xdr:rowOff>118835</xdr:rowOff>
    </xdr:to>
    <xdr:sp macro="" textlink="">
      <xdr:nvSpPr>
        <xdr:cNvPr id="113" name="円/楕円 112"/>
        <xdr:cNvSpPr/>
      </xdr:nvSpPr>
      <xdr:spPr>
        <a:xfrm>
          <a:off x="104267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103612</xdr:rowOff>
    </xdr:from>
    <xdr:ext cx="469744" cy="259045"/>
    <xdr:sp macro="" textlink="">
      <xdr:nvSpPr>
        <xdr:cNvPr id="114" name="【図書館】&#10;一人当たり面積該当値テキスト"/>
        <xdr:cNvSpPr txBox="1"/>
      </xdr:nvSpPr>
      <xdr:spPr>
        <a:xfrm>
          <a:off x="10566400" y="696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oneCellAnchor>
    <xdr:from>
      <xdr:col>13</xdr:col>
      <xdr:colOff>466802</xdr:colOff>
      <xdr:row>38</xdr:row>
      <xdr:rowOff>165299</xdr:rowOff>
    </xdr:from>
    <xdr:ext cx="469744" cy="259045"/>
    <xdr:sp macro="" textlink="">
      <xdr:nvSpPr>
        <xdr:cNvPr id="115" name="n_1aveValue【図書館】&#10;一人当たり面積"/>
        <xdr:cNvSpPr txBox="1"/>
      </xdr:nvSpPr>
      <xdr:spPr>
        <a:xfrm>
          <a:off x="93917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130628</xdr:rowOff>
    </xdr:from>
    <xdr:to>
      <xdr:col>7</xdr:col>
      <xdr:colOff>638175</xdr:colOff>
      <xdr:row>64</xdr:row>
      <xdr:rowOff>130628</xdr:rowOff>
    </xdr:to>
    <xdr:cxnSp macro="">
      <xdr:nvCxnSpPr>
        <xdr:cNvPr id="126" name="直線コネクタ 12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159855</xdr:rowOff>
    </xdr:from>
    <xdr:ext cx="338939" cy="259045"/>
    <xdr:sp macro="" textlink="">
      <xdr:nvSpPr>
        <xdr:cNvPr id="127" name="テキスト ボックス 12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8" name="直線コネクタ 12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9" name="テキスト ボックス 12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0" name="直線コネクタ 12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1" name="テキスト ボックス 13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2" name="直線コネクタ 13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3" name="テキスト ボックス 13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4" name="直線コネクタ 13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5" name="テキスト ボックス 13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6" name="直線コネクタ 13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137" name="テキスト ボックス 13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150223</xdr:rowOff>
    </xdr:to>
    <xdr:cxnSp macro="">
      <xdr:nvCxnSpPr>
        <xdr:cNvPr id="141" name="直線コネクタ 140"/>
        <xdr:cNvCxnSpPr/>
      </xdr:nvCxnSpPr>
      <xdr:spPr>
        <a:xfrm flipV="1">
          <a:off x="4634865" y="9658350"/>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154050</xdr:rowOff>
    </xdr:from>
    <xdr:ext cx="340478" cy="259045"/>
    <xdr:sp macro="" textlink="">
      <xdr:nvSpPr>
        <xdr:cNvPr id="142" name="【体育館・プール】&#10;有形固定資産減価償却率最小値テキスト"/>
        <xdr:cNvSpPr txBox="1"/>
      </xdr:nvSpPr>
      <xdr:spPr>
        <a:xfrm>
          <a:off x="47244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422275</xdr:colOff>
      <xdr:row>63</xdr:row>
      <xdr:rowOff>150223</xdr:rowOff>
    </xdr:from>
    <xdr:to>
      <xdr:col>6</xdr:col>
      <xdr:colOff>600075</xdr:colOff>
      <xdr:row>63</xdr:row>
      <xdr:rowOff>150223</xdr:rowOff>
    </xdr:to>
    <xdr:cxnSp macro="">
      <xdr:nvCxnSpPr>
        <xdr:cNvPr id="143" name="直線コネクタ 142"/>
        <xdr:cNvCxnSpPr/>
      </xdr:nvCxnSpPr>
      <xdr:spPr>
        <a:xfrm>
          <a:off x="4546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44" name="【体育館・プール】&#10;有形固定資産減価償却率最大値テキスト"/>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45" name="直線コネクタ 144"/>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97444</xdr:rowOff>
    </xdr:from>
    <xdr:ext cx="405111" cy="259045"/>
    <xdr:sp macro="" textlink="">
      <xdr:nvSpPr>
        <xdr:cNvPr id="146" name="【体育館・プール】&#10;有形固定資産減価償却率平均値テキスト"/>
        <xdr:cNvSpPr txBox="1"/>
      </xdr:nvSpPr>
      <xdr:spPr>
        <a:xfrm>
          <a:off x="4724400" y="10212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119017</xdr:rowOff>
    </xdr:from>
    <xdr:to>
      <xdr:col>6</xdr:col>
      <xdr:colOff>561975</xdr:colOff>
      <xdr:row>60</xdr:row>
      <xdr:rowOff>49167</xdr:rowOff>
    </xdr:to>
    <xdr:sp macro="" textlink="">
      <xdr:nvSpPr>
        <xdr:cNvPr id="147" name="フローチャート : 判断 146"/>
        <xdr:cNvSpPr/>
      </xdr:nvSpPr>
      <xdr:spPr>
        <a:xfrm>
          <a:off x="45847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125549</xdr:rowOff>
    </xdr:from>
    <xdr:to>
      <xdr:col>5</xdr:col>
      <xdr:colOff>409575</xdr:colOff>
      <xdr:row>60</xdr:row>
      <xdr:rowOff>55699</xdr:rowOff>
    </xdr:to>
    <xdr:sp macro="" textlink="">
      <xdr:nvSpPr>
        <xdr:cNvPr id="148" name="フローチャート : 判断 147"/>
        <xdr:cNvSpPr/>
      </xdr:nvSpPr>
      <xdr:spPr>
        <a:xfrm>
          <a:off x="3746500" y="1024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63500</xdr:rowOff>
    </xdr:from>
    <xdr:to>
      <xdr:col>6</xdr:col>
      <xdr:colOff>561975</xdr:colOff>
      <xdr:row>58</xdr:row>
      <xdr:rowOff>165100</xdr:rowOff>
    </xdr:to>
    <xdr:sp macro="" textlink="">
      <xdr:nvSpPr>
        <xdr:cNvPr id="154" name="円/楕円 153"/>
        <xdr:cNvSpPr/>
      </xdr:nvSpPr>
      <xdr:spPr>
        <a:xfrm>
          <a:off x="4584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86377</xdr:rowOff>
    </xdr:from>
    <xdr:ext cx="405111" cy="259045"/>
    <xdr:sp macro="" textlink="">
      <xdr:nvSpPr>
        <xdr:cNvPr id="155" name="【体育館・プール】&#10;有形固定資産減価償却率該当値テキスト"/>
        <xdr:cNvSpPr txBox="1"/>
      </xdr:nvSpPr>
      <xdr:spPr>
        <a:xfrm>
          <a:off x="4724400"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oneCellAnchor>
    <xdr:from>
      <xdr:col>5</xdr:col>
      <xdr:colOff>143518</xdr:colOff>
      <xdr:row>58</xdr:row>
      <xdr:rowOff>72226</xdr:rowOff>
    </xdr:from>
    <xdr:ext cx="405111" cy="259045"/>
    <xdr:sp macro="" textlink="">
      <xdr:nvSpPr>
        <xdr:cNvPr id="156" name="n_1aveValue【体育館・プール】&#10;有形固定資産減価償却率"/>
        <xdr:cNvSpPr txBox="1"/>
      </xdr:nvSpPr>
      <xdr:spPr>
        <a:xfrm>
          <a:off x="3582043"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7" name="直線コネクタ 16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8" name="テキスト ボックス 16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9" name="直線コネクタ 16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0" name="テキスト ボックス 16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1" name="直線コネクタ 17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2" name="テキスト ボックス 17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3" name="直線コネクタ 17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4" name="テキスト ボックス 17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66294</xdr:rowOff>
    </xdr:from>
    <xdr:to>
      <xdr:col>15</xdr:col>
      <xdr:colOff>180340</xdr:colOff>
      <xdr:row>63</xdr:row>
      <xdr:rowOff>57150</xdr:rowOff>
    </xdr:to>
    <xdr:cxnSp macro="">
      <xdr:nvCxnSpPr>
        <xdr:cNvPr id="178" name="直線コネクタ 177"/>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60977</xdr:rowOff>
    </xdr:from>
    <xdr:ext cx="469744" cy="259045"/>
    <xdr:sp macro="" textlink="">
      <xdr:nvSpPr>
        <xdr:cNvPr id="179" name="【体育館・プール】&#10;一人当たり面積最小値テキスト"/>
        <xdr:cNvSpPr txBox="1"/>
      </xdr:nvSpPr>
      <xdr:spPr>
        <a:xfrm>
          <a:off x="105664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63</xdr:row>
      <xdr:rowOff>57150</xdr:rowOff>
    </xdr:from>
    <xdr:to>
      <xdr:col>15</xdr:col>
      <xdr:colOff>269875</xdr:colOff>
      <xdr:row>63</xdr:row>
      <xdr:rowOff>57150</xdr:rowOff>
    </xdr:to>
    <xdr:cxnSp macro="">
      <xdr:nvCxnSpPr>
        <xdr:cNvPr id="180" name="直線コネクタ 179"/>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12971</xdr:rowOff>
    </xdr:from>
    <xdr:ext cx="469744" cy="259045"/>
    <xdr:sp macro="" textlink="">
      <xdr:nvSpPr>
        <xdr:cNvPr id="181" name="【体育館・プール】&#10;一人当たり面積最大値テキスト"/>
        <xdr:cNvSpPr txBox="1"/>
      </xdr:nvSpPr>
      <xdr:spPr>
        <a:xfrm>
          <a:off x="105664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0.248</a:t>
          </a:r>
          <a:endParaRPr kumimoji="1" lang="ja-JP" altLang="en-US" sz="1000" b="1">
            <a:latin typeface="ＭＳ Ｐゴシック"/>
          </a:endParaRPr>
        </a:p>
      </xdr:txBody>
    </xdr:sp>
    <xdr:clientData/>
  </xdr:oneCellAnchor>
  <xdr:twoCellAnchor>
    <xdr:from>
      <xdr:col>15</xdr:col>
      <xdr:colOff>92075</xdr:colOff>
      <xdr:row>57</xdr:row>
      <xdr:rowOff>66294</xdr:rowOff>
    </xdr:from>
    <xdr:to>
      <xdr:col>15</xdr:col>
      <xdr:colOff>269875</xdr:colOff>
      <xdr:row>57</xdr:row>
      <xdr:rowOff>66294</xdr:rowOff>
    </xdr:to>
    <xdr:cxnSp macro="">
      <xdr:nvCxnSpPr>
        <xdr:cNvPr id="182" name="直線コネクタ 181"/>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10939</xdr:rowOff>
    </xdr:from>
    <xdr:ext cx="469744" cy="259045"/>
    <xdr:sp macro="" textlink="">
      <xdr:nvSpPr>
        <xdr:cNvPr id="183" name="【体育館・プール】&#10;一人当たり面積平均値テキスト"/>
        <xdr:cNvSpPr txBox="1"/>
      </xdr:nvSpPr>
      <xdr:spPr>
        <a:xfrm>
          <a:off x="10566400" y="10297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0.104</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159512</xdr:rowOff>
    </xdr:from>
    <xdr:to>
      <xdr:col>15</xdr:col>
      <xdr:colOff>231775</xdr:colOff>
      <xdr:row>61</xdr:row>
      <xdr:rowOff>89662</xdr:rowOff>
    </xdr:to>
    <xdr:sp macro="" textlink="">
      <xdr:nvSpPr>
        <xdr:cNvPr id="184" name="フローチャート : 判断 183"/>
        <xdr:cNvSpPr/>
      </xdr:nvSpPr>
      <xdr:spPr>
        <a:xfrm>
          <a:off x="10426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104648</xdr:rowOff>
    </xdr:from>
    <xdr:to>
      <xdr:col>14</xdr:col>
      <xdr:colOff>79375</xdr:colOff>
      <xdr:row>61</xdr:row>
      <xdr:rowOff>34798</xdr:rowOff>
    </xdr:to>
    <xdr:sp macro="" textlink="">
      <xdr:nvSpPr>
        <xdr:cNvPr id="185" name="フローチャート : 判断 184"/>
        <xdr:cNvSpPr/>
      </xdr:nvSpPr>
      <xdr:spPr>
        <a:xfrm>
          <a:off x="9588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122936</xdr:rowOff>
    </xdr:from>
    <xdr:to>
      <xdr:col>15</xdr:col>
      <xdr:colOff>231775</xdr:colOff>
      <xdr:row>63</xdr:row>
      <xdr:rowOff>53086</xdr:rowOff>
    </xdr:to>
    <xdr:sp macro="" textlink="">
      <xdr:nvSpPr>
        <xdr:cNvPr id="191" name="円/楕円 190"/>
        <xdr:cNvSpPr/>
      </xdr:nvSpPr>
      <xdr:spPr>
        <a:xfrm>
          <a:off x="104267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37863</xdr:rowOff>
    </xdr:from>
    <xdr:ext cx="469744" cy="259045"/>
    <xdr:sp macro="" textlink="">
      <xdr:nvSpPr>
        <xdr:cNvPr id="192" name="【体育館・プール】&#10;一人当たり面積該当値テキスト"/>
        <xdr:cNvSpPr txBox="1"/>
      </xdr:nvSpPr>
      <xdr:spPr>
        <a:xfrm>
          <a:off x="10566400" y="1066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oneCellAnchor>
    <xdr:from>
      <xdr:col>13</xdr:col>
      <xdr:colOff>466802</xdr:colOff>
      <xdr:row>59</xdr:row>
      <xdr:rowOff>51325</xdr:rowOff>
    </xdr:from>
    <xdr:ext cx="469744" cy="259045"/>
    <xdr:sp macro="" textlink="">
      <xdr:nvSpPr>
        <xdr:cNvPr id="193" name="n_1aveValue【体育館・プール】&#10;一人当たり面積"/>
        <xdr:cNvSpPr txBox="1"/>
      </xdr:nvSpPr>
      <xdr:spPr>
        <a:xfrm>
          <a:off x="93917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0.116</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4" name="テキスト ボックス 20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5" name="直線コネクタ 20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6" name="テキスト ボックス 20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7" name="直線コネクタ 20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8" name="テキスト ボックス 20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9" name="直線コネクタ 20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0" name="テキスト ボックス 20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1" name="直線コネクタ 21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2" name="テキスト ボックス 21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4" name="テキスト ボックス 21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40387</xdr:rowOff>
    </xdr:from>
    <xdr:to>
      <xdr:col>6</xdr:col>
      <xdr:colOff>510540</xdr:colOff>
      <xdr:row>86</xdr:row>
      <xdr:rowOff>97537</xdr:rowOff>
    </xdr:to>
    <xdr:cxnSp macro="">
      <xdr:nvCxnSpPr>
        <xdr:cNvPr id="216" name="直線コネクタ 215"/>
        <xdr:cNvCxnSpPr/>
      </xdr:nvCxnSpPr>
      <xdr:spPr>
        <a:xfrm flipV="1">
          <a:off x="4634865" y="13584937"/>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101364</xdr:rowOff>
    </xdr:from>
    <xdr:ext cx="405111" cy="259045"/>
    <xdr:sp macro="" textlink="">
      <xdr:nvSpPr>
        <xdr:cNvPr id="217" name="【福祉施設】&#10;有形固定資産減価償却率最小値テキスト"/>
        <xdr:cNvSpPr txBox="1"/>
      </xdr:nvSpPr>
      <xdr:spPr>
        <a:xfrm>
          <a:off x="4724400" y="1484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a:t>
          </a:r>
          <a:endParaRPr kumimoji="1" lang="ja-JP" altLang="en-US" sz="1000" b="1">
            <a:latin typeface="ＭＳ Ｐゴシック"/>
          </a:endParaRPr>
        </a:p>
      </xdr:txBody>
    </xdr:sp>
    <xdr:clientData/>
  </xdr:oneCellAnchor>
  <xdr:twoCellAnchor>
    <xdr:from>
      <xdr:col>6</xdr:col>
      <xdr:colOff>422275</xdr:colOff>
      <xdr:row>86</xdr:row>
      <xdr:rowOff>97537</xdr:rowOff>
    </xdr:from>
    <xdr:to>
      <xdr:col>6</xdr:col>
      <xdr:colOff>600075</xdr:colOff>
      <xdr:row>86</xdr:row>
      <xdr:rowOff>97537</xdr:rowOff>
    </xdr:to>
    <xdr:cxnSp macro="">
      <xdr:nvCxnSpPr>
        <xdr:cNvPr id="218" name="直線コネクタ 217"/>
        <xdr:cNvCxnSpPr/>
      </xdr:nvCxnSpPr>
      <xdr:spPr>
        <a:xfrm>
          <a:off x="4546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158514</xdr:rowOff>
    </xdr:from>
    <xdr:ext cx="405111" cy="259045"/>
    <xdr:sp macro="" textlink="">
      <xdr:nvSpPr>
        <xdr:cNvPr id="219" name="【福祉施設】&#10;有形固定資産減価償却率最大値テキスト"/>
        <xdr:cNvSpPr txBox="1"/>
      </xdr:nvSpPr>
      <xdr:spPr>
        <a:xfrm>
          <a:off x="4724400" y="1336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6</xdr:col>
      <xdr:colOff>422275</xdr:colOff>
      <xdr:row>79</xdr:row>
      <xdr:rowOff>40387</xdr:rowOff>
    </xdr:from>
    <xdr:to>
      <xdr:col>6</xdr:col>
      <xdr:colOff>600075</xdr:colOff>
      <xdr:row>79</xdr:row>
      <xdr:rowOff>40387</xdr:rowOff>
    </xdr:to>
    <xdr:cxnSp macro="">
      <xdr:nvCxnSpPr>
        <xdr:cNvPr id="220" name="直線コネクタ 219"/>
        <xdr:cNvCxnSpPr/>
      </xdr:nvCxnSpPr>
      <xdr:spPr>
        <a:xfrm>
          <a:off x="4546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126764</xdr:rowOff>
    </xdr:from>
    <xdr:ext cx="405111" cy="259045"/>
    <xdr:sp macro="" textlink="">
      <xdr:nvSpPr>
        <xdr:cNvPr id="221" name="【福祉施設】&#10;有形固定資産減価償却率平均値テキスト"/>
        <xdr:cNvSpPr txBox="1"/>
      </xdr:nvSpPr>
      <xdr:spPr>
        <a:xfrm>
          <a:off x="4724400" y="14528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85</xdr:row>
      <xdr:rowOff>103887</xdr:rowOff>
    </xdr:from>
    <xdr:to>
      <xdr:col>6</xdr:col>
      <xdr:colOff>561975</xdr:colOff>
      <xdr:row>86</xdr:row>
      <xdr:rowOff>34037</xdr:rowOff>
    </xdr:to>
    <xdr:sp macro="" textlink="">
      <xdr:nvSpPr>
        <xdr:cNvPr id="222" name="フローチャート : 判断 221"/>
        <xdr:cNvSpPr/>
      </xdr:nvSpPr>
      <xdr:spPr>
        <a:xfrm>
          <a:off x="4584700" y="1467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86</xdr:row>
      <xdr:rowOff>10161</xdr:rowOff>
    </xdr:from>
    <xdr:to>
      <xdr:col>5</xdr:col>
      <xdr:colOff>409575</xdr:colOff>
      <xdr:row>86</xdr:row>
      <xdr:rowOff>111761</xdr:rowOff>
    </xdr:to>
    <xdr:sp macro="" textlink="">
      <xdr:nvSpPr>
        <xdr:cNvPr id="223" name="フローチャート : 判断 222"/>
        <xdr:cNvSpPr/>
      </xdr:nvSpPr>
      <xdr:spPr>
        <a:xfrm>
          <a:off x="3746500" y="1475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4" name="テキスト ボックス 22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5" name="テキスト ボックス 22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6" name="テキスト ボックス 22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7" name="テキスト ボックス 22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8" name="テキスト ボックス 22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86</xdr:row>
      <xdr:rowOff>46737</xdr:rowOff>
    </xdr:from>
    <xdr:to>
      <xdr:col>6</xdr:col>
      <xdr:colOff>561975</xdr:colOff>
      <xdr:row>86</xdr:row>
      <xdr:rowOff>148337</xdr:rowOff>
    </xdr:to>
    <xdr:sp macro="" textlink="">
      <xdr:nvSpPr>
        <xdr:cNvPr id="229" name="円/楕円 228"/>
        <xdr:cNvSpPr/>
      </xdr:nvSpPr>
      <xdr:spPr>
        <a:xfrm>
          <a:off x="4584700" y="1479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133114</xdr:rowOff>
    </xdr:from>
    <xdr:ext cx="405111" cy="259045"/>
    <xdr:sp macro="" textlink="">
      <xdr:nvSpPr>
        <xdr:cNvPr id="230" name="【福祉施設】&#10;有形固定資産減価償却率該当値テキスト"/>
        <xdr:cNvSpPr txBox="1"/>
      </xdr:nvSpPr>
      <xdr:spPr>
        <a:xfrm>
          <a:off x="4724400" y="1470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oneCellAnchor>
    <xdr:from>
      <xdr:col>5</xdr:col>
      <xdr:colOff>143518</xdr:colOff>
      <xdr:row>84</xdr:row>
      <xdr:rowOff>128288</xdr:rowOff>
    </xdr:from>
    <xdr:ext cx="405111" cy="259045"/>
    <xdr:sp macro="" textlink="">
      <xdr:nvSpPr>
        <xdr:cNvPr id="231" name="n_1aveValue【福祉施設】&#10;有形固定資産減価償却率"/>
        <xdr:cNvSpPr txBox="1"/>
      </xdr:nvSpPr>
      <xdr:spPr>
        <a:xfrm>
          <a:off x="3582043" y="1453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42" name="直線コネクタ 241"/>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43" name="テキスト ボックス 242"/>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4" name="直線コネクタ 243"/>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5" name="テキスト ボックス 244"/>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6" name="直線コネクタ 245"/>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7" name="テキスト ボックス 246"/>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8" name="直線コネクタ 24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9" name="テキスト ボックス 24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50" name="直線コネクタ 249"/>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51" name="テキスト ボックス 250"/>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2" name="直線コネクタ 25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53" name="テキスト ボックス 25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4" name="直線コネクタ 253"/>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55" name="テキスト ボックス 254"/>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7" name="テキスト ボックス 25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166688</xdr:rowOff>
    </xdr:from>
    <xdr:to>
      <xdr:col>15</xdr:col>
      <xdr:colOff>180340</xdr:colOff>
      <xdr:row>86</xdr:row>
      <xdr:rowOff>38100</xdr:rowOff>
    </xdr:to>
    <xdr:cxnSp macro="">
      <xdr:nvCxnSpPr>
        <xdr:cNvPr id="259" name="直線コネクタ 258"/>
        <xdr:cNvCxnSpPr/>
      </xdr:nvCxnSpPr>
      <xdr:spPr>
        <a:xfrm flipV="1">
          <a:off x="10476865" y="13368338"/>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41927</xdr:rowOff>
    </xdr:from>
    <xdr:ext cx="469744" cy="259045"/>
    <xdr:sp macro="" textlink="">
      <xdr:nvSpPr>
        <xdr:cNvPr id="260" name="【福祉施設】&#10;一人当たり面積最小値テキスト"/>
        <xdr:cNvSpPr txBox="1"/>
      </xdr:nvSpPr>
      <xdr:spPr>
        <a:xfrm>
          <a:off x="10566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38100</xdr:rowOff>
    </xdr:from>
    <xdr:to>
      <xdr:col>15</xdr:col>
      <xdr:colOff>269875</xdr:colOff>
      <xdr:row>86</xdr:row>
      <xdr:rowOff>38100</xdr:rowOff>
    </xdr:to>
    <xdr:cxnSp macro="">
      <xdr:nvCxnSpPr>
        <xdr:cNvPr id="261" name="直線コネクタ 260"/>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113365</xdr:rowOff>
    </xdr:from>
    <xdr:ext cx="469744" cy="259045"/>
    <xdr:sp macro="" textlink="">
      <xdr:nvSpPr>
        <xdr:cNvPr id="262" name="【福祉施設】&#10;一人当たり面積最大値テキスト"/>
        <xdr:cNvSpPr txBox="1"/>
      </xdr:nvSpPr>
      <xdr:spPr>
        <a:xfrm>
          <a:off x="10566400" y="131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0.111</a:t>
          </a:r>
          <a:endParaRPr kumimoji="1" lang="ja-JP" altLang="en-US" sz="1000" b="1">
            <a:latin typeface="ＭＳ Ｐゴシック"/>
          </a:endParaRPr>
        </a:p>
      </xdr:txBody>
    </xdr:sp>
    <xdr:clientData/>
  </xdr:oneCellAnchor>
  <xdr:twoCellAnchor>
    <xdr:from>
      <xdr:col>15</xdr:col>
      <xdr:colOff>92075</xdr:colOff>
      <xdr:row>77</xdr:row>
      <xdr:rowOff>166688</xdr:rowOff>
    </xdr:from>
    <xdr:to>
      <xdr:col>15</xdr:col>
      <xdr:colOff>269875</xdr:colOff>
      <xdr:row>77</xdr:row>
      <xdr:rowOff>166688</xdr:rowOff>
    </xdr:to>
    <xdr:cxnSp macro="">
      <xdr:nvCxnSpPr>
        <xdr:cNvPr id="263" name="直線コネクタ 262"/>
        <xdr:cNvCxnSpPr/>
      </xdr:nvCxnSpPr>
      <xdr:spPr>
        <a:xfrm>
          <a:off x="10388600" y="1336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37165</xdr:rowOff>
    </xdr:from>
    <xdr:ext cx="469744" cy="259045"/>
    <xdr:sp macro="" textlink="">
      <xdr:nvSpPr>
        <xdr:cNvPr id="264" name="【福祉施設】&#10;一人当たり面積平均値テキスト"/>
        <xdr:cNvSpPr txBox="1"/>
      </xdr:nvSpPr>
      <xdr:spPr>
        <a:xfrm>
          <a:off x="10566400" y="14096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58738</xdr:rowOff>
    </xdr:from>
    <xdr:to>
      <xdr:col>15</xdr:col>
      <xdr:colOff>231775</xdr:colOff>
      <xdr:row>82</xdr:row>
      <xdr:rowOff>160338</xdr:rowOff>
    </xdr:to>
    <xdr:sp macro="" textlink="">
      <xdr:nvSpPr>
        <xdr:cNvPr id="265" name="フローチャート : 判断 264"/>
        <xdr:cNvSpPr/>
      </xdr:nvSpPr>
      <xdr:spPr>
        <a:xfrm>
          <a:off x="10426700" y="141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58738</xdr:rowOff>
    </xdr:from>
    <xdr:to>
      <xdr:col>14</xdr:col>
      <xdr:colOff>79375</xdr:colOff>
      <xdr:row>82</xdr:row>
      <xdr:rowOff>160338</xdr:rowOff>
    </xdr:to>
    <xdr:sp macro="" textlink="">
      <xdr:nvSpPr>
        <xdr:cNvPr id="266" name="フローチャート : 判断 265"/>
        <xdr:cNvSpPr/>
      </xdr:nvSpPr>
      <xdr:spPr>
        <a:xfrm>
          <a:off x="9588500" y="141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81</xdr:row>
      <xdr:rowOff>101600</xdr:rowOff>
    </xdr:from>
    <xdr:to>
      <xdr:col>15</xdr:col>
      <xdr:colOff>231775</xdr:colOff>
      <xdr:row>82</xdr:row>
      <xdr:rowOff>31750</xdr:rowOff>
    </xdr:to>
    <xdr:sp macro="" textlink="">
      <xdr:nvSpPr>
        <xdr:cNvPr id="272" name="円/楕円 271"/>
        <xdr:cNvSpPr/>
      </xdr:nvSpPr>
      <xdr:spPr>
        <a:xfrm>
          <a:off x="104267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80</xdr:row>
      <xdr:rowOff>124477</xdr:rowOff>
    </xdr:from>
    <xdr:ext cx="469744" cy="259045"/>
    <xdr:sp macro="" textlink="">
      <xdr:nvSpPr>
        <xdr:cNvPr id="273" name="【福祉施設】&#10;一人当たり面積該当値テキスト"/>
        <xdr:cNvSpPr txBox="1"/>
      </xdr:nvSpPr>
      <xdr:spPr>
        <a:xfrm>
          <a:off x="10566400"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0.064</a:t>
          </a:r>
          <a:endParaRPr kumimoji="1" lang="ja-JP" altLang="en-US" sz="1000" b="1">
            <a:solidFill>
              <a:srgbClr val="FF0000"/>
            </a:solidFill>
            <a:latin typeface="ＭＳ Ｐゴシック"/>
          </a:endParaRPr>
        </a:p>
      </xdr:txBody>
    </xdr:sp>
    <xdr:clientData/>
  </xdr:oneCellAnchor>
  <xdr:oneCellAnchor>
    <xdr:from>
      <xdr:col>13</xdr:col>
      <xdr:colOff>466802</xdr:colOff>
      <xdr:row>81</xdr:row>
      <xdr:rowOff>5415</xdr:rowOff>
    </xdr:from>
    <xdr:ext cx="469744" cy="259045"/>
    <xdr:sp macro="" textlink="">
      <xdr:nvSpPr>
        <xdr:cNvPr id="274" name="n_1aveValue【福祉施設】&#10;一人当たり面積"/>
        <xdr:cNvSpPr txBox="1"/>
      </xdr:nvSpPr>
      <xdr:spPr>
        <a:xfrm>
          <a:off x="9391727" y="1389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2" name="正方形/長方形 2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0" name="正方形/長方形 2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8" name="正方形/長方形 2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9" name="テキスト ボックス 2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0" name="直線コネクタ 2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01" name="テキスト ボックス 30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02" name="直線コネクタ 3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03" name="テキスト ボックス 302"/>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04" name="直線コネクタ 3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05" name="テキスト ボックス 3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06" name="直線コネクタ 3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7" name="テキスト ボックス 3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8" name="直線コネクタ 3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9" name="テキスト ボックス 3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10" name="直線コネクタ 3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11" name="テキスト ボックス 3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12" name="直線コネクタ 3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13" name="テキスト ボックス 31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4" name="直線コネクタ 3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5" name="テキスト ボックス 31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14151</xdr:rowOff>
    </xdr:from>
    <xdr:to>
      <xdr:col>23</xdr:col>
      <xdr:colOff>516889</xdr:colOff>
      <xdr:row>42</xdr:row>
      <xdr:rowOff>131717</xdr:rowOff>
    </xdr:to>
    <xdr:cxnSp macro="">
      <xdr:nvCxnSpPr>
        <xdr:cNvPr id="317" name="直線コネクタ 316"/>
        <xdr:cNvCxnSpPr/>
      </xdr:nvCxnSpPr>
      <xdr:spPr>
        <a:xfrm flipV="1">
          <a:off x="16318864" y="584345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135544</xdr:rowOff>
    </xdr:from>
    <xdr:ext cx="405111" cy="259045"/>
    <xdr:sp macro="" textlink="">
      <xdr:nvSpPr>
        <xdr:cNvPr id="318" name="【一般廃棄物処理施設】&#10;有形固定資産減価償却率最小値テキスト"/>
        <xdr:cNvSpPr txBox="1"/>
      </xdr:nvSpPr>
      <xdr:spPr>
        <a:xfrm>
          <a:off x="16408400" y="733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23</xdr:col>
      <xdr:colOff>428625</xdr:colOff>
      <xdr:row>42</xdr:row>
      <xdr:rowOff>131717</xdr:rowOff>
    </xdr:from>
    <xdr:to>
      <xdr:col>23</xdr:col>
      <xdr:colOff>606425</xdr:colOff>
      <xdr:row>42</xdr:row>
      <xdr:rowOff>131717</xdr:rowOff>
    </xdr:to>
    <xdr:cxnSp macro="">
      <xdr:nvCxnSpPr>
        <xdr:cNvPr id="319" name="直線コネクタ 318"/>
        <xdr:cNvCxnSpPr/>
      </xdr:nvCxnSpPr>
      <xdr:spPr>
        <a:xfrm>
          <a:off x="16230600" y="73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132278</xdr:rowOff>
    </xdr:from>
    <xdr:ext cx="405111" cy="259045"/>
    <xdr:sp macro="" textlink="">
      <xdr:nvSpPr>
        <xdr:cNvPr id="320" name="【一般廃棄物処理施設】&#10;有形固定資産減価償却率最大値テキスト"/>
        <xdr:cNvSpPr txBox="1"/>
      </xdr:nvSpPr>
      <xdr:spPr>
        <a:xfrm>
          <a:off x="16408400" y="561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23</xdr:col>
      <xdr:colOff>428625</xdr:colOff>
      <xdr:row>34</xdr:row>
      <xdr:rowOff>14151</xdr:rowOff>
    </xdr:from>
    <xdr:to>
      <xdr:col>23</xdr:col>
      <xdr:colOff>606425</xdr:colOff>
      <xdr:row>34</xdr:row>
      <xdr:rowOff>14151</xdr:rowOff>
    </xdr:to>
    <xdr:cxnSp macro="">
      <xdr:nvCxnSpPr>
        <xdr:cNvPr id="321" name="直線コネクタ 320"/>
        <xdr:cNvCxnSpPr/>
      </xdr:nvCxnSpPr>
      <xdr:spPr>
        <a:xfrm>
          <a:off x="16230600" y="58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46281</xdr:rowOff>
    </xdr:from>
    <xdr:ext cx="405111" cy="259045"/>
    <xdr:sp macro="" textlink="">
      <xdr:nvSpPr>
        <xdr:cNvPr id="322" name="【一般廃棄物処理施設】&#10;有形固定資産減価償却率平均値テキスト"/>
        <xdr:cNvSpPr txBox="1"/>
      </xdr:nvSpPr>
      <xdr:spPr>
        <a:xfrm>
          <a:off x="16408400" y="65613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67854</xdr:rowOff>
    </xdr:from>
    <xdr:to>
      <xdr:col>23</xdr:col>
      <xdr:colOff>568325</xdr:colOff>
      <xdr:row>38</xdr:row>
      <xdr:rowOff>169454</xdr:rowOff>
    </xdr:to>
    <xdr:sp macro="" textlink="">
      <xdr:nvSpPr>
        <xdr:cNvPr id="323" name="フローチャート : 判断 322"/>
        <xdr:cNvSpPr/>
      </xdr:nvSpPr>
      <xdr:spPr>
        <a:xfrm>
          <a:off x="162687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164193</xdr:rowOff>
    </xdr:from>
    <xdr:to>
      <xdr:col>22</xdr:col>
      <xdr:colOff>415925</xdr:colOff>
      <xdr:row>40</xdr:row>
      <xdr:rowOff>94343</xdr:rowOff>
    </xdr:to>
    <xdr:sp macro="" textlink="">
      <xdr:nvSpPr>
        <xdr:cNvPr id="324" name="フローチャート : 判断 323"/>
        <xdr:cNvSpPr/>
      </xdr:nvSpPr>
      <xdr:spPr>
        <a:xfrm>
          <a:off x="15430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5" name="テキスト ボックス 3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6" name="テキスト ボックス 3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7" name="テキスト ボックス 3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8" name="テキスト ボックス 3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9" name="テキスト ボックス 3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165826</xdr:rowOff>
    </xdr:from>
    <xdr:to>
      <xdr:col>23</xdr:col>
      <xdr:colOff>568325</xdr:colOff>
      <xdr:row>37</xdr:row>
      <xdr:rowOff>95976</xdr:rowOff>
    </xdr:to>
    <xdr:sp macro="" textlink="">
      <xdr:nvSpPr>
        <xdr:cNvPr id="330" name="円/楕円 329"/>
        <xdr:cNvSpPr/>
      </xdr:nvSpPr>
      <xdr:spPr>
        <a:xfrm>
          <a:off x="162687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17253</xdr:rowOff>
    </xdr:from>
    <xdr:ext cx="405111" cy="259045"/>
    <xdr:sp macro="" textlink="">
      <xdr:nvSpPr>
        <xdr:cNvPr id="331" name="【一般廃棄物処理施設】&#10;有形固定資産減価償却率該当値テキスト"/>
        <xdr:cNvSpPr txBox="1"/>
      </xdr:nvSpPr>
      <xdr:spPr>
        <a:xfrm>
          <a:off x="16408400" y="618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oneCellAnchor>
    <xdr:from>
      <xdr:col>22</xdr:col>
      <xdr:colOff>149868</xdr:colOff>
      <xdr:row>38</xdr:row>
      <xdr:rowOff>110870</xdr:rowOff>
    </xdr:from>
    <xdr:ext cx="405111" cy="259045"/>
    <xdr:sp macro="" textlink="">
      <xdr:nvSpPr>
        <xdr:cNvPr id="332" name="n_1aveValue【一般廃棄物処理施設】&#10;有形固定資産減価償却率"/>
        <xdr:cNvSpPr txBox="1"/>
      </xdr:nvSpPr>
      <xdr:spPr>
        <a:xfrm>
          <a:off x="15266043" y="6625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3" name="正方形/長方形 3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4" name="正方形/長方形 3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5" name="正方形/長方形 3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6" name="正方形/長方形 3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7" name="正方形/長方形 3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8" name="正方形/長方形 3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9" name="正方形/長方形 3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122,637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0" name="正方形/長方形 3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1" name="テキスト ボックス 3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2" name="直線コネクタ 3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43" name="直線コネクタ 34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44" name="テキスト ボックス 34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45" name="直線コネクタ 34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46" name="テキスト ボックス 34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47" name="直線コネクタ 34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48" name="テキスト ボックス 34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9" name="直線コネクタ 34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50" name="テキスト ボックス 34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51" name="直線コネクタ 35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52" name="テキスト ボックス 35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3" name="直線コネクタ 3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54" name="テキスト ボックス 35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132824</xdr:rowOff>
    </xdr:from>
    <xdr:to>
      <xdr:col>32</xdr:col>
      <xdr:colOff>186689</xdr:colOff>
      <xdr:row>41</xdr:row>
      <xdr:rowOff>21740</xdr:rowOff>
    </xdr:to>
    <xdr:cxnSp macro="">
      <xdr:nvCxnSpPr>
        <xdr:cNvPr id="356" name="直線コネクタ 355"/>
        <xdr:cNvCxnSpPr/>
      </xdr:nvCxnSpPr>
      <xdr:spPr>
        <a:xfrm flipV="1">
          <a:off x="22160864" y="5790674"/>
          <a:ext cx="0" cy="126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25567</xdr:rowOff>
    </xdr:from>
    <xdr:ext cx="534377" cy="259045"/>
    <xdr:sp macro="" textlink="">
      <xdr:nvSpPr>
        <xdr:cNvPr id="357" name="【一般廃棄物処理施設】&#10;一人当たり有形固定資産（償却資産）額最小値テキスト"/>
        <xdr:cNvSpPr txBox="1"/>
      </xdr:nvSpPr>
      <xdr:spPr>
        <a:xfrm>
          <a:off x="22250400" y="705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24,647</a:t>
          </a:r>
          <a:endParaRPr kumimoji="1" lang="ja-JP" altLang="en-US" sz="1000" b="1">
            <a:latin typeface="ＭＳ Ｐゴシック"/>
          </a:endParaRPr>
        </a:p>
      </xdr:txBody>
    </xdr:sp>
    <xdr:clientData/>
  </xdr:oneCellAnchor>
  <xdr:twoCellAnchor>
    <xdr:from>
      <xdr:col>32</xdr:col>
      <xdr:colOff>98425</xdr:colOff>
      <xdr:row>41</xdr:row>
      <xdr:rowOff>21740</xdr:rowOff>
    </xdr:from>
    <xdr:to>
      <xdr:col>32</xdr:col>
      <xdr:colOff>276225</xdr:colOff>
      <xdr:row>41</xdr:row>
      <xdr:rowOff>21740</xdr:rowOff>
    </xdr:to>
    <xdr:cxnSp macro="">
      <xdr:nvCxnSpPr>
        <xdr:cNvPr id="358" name="直線コネクタ 357"/>
        <xdr:cNvCxnSpPr/>
      </xdr:nvCxnSpPr>
      <xdr:spPr>
        <a:xfrm>
          <a:off x="22072600" y="705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79501</xdr:rowOff>
    </xdr:from>
    <xdr:ext cx="599010" cy="259045"/>
    <xdr:sp macro="" textlink="">
      <xdr:nvSpPr>
        <xdr:cNvPr id="359" name="【一般廃棄物処理施設】&#10;一人当たり有形固定資産（償却資産）額最大値テキスト"/>
        <xdr:cNvSpPr txBox="1"/>
      </xdr:nvSpPr>
      <xdr:spPr>
        <a:xfrm>
          <a:off x="22250400" y="556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190,069</a:t>
          </a:r>
          <a:endParaRPr kumimoji="1" lang="ja-JP" altLang="en-US" sz="1000" b="1">
            <a:latin typeface="ＭＳ Ｐゴシック"/>
          </a:endParaRPr>
        </a:p>
      </xdr:txBody>
    </xdr:sp>
    <xdr:clientData/>
  </xdr:oneCellAnchor>
  <xdr:twoCellAnchor>
    <xdr:from>
      <xdr:col>32</xdr:col>
      <xdr:colOff>98425</xdr:colOff>
      <xdr:row>33</xdr:row>
      <xdr:rowOff>132824</xdr:rowOff>
    </xdr:from>
    <xdr:to>
      <xdr:col>32</xdr:col>
      <xdr:colOff>276225</xdr:colOff>
      <xdr:row>33</xdr:row>
      <xdr:rowOff>132824</xdr:rowOff>
    </xdr:to>
    <xdr:cxnSp macro="">
      <xdr:nvCxnSpPr>
        <xdr:cNvPr id="360" name="直線コネクタ 359"/>
        <xdr:cNvCxnSpPr/>
      </xdr:nvCxnSpPr>
      <xdr:spPr>
        <a:xfrm>
          <a:off x="22072600" y="579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84632</xdr:rowOff>
    </xdr:from>
    <xdr:ext cx="599010" cy="259045"/>
    <xdr:sp macro="" textlink="">
      <xdr:nvSpPr>
        <xdr:cNvPr id="361" name="【一般廃棄物処理施設】&#10;一人当たり有形固定資産（償却資産）額平均値テキスト"/>
        <xdr:cNvSpPr txBox="1"/>
      </xdr:nvSpPr>
      <xdr:spPr>
        <a:xfrm>
          <a:off x="22250400" y="6256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102,729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61755</xdr:rowOff>
    </xdr:from>
    <xdr:to>
      <xdr:col>32</xdr:col>
      <xdr:colOff>238125</xdr:colOff>
      <xdr:row>37</xdr:row>
      <xdr:rowOff>163355</xdr:rowOff>
    </xdr:to>
    <xdr:sp macro="" textlink="">
      <xdr:nvSpPr>
        <xdr:cNvPr id="362" name="フローチャート : 判断 361"/>
        <xdr:cNvSpPr/>
      </xdr:nvSpPr>
      <xdr:spPr>
        <a:xfrm>
          <a:off x="22110700" y="64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121420</xdr:rowOff>
    </xdr:from>
    <xdr:to>
      <xdr:col>31</xdr:col>
      <xdr:colOff>85725</xdr:colOff>
      <xdr:row>39</xdr:row>
      <xdr:rowOff>51570</xdr:rowOff>
    </xdr:to>
    <xdr:sp macro="" textlink="">
      <xdr:nvSpPr>
        <xdr:cNvPr id="363" name="フローチャート : 判断 362"/>
        <xdr:cNvSpPr/>
      </xdr:nvSpPr>
      <xdr:spPr>
        <a:xfrm>
          <a:off x="21272500" y="6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4" name="テキスト ボックス 3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5" name="テキスト ボックス 3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6" name="テキスト ボックス 3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7" name="テキスト ボックス 3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8" name="テキスト ボックス 3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142390</xdr:rowOff>
    </xdr:from>
    <xdr:to>
      <xdr:col>32</xdr:col>
      <xdr:colOff>238125</xdr:colOff>
      <xdr:row>41</xdr:row>
      <xdr:rowOff>72540</xdr:rowOff>
    </xdr:to>
    <xdr:sp macro="" textlink="">
      <xdr:nvSpPr>
        <xdr:cNvPr id="369" name="円/楕円 368"/>
        <xdr:cNvSpPr/>
      </xdr:nvSpPr>
      <xdr:spPr>
        <a:xfrm>
          <a:off x="22110700" y="700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57317</xdr:rowOff>
    </xdr:from>
    <xdr:ext cx="534377" cy="259045"/>
    <xdr:sp macro="" textlink="">
      <xdr:nvSpPr>
        <xdr:cNvPr id="370" name="【一般廃棄物処理施設】&#10;一人当たり有形固定資産（償却資産）額該当値テキスト"/>
        <xdr:cNvSpPr txBox="1"/>
      </xdr:nvSpPr>
      <xdr:spPr>
        <a:xfrm>
          <a:off x="22250400" y="691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24,647</a:t>
          </a:r>
          <a:endParaRPr kumimoji="1" lang="ja-JP" altLang="en-US" sz="1000" b="1">
            <a:solidFill>
              <a:srgbClr val="FF0000"/>
            </a:solidFill>
            <a:latin typeface="ＭＳ Ｐゴシック"/>
          </a:endParaRPr>
        </a:p>
      </xdr:txBody>
    </xdr:sp>
    <xdr:clientData/>
  </xdr:oneCellAnchor>
  <xdr:oneCellAnchor>
    <xdr:from>
      <xdr:col>30</xdr:col>
      <xdr:colOff>440836</xdr:colOff>
      <xdr:row>37</xdr:row>
      <xdr:rowOff>68097</xdr:rowOff>
    </xdr:from>
    <xdr:ext cx="534377" cy="259045"/>
    <xdr:sp macro="" textlink="">
      <xdr:nvSpPr>
        <xdr:cNvPr id="371" name="n_1aveValue【一般廃棄物処理施設】&#10;一人当たり有形固定資産（償却資産）額"/>
        <xdr:cNvSpPr txBox="1"/>
      </xdr:nvSpPr>
      <xdr:spPr>
        <a:xfrm>
          <a:off x="21043411" y="641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72,399</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2" name="正方形/長方形 3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3" name="正方形/長方形 3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4" name="正方形/長方形 3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5" name="正方形/長方形 3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6" name="正方形/長方形 3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7" name="正方形/長方形 3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8" name="正方形/長方形 3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9" name="正方形/長方形 3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0" name="テキスト ボックス 3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1" name="直線コネクタ 3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82" name="テキスト ボックス 38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83" name="直線コネクタ 38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84" name="テキスト ボックス 38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5" name="直線コネクタ 38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6" name="テキスト ボックス 38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7" name="直線コネクタ 38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8" name="テキスト ボックス 38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9" name="直線コネクタ 38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90" name="テキスト ボックス 38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91" name="直線コネクタ 39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92" name="テキスト ボックス 39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3" name="直線コネクタ 3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4" name="テキスト ボックス 39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152400</xdr:rowOff>
    </xdr:from>
    <xdr:to>
      <xdr:col>23</xdr:col>
      <xdr:colOff>516889</xdr:colOff>
      <xdr:row>63</xdr:row>
      <xdr:rowOff>93345</xdr:rowOff>
    </xdr:to>
    <xdr:cxnSp macro="">
      <xdr:nvCxnSpPr>
        <xdr:cNvPr id="396" name="直線コネクタ 395"/>
        <xdr:cNvCxnSpPr/>
      </xdr:nvCxnSpPr>
      <xdr:spPr>
        <a:xfrm flipV="1">
          <a:off x="16318864" y="9753600"/>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97172</xdr:rowOff>
    </xdr:from>
    <xdr:ext cx="405111" cy="259045"/>
    <xdr:sp macro="" textlink="">
      <xdr:nvSpPr>
        <xdr:cNvPr id="397" name="【保健センター・保健所】&#10;有形固定資産減価償却率最小値テキスト"/>
        <xdr:cNvSpPr txBox="1"/>
      </xdr:nvSpPr>
      <xdr:spPr>
        <a:xfrm>
          <a:off x="16408400" y="1089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63</xdr:row>
      <xdr:rowOff>93345</xdr:rowOff>
    </xdr:from>
    <xdr:to>
      <xdr:col>23</xdr:col>
      <xdr:colOff>606425</xdr:colOff>
      <xdr:row>63</xdr:row>
      <xdr:rowOff>93345</xdr:rowOff>
    </xdr:to>
    <xdr:cxnSp macro="">
      <xdr:nvCxnSpPr>
        <xdr:cNvPr id="398" name="直線コネクタ 397"/>
        <xdr:cNvCxnSpPr/>
      </xdr:nvCxnSpPr>
      <xdr:spPr>
        <a:xfrm>
          <a:off x="16230600" y="1089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99077</xdr:rowOff>
    </xdr:from>
    <xdr:ext cx="405111" cy="259045"/>
    <xdr:sp macro="" textlink="">
      <xdr:nvSpPr>
        <xdr:cNvPr id="399" name="【保健センター・保健所】&#10;有形固定資産減価償却率最大値テキスト"/>
        <xdr:cNvSpPr txBox="1"/>
      </xdr:nvSpPr>
      <xdr:spPr>
        <a:xfrm>
          <a:off x="164084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56</xdr:row>
      <xdr:rowOff>152400</xdr:rowOff>
    </xdr:from>
    <xdr:to>
      <xdr:col>23</xdr:col>
      <xdr:colOff>606425</xdr:colOff>
      <xdr:row>56</xdr:row>
      <xdr:rowOff>152400</xdr:rowOff>
    </xdr:to>
    <xdr:cxnSp macro="">
      <xdr:nvCxnSpPr>
        <xdr:cNvPr id="400" name="直線コネクタ 399"/>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3827</xdr:rowOff>
    </xdr:from>
    <xdr:ext cx="405111" cy="259045"/>
    <xdr:sp macro="" textlink="">
      <xdr:nvSpPr>
        <xdr:cNvPr id="401" name="【保健センター・保健所】&#10;有形固定資産減価償却率平均値テキスト"/>
        <xdr:cNvSpPr txBox="1"/>
      </xdr:nvSpPr>
      <xdr:spPr>
        <a:xfrm>
          <a:off x="16408400" y="10462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25400</xdr:rowOff>
    </xdr:from>
    <xdr:to>
      <xdr:col>23</xdr:col>
      <xdr:colOff>568325</xdr:colOff>
      <xdr:row>61</xdr:row>
      <xdr:rowOff>127000</xdr:rowOff>
    </xdr:to>
    <xdr:sp macro="" textlink="">
      <xdr:nvSpPr>
        <xdr:cNvPr id="402" name="フローチャート : 判断 401"/>
        <xdr:cNvSpPr/>
      </xdr:nvSpPr>
      <xdr:spPr>
        <a:xfrm>
          <a:off x="16268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166370</xdr:rowOff>
    </xdr:from>
    <xdr:to>
      <xdr:col>22</xdr:col>
      <xdr:colOff>415925</xdr:colOff>
      <xdr:row>62</xdr:row>
      <xdr:rowOff>96520</xdr:rowOff>
    </xdr:to>
    <xdr:sp macro="" textlink="">
      <xdr:nvSpPr>
        <xdr:cNvPr id="403" name="フローチャート : 判断 402"/>
        <xdr:cNvSpPr/>
      </xdr:nvSpPr>
      <xdr:spPr>
        <a:xfrm>
          <a:off x="15430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4" name="テキスト ボックス 4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5" name="テキスト ボックス 4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6" name="テキスト ボックス 4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7" name="テキスト ボックス 4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8" name="テキスト ボックス 4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139700</xdr:rowOff>
    </xdr:from>
    <xdr:to>
      <xdr:col>23</xdr:col>
      <xdr:colOff>568325</xdr:colOff>
      <xdr:row>59</xdr:row>
      <xdr:rowOff>69850</xdr:rowOff>
    </xdr:to>
    <xdr:sp macro="" textlink="">
      <xdr:nvSpPr>
        <xdr:cNvPr id="409" name="円/楕円 408"/>
        <xdr:cNvSpPr/>
      </xdr:nvSpPr>
      <xdr:spPr>
        <a:xfrm>
          <a:off x="162687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162577</xdr:rowOff>
    </xdr:from>
    <xdr:ext cx="405111" cy="259045"/>
    <xdr:sp macro="" textlink="">
      <xdr:nvSpPr>
        <xdr:cNvPr id="410" name="【保健センター・保健所】&#10;有形固定資産減価償却率該当値テキスト"/>
        <xdr:cNvSpPr txBox="1"/>
      </xdr:nvSpPr>
      <xdr:spPr>
        <a:xfrm>
          <a:off x="16408400"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oneCellAnchor>
    <xdr:from>
      <xdr:col>22</xdr:col>
      <xdr:colOff>149868</xdr:colOff>
      <xdr:row>60</xdr:row>
      <xdr:rowOff>113047</xdr:rowOff>
    </xdr:from>
    <xdr:ext cx="405111" cy="259045"/>
    <xdr:sp macro="" textlink="">
      <xdr:nvSpPr>
        <xdr:cNvPr id="411" name="n_1aveValue【保健センター・保健所】&#10;有形固定資産減価償却率"/>
        <xdr:cNvSpPr txBox="1"/>
      </xdr:nvSpPr>
      <xdr:spPr>
        <a:xfrm>
          <a:off x="15266043" y="1040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2" name="正方形/長方形 4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3" name="正方形/長方形 4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4" name="正方形/長方形 4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5" name="正方形/長方形 4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6" name="正方形/長方形 4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7" name="正方形/長方形 4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8" name="正方形/長方形 4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9" name="正方形/長方形 4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0" name="テキスト ボックス 4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1" name="直線コネクタ 4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22" name="直線コネクタ 42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23" name="テキスト ボックス 42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24" name="直線コネクタ 42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5" name="テキスト ボックス 42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6" name="直線コネクタ 42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7" name="テキスト ボックス 42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8" name="直線コネクタ 42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9" name="テキスト ボックス 42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0" name="直線コネクタ 42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1" name="テキスト ボックス 43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62</xdr:row>
      <xdr:rowOff>160020</xdr:rowOff>
    </xdr:to>
    <xdr:cxnSp macro="">
      <xdr:nvCxnSpPr>
        <xdr:cNvPr id="433" name="直線コネクタ 432"/>
        <xdr:cNvCxnSpPr/>
      </xdr:nvCxnSpPr>
      <xdr:spPr>
        <a:xfrm flipV="1">
          <a:off x="22160864" y="96012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434"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435" name="直線コネクタ 434"/>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436"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437" name="直線コネクタ 436"/>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97807</xdr:rowOff>
    </xdr:from>
    <xdr:ext cx="469744" cy="259045"/>
    <xdr:sp macro="" textlink="">
      <xdr:nvSpPr>
        <xdr:cNvPr id="438" name="【保健センター・保健所】&#10;一人当たり面積平均値テキスト"/>
        <xdr:cNvSpPr txBox="1"/>
      </xdr:nvSpPr>
      <xdr:spPr>
        <a:xfrm>
          <a:off x="22250400" y="10041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74930</xdr:rowOff>
    </xdr:from>
    <xdr:to>
      <xdr:col>32</xdr:col>
      <xdr:colOff>238125</xdr:colOff>
      <xdr:row>60</xdr:row>
      <xdr:rowOff>5080</xdr:rowOff>
    </xdr:to>
    <xdr:sp macro="" textlink="">
      <xdr:nvSpPr>
        <xdr:cNvPr id="439" name="フローチャート : 判断 438"/>
        <xdr:cNvSpPr/>
      </xdr:nvSpPr>
      <xdr:spPr>
        <a:xfrm>
          <a:off x="22110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166370</xdr:rowOff>
    </xdr:from>
    <xdr:to>
      <xdr:col>31</xdr:col>
      <xdr:colOff>85725</xdr:colOff>
      <xdr:row>60</xdr:row>
      <xdr:rowOff>96520</xdr:rowOff>
    </xdr:to>
    <xdr:sp macro="" textlink="">
      <xdr:nvSpPr>
        <xdr:cNvPr id="440" name="フローチャート : 判断 439"/>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1" name="テキスト ボックス 4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2" name="テキスト ボックス 4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3" name="テキスト ボックス 4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4" name="テキスト ボックス 4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5" name="テキスト ボックス 4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40640</xdr:rowOff>
    </xdr:from>
    <xdr:to>
      <xdr:col>32</xdr:col>
      <xdr:colOff>238125</xdr:colOff>
      <xdr:row>62</xdr:row>
      <xdr:rowOff>142240</xdr:rowOff>
    </xdr:to>
    <xdr:sp macro="" textlink="">
      <xdr:nvSpPr>
        <xdr:cNvPr id="446" name="円/楕円 445"/>
        <xdr:cNvSpPr/>
      </xdr:nvSpPr>
      <xdr:spPr>
        <a:xfrm>
          <a:off x="22110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127017</xdr:rowOff>
    </xdr:from>
    <xdr:ext cx="469744" cy="259045"/>
    <xdr:sp macro="" textlink="">
      <xdr:nvSpPr>
        <xdr:cNvPr id="447" name="【保健センター・保健所】&#10;一人当たり面積該当値テキスト"/>
        <xdr:cNvSpPr txBox="1"/>
      </xdr:nvSpPr>
      <xdr:spPr>
        <a:xfrm>
          <a:off x="22250400" y="1058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0.011</a:t>
          </a:r>
          <a:endParaRPr kumimoji="1" lang="ja-JP" altLang="en-US" sz="1000" b="1">
            <a:solidFill>
              <a:srgbClr val="FF0000"/>
            </a:solidFill>
            <a:latin typeface="ＭＳ Ｐゴシック"/>
          </a:endParaRPr>
        </a:p>
      </xdr:txBody>
    </xdr:sp>
    <xdr:clientData/>
  </xdr:oneCellAnchor>
  <xdr:oneCellAnchor>
    <xdr:from>
      <xdr:col>30</xdr:col>
      <xdr:colOff>473152</xdr:colOff>
      <xdr:row>58</xdr:row>
      <xdr:rowOff>113047</xdr:rowOff>
    </xdr:from>
    <xdr:ext cx="469744" cy="259045"/>
    <xdr:sp macro="" textlink="">
      <xdr:nvSpPr>
        <xdr:cNvPr id="448"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0.028</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9" name="正方形/長方形 4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0" name="正方形/長方形 4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1" name="正方形/長方形 4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2" name="正方形/長方形 4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3" name="正方形/長方形 4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4" name="正方形/長方形 4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5" name="正方形/長方形 4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6" name="正方形/長方形 45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7" name="テキスト ボックス 45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8" name="直線コネクタ 45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59" name="直線コネクタ 45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60" name="テキスト ボックス 45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61" name="直線コネクタ 46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62" name="テキスト ボックス 46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63" name="直線コネクタ 46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64" name="テキスト ボックス 46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65" name="直線コネクタ 46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66" name="テキスト ボックス 46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67" name="直線コネクタ 46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68" name="テキスト ボックス 46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9" name="直線コネクタ 46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70" name="テキスト ボックス 46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1" name="直線コネクタ 47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72" name="テキスト ボックス 47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64226</xdr:rowOff>
    </xdr:from>
    <xdr:to>
      <xdr:col>23</xdr:col>
      <xdr:colOff>516889</xdr:colOff>
      <xdr:row>85</xdr:row>
      <xdr:rowOff>129539</xdr:rowOff>
    </xdr:to>
    <xdr:cxnSp macro="">
      <xdr:nvCxnSpPr>
        <xdr:cNvPr id="474" name="直線コネクタ 473"/>
        <xdr:cNvCxnSpPr/>
      </xdr:nvCxnSpPr>
      <xdr:spPr>
        <a:xfrm flipV="1">
          <a:off x="16318864" y="13437326"/>
          <a:ext cx="0" cy="126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133366</xdr:rowOff>
    </xdr:from>
    <xdr:ext cx="405111" cy="259045"/>
    <xdr:sp macro="" textlink="">
      <xdr:nvSpPr>
        <xdr:cNvPr id="475" name="【消防施設】&#10;有形固定資産減価償却率最小値テキスト"/>
        <xdr:cNvSpPr txBox="1"/>
      </xdr:nvSpPr>
      <xdr:spPr>
        <a:xfrm>
          <a:off x="164084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23</xdr:col>
      <xdr:colOff>428625</xdr:colOff>
      <xdr:row>85</xdr:row>
      <xdr:rowOff>129539</xdr:rowOff>
    </xdr:from>
    <xdr:to>
      <xdr:col>23</xdr:col>
      <xdr:colOff>606425</xdr:colOff>
      <xdr:row>85</xdr:row>
      <xdr:rowOff>129539</xdr:rowOff>
    </xdr:to>
    <xdr:cxnSp macro="">
      <xdr:nvCxnSpPr>
        <xdr:cNvPr id="476" name="直線コネクタ 475"/>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10903</xdr:rowOff>
    </xdr:from>
    <xdr:ext cx="405111" cy="259045"/>
    <xdr:sp macro="" textlink="">
      <xdr:nvSpPr>
        <xdr:cNvPr id="477" name="【消防施設】&#10;有形固定資産減価償却率最大値テキスト"/>
        <xdr:cNvSpPr txBox="1"/>
      </xdr:nvSpPr>
      <xdr:spPr>
        <a:xfrm>
          <a:off x="164084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23</xdr:col>
      <xdr:colOff>428625</xdr:colOff>
      <xdr:row>78</xdr:row>
      <xdr:rowOff>64226</xdr:rowOff>
    </xdr:from>
    <xdr:to>
      <xdr:col>23</xdr:col>
      <xdr:colOff>606425</xdr:colOff>
      <xdr:row>78</xdr:row>
      <xdr:rowOff>64226</xdr:rowOff>
    </xdr:to>
    <xdr:cxnSp macro="">
      <xdr:nvCxnSpPr>
        <xdr:cNvPr id="478" name="直線コネクタ 477"/>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88191</xdr:rowOff>
    </xdr:from>
    <xdr:ext cx="405111" cy="259045"/>
    <xdr:sp macro="" textlink="">
      <xdr:nvSpPr>
        <xdr:cNvPr id="479" name="【消防施設】&#10;有形固定資産減価償却率平均値テキスト"/>
        <xdr:cNvSpPr txBox="1"/>
      </xdr:nvSpPr>
      <xdr:spPr>
        <a:xfrm>
          <a:off x="16408400" y="14147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109764</xdr:rowOff>
    </xdr:from>
    <xdr:to>
      <xdr:col>23</xdr:col>
      <xdr:colOff>568325</xdr:colOff>
      <xdr:row>83</xdr:row>
      <xdr:rowOff>39914</xdr:rowOff>
    </xdr:to>
    <xdr:sp macro="" textlink="">
      <xdr:nvSpPr>
        <xdr:cNvPr id="480" name="フローチャート : 判断 479"/>
        <xdr:cNvSpPr/>
      </xdr:nvSpPr>
      <xdr:spPr>
        <a:xfrm>
          <a:off x="162687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77107</xdr:rowOff>
    </xdr:from>
    <xdr:to>
      <xdr:col>22</xdr:col>
      <xdr:colOff>415925</xdr:colOff>
      <xdr:row>83</xdr:row>
      <xdr:rowOff>7257</xdr:rowOff>
    </xdr:to>
    <xdr:sp macro="" textlink="">
      <xdr:nvSpPr>
        <xdr:cNvPr id="481" name="フローチャート : 判断 480"/>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82" name="テキスト ボックス 48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3" name="テキスト ボックス 48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4" name="テキスト ボックス 48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5" name="テキスト ボックス 48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6" name="テキスト ボックス 48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160382</xdr:rowOff>
    </xdr:from>
    <xdr:to>
      <xdr:col>23</xdr:col>
      <xdr:colOff>568325</xdr:colOff>
      <xdr:row>81</xdr:row>
      <xdr:rowOff>90532</xdr:rowOff>
    </xdr:to>
    <xdr:sp macro="" textlink="">
      <xdr:nvSpPr>
        <xdr:cNvPr id="487" name="円/楕円 486"/>
        <xdr:cNvSpPr/>
      </xdr:nvSpPr>
      <xdr:spPr>
        <a:xfrm>
          <a:off x="16268700" y="138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80</xdr:row>
      <xdr:rowOff>11809</xdr:rowOff>
    </xdr:from>
    <xdr:ext cx="405111" cy="259045"/>
    <xdr:sp macro="" textlink="">
      <xdr:nvSpPr>
        <xdr:cNvPr id="488" name="【消防施設】&#10;有形固定資産減価償却率該当値テキスト"/>
        <xdr:cNvSpPr txBox="1"/>
      </xdr:nvSpPr>
      <xdr:spPr>
        <a:xfrm>
          <a:off x="16408400" y="1372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oneCellAnchor>
    <xdr:from>
      <xdr:col>22</xdr:col>
      <xdr:colOff>149868</xdr:colOff>
      <xdr:row>81</xdr:row>
      <xdr:rowOff>23784</xdr:rowOff>
    </xdr:from>
    <xdr:ext cx="405111" cy="259045"/>
    <xdr:sp macro="" textlink="">
      <xdr:nvSpPr>
        <xdr:cNvPr id="489" name="n_1aveValue【消防施設】&#10;有形固定資産減価償却率"/>
        <xdr:cNvSpPr txBox="1"/>
      </xdr:nvSpPr>
      <xdr:spPr>
        <a:xfrm>
          <a:off x="15266043"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90" name="正方形/長方形 4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1" name="正方形/長方形 4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2" name="正方形/長方形 4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3" name="正方形/長方形 4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4" name="正方形/長方形 4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5" name="正方形/長方形 4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6" name="正方形/長方形 4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7" name="正方形/長方形 4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8" name="テキスト ボックス 4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9" name="直線コネクタ 4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00" name="直線コネクタ 49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01" name="テキスト ボックス 50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02" name="直線コネクタ 50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03" name="テキスト ボックス 50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04" name="直線コネクタ 50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5" name="テキスト ボックス 50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6" name="直線コネクタ 50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7" name="テキスト ボックス 50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8" name="直線コネクタ 50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9" name="テキスト ボックス 50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0" name="直線コネクタ 50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1" name="テキスト ボックス 51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76200</xdr:rowOff>
    </xdr:from>
    <xdr:to>
      <xdr:col>32</xdr:col>
      <xdr:colOff>186689</xdr:colOff>
      <xdr:row>86</xdr:row>
      <xdr:rowOff>57150</xdr:rowOff>
    </xdr:to>
    <xdr:cxnSp macro="">
      <xdr:nvCxnSpPr>
        <xdr:cNvPr id="513" name="直線コネクタ 512"/>
        <xdr:cNvCxnSpPr/>
      </xdr:nvCxnSpPr>
      <xdr:spPr>
        <a:xfrm flipV="1">
          <a:off x="22160864" y="134493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60977</xdr:rowOff>
    </xdr:from>
    <xdr:ext cx="469744" cy="259045"/>
    <xdr:sp macro="" textlink="">
      <xdr:nvSpPr>
        <xdr:cNvPr id="514" name="【消防施設】&#10;一人当たり面積最小値テキスト"/>
        <xdr:cNvSpPr txBox="1"/>
      </xdr:nvSpPr>
      <xdr:spPr>
        <a:xfrm>
          <a:off x="222504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57150</xdr:rowOff>
    </xdr:from>
    <xdr:to>
      <xdr:col>32</xdr:col>
      <xdr:colOff>276225</xdr:colOff>
      <xdr:row>86</xdr:row>
      <xdr:rowOff>57150</xdr:rowOff>
    </xdr:to>
    <xdr:cxnSp macro="">
      <xdr:nvCxnSpPr>
        <xdr:cNvPr id="515" name="直線コネクタ 514"/>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22877</xdr:rowOff>
    </xdr:from>
    <xdr:ext cx="469744" cy="259045"/>
    <xdr:sp macro="" textlink="">
      <xdr:nvSpPr>
        <xdr:cNvPr id="516" name="【消防施設】&#10;一人当たり面積最大値テキスト"/>
        <xdr:cNvSpPr txBox="1"/>
      </xdr:nvSpPr>
      <xdr:spPr>
        <a:xfrm>
          <a:off x="222504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78</xdr:row>
      <xdr:rowOff>76200</xdr:rowOff>
    </xdr:from>
    <xdr:to>
      <xdr:col>32</xdr:col>
      <xdr:colOff>276225</xdr:colOff>
      <xdr:row>78</xdr:row>
      <xdr:rowOff>76200</xdr:rowOff>
    </xdr:to>
    <xdr:cxnSp macro="">
      <xdr:nvCxnSpPr>
        <xdr:cNvPr id="517" name="直線コネクタ 516"/>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48277</xdr:rowOff>
    </xdr:from>
    <xdr:ext cx="469744" cy="259045"/>
    <xdr:sp macro="" textlink="">
      <xdr:nvSpPr>
        <xdr:cNvPr id="518" name="【消防施設】&#10;一人当たり面積平均値テキスト"/>
        <xdr:cNvSpPr txBox="1"/>
      </xdr:nvSpPr>
      <xdr:spPr>
        <a:xfrm>
          <a:off x="22250400" y="1393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25400</xdr:rowOff>
    </xdr:from>
    <xdr:to>
      <xdr:col>32</xdr:col>
      <xdr:colOff>238125</xdr:colOff>
      <xdr:row>82</xdr:row>
      <xdr:rowOff>127000</xdr:rowOff>
    </xdr:to>
    <xdr:sp macro="" textlink="">
      <xdr:nvSpPr>
        <xdr:cNvPr id="519" name="フローチャート : 判断 518"/>
        <xdr:cNvSpPr/>
      </xdr:nvSpPr>
      <xdr:spPr>
        <a:xfrm>
          <a:off x="22110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6350</xdr:rowOff>
    </xdr:from>
    <xdr:to>
      <xdr:col>31</xdr:col>
      <xdr:colOff>85725</xdr:colOff>
      <xdr:row>81</xdr:row>
      <xdr:rowOff>107950</xdr:rowOff>
    </xdr:to>
    <xdr:sp macro="" textlink="">
      <xdr:nvSpPr>
        <xdr:cNvPr id="520" name="フローチャート : 判断 519"/>
        <xdr:cNvSpPr/>
      </xdr:nvSpPr>
      <xdr:spPr>
        <a:xfrm>
          <a:off x="2127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21" name="テキスト ボックス 5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2" name="テキスト ボックス 5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3" name="テキスト ボックス 5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4" name="テキスト ボックス 5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5" name="テキスト ボックス 5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526" name="円/楕円 525"/>
        <xdr:cNvSpPr/>
      </xdr:nvSpPr>
      <xdr:spPr>
        <a:xfrm>
          <a:off x="22110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82</xdr:row>
      <xdr:rowOff>118127</xdr:rowOff>
    </xdr:from>
    <xdr:ext cx="469744" cy="259045"/>
    <xdr:sp macro="" textlink="">
      <xdr:nvSpPr>
        <xdr:cNvPr id="527" name="【消防施設】&#10;一人当たり面積該当値テキスト"/>
        <xdr:cNvSpPr txBox="1"/>
      </xdr:nvSpPr>
      <xdr:spPr>
        <a:xfrm>
          <a:off x="22250400"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0.032</a:t>
          </a:r>
          <a:endParaRPr kumimoji="1" lang="ja-JP" altLang="en-US" sz="1000" b="1">
            <a:solidFill>
              <a:srgbClr val="FF0000"/>
            </a:solidFill>
            <a:latin typeface="ＭＳ Ｐゴシック"/>
          </a:endParaRPr>
        </a:p>
      </xdr:txBody>
    </xdr:sp>
    <xdr:clientData/>
  </xdr:oneCellAnchor>
  <xdr:oneCellAnchor>
    <xdr:from>
      <xdr:col>30</xdr:col>
      <xdr:colOff>473152</xdr:colOff>
      <xdr:row>79</xdr:row>
      <xdr:rowOff>124477</xdr:rowOff>
    </xdr:from>
    <xdr:ext cx="469744" cy="259045"/>
    <xdr:sp macro="" textlink="">
      <xdr:nvSpPr>
        <xdr:cNvPr id="528" name="n_1aveValue【消防施設】&#10;一人当たり面積"/>
        <xdr:cNvSpPr txBox="1"/>
      </xdr:nvSpPr>
      <xdr:spPr>
        <a:xfrm>
          <a:off x="210757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9" name="正方形/長方形 5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0" name="正方形/長方形 5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1" name="正方形/長方形 5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2" name="正方形/長方形 5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3" name="正方形/長方形 5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4" name="正方形/長方形 5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5" name="正方形/長方形 5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6" name="正方形/長方形 5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7" name="テキスト ボックス 5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8" name="直線コネクタ 5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39" name="テキスト ボックス 53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40" name="直線コネクタ 53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41" name="テキスト ボックス 54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42" name="直線コネクタ 54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43" name="テキスト ボックス 54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4" name="直線コネクタ 54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5" name="テキスト ボックス 54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6" name="直線コネクタ 54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7" name="テキスト ボックス 54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8" name="直線コネクタ 54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49" name="テキスト ボックス 54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0" name="直線コネクタ 5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1" name="テキスト ボックス 55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131445</xdr:rowOff>
    </xdr:from>
    <xdr:to>
      <xdr:col>23</xdr:col>
      <xdr:colOff>516889</xdr:colOff>
      <xdr:row>107</xdr:row>
      <xdr:rowOff>87630</xdr:rowOff>
    </xdr:to>
    <xdr:cxnSp macro="">
      <xdr:nvCxnSpPr>
        <xdr:cNvPr id="553" name="直線コネクタ 552"/>
        <xdr:cNvCxnSpPr/>
      </xdr:nvCxnSpPr>
      <xdr:spPr>
        <a:xfrm flipV="1">
          <a:off x="16318864" y="1727644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554" name="【庁舎】&#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555" name="直線コネクタ 554"/>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78122</xdr:rowOff>
    </xdr:from>
    <xdr:ext cx="405111" cy="259045"/>
    <xdr:sp macro="" textlink="">
      <xdr:nvSpPr>
        <xdr:cNvPr id="556" name="【庁舎】&#10;有形固定資産減価償却率最大値テキスト"/>
        <xdr:cNvSpPr txBox="1"/>
      </xdr:nvSpPr>
      <xdr:spPr>
        <a:xfrm>
          <a:off x="16408400" y="1705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428625</xdr:colOff>
      <xdr:row>100</xdr:row>
      <xdr:rowOff>131445</xdr:rowOff>
    </xdr:from>
    <xdr:to>
      <xdr:col>23</xdr:col>
      <xdr:colOff>606425</xdr:colOff>
      <xdr:row>100</xdr:row>
      <xdr:rowOff>131445</xdr:rowOff>
    </xdr:to>
    <xdr:cxnSp macro="">
      <xdr:nvCxnSpPr>
        <xdr:cNvPr id="557" name="直線コネクタ 556"/>
        <xdr:cNvCxnSpPr/>
      </xdr:nvCxnSpPr>
      <xdr:spPr>
        <a:xfrm>
          <a:off x="16230600" y="1727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158766</xdr:rowOff>
    </xdr:from>
    <xdr:ext cx="405111" cy="259045"/>
    <xdr:sp macro="" textlink="">
      <xdr:nvSpPr>
        <xdr:cNvPr id="558" name="【庁舎】&#10;有形固定資産減価償却率平均値テキスト"/>
        <xdr:cNvSpPr txBox="1"/>
      </xdr:nvSpPr>
      <xdr:spPr>
        <a:xfrm>
          <a:off x="16408400" y="1781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135889</xdr:rowOff>
    </xdr:from>
    <xdr:to>
      <xdr:col>23</xdr:col>
      <xdr:colOff>568325</xdr:colOff>
      <xdr:row>105</xdr:row>
      <xdr:rowOff>66039</xdr:rowOff>
    </xdr:to>
    <xdr:sp macro="" textlink="">
      <xdr:nvSpPr>
        <xdr:cNvPr id="559" name="フローチャート : 判断 558"/>
        <xdr:cNvSpPr/>
      </xdr:nvSpPr>
      <xdr:spPr>
        <a:xfrm>
          <a:off x="16268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55880</xdr:rowOff>
    </xdr:from>
    <xdr:to>
      <xdr:col>22</xdr:col>
      <xdr:colOff>415925</xdr:colOff>
      <xdr:row>105</xdr:row>
      <xdr:rowOff>157480</xdr:rowOff>
    </xdr:to>
    <xdr:sp macro="" textlink="">
      <xdr:nvSpPr>
        <xdr:cNvPr id="560" name="フローチャート : 判断 559"/>
        <xdr:cNvSpPr/>
      </xdr:nvSpPr>
      <xdr:spPr>
        <a:xfrm>
          <a:off x="15430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61" name="テキスト ボックス 5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2" name="テキスト ボックス 5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3" name="テキスト ボックス 5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4" name="テキスト ボックス 5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5" name="テキスト ボックス 5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111125</xdr:rowOff>
    </xdr:from>
    <xdr:to>
      <xdr:col>23</xdr:col>
      <xdr:colOff>568325</xdr:colOff>
      <xdr:row>106</xdr:row>
      <xdr:rowOff>41275</xdr:rowOff>
    </xdr:to>
    <xdr:sp macro="" textlink="">
      <xdr:nvSpPr>
        <xdr:cNvPr id="566" name="円/楕円 565"/>
        <xdr:cNvSpPr/>
      </xdr:nvSpPr>
      <xdr:spPr>
        <a:xfrm>
          <a:off x="162687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89552</xdr:rowOff>
    </xdr:from>
    <xdr:ext cx="405111" cy="259045"/>
    <xdr:sp macro="" textlink="">
      <xdr:nvSpPr>
        <xdr:cNvPr id="567" name="【庁舎】&#10;有形固定資産減価償却率該当値テキスト"/>
        <xdr:cNvSpPr txBox="1"/>
      </xdr:nvSpPr>
      <xdr:spPr>
        <a:xfrm>
          <a:off x="16408400" y="1809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oneCellAnchor>
    <xdr:from>
      <xdr:col>22</xdr:col>
      <xdr:colOff>149868</xdr:colOff>
      <xdr:row>104</xdr:row>
      <xdr:rowOff>2557</xdr:rowOff>
    </xdr:from>
    <xdr:ext cx="405111" cy="259045"/>
    <xdr:sp macro="" textlink="">
      <xdr:nvSpPr>
        <xdr:cNvPr id="568" name="n_1aveValue【庁舎】&#10;有形固定資産減価償却率"/>
        <xdr:cNvSpPr txBox="1"/>
      </xdr:nvSpPr>
      <xdr:spPr>
        <a:xfrm>
          <a:off x="15266043" y="1783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9" name="正方形/長方形 5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0" name="正方形/長方形 5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1" name="正方形/長方形 5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2" name="正方形/長方形 5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3" name="正方形/長方形 5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4" name="正方形/長方形 5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5" name="正方形/長方形 5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6" name="正方形/長方形 5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7" name="テキスト ボックス 5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8" name="直線コネクタ 5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9" name="テキスト ボックス 57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80" name="直線コネクタ 57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81" name="テキスト ボックス 58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82" name="直線コネクタ 58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83" name="テキスト ボックス 58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4" name="直線コネクタ 58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5" name="テキスト ボックス 58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6" name="直線コネクタ 58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7" name="テキスト ボックス 58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8" name="直線コネクタ 58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9" name="テキスト ボックス 58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0" name="直線コネクタ 5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1" name="テキスト ボックス 5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0</xdr:rowOff>
    </xdr:from>
    <xdr:to>
      <xdr:col>32</xdr:col>
      <xdr:colOff>186689</xdr:colOff>
      <xdr:row>108</xdr:row>
      <xdr:rowOff>91439</xdr:rowOff>
    </xdr:to>
    <xdr:cxnSp macro="">
      <xdr:nvCxnSpPr>
        <xdr:cNvPr id="593" name="直線コネクタ 592"/>
        <xdr:cNvCxnSpPr/>
      </xdr:nvCxnSpPr>
      <xdr:spPr>
        <a:xfrm flipV="1">
          <a:off x="22160864" y="171450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594" name="【庁舎】&#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595" name="直線コネクタ 594"/>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118127</xdr:rowOff>
    </xdr:from>
    <xdr:ext cx="469744" cy="259045"/>
    <xdr:sp macro="" textlink="">
      <xdr:nvSpPr>
        <xdr:cNvPr id="596" name="【庁舎】&#10;一人当たり面積最大値テキスト"/>
        <xdr:cNvSpPr txBox="1"/>
      </xdr:nvSpPr>
      <xdr:spPr>
        <a:xfrm>
          <a:off x="22250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0.250</a:t>
          </a:r>
          <a:endParaRPr kumimoji="1" lang="ja-JP" altLang="en-US" sz="1000" b="1">
            <a:latin typeface="ＭＳ Ｐゴシック"/>
          </a:endParaRPr>
        </a:p>
      </xdr:txBody>
    </xdr:sp>
    <xdr:clientData/>
  </xdr:oneCellAnchor>
  <xdr:twoCellAnchor>
    <xdr:from>
      <xdr:col>32</xdr:col>
      <xdr:colOff>98425</xdr:colOff>
      <xdr:row>100</xdr:row>
      <xdr:rowOff>0</xdr:rowOff>
    </xdr:from>
    <xdr:to>
      <xdr:col>32</xdr:col>
      <xdr:colOff>276225</xdr:colOff>
      <xdr:row>100</xdr:row>
      <xdr:rowOff>0</xdr:rowOff>
    </xdr:to>
    <xdr:cxnSp macro="">
      <xdr:nvCxnSpPr>
        <xdr:cNvPr id="597" name="直線コネクタ 596"/>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6366</xdr:rowOff>
    </xdr:from>
    <xdr:ext cx="469744" cy="259045"/>
    <xdr:sp macro="" textlink="">
      <xdr:nvSpPr>
        <xdr:cNvPr id="598" name="【庁舎】&#10;一人当たり面積平均値テキスト"/>
        <xdr:cNvSpPr txBox="1"/>
      </xdr:nvSpPr>
      <xdr:spPr>
        <a:xfrm>
          <a:off x="22250400" y="17837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154939</xdr:rowOff>
    </xdr:from>
    <xdr:to>
      <xdr:col>32</xdr:col>
      <xdr:colOff>238125</xdr:colOff>
      <xdr:row>105</xdr:row>
      <xdr:rowOff>85089</xdr:rowOff>
    </xdr:to>
    <xdr:sp macro="" textlink="">
      <xdr:nvSpPr>
        <xdr:cNvPr id="599" name="フローチャート : 判断 598"/>
        <xdr:cNvSpPr/>
      </xdr:nvSpPr>
      <xdr:spPr>
        <a:xfrm>
          <a:off x="22110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55880</xdr:rowOff>
    </xdr:from>
    <xdr:to>
      <xdr:col>31</xdr:col>
      <xdr:colOff>85725</xdr:colOff>
      <xdr:row>104</xdr:row>
      <xdr:rowOff>157480</xdr:rowOff>
    </xdr:to>
    <xdr:sp macro="" textlink="">
      <xdr:nvSpPr>
        <xdr:cNvPr id="600" name="フローチャート : 判断 599"/>
        <xdr:cNvSpPr/>
      </xdr:nvSpPr>
      <xdr:spPr>
        <a:xfrm>
          <a:off x="21272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01" name="テキスト ボックス 6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2" name="テキスト ボックス 6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3" name="テキスト ボックス 6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4" name="テキスト ボックス 6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5" name="テキスト ボックス 6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108</xdr:row>
      <xdr:rowOff>2539</xdr:rowOff>
    </xdr:from>
    <xdr:to>
      <xdr:col>32</xdr:col>
      <xdr:colOff>238125</xdr:colOff>
      <xdr:row>108</xdr:row>
      <xdr:rowOff>104139</xdr:rowOff>
    </xdr:to>
    <xdr:sp macro="" textlink="">
      <xdr:nvSpPr>
        <xdr:cNvPr id="606" name="円/楕円 605"/>
        <xdr:cNvSpPr/>
      </xdr:nvSpPr>
      <xdr:spPr>
        <a:xfrm>
          <a:off x="221107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88916</xdr:rowOff>
    </xdr:from>
    <xdr:ext cx="469744" cy="259045"/>
    <xdr:sp macro="" textlink="">
      <xdr:nvSpPr>
        <xdr:cNvPr id="607" name="【庁舎】&#10;一人当たり面積該当値テキスト"/>
        <xdr:cNvSpPr txBox="1"/>
      </xdr:nvSpPr>
      <xdr:spPr>
        <a:xfrm>
          <a:off x="22250400" y="1843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0.063</a:t>
          </a:r>
          <a:endParaRPr kumimoji="1" lang="ja-JP" altLang="en-US" sz="1000" b="1">
            <a:solidFill>
              <a:srgbClr val="FF0000"/>
            </a:solidFill>
            <a:latin typeface="ＭＳ Ｐゴシック"/>
          </a:endParaRPr>
        </a:p>
      </xdr:txBody>
    </xdr:sp>
    <xdr:clientData/>
  </xdr:oneCellAnchor>
  <xdr:oneCellAnchor>
    <xdr:from>
      <xdr:col>30</xdr:col>
      <xdr:colOff>473152</xdr:colOff>
      <xdr:row>103</xdr:row>
      <xdr:rowOff>2557</xdr:rowOff>
    </xdr:from>
    <xdr:ext cx="469744" cy="259045"/>
    <xdr:sp macro="" textlink="">
      <xdr:nvSpPr>
        <xdr:cNvPr id="608" name="n_1aveValue【庁舎】&#10;一人当たり面積"/>
        <xdr:cNvSpPr txBox="1"/>
      </xdr:nvSpPr>
      <xdr:spPr>
        <a:xfrm>
          <a:off x="210757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9" name="正方形/長方形 6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0" name="正方形/長方形 6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1" name="テキスト ボックス 6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上記区分に対する有形固定資産減価償却率は、概ね類似団体の平均的な値となっている。また、一人当たり面積が、類似団体と比較して小さい施設があることについては、全般として当市の保有する当該資産が少ないことが要因であると考えられ、相対的には必要となる老朽化対策費が少ないということを示していると考えられる。しかし、市の人口が減少傾向を示している中で、持続可能な財政運営を進めるため、今後も、公共施設等総合管理計画に基づき計画的な施設配置と修繕をおこな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千葉県我孫子市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132,619
130,869
43.15
38,906,199
37,882,189
738,508
23,176,864
31,315,400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他の類似団体より市税収入の割合が高いため</a:t>
          </a:r>
          <a:r>
            <a:rPr kumimoji="1" lang="en-US" altLang="ja-JP" sz="1100">
              <a:solidFill>
                <a:schemeClr val="dk1"/>
              </a:solidFill>
              <a:effectLst/>
              <a:latin typeface="+mn-lt"/>
              <a:ea typeface="+mn-ea"/>
              <a:cs typeface="+mn-cs"/>
            </a:rPr>
            <a:t>0.84</a:t>
          </a:r>
          <a:r>
            <a:rPr kumimoji="1" lang="ja-JP" altLang="ja-JP" sz="1100">
              <a:solidFill>
                <a:schemeClr val="dk1"/>
              </a:solidFill>
              <a:effectLst/>
              <a:latin typeface="+mn-lt"/>
              <a:ea typeface="+mn-ea"/>
              <a:cs typeface="+mn-cs"/>
            </a:rPr>
            <a:t>と平均を上回っている。平成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年度の市税収入総額は、前年度より</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傾向にある。今後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高齢化等による所得の減少から、個人市民税の減少が見込まれるため、若い世代の定住化策を進め長期的に安定した税収の確保やその他財源の確保に努め、現在の水準を維持していく。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71261</xdr:rowOff>
    </xdr:to>
    <xdr:cxnSp macro="">
      <xdr:nvCxnSpPr>
        <xdr:cNvPr id="63" name="直線コネクタ 62"/>
        <xdr:cNvCxnSpPr/>
      </xdr:nvCxnSpPr>
      <xdr:spPr>
        <a:xfrm flipV="1">
          <a:off x="4953000" y="6194072"/>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35983</xdr:rowOff>
    </xdr:from>
    <xdr:to>
      <xdr:col>7</xdr:col>
      <xdr:colOff>152400</xdr:colOff>
      <xdr:row>41</xdr:row>
      <xdr:rowOff>35983</xdr:rowOff>
    </xdr:to>
    <xdr:cxnSp macro="">
      <xdr:nvCxnSpPr>
        <xdr:cNvPr id="68" name="直線コネクタ 67"/>
        <xdr:cNvCxnSpPr/>
      </xdr:nvCxnSpPr>
      <xdr:spPr>
        <a:xfrm>
          <a:off x="4114800" y="70654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9"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35983</xdr:rowOff>
    </xdr:from>
    <xdr:to>
      <xdr:col>6</xdr:col>
      <xdr:colOff>0</xdr:colOff>
      <xdr:row>41</xdr:row>
      <xdr:rowOff>35983</xdr:rowOff>
    </xdr:to>
    <xdr:cxnSp macro="">
      <xdr:nvCxnSpPr>
        <xdr:cNvPr id="71" name="直線コネクタ 70"/>
        <xdr:cNvCxnSpPr/>
      </xdr:nvCxnSpPr>
      <xdr:spPr>
        <a:xfrm>
          <a:off x="3225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79022</xdr:rowOff>
    </xdr:from>
    <xdr:to>
      <xdr:col>6</xdr:col>
      <xdr:colOff>50800</xdr:colOff>
      <xdr:row>42</xdr:row>
      <xdr:rowOff>9172</xdr:rowOff>
    </xdr:to>
    <xdr:sp macro="" textlink="">
      <xdr:nvSpPr>
        <xdr:cNvPr id="72" name="フローチャート : 判断 71"/>
        <xdr:cNvSpPr/>
      </xdr:nvSpPr>
      <xdr:spPr>
        <a:xfrm>
          <a:off x="4064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165399</xdr:rowOff>
    </xdr:from>
    <xdr:ext cx="736600" cy="259045"/>
    <xdr:sp macro="" textlink="">
      <xdr:nvSpPr>
        <xdr:cNvPr id="73" name="テキスト ボックス 72"/>
        <xdr:cNvSpPr txBox="1"/>
      </xdr:nvSpPr>
      <xdr:spPr>
        <a:xfrm>
          <a:off x="3733800" y="719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35983</xdr:rowOff>
    </xdr:from>
    <xdr:to>
      <xdr:col>4</xdr:col>
      <xdr:colOff>482600</xdr:colOff>
      <xdr:row>41</xdr:row>
      <xdr:rowOff>35983</xdr:rowOff>
    </xdr:to>
    <xdr:cxnSp macro="">
      <xdr:nvCxnSpPr>
        <xdr:cNvPr id="74" name="直線コネクタ 73"/>
        <xdr:cNvCxnSpPr/>
      </xdr:nvCxnSpPr>
      <xdr:spPr>
        <a:xfrm>
          <a:off x="2336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34166</xdr:rowOff>
    </xdr:from>
    <xdr:ext cx="762000" cy="259045"/>
    <xdr:sp macro="" textlink="">
      <xdr:nvSpPr>
        <xdr:cNvPr id="76" name="テキスト ボックス 75"/>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22578</xdr:rowOff>
    </xdr:from>
    <xdr:to>
      <xdr:col>3</xdr:col>
      <xdr:colOff>279400</xdr:colOff>
      <xdr:row>41</xdr:row>
      <xdr:rowOff>35983</xdr:rowOff>
    </xdr:to>
    <xdr:cxnSp macro="">
      <xdr:nvCxnSpPr>
        <xdr:cNvPr id="77" name="直線コネクタ 76"/>
        <xdr:cNvCxnSpPr/>
      </xdr:nvCxnSpPr>
      <xdr:spPr>
        <a:xfrm>
          <a:off x="1447800" y="70520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34166</xdr:rowOff>
    </xdr:from>
    <xdr:ext cx="762000" cy="259045"/>
    <xdr:sp macro="" textlink="">
      <xdr:nvSpPr>
        <xdr:cNvPr id="79" name="テキスト ボックス 78"/>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119239</xdr:rowOff>
    </xdr:from>
    <xdr:to>
      <xdr:col>2</xdr:col>
      <xdr:colOff>127000</xdr:colOff>
      <xdr:row>42</xdr:row>
      <xdr:rowOff>49389</xdr:rowOff>
    </xdr:to>
    <xdr:sp macro="" textlink="">
      <xdr:nvSpPr>
        <xdr:cNvPr id="80" name="フローチャート : 判断 79"/>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34166</xdr:rowOff>
    </xdr:from>
    <xdr:ext cx="762000" cy="259045"/>
    <xdr:sp macro="" textlink="">
      <xdr:nvSpPr>
        <xdr:cNvPr id="81" name="テキスト ボックス 80"/>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156633</xdr:rowOff>
    </xdr:from>
    <xdr:to>
      <xdr:col>7</xdr:col>
      <xdr:colOff>203200</xdr:colOff>
      <xdr:row>41</xdr:row>
      <xdr:rowOff>86783</xdr:rowOff>
    </xdr:to>
    <xdr:sp macro="" textlink="">
      <xdr:nvSpPr>
        <xdr:cNvPr id="87" name="円/楕円 86"/>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1710</xdr:rowOff>
    </xdr:from>
    <xdr:ext cx="762000" cy="259045"/>
    <xdr:sp macro="" textlink="">
      <xdr:nvSpPr>
        <xdr:cNvPr id="88" name="財政力該当値テキスト"/>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156633</xdr:rowOff>
    </xdr:from>
    <xdr:to>
      <xdr:col>6</xdr:col>
      <xdr:colOff>50800</xdr:colOff>
      <xdr:row>41</xdr:row>
      <xdr:rowOff>86783</xdr:rowOff>
    </xdr:to>
    <xdr:sp macro="" textlink="">
      <xdr:nvSpPr>
        <xdr:cNvPr id="89" name="円/楕円 88"/>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96960</xdr:rowOff>
    </xdr:from>
    <xdr:ext cx="736600" cy="259045"/>
    <xdr:sp macro="" textlink="">
      <xdr:nvSpPr>
        <xdr:cNvPr id="90" name="テキスト ボックス 89"/>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156633</xdr:rowOff>
    </xdr:from>
    <xdr:to>
      <xdr:col>4</xdr:col>
      <xdr:colOff>533400</xdr:colOff>
      <xdr:row>41</xdr:row>
      <xdr:rowOff>86783</xdr:rowOff>
    </xdr:to>
    <xdr:sp macro="" textlink="">
      <xdr:nvSpPr>
        <xdr:cNvPr id="91" name="円/楕円 90"/>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96960</xdr:rowOff>
    </xdr:from>
    <xdr:ext cx="762000" cy="259045"/>
    <xdr:sp macro="" textlink="">
      <xdr:nvSpPr>
        <xdr:cNvPr id="92" name="テキスト ボックス 91"/>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156633</xdr:rowOff>
    </xdr:from>
    <xdr:to>
      <xdr:col>3</xdr:col>
      <xdr:colOff>330200</xdr:colOff>
      <xdr:row>41</xdr:row>
      <xdr:rowOff>86783</xdr:rowOff>
    </xdr:to>
    <xdr:sp macro="" textlink="">
      <xdr:nvSpPr>
        <xdr:cNvPr id="93" name="円/楕円 92"/>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96960</xdr:rowOff>
    </xdr:from>
    <xdr:ext cx="762000" cy="259045"/>
    <xdr:sp macro="" textlink="">
      <xdr:nvSpPr>
        <xdr:cNvPr id="94" name="テキスト ボックス 93"/>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143228</xdr:rowOff>
    </xdr:from>
    <xdr:to>
      <xdr:col>2</xdr:col>
      <xdr:colOff>127000</xdr:colOff>
      <xdr:row>41</xdr:row>
      <xdr:rowOff>73378</xdr:rowOff>
    </xdr:to>
    <xdr:sp macro="" textlink="">
      <xdr:nvSpPr>
        <xdr:cNvPr id="95" name="円/楕円 94"/>
        <xdr:cNvSpPr/>
      </xdr:nvSpPr>
      <xdr:spPr>
        <a:xfrm>
          <a:off x="1397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83555</xdr:rowOff>
    </xdr:from>
    <xdr:ext cx="762000" cy="259045"/>
    <xdr:sp macro="" textlink="">
      <xdr:nvSpPr>
        <xdr:cNvPr id="96" name="テキスト ボックス 95"/>
        <xdr:cNvSpPr txBox="1"/>
      </xdr:nvSpPr>
      <xdr:spPr>
        <a:xfrm>
          <a:off x="1066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臨時財政対策債及び地方消費税交付金、株式等譲渡所得割交付金など歳入の減に伴い、分母である経常一般財源が大幅に減額となったため、経常収支比率は</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悪化した。</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定住化策の実施による歳入の確保や、</a:t>
          </a:r>
          <a:r>
            <a:rPr kumimoji="1" lang="ja-JP" altLang="ja-JP" sz="1100">
              <a:solidFill>
                <a:schemeClr val="dk1"/>
              </a:solidFill>
              <a:effectLst/>
              <a:latin typeface="+mn-lt"/>
              <a:ea typeface="+mn-ea"/>
              <a:cs typeface="+mn-cs"/>
            </a:rPr>
            <a:t>行政改革への取り組みを通じて経常的経費の削減に努め、弾力性のある財政構造を維持していく。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70612</xdr:rowOff>
    </xdr:to>
    <xdr:cxnSp macro="">
      <xdr:nvCxnSpPr>
        <xdr:cNvPr id="124" name="直線コネクタ 123"/>
        <xdr:cNvCxnSpPr/>
      </xdr:nvCxnSpPr>
      <xdr:spPr>
        <a:xfrm flipV="1">
          <a:off x="4953000" y="10109708"/>
          <a:ext cx="0" cy="11051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42689</xdr:rowOff>
    </xdr:from>
    <xdr:ext cx="762000" cy="259045"/>
    <xdr:sp macro="" textlink="">
      <xdr:nvSpPr>
        <xdr:cNvPr id="125" name="財政構造の弾力性最小値テキスト"/>
        <xdr:cNvSpPr txBox="1"/>
      </xdr:nvSpPr>
      <xdr:spPr>
        <a:xfrm>
          <a:off x="5041900" y="1118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7</xdr:col>
      <xdr:colOff>63500</xdr:colOff>
      <xdr:row>65</xdr:row>
      <xdr:rowOff>70612</xdr:rowOff>
    </xdr:from>
    <xdr:to>
      <xdr:col>7</xdr:col>
      <xdr:colOff>241300</xdr:colOff>
      <xdr:row>65</xdr:row>
      <xdr:rowOff>70612</xdr:rowOff>
    </xdr:to>
    <xdr:cxnSp macro="">
      <xdr:nvCxnSpPr>
        <xdr:cNvPr id="126" name="直線コネクタ 125"/>
        <xdr:cNvCxnSpPr/>
      </xdr:nvCxnSpPr>
      <xdr:spPr>
        <a:xfrm>
          <a:off x="4864100" y="112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131318</xdr:rowOff>
    </xdr:from>
    <xdr:to>
      <xdr:col>7</xdr:col>
      <xdr:colOff>152400</xdr:colOff>
      <xdr:row>63</xdr:row>
      <xdr:rowOff>61214</xdr:rowOff>
    </xdr:to>
    <xdr:cxnSp macro="">
      <xdr:nvCxnSpPr>
        <xdr:cNvPr id="129" name="直線コネクタ 128"/>
        <xdr:cNvCxnSpPr/>
      </xdr:nvCxnSpPr>
      <xdr:spPr>
        <a:xfrm>
          <a:off x="4114800" y="10761218"/>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63263</xdr:rowOff>
    </xdr:from>
    <xdr:ext cx="762000" cy="259045"/>
    <xdr:sp macro="" textlink="">
      <xdr:nvSpPr>
        <xdr:cNvPr id="130" name="財政構造の弾力性平均値テキスト"/>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46736</xdr:rowOff>
    </xdr:from>
    <xdr:to>
      <xdr:col>7</xdr:col>
      <xdr:colOff>203200</xdr:colOff>
      <xdr:row>62</xdr:row>
      <xdr:rowOff>148336</xdr:rowOff>
    </xdr:to>
    <xdr:sp macro="" textlink="">
      <xdr:nvSpPr>
        <xdr:cNvPr id="131" name="フローチャート : 判断 130"/>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131318</xdr:rowOff>
    </xdr:from>
    <xdr:to>
      <xdr:col>6</xdr:col>
      <xdr:colOff>0</xdr:colOff>
      <xdr:row>62</xdr:row>
      <xdr:rowOff>150622</xdr:rowOff>
    </xdr:to>
    <xdr:cxnSp macro="">
      <xdr:nvCxnSpPr>
        <xdr:cNvPr id="132" name="直線コネクタ 131"/>
        <xdr:cNvCxnSpPr/>
      </xdr:nvCxnSpPr>
      <xdr:spPr>
        <a:xfrm flipV="1">
          <a:off x="3225800" y="1076121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107188</xdr:rowOff>
    </xdr:from>
    <xdr:to>
      <xdr:col>6</xdr:col>
      <xdr:colOff>50800</xdr:colOff>
      <xdr:row>62</xdr:row>
      <xdr:rowOff>37338</xdr:rowOff>
    </xdr:to>
    <xdr:sp macro="" textlink="">
      <xdr:nvSpPr>
        <xdr:cNvPr id="133" name="フローチャート : 判断 132"/>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47515</xdr:rowOff>
    </xdr:from>
    <xdr:ext cx="736600" cy="259045"/>
    <xdr:sp macro="" textlink="">
      <xdr:nvSpPr>
        <xdr:cNvPr id="134" name="テキスト ボックス 133"/>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63754</xdr:rowOff>
    </xdr:from>
    <xdr:to>
      <xdr:col>4</xdr:col>
      <xdr:colOff>482600</xdr:colOff>
      <xdr:row>62</xdr:row>
      <xdr:rowOff>150622</xdr:rowOff>
    </xdr:to>
    <xdr:cxnSp macro="">
      <xdr:nvCxnSpPr>
        <xdr:cNvPr id="135" name="直線コネクタ 134"/>
        <xdr:cNvCxnSpPr/>
      </xdr:nvCxnSpPr>
      <xdr:spPr>
        <a:xfrm>
          <a:off x="2336800" y="1069365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83058</xdr:rowOff>
    </xdr:from>
    <xdr:to>
      <xdr:col>4</xdr:col>
      <xdr:colOff>533400</xdr:colOff>
      <xdr:row>62</xdr:row>
      <xdr:rowOff>13208</xdr:rowOff>
    </xdr:to>
    <xdr:sp macro="" textlink="">
      <xdr:nvSpPr>
        <xdr:cNvPr id="136" name="フローチャート : 判断 135"/>
        <xdr:cNvSpPr/>
      </xdr:nvSpPr>
      <xdr:spPr>
        <a:xfrm>
          <a:off x="3175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23385</xdr:rowOff>
    </xdr:from>
    <xdr:ext cx="762000" cy="259045"/>
    <xdr:sp macro="" textlink="">
      <xdr:nvSpPr>
        <xdr:cNvPr id="137" name="テキスト ボックス 136"/>
        <xdr:cNvSpPr txBox="1"/>
      </xdr:nvSpPr>
      <xdr:spPr>
        <a:xfrm>
          <a:off x="2844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44450</xdr:rowOff>
    </xdr:from>
    <xdr:to>
      <xdr:col>3</xdr:col>
      <xdr:colOff>279400</xdr:colOff>
      <xdr:row>62</xdr:row>
      <xdr:rowOff>63754</xdr:rowOff>
    </xdr:to>
    <xdr:cxnSp macro="">
      <xdr:nvCxnSpPr>
        <xdr:cNvPr id="138" name="直線コネクタ 137"/>
        <xdr:cNvCxnSpPr/>
      </xdr:nvCxnSpPr>
      <xdr:spPr>
        <a:xfrm>
          <a:off x="1447800" y="1067435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20320</xdr:rowOff>
    </xdr:from>
    <xdr:to>
      <xdr:col>3</xdr:col>
      <xdr:colOff>330200</xdr:colOff>
      <xdr:row>61</xdr:row>
      <xdr:rowOff>121920</xdr:rowOff>
    </xdr:to>
    <xdr:sp macro="" textlink="">
      <xdr:nvSpPr>
        <xdr:cNvPr id="139" name="フローチャート : 判断 138"/>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132097</xdr:rowOff>
    </xdr:from>
    <xdr:ext cx="762000" cy="259045"/>
    <xdr:sp macro="" textlink="">
      <xdr:nvSpPr>
        <xdr:cNvPr id="140" name="テキスト ボックス 139"/>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58928</xdr:rowOff>
    </xdr:from>
    <xdr:to>
      <xdr:col>2</xdr:col>
      <xdr:colOff>127000</xdr:colOff>
      <xdr:row>61</xdr:row>
      <xdr:rowOff>160528</xdr:rowOff>
    </xdr:to>
    <xdr:sp macro="" textlink="">
      <xdr:nvSpPr>
        <xdr:cNvPr id="141" name="フローチャート : 判断 140"/>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170705</xdr:rowOff>
    </xdr:from>
    <xdr:ext cx="762000" cy="259045"/>
    <xdr:sp macro="" textlink="">
      <xdr:nvSpPr>
        <xdr:cNvPr id="142" name="テキスト ボックス 141"/>
        <xdr:cNvSpPr txBox="1"/>
      </xdr:nvSpPr>
      <xdr:spPr>
        <a:xfrm>
          <a:off x="1066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10414</xdr:rowOff>
    </xdr:from>
    <xdr:to>
      <xdr:col>7</xdr:col>
      <xdr:colOff>203200</xdr:colOff>
      <xdr:row>63</xdr:row>
      <xdr:rowOff>112014</xdr:rowOff>
    </xdr:to>
    <xdr:sp macro="" textlink="">
      <xdr:nvSpPr>
        <xdr:cNvPr id="148" name="円/楕円 147"/>
        <xdr:cNvSpPr/>
      </xdr:nvSpPr>
      <xdr:spPr>
        <a:xfrm>
          <a:off x="49022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153941</xdr:rowOff>
    </xdr:from>
    <xdr:ext cx="762000" cy="259045"/>
    <xdr:sp macro="" textlink="">
      <xdr:nvSpPr>
        <xdr:cNvPr id="149" name="財政構造の弾力性該当値テキスト"/>
        <xdr:cNvSpPr txBox="1"/>
      </xdr:nvSpPr>
      <xdr:spPr>
        <a:xfrm>
          <a:off x="5041900" y="1078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80518</xdr:rowOff>
    </xdr:from>
    <xdr:to>
      <xdr:col>6</xdr:col>
      <xdr:colOff>50800</xdr:colOff>
      <xdr:row>63</xdr:row>
      <xdr:rowOff>10668</xdr:rowOff>
    </xdr:to>
    <xdr:sp macro="" textlink="">
      <xdr:nvSpPr>
        <xdr:cNvPr id="150" name="円/楕円 149"/>
        <xdr:cNvSpPr/>
      </xdr:nvSpPr>
      <xdr:spPr>
        <a:xfrm>
          <a:off x="4064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166895</xdr:rowOff>
    </xdr:from>
    <xdr:ext cx="736600" cy="259045"/>
    <xdr:sp macro="" textlink="">
      <xdr:nvSpPr>
        <xdr:cNvPr id="151" name="テキスト ボックス 150"/>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99822</xdr:rowOff>
    </xdr:from>
    <xdr:to>
      <xdr:col>4</xdr:col>
      <xdr:colOff>533400</xdr:colOff>
      <xdr:row>63</xdr:row>
      <xdr:rowOff>29972</xdr:rowOff>
    </xdr:to>
    <xdr:sp macro="" textlink="">
      <xdr:nvSpPr>
        <xdr:cNvPr id="152" name="円/楕円 151"/>
        <xdr:cNvSpPr/>
      </xdr:nvSpPr>
      <xdr:spPr>
        <a:xfrm>
          <a:off x="3175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14749</xdr:rowOff>
    </xdr:from>
    <xdr:ext cx="762000" cy="259045"/>
    <xdr:sp macro="" textlink="">
      <xdr:nvSpPr>
        <xdr:cNvPr id="153" name="テキスト ボックス 152"/>
        <xdr:cNvSpPr txBox="1"/>
      </xdr:nvSpPr>
      <xdr:spPr>
        <a:xfrm>
          <a:off x="2844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12954</xdr:rowOff>
    </xdr:from>
    <xdr:to>
      <xdr:col>3</xdr:col>
      <xdr:colOff>330200</xdr:colOff>
      <xdr:row>62</xdr:row>
      <xdr:rowOff>114554</xdr:rowOff>
    </xdr:to>
    <xdr:sp macro="" textlink="">
      <xdr:nvSpPr>
        <xdr:cNvPr id="154" name="円/楕円 153"/>
        <xdr:cNvSpPr/>
      </xdr:nvSpPr>
      <xdr:spPr>
        <a:xfrm>
          <a:off x="2286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99331</xdr:rowOff>
    </xdr:from>
    <xdr:ext cx="762000" cy="259045"/>
    <xdr:sp macro="" textlink="">
      <xdr:nvSpPr>
        <xdr:cNvPr id="155" name="テキスト ボックス 154"/>
        <xdr:cNvSpPr txBox="1"/>
      </xdr:nvSpPr>
      <xdr:spPr>
        <a:xfrm>
          <a:off x="1955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165100</xdr:rowOff>
    </xdr:from>
    <xdr:to>
      <xdr:col>2</xdr:col>
      <xdr:colOff>127000</xdr:colOff>
      <xdr:row>62</xdr:row>
      <xdr:rowOff>95250</xdr:rowOff>
    </xdr:to>
    <xdr:sp macro="" textlink="">
      <xdr:nvSpPr>
        <xdr:cNvPr id="156" name="円/楕円 155"/>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80027</xdr:rowOff>
    </xdr:from>
    <xdr:ext cx="762000" cy="259045"/>
    <xdr:sp macro="" textlink="">
      <xdr:nvSpPr>
        <xdr:cNvPr id="157" name="テキスト ボックス 156"/>
        <xdr:cNvSpPr txBox="1"/>
      </xdr:nvSpPr>
      <xdr:spPr>
        <a:xfrm>
          <a:off x="1066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[112,962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他の類似団体、全国市町村平均を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回っている。人件費は、ほぼ前年度維持となったが今後も引続き定員管理適正化計画に基づき、人件費の抑制を図る。</a:t>
          </a:r>
          <a:endParaRPr lang="ja-JP" altLang="ja-JP" sz="1400">
            <a:effectLst/>
          </a:endParaRPr>
        </a:p>
        <a:p>
          <a:r>
            <a:rPr kumimoji="1" lang="ja-JP" altLang="ja-JP" sz="1100">
              <a:solidFill>
                <a:schemeClr val="dk1"/>
              </a:solidFill>
              <a:effectLst/>
              <a:latin typeface="+mn-lt"/>
              <a:ea typeface="+mn-ea"/>
              <a:cs typeface="+mn-cs"/>
            </a:rPr>
            <a:t>　物件費は、</a:t>
          </a:r>
          <a:r>
            <a:rPr kumimoji="1" lang="ja-JP" altLang="en-US" sz="1100">
              <a:solidFill>
                <a:schemeClr val="dk1"/>
              </a:solidFill>
              <a:effectLst/>
              <a:latin typeface="+mn-lt"/>
              <a:ea typeface="+mn-ea"/>
              <a:cs typeface="+mn-cs"/>
            </a:rPr>
            <a:t>小学校空調設備使用料</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資源回収業務委託料</a:t>
          </a:r>
          <a:r>
            <a:rPr kumimoji="1" lang="ja-JP" altLang="ja-JP" sz="1100">
              <a:solidFill>
                <a:schemeClr val="dk1"/>
              </a:solidFill>
              <a:effectLst/>
              <a:latin typeface="+mn-lt"/>
              <a:ea typeface="+mn-ea"/>
              <a:cs typeface="+mn-cs"/>
            </a:rPr>
            <a:t>が増加したことなどにより増額となった。</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138664</xdr:rowOff>
    </xdr:from>
    <xdr:to>
      <xdr:col>7</xdr:col>
      <xdr:colOff>152400</xdr:colOff>
      <xdr:row>89</xdr:row>
      <xdr:rowOff>121106</xdr:rowOff>
    </xdr:to>
    <xdr:cxnSp macro="">
      <xdr:nvCxnSpPr>
        <xdr:cNvPr id="187" name="直線コネクタ 186"/>
        <xdr:cNvCxnSpPr/>
      </xdr:nvCxnSpPr>
      <xdr:spPr>
        <a:xfrm flipV="1">
          <a:off x="4953000" y="13683214"/>
          <a:ext cx="0" cy="1696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93183</xdr:rowOff>
    </xdr:from>
    <xdr:ext cx="762000" cy="259045"/>
    <xdr:sp macro="" textlink="">
      <xdr:nvSpPr>
        <xdr:cNvPr id="188" name="人件費・物件費等の状況最小値テキスト"/>
        <xdr:cNvSpPr txBox="1"/>
      </xdr:nvSpPr>
      <xdr:spPr>
        <a:xfrm>
          <a:off x="5041900" y="1535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158,549</a:t>
          </a:r>
          <a:endParaRPr kumimoji="1" lang="ja-JP" altLang="en-US" sz="1000" b="1">
            <a:latin typeface="ＭＳ Ｐゴシック"/>
          </a:endParaRPr>
        </a:p>
      </xdr:txBody>
    </xdr:sp>
    <xdr:clientData/>
  </xdr:oneCellAnchor>
  <xdr:twoCellAnchor>
    <xdr:from>
      <xdr:col>7</xdr:col>
      <xdr:colOff>63500</xdr:colOff>
      <xdr:row>89</xdr:row>
      <xdr:rowOff>121106</xdr:rowOff>
    </xdr:from>
    <xdr:to>
      <xdr:col>7</xdr:col>
      <xdr:colOff>241300</xdr:colOff>
      <xdr:row>89</xdr:row>
      <xdr:rowOff>121106</xdr:rowOff>
    </xdr:to>
    <xdr:cxnSp macro="">
      <xdr:nvCxnSpPr>
        <xdr:cNvPr id="189" name="直線コネクタ 188"/>
        <xdr:cNvCxnSpPr/>
      </xdr:nvCxnSpPr>
      <xdr:spPr>
        <a:xfrm>
          <a:off x="4864100" y="1538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53591</xdr:rowOff>
    </xdr:from>
    <xdr:ext cx="762000" cy="259045"/>
    <xdr:sp macro="" textlink="">
      <xdr:nvSpPr>
        <xdr:cNvPr id="190" name="人件費・物件費等の状況最大値テキスト"/>
        <xdr:cNvSpPr txBox="1"/>
      </xdr:nvSpPr>
      <xdr:spPr>
        <a:xfrm>
          <a:off x="5041900" y="134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74,159</a:t>
          </a:r>
          <a:endParaRPr kumimoji="1" lang="ja-JP" altLang="en-US" sz="1000" b="1">
            <a:latin typeface="ＭＳ Ｐゴシック"/>
          </a:endParaRPr>
        </a:p>
      </xdr:txBody>
    </xdr:sp>
    <xdr:clientData/>
  </xdr:oneCellAnchor>
  <xdr:twoCellAnchor>
    <xdr:from>
      <xdr:col>7</xdr:col>
      <xdr:colOff>63500</xdr:colOff>
      <xdr:row>79</xdr:row>
      <xdr:rowOff>138664</xdr:rowOff>
    </xdr:from>
    <xdr:to>
      <xdr:col>7</xdr:col>
      <xdr:colOff>241300</xdr:colOff>
      <xdr:row>79</xdr:row>
      <xdr:rowOff>138664</xdr:rowOff>
    </xdr:to>
    <xdr:cxnSp macro="">
      <xdr:nvCxnSpPr>
        <xdr:cNvPr id="191" name="直線コネクタ 190"/>
        <xdr:cNvCxnSpPr/>
      </xdr:nvCxnSpPr>
      <xdr:spPr>
        <a:xfrm>
          <a:off x="4864100" y="136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61677</xdr:rowOff>
    </xdr:from>
    <xdr:to>
      <xdr:col>7</xdr:col>
      <xdr:colOff>152400</xdr:colOff>
      <xdr:row>84</xdr:row>
      <xdr:rowOff>63266</xdr:rowOff>
    </xdr:to>
    <xdr:cxnSp macro="">
      <xdr:nvCxnSpPr>
        <xdr:cNvPr id="192" name="直線コネクタ 191"/>
        <xdr:cNvCxnSpPr/>
      </xdr:nvCxnSpPr>
      <xdr:spPr>
        <a:xfrm flipV="1">
          <a:off x="4114800" y="14463477"/>
          <a:ext cx="838200" cy="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84478</xdr:rowOff>
    </xdr:from>
    <xdr:ext cx="762000" cy="259045"/>
    <xdr:sp macro="" textlink="">
      <xdr:nvSpPr>
        <xdr:cNvPr id="193" name="人件費・物件費等の状況平均値テキスト"/>
        <xdr:cNvSpPr txBox="1"/>
      </xdr:nvSpPr>
      <xdr:spPr>
        <a:xfrm>
          <a:off x="5041900" y="14143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107,274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67951</xdr:rowOff>
    </xdr:from>
    <xdr:to>
      <xdr:col>7</xdr:col>
      <xdr:colOff>203200</xdr:colOff>
      <xdr:row>83</xdr:row>
      <xdr:rowOff>169551</xdr:rowOff>
    </xdr:to>
    <xdr:sp macro="" textlink="">
      <xdr:nvSpPr>
        <xdr:cNvPr id="194" name="フローチャート : 判断 193"/>
        <xdr:cNvSpPr/>
      </xdr:nvSpPr>
      <xdr:spPr>
        <a:xfrm>
          <a:off x="49022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107772</xdr:rowOff>
    </xdr:from>
    <xdr:to>
      <xdr:col>6</xdr:col>
      <xdr:colOff>0</xdr:colOff>
      <xdr:row>84</xdr:row>
      <xdr:rowOff>63266</xdr:rowOff>
    </xdr:to>
    <xdr:cxnSp macro="">
      <xdr:nvCxnSpPr>
        <xdr:cNvPr id="195" name="直線コネクタ 194"/>
        <xdr:cNvCxnSpPr/>
      </xdr:nvCxnSpPr>
      <xdr:spPr>
        <a:xfrm>
          <a:off x="3225800" y="14338122"/>
          <a:ext cx="889000" cy="12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51522</xdr:rowOff>
    </xdr:from>
    <xdr:to>
      <xdr:col>6</xdr:col>
      <xdr:colOff>50800</xdr:colOff>
      <xdr:row>83</xdr:row>
      <xdr:rowOff>153122</xdr:rowOff>
    </xdr:to>
    <xdr:sp macro="" textlink="">
      <xdr:nvSpPr>
        <xdr:cNvPr id="196" name="フローチャート : 判断 195"/>
        <xdr:cNvSpPr/>
      </xdr:nvSpPr>
      <xdr:spPr>
        <a:xfrm>
          <a:off x="4064000" y="1428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163299</xdr:rowOff>
    </xdr:from>
    <xdr:ext cx="736600" cy="259045"/>
    <xdr:sp macro="" textlink="">
      <xdr:nvSpPr>
        <xdr:cNvPr id="197" name="テキスト ボックス 196"/>
        <xdr:cNvSpPr txBox="1"/>
      </xdr:nvSpPr>
      <xdr:spPr>
        <a:xfrm>
          <a:off x="3733800" y="14050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56798</xdr:rowOff>
    </xdr:from>
    <xdr:to>
      <xdr:col>4</xdr:col>
      <xdr:colOff>482600</xdr:colOff>
      <xdr:row>83</xdr:row>
      <xdr:rowOff>107772</xdr:rowOff>
    </xdr:to>
    <xdr:cxnSp macro="">
      <xdr:nvCxnSpPr>
        <xdr:cNvPr id="198" name="直線コネクタ 197"/>
        <xdr:cNvCxnSpPr/>
      </xdr:nvCxnSpPr>
      <xdr:spPr>
        <a:xfrm>
          <a:off x="2336800" y="14287148"/>
          <a:ext cx="889000" cy="5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93870</xdr:rowOff>
    </xdr:from>
    <xdr:to>
      <xdr:col>4</xdr:col>
      <xdr:colOff>533400</xdr:colOff>
      <xdr:row>84</xdr:row>
      <xdr:rowOff>24020</xdr:rowOff>
    </xdr:to>
    <xdr:sp macro="" textlink="">
      <xdr:nvSpPr>
        <xdr:cNvPr id="199" name="フローチャート : 判断 198"/>
        <xdr:cNvSpPr/>
      </xdr:nvSpPr>
      <xdr:spPr>
        <a:xfrm>
          <a:off x="3175000" y="143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8797</xdr:rowOff>
    </xdr:from>
    <xdr:ext cx="762000" cy="259045"/>
    <xdr:sp macro="" textlink="">
      <xdr:nvSpPr>
        <xdr:cNvPr id="200" name="テキスト ボックス 199"/>
        <xdr:cNvSpPr txBox="1"/>
      </xdr:nvSpPr>
      <xdr:spPr>
        <a:xfrm>
          <a:off x="2844800" y="144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46563</xdr:rowOff>
    </xdr:from>
    <xdr:to>
      <xdr:col>3</xdr:col>
      <xdr:colOff>279400</xdr:colOff>
      <xdr:row>83</xdr:row>
      <xdr:rowOff>56798</xdr:rowOff>
    </xdr:to>
    <xdr:cxnSp macro="">
      <xdr:nvCxnSpPr>
        <xdr:cNvPr id="201" name="直線コネクタ 200"/>
        <xdr:cNvCxnSpPr/>
      </xdr:nvCxnSpPr>
      <xdr:spPr>
        <a:xfrm>
          <a:off x="1447800" y="14276913"/>
          <a:ext cx="889000" cy="1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10744</xdr:rowOff>
    </xdr:from>
    <xdr:to>
      <xdr:col>3</xdr:col>
      <xdr:colOff>330200</xdr:colOff>
      <xdr:row>83</xdr:row>
      <xdr:rowOff>112344</xdr:rowOff>
    </xdr:to>
    <xdr:sp macro="" textlink="">
      <xdr:nvSpPr>
        <xdr:cNvPr id="202" name="フローチャート : 判断 201"/>
        <xdr:cNvSpPr/>
      </xdr:nvSpPr>
      <xdr:spPr>
        <a:xfrm>
          <a:off x="2286000" y="142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97121</xdr:rowOff>
    </xdr:from>
    <xdr:ext cx="762000" cy="259045"/>
    <xdr:sp macro="" textlink="">
      <xdr:nvSpPr>
        <xdr:cNvPr id="203" name="テキスト ボックス 202"/>
        <xdr:cNvSpPr txBox="1"/>
      </xdr:nvSpPr>
      <xdr:spPr>
        <a:xfrm>
          <a:off x="1955800" y="1432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42856</xdr:rowOff>
    </xdr:from>
    <xdr:to>
      <xdr:col>2</xdr:col>
      <xdr:colOff>127000</xdr:colOff>
      <xdr:row>83</xdr:row>
      <xdr:rowOff>144456</xdr:rowOff>
    </xdr:to>
    <xdr:sp macro="" textlink="">
      <xdr:nvSpPr>
        <xdr:cNvPr id="204" name="フローチャート : 判断 203"/>
        <xdr:cNvSpPr/>
      </xdr:nvSpPr>
      <xdr:spPr>
        <a:xfrm>
          <a:off x="1397000" y="142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129233</xdr:rowOff>
    </xdr:from>
    <xdr:ext cx="762000" cy="259045"/>
    <xdr:sp macro="" textlink="">
      <xdr:nvSpPr>
        <xdr:cNvPr id="205" name="テキスト ボックス 204"/>
        <xdr:cNvSpPr txBox="1"/>
      </xdr:nvSpPr>
      <xdr:spPr>
        <a:xfrm>
          <a:off x="1066800" y="1435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10877</xdr:rowOff>
    </xdr:from>
    <xdr:to>
      <xdr:col>7</xdr:col>
      <xdr:colOff>203200</xdr:colOff>
      <xdr:row>84</xdr:row>
      <xdr:rowOff>112477</xdr:rowOff>
    </xdr:to>
    <xdr:sp macro="" textlink="">
      <xdr:nvSpPr>
        <xdr:cNvPr id="211" name="円/楕円 210"/>
        <xdr:cNvSpPr/>
      </xdr:nvSpPr>
      <xdr:spPr>
        <a:xfrm>
          <a:off x="4902200" y="1441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154404</xdr:rowOff>
    </xdr:from>
    <xdr:ext cx="762000" cy="259045"/>
    <xdr:sp macro="" textlink="">
      <xdr:nvSpPr>
        <xdr:cNvPr id="212" name="人件費・物件費等の状況該当値テキスト"/>
        <xdr:cNvSpPr txBox="1"/>
      </xdr:nvSpPr>
      <xdr:spPr>
        <a:xfrm>
          <a:off x="5041900" y="1438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112,962</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12466</xdr:rowOff>
    </xdr:from>
    <xdr:to>
      <xdr:col>6</xdr:col>
      <xdr:colOff>50800</xdr:colOff>
      <xdr:row>84</xdr:row>
      <xdr:rowOff>114066</xdr:rowOff>
    </xdr:to>
    <xdr:sp macro="" textlink="">
      <xdr:nvSpPr>
        <xdr:cNvPr id="213" name="円/楕円 212"/>
        <xdr:cNvSpPr/>
      </xdr:nvSpPr>
      <xdr:spPr>
        <a:xfrm>
          <a:off x="4064000" y="1441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98843</xdr:rowOff>
    </xdr:from>
    <xdr:ext cx="736600" cy="259045"/>
    <xdr:sp macro="" textlink="">
      <xdr:nvSpPr>
        <xdr:cNvPr id="214" name="テキスト ボックス 213"/>
        <xdr:cNvSpPr txBox="1"/>
      </xdr:nvSpPr>
      <xdr:spPr>
        <a:xfrm>
          <a:off x="3733800" y="14500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113,041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56972</xdr:rowOff>
    </xdr:from>
    <xdr:to>
      <xdr:col>4</xdr:col>
      <xdr:colOff>533400</xdr:colOff>
      <xdr:row>83</xdr:row>
      <xdr:rowOff>158572</xdr:rowOff>
    </xdr:to>
    <xdr:sp macro="" textlink="">
      <xdr:nvSpPr>
        <xdr:cNvPr id="215" name="円/楕円 214"/>
        <xdr:cNvSpPr/>
      </xdr:nvSpPr>
      <xdr:spPr>
        <a:xfrm>
          <a:off x="3175000" y="1428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168749</xdr:rowOff>
    </xdr:from>
    <xdr:ext cx="762000" cy="259045"/>
    <xdr:sp macro="" textlink="">
      <xdr:nvSpPr>
        <xdr:cNvPr id="216" name="テキスト ボックス 215"/>
        <xdr:cNvSpPr txBox="1"/>
      </xdr:nvSpPr>
      <xdr:spPr>
        <a:xfrm>
          <a:off x="2844800" y="1405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106,728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5998</xdr:rowOff>
    </xdr:from>
    <xdr:to>
      <xdr:col>3</xdr:col>
      <xdr:colOff>330200</xdr:colOff>
      <xdr:row>83</xdr:row>
      <xdr:rowOff>107598</xdr:rowOff>
    </xdr:to>
    <xdr:sp macro="" textlink="">
      <xdr:nvSpPr>
        <xdr:cNvPr id="217" name="円/楕円 216"/>
        <xdr:cNvSpPr/>
      </xdr:nvSpPr>
      <xdr:spPr>
        <a:xfrm>
          <a:off x="2286000" y="1423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117775</xdr:rowOff>
    </xdr:from>
    <xdr:ext cx="762000" cy="259045"/>
    <xdr:sp macro="" textlink="">
      <xdr:nvSpPr>
        <xdr:cNvPr id="218" name="テキスト ボックス 217"/>
        <xdr:cNvSpPr txBox="1"/>
      </xdr:nvSpPr>
      <xdr:spPr>
        <a:xfrm>
          <a:off x="1955800" y="14005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104,193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167213</xdr:rowOff>
    </xdr:from>
    <xdr:to>
      <xdr:col>2</xdr:col>
      <xdr:colOff>127000</xdr:colOff>
      <xdr:row>83</xdr:row>
      <xdr:rowOff>97363</xdr:rowOff>
    </xdr:to>
    <xdr:sp macro="" textlink="">
      <xdr:nvSpPr>
        <xdr:cNvPr id="219" name="円/楕円 218"/>
        <xdr:cNvSpPr/>
      </xdr:nvSpPr>
      <xdr:spPr>
        <a:xfrm>
          <a:off x="1397000" y="1422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107540</xdr:rowOff>
    </xdr:from>
    <xdr:ext cx="762000" cy="259045"/>
    <xdr:sp macro="" textlink="">
      <xdr:nvSpPr>
        <xdr:cNvPr id="220" name="テキスト ボックス 219"/>
        <xdr:cNvSpPr txBox="1"/>
      </xdr:nvSpPr>
      <xdr:spPr>
        <a:xfrm>
          <a:off x="1066800" y="13994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月から給料を</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月からは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％カットしている。</a:t>
          </a:r>
          <a:endParaRPr lang="ja-JP" altLang="ja-JP" sz="1400">
            <a:effectLst/>
          </a:endParaRPr>
        </a:p>
        <a:p>
          <a:r>
            <a:rPr kumimoji="1" lang="ja-JP" altLang="ja-JP" sz="1100">
              <a:solidFill>
                <a:schemeClr val="dk1"/>
              </a:solidFill>
              <a:effectLst/>
              <a:latin typeface="+mn-lt"/>
              <a:ea typeface="+mn-ea"/>
              <a:cs typeface="+mn-cs"/>
            </a:rPr>
            <a:t>　また、平成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月にそれまで使用していた市独自の給料表の給料額を加重平均で約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％引き下げた上で、国と同じ給料表へ移行している。</a:t>
          </a:r>
          <a:endParaRPr lang="ja-JP" altLang="ja-JP" sz="1400">
            <a:effectLst/>
          </a:endParaRPr>
        </a:p>
        <a:p>
          <a:r>
            <a:rPr kumimoji="1" lang="ja-JP" altLang="ja-JP" sz="1100">
              <a:solidFill>
                <a:schemeClr val="dk1"/>
              </a:solidFill>
              <a:effectLst/>
              <a:latin typeface="+mn-lt"/>
              <a:ea typeface="+mn-ea"/>
              <a:cs typeface="+mn-cs"/>
            </a:rPr>
            <a:t>　今後も給与水準の適正化を図っていく。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86</xdr:row>
      <xdr:rowOff>117687</xdr:rowOff>
    </xdr:to>
    <xdr:cxnSp macro="">
      <xdr:nvCxnSpPr>
        <xdr:cNvPr id="249" name="直線コネクタ 248"/>
        <xdr:cNvCxnSpPr/>
      </xdr:nvCxnSpPr>
      <xdr:spPr>
        <a:xfrm flipV="1">
          <a:off x="17018000" y="13897187"/>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89764</xdr:rowOff>
    </xdr:from>
    <xdr:ext cx="762000" cy="259045"/>
    <xdr:sp macro="" textlink="">
      <xdr:nvSpPr>
        <xdr:cNvPr id="250" name="給与水準   （国との比較）最小値テキスト"/>
        <xdr:cNvSpPr txBox="1"/>
      </xdr:nvSpPr>
      <xdr:spPr>
        <a:xfrm>
          <a:off x="17106900" y="1483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117687</xdr:rowOff>
    </xdr:from>
    <xdr:to>
      <xdr:col>24</xdr:col>
      <xdr:colOff>647700</xdr:colOff>
      <xdr:row>86</xdr:row>
      <xdr:rowOff>117687</xdr:rowOff>
    </xdr:to>
    <xdr:cxnSp macro="">
      <xdr:nvCxnSpPr>
        <xdr:cNvPr id="251" name="直線コネクタ 250"/>
        <xdr:cNvCxnSpPr/>
      </xdr:nvCxnSpPr>
      <xdr:spPr>
        <a:xfrm>
          <a:off x="16929100" y="1486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2"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3" name="直線コネクタ 252"/>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120227</xdr:rowOff>
    </xdr:from>
    <xdr:to>
      <xdr:col>24</xdr:col>
      <xdr:colOff>558800</xdr:colOff>
      <xdr:row>85</xdr:row>
      <xdr:rowOff>136313</xdr:rowOff>
    </xdr:to>
    <xdr:cxnSp macro="">
      <xdr:nvCxnSpPr>
        <xdr:cNvPr id="254" name="直線コネクタ 253"/>
        <xdr:cNvCxnSpPr/>
      </xdr:nvCxnSpPr>
      <xdr:spPr>
        <a:xfrm>
          <a:off x="16179800" y="1469347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152840</xdr:rowOff>
    </xdr:from>
    <xdr:ext cx="762000" cy="259045"/>
    <xdr:sp macro="" textlink="">
      <xdr:nvSpPr>
        <xdr:cNvPr id="255" name="給与水準   （国との比較）平均値テキスト"/>
        <xdr:cNvSpPr txBox="1"/>
      </xdr:nvSpPr>
      <xdr:spPr>
        <a:xfrm>
          <a:off x="17106900" y="1438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56" name="フローチャート : 判断 255"/>
        <xdr:cNvSpPr/>
      </xdr:nvSpPr>
      <xdr:spPr>
        <a:xfrm>
          <a:off x="169672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120227</xdr:rowOff>
    </xdr:from>
    <xdr:to>
      <xdr:col>23</xdr:col>
      <xdr:colOff>406400</xdr:colOff>
      <xdr:row>85</xdr:row>
      <xdr:rowOff>168487</xdr:rowOff>
    </xdr:to>
    <xdr:cxnSp macro="">
      <xdr:nvCxnSpPr>
        <xdr:cNvPr id="257" name="直線コネクタ 256"/>
        <xdr:cNvCxnSpPr/>
      </xdr:nvCxnSpPr>
      <xdr:spPr>
        <a:xfrm flipV="1">
          <a:off x="15290800" y="146934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8" name="フローチャート : 判断 257"/>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59" name="テキスト ボックス 258"/>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168487</xdr:rowOff>
    </xdr:from>
    <xdr:to>
      <xdr:col>22</xdr:col>
      <xdr:colOff>203200</xdr:colOff>
      <xdr:row>86</xdr:row>
      <xdr:rowOff>77470</xdr:rowOff>
    </xdr:to>
    <xdr:cxnSp macro="">
      <xdr:nvCxnSpPr>
        <xdr:cNvPr id="260" name="直線コネクタ 259"/>
        <xdr:cNvCxnSpPr/>
      </xdr:nvCxnSpPr>
      <xdr:spPr>
        <a:xfrm flipV="1">
          <a:off x="14401800" y="1474173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88054</xdr:rowOff>
    </xdr:from>
    <xdr:to>
      <xdr:col>22</xdr:col>
      <xdr:colOff>254000</xdr:colOff>
      <xdr:row>85</xdr:row>
      <xdr:rowOff>18204</xdr:rowOff>
    </xdr:to>
    <xdr:sp macro="" textlink="">
      <xdr:nvSpPr>
        <xdr:cNvPr id="261" name="フローチャート : 判断 260"/>
        <xdr:cNvSpPr/>
      </xdr:nvSpPr>
      <xdr:spPr>
        <a:xfrm>
          <a:off x="15240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28381</xdr:rowOff>
    </xdr:from>
    <xdr:ext cx="762000" cy="259045"/>
    <xdr:sp macro="" textlink="">
      <xdr:nvSpPr>
        <xdr:cNvPr id="262" name="テキスト ボックス 261"/>
        <xdr:cNvSpPr txBox="1"/>
      </xdr:nvSpPr>
      <xdr:spPr>
        <a:xfrm>
          <a:off x="14909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77470</xdr:rowOff>
    </xdr:from>
    <xdr:to>
      <xdr:col>21</xdr:col>
      <xdr:colOff>0</xdr:colOff>
      <xdr:row>90</xdr:row>
      <xdr:rowOff>67311</xdr:rowOff>
    </xdr:to>
    <xdr:cxnSp macro="">
      <xdr:nvCxnSpPr>
        <xdr:cNvPr id="263" name="直線コネクタ 262"/>
        <xdr:cNvCxnSpPr/>
      </xdr:nvCxnSpPr>
      <xdr:spPr>
        <a:xfrm flipV="1">
          <a:off x="13512800" y="14822170"/>
          <a:ext cx="889000" cy="67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63923</xdr:rowOff>
    </xdr:from>
    <xdr:to>
      <xdr:col>21</xdr:col>
      <xdr:colOff>50800</xdr:colOff>
      <xdr:row>84</xdr:row>
      <xdr:rowOff>165523</xdr:rowOff>
    </xdr:to>
    <xdr:sp macro="" textlink="">
      <xdr:nvSpPr>
        <xdr:cNvPr id="264" name="フローチャート : 判断 263"/>
        <xdr:cNvSpPr/>
      </xdr:nvSpPr>
      <xdr:spPr>
        <a:xfrm>
          <a:off x="14351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4250</xdr:rowOff>
    </xdr:from>
    <xdr:ext cx="762000" cy="259045"/>
    <xdr:sp macro="" textlink="">
      <xdr:nvSpPr>
        <xdr:cNvPr id="265" name="テキスト ボックス 264"/>
        <xdr:cNvSpPr txBox="1"/>
      </xdr:nvSpPr>
      <xdr:spPr>
        <a:xfrm>
          <a:off x="14020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6" name="フローチャート : 判断 265"/>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149454</xdr:rowOff>
    </xdr:from>
    <xdr:ext cx="762000" cy="259045"/>
    <xdr:sp macro="" textlink="">
      <xdr:nvSpPr>
        <xdr:cNvPr id="267" name="テキスト ボックス 266"/>
        <xdr:cNvSpPr txBox="1"/>
      </xdr:nvSpPr>
      <xdr:spPr>
        <a:xfrm>
          <a:off x="13131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73" name="円/楕円 272"/>
        <xdr:cNvSpPr/>
      </xdr:nvSpPr>
      <xdr:spPr>
        <a:xfrm>
          <a:off x="169672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57590</xdr:rowOff>
    </xdr:from>
    <xdr:ext cx="762000" cy="259045"/>
    <xdr:sp macro="" textlink="">
      <xdr:nvSpPr>
        <xdr:cNvPr id="274" name="給与水準   （国との比較）該当値テキスト"/>
        <xdr:cNvSpPr txBox="1"/>
      </xdr:nvSpPr>
      <xdr:spPr>
        <a:xfrm>
          <a:off x="17106900" y="146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69427</xdr:rowOff>
    </xdr:from>
    <xdr:to>
      <xdr:col>23</xdr:col>
      <xdr:colOff>457200</xdr:colOff>
      <xdr:row>85</xdr:row>
      <xdr:rowOff>171027</xdr:rowOff>
    </xdr:to>
    <xdr:sp macro="" textlink="">
      <xdr:nvSpPr>
        <xdr:cNvPr id="275" name="円/楕円 274"/>
        <xdr:cNvSpPr/>
      </xdr:nvSpPr>
      <xdr:spPr>
        <a:xfrm>
          <a:off x="16129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76" name="テキスト ボックス 275"/>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117687</xdr:rowOff>
    </xdr:from>
    <xdr:to>
      <xdr:col>22</xdr:col>
      <xdr:colOff>254000</xdr:colOff>
      <xdr:row>86</xdr:row>
      <xdr:rowOff>47837</xdr:rowOff>
    </xdr:to>
    <xdr:sp macro="" textlink="">
      <xdr:nvSpPr>
        <xdr:cNvPr id="277" name="円/楕円 276"/>
        <xdr:cNvSpPr/>
      </xdr:nvSpPr>
      <xdr:spPr>
        <a:xfrm>
          <a:off x="15240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32614</xdr:rowOff>
    </xdr:from>
    <xdr:ext cx="762000" cy="259045"/>
    <xdr:sp macro="" textlink="">
      <xdr:nvSpPr>
        <xdr:cNvPr id="278" name="テキスト ボックス 277"/>
        <xdr:cNvSpPr txBox="1"/>
      </xdr:nvSpPr>
      <xdr:spPr>
        <a:xfrm>
          <a:off x="14909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26670</xdr:rowOff>
    </xdr:from>
    <xdr:to>
      <xdr:col>21</xdr:col>
      <xdr:colOff>50800</xdr:colOff>
      <xdr:row>86</xdr:row>
      <xdr:rowOff>128270</xdr:rowOff>
    </xdr:to>
    <xdr:sp macro="" textlink="">
      <xdr:nvSpPr>
        <xdr:cNvPr id="279" name="円/楕円 278"/>
        <xdr:cNvSpPr/>
      </xdr:nvSpPr>
      <xdr:spPr>
        <a:xfrm>
          <a:off x="14351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113047</xdr:rowOff>
    </xdr:from>
    <xdr:ext cx="762000" cy="259045"/>
    <xdr:sp macro="" textlink="">
      <xdr:nvSpPr>
        <xdr:cNvPr id="280" name="テキスト ボックス 279"/>
        <xdr:cNvSpPr txBox="1"/>
      </xdr:nvSpPr>
      <xdr:spPr>
        <a:xfrm>
          <a:off x="14020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16511</xdr:rowOff>
    </xdr:from>
    <xdr:to>
      <xdr:col>19</xdr:col>
      <xdr:colOff>533400</xdr:colOff>
      <xdr:row>90</xdr:row>
      <xdr:rowOff>118111</xdr:rowOff>
    </xdr:to>
    <xdr:sp macro="" textlink="">
      <xdr:nvSpPr>
        <xdr:cNvPr id="281" name="円/楕円 280"/>
        <xdr:cNvSpPr/>
      </xdr:nvSpPr>
      <xdr:spPr>
        <a:xfrm>
          <a:off x="13462000" y="1544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102888</xdr:rowOff>
    </xdr:from>
    <xdr:ext cx="762000" cy="259045"/>
    <xdr:sp macro="" textlink="">
      <xdr:nvSpPr>
        <xdr:cNvPr id="282" name="テキスト ボックス 281"/>
        <xdr:cNvSpPr txBox="1"/>
      </xdr:nvSpPr>
      <xdr:spPr>
        <a:xfrm>
          <a:off x="13131800" y="1553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人当たり職員数は、職員数がピークを迎えた平成</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年以降、定員管理適正化計画を策定し削減を進めてきた結果、全国平均、千葉県平均を下回っている。今後も事業の見直しや委託化の推進などにより職員数の適正化に努めていく。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110384</xdr:rowOff>
    </xdr:from>
    <xdr:to>
      <xdr:col>24</xdr:col>
      <xdr:colOff>558800</xdr:colOff>
      <xdr:row>66</xdr:row>
      <xdr:rowOff>32279</xdr:rowOff>
    </xdr:to>
    <xdr:cxnSp macro="">
      <xdr:nvCxnSpPr>
        <xdr:cNvPr id="312" name="直線コネクタ 311"/>
        <xdr:cNvCxnSpPr/>
      </xdr:nvCxnSpPr>
      <xdr:spPr>
        <a:xfrm flipV="1">
          <a:off x="17018000" y="10225934"/>
          <a:ext cx="0" cy="1122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4356</xdr:rowOff>
    </xdr:from>
    <xdr:ext cx="762000" cy="259045"/>
    <xdr:sp macro="" textlink="">
      <xdr:nvSpPr>
        <xdr:cNvPr id="313" name="定員管理の状況最小値テキスト"/>
        <xdr:cNvSpPr txBox="1"/>
      </xdr:nvSpPr>
      <xdr:spPr>
        <a:xfrm>
          <a:off x="17106900" y="11320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24</xdr:col>
      <xdr:colOff>469900</xdr:colOff>
      <xdr:row>66</xdr:row>
      <xdr:rowOff>32279</xdr:rowOff>
    </xdr:from>
    <xdr:to>
      <xdr:col>24</xdr:col>
      <xdr:colOff>647700</xdr:colOff>
      <xdr:row>66</xdr:row>
      <xdr:rowOff>32279</xdr:rowOff>
    </xdr:to>
    <xdr:cxnSp macro="">
      <xdr:nvCxnSpPr>
        <xdr:cNvPr id="314" name="直線コネクタ 313"/>
        <xdr:cNvCxnSpPr/>
      </xdr:nvCxnSpPr>
      <xdr:spPr>
        <a:xfrm>
          <a:off x="16929100" y="11347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25311</xdr:rowOff>
    </xdr:from>
    <xdr:ext cx="762000" cy="259045"/>
    <xdr:sp macro="" textlink="">
      <xdr:nvSpPr>
        <xdr:cNvPr id="315"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24</xdr:col>
      <xdr:colOff>469900</xdr:colOff>
      <xdr:row>59</xdr:row>
      <xdr:rowOff>110384</xdr:rowOff>
    </xdr:from>
    <xdr:to>
      <xdr:col>24</xdr:col>
      <xdr:colOff>647700</xdr:colOff>
      <xdr:row>59</xdr:row>
      <xdr:rowOff>110384</xdr:rowOff>
    </xdr:to>
    <xdr:cxnSp macro="">
      <xdr:nvCxnSpPr>
        <xdr:cNvPr id="316" name="直線コネクタ 315"/>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155046</xdr:rowOff>
    </xdr:from>
    <xdr:to>
      <xdr:col>24</xdr:col>
      <xdr:colOff>558800</xdr:colOff>
      <xdr:row>62</xdr:row>
      <xdr:rowOff>161079</xdr:rowOff>
    </xdr:to>
    <xdr:cxnSp macro="">
      <xdr:nvCxnSpPr>
        <xdr:cNvPr id="317" name="直線コネクタ 316"/>
        <xdr:cNvCxnSpPr/>
      </xdr:nvCxnSpPr>
      <xdr:spPr>
        <a:xfrm flipV="1">
          <a:off x="16179800" y="10784946"/>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80345</xdr:rowOff>
    </xdr:from>
    <xdr:ext cx="762000" cy="259045"/>
    <xdr:sp macro="" textlink="">
      <xdr:nvSpPr>
        <xdr:cNvPr id="318" name="定員管理の状況平均値テキスト"/>
        <xdr:cNvSpPr txBox="1"/>
      </xdr:nvSpPr>
      <xdr:spPr>
        <a:xfrm>
          <a:off x="17106900" y="10710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108268</xdr:rowOff>
    </xdr:from>
    <xdr:to>
      <xdr:col>24</xdr:col>
      <xdr:colOff>609600</xdr:colOff>
      <xdr:row>63</xdr:row>
      <xdr:rowOff>38418</xdr:rowOff>
    </xdr:to>
    <xdr:sp macro="" textlink="">
      <xdr:nvSpPr>
        <xdr:cNvPr id="319" name="フローチャート : 判断 318"/>
        <xdr:cNvSpPr/>
      </xdr:nvSpPr>
      <xdr:spPr>
        <a:xfrm>
          <a:off x="16967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157056</xdr:rowOff>
    </xdr:from>
    <xdr:to>
      <xdr:col>23</xdr:col>
      <xdr:colOff>406400</xdr:colOff>
      <xdr:row>62</xdr:row>
      <xdr:rowOff>161079</xdr:rowOff>
    </xdr:to>
    <xdr:cxnSp macro="">
      <xdr:nvCxnSpPr>
        <xdr:cNvPr id="320" name="直線コネクタ 319"/>
        <xdr:cNvCxnSpPr/>
      </xdr:nvCxnSpPr>
      <xdr:spPr>
        <a:xfrm>
          <a:off x="15290800" y="1078695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126365</xdr:rowOff>
    </xdr:from>
    <xdr:to>
      <xdr:col>23</xdr:col>
      <xdr:colOff>457200</xdr:colOff>
      <xdr:row>63</xdr:row>
      <xdr:rowOff>56515</xdr:rowOff>
    </xdr:to>
    <xdr:sp macro="" textlink="">
      <xdr:nvSpPr>
        <xdr:cNvPr id="321" name="フローチャート : 判断 320"/>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41292</xdr:rowOff>
    </xdr:from>
    <xdr:ext cx="736600" cy="259045"/>
    <xdr:sp macro="" textlink="">
      <xdr:nvSpPr>
        <xdr:cNvPr id="322" name="テキスト ボックス 321"/>
        <xdr:cNvSpPr txBox="1"/>
      </xdr:nvSpPr>
      <xdr:spPr>
        <a:xfrm>
          <a:off x="15798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155046</xdr:rowOff>
    </xdr:from>
    <xdr:to>
      <xdr:col>22</xdr:col>
      <xdr:colOff>203200</xdr:colOff>
      <xdr:row>62</xdr:row>
      <xdr:rowOff>157056</xdr:rowOff>
    </xdr:to>
    <xdr:cxnSp macro="">
      <xdr:nvCxnSpPr>
        <xdr:cNvPr id="323" name="直線コネクタ 322"/>
        <xdr:cNvCxnSpPr/>
      </xdr:nvCxnSpPr>
      <xdr:spPr>
        <a:xfrm>
          <a:off x="14401800" y="10784946"/>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19262</xdr:rowOff>
    </xdr:from>
    <xdr:to>
      <xdr:col>22</xdr:col>
      <xdr:colOff>254000</xdr:colOff>
      <xdr:row>63</xdr:row>
      <xdr:rowOff>120862</xdr:rowOff>
    </xdr:to>
    <xdr:sp macro="" textlink="">
      <xdr:nvSpPr>
        <xdr:cNvPr id="324" name="フローチャート : 判断 323"/>
        <xdr:cNvSpPr/>
      </xdr:nvSpPr>
      <xdr:spPr>
        <a:xfrm>
          <a:off x="15240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105639</xdr:rowOff>
    </xdr:from>
    <xdr:ext cx="762000" cy="259045"/>
    <xdr:sp macro="" textlink="">
      <xdr:nvSpPr>
        <xdr:cNvPr id="325" name="テキスト ボックス 324"/>
        <xdr:cNvSpPr txBox="1"/>
      </xdr:nvSpPr>
      <xdr:spPr>
        <a:xfrm>
          <a:off x="14909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153035</xdr:rowOff>
    </xdr:from>
    <xdr:to>
      <xdr:col>21</xdr:col>
      <xdr:colOff>0</xdr:colOff>
      <xdr:row>62</xdr:row>
      <xdr:rowOff>155046</xdr:rowOff>
    </xdr:to>
    <xdr:cxnSp macro="">
      <xdr:nvCxnSpPr>
        <xdr:cNvPr id="326" name="直線コネクタ 325"/>
        <xdr:cNvCxnSpPr/>
      </xdr:nvCxnSpPr>
      <xdr:spPr>
        <a:xfrm>
          <a:off x="13512800" y="1078293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23283</xdr:rowOff>
    </xdr:from>
    <xdr:to>
      <xdr:col>21</xdr:col>
      <xdr:colOff>50800</xdr:colOff>
      <xdr:row>63</xdr:row>
      <xdr:rowOff>124883</xdr:rowOff>
    </xdr:to>
    <xdr:sp macro="" textlink="">
      <xdr:nvSpPr>
        <xdr:cNvPr id="327" name="フローチャート : 判断 326"/>
        <xdr:cNvSpPr/>
      </xdr:nvSpPr>
      <xdr:spPr>
        <a:xfrm>
          <a:off x="14351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109660</xdr:rowOff>
    </xdr:from>
    <xdr:ext cx="762000" cy="259045"/>
    <xdr:sp macro="" textlink="">
      <xdr:nvSpPr>
        <xdr:cNvPr id="328" name="テキスト ボックス 327"/>
        <xdr:cNvSpPr txBox="1"/>
      </xdr:nvSpPr>
      <xdr:spPr>
        <a:xfrm>
          <a:off x="14020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29316</xdr:rowOff>
    </xdr:from>
    <xdr:to>
      <xdr:col>19</xdr:col>
      <xdr:colOff>533400</xdr:colOff>
      <xdr:row>63</xdr:row>
      <xdr:rowOff>130916</xdr:rowOff>
    </xdr:to>
    <xdr:sp macro="" textlink="">
      <xdr:nvSpPr>
        <xdr:cNvPr id="329" name="フローチャート : 判断 328"/>
        <xdr:cNvSpPr/>
      </xdr:nvSpPr>
      <xdr:spPr>
        <a:xfrm>
          <a:off x="13462000" y="1083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115693</xdr:rowOff>
    </xdr:from>
    <xdr:ext cx="762000" cy="259045"/>
    <xdr:sp macro="" textlink="">
      <xdr:nvSpPr>
        <xdr:cNvPr id="330" name="テキスト ボックス 329"/>
        <xdr:cNvSpPr txBox="1"/>
      </xdr:nvSpPr>
      <xdr:spPr>
        <a:xfrm>
          <a:off x="13131800" y="1091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104246</xdr:rowOff>
    </xdr:from>
    <xdr:to>
      <xdr:col>24</xdr:col>
      <xdr:colOff>609600</xdr:colOff>
      <xdr:row>63</xdr:row>
      <xdr:rowOff>34396</xdr:rowOff>
    </xdr:to>
    <xdr:sp macro="" textlink="">
      <xdr:nvSpPr>
        <xdr:cNvPr id="336" name="円/楕円 335"/>
        <xdr:cNvSpPr/>
      </xdr:nvSpPr>
      <xdr:spPr>
        <a:xfrm>
          <a:off x="16967200" y="1073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120773</xdr:rowOff>
    </xdr:from>
    <xdr:ext cx="762000" cy="259045"/>
    <xdr:sp macro="" textlink="">
      <xdr:nvSpPr>
        <xdr:cNvPr id="337" name="定員管理の状況該当値テキスト"/>
        <xdr:cNvSpPr txBox="1"/>
      </xdr:nvSpPr>
      <xdr:spPr>
        <a:xfrm>
          <a:off x="17106900" y="1057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110279</xdr:rowOff>
    </xdr:from>
    <xdr:to>
      <xdr:col>23</xdr:col>
      <xdr:colOff>457200</xdr:colOff>
      <xdr:row>63</xdr:row>
      <xdr:rowOff>40429</xdr:rowOff>
    </xdr:to>
    <xdr:sp macro="" textlink="">
      <xdr:nvSpPr>
        <xdr:cNvPr id="338" name="円/楕円 337"/>
        <xdr:cNvSpPr/>
      </xdr:nvSpPr>
      <xdr:spPr>
        <a:xfrm>
          <a:off x="16129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50606</xdr:rowOff>
    </xdr:from>
    <xdr:ext cx="736600" cy="259045"/>
    <xdr:sp macro="" textlink="">
      <xdr:nvSpPr>
        <xdr:cNvPr id="339" name="テキスト ボックス 338"/>
        <xdr:cNvSpPr txBox="1"/>
      </xdr:nvSpPr>
      <xdr:spPr>
        <a:xfrm>
          <a:off x="15798800" y="10509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106256</xdr:rowOff>
    </xdr:from>
    <xdr:to>
      <xdr:col>22</xdr:col>
      <xdr:colOff>254000</xdr:colOff>
      <xdr:row>63</xdr:row>
      <xdr:rowOff>36406</xdr:rowOff>
    </xdr:to>
    <xdr:sp macro="" textlink="">
      <xdr:nvSpPr>
        <xdr:cNvPr id="340" name="円/楕円 339"/>
        <xdr:cNvSpPr/>
      </xdr:nvSpPr>
      <xdr:spPr>
        <a:xfrm>
          <a:off x="15240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46583</xdr:rowOff>
    </xdr:from>
    <xdr:ext cx="762000" cy="259045"/>
    <xdr:sp macro="" textlink="">
      <xdr:nvSpPr>
        <xdr:cNvPr id="341" name="テキスト ボックス 340"/>
        <xdr:cNvSpPr txBox="1"/>
      </xdr:nvSpPr>
      <xdr:spPr>
        <a:xfrm>
          <a:off x="14909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104246</xdr:rowOff>
    </xdr:from>
    <xdr:to>
      <xdr:col>21</xdr:col>
      <xdr:colOff>50800</xdr:colOff>
      <xdr:row>63</xdr:row>
      <xdr:rowOff>34396</xdr:rowOff>
    </xdr:to>
    <xdr:sp macro="" textlink="">
      <xdr:nvSpPr>
        <xdr:cNvPr id="342" name="円/楕円 341"/>
        <xdr:cNvSpPr/>
      </xdr:nvSpPr>
      <xdr:spPr>
        <a:xfrm>
          <a:off x="14351000" y="1073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44573</xdr:rowOff>
    </xdr:from>
    <xdr:ext cx="762000" cy="259045"/>
    <xdr:sp macro="" textlink="">
      <xdr:nvSpPr>
        <xdr:cNvPr id="343" name="テキスト ボックス 342"/>
        <xdr:cNvSpPr txBox="1"/>
      </xdr:nvSpPr>
      <xdr:spPr>
        <a:xfrm>
          <a:off x="14020800" y="1050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102235</xdr:rowOff>
    </xdr:from>
    <xdr:to>
      <xdr:col>19</xdr:col>
      <xdr:colOff>533400</xdr:colOff>
      <xdr:row>63</xdr:row>
      <xdr:rowOff>32385</xdr:rowOff>
    </xdr:to>
    <xdr:sp macro="" textlink="">
      <xdr:nvSpPr>
        <xdr:cNvPr id="344" name="円/楕円 343"/>
        <xdr:cNvSpPr/>
      </xdr:nvSpPr>
      <xdr:spPr>
        <a:xfrm>
          <a:off x="13462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42562</xdr:rowOff>
    </xdr:from>
    <xdr:ext cx="762000" cy="259045"/>
    <xdr:sp macro="" textlink="">
      <xdr:nvSpPr>
        <xdr:cNvPr id="345" name="テキスト ボックス 344"/>
        <xdr:cNvSpPr txBox="1"/>
      </xdr:nvSpPr>
      <xdr:spPr>
        <a:xfrm>
          <a:off x="13131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実質公債費比率が</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がったのは、前年度と比較して</a:t>
          </a:r>
          <a:r>
            <a:rPr kumimoji="1" lang="ja-JP" altLang="en-US" sz="1100">
              <a:solidFill>
                <a:schemeClr val="dk1"/>
              </a:solidFill>
              <a:effectLst/>
              <a:latin typeface="+mn-lt"/>
              <a:ea typeface="+mn-ea"/>
              <a:cs typeface="+mn-cs"/>
            </a:rPr>
            <a:t>臨時財政対策債償還費が増加したことにより</a:t>
          </a:r>
          <a:r>
            <a:rPr kumimoji="1" lang="ja-JP" altLang="ja-JP" sz="1100">
              <a:solidFill>
                <a:schemeClr val="dk1"/>
              </a:solidFill>
              <a:effectLst/>
              <a:latin typeface="+mn-lt"/>
              <a:ea typeface="+mn-ea"/>
              <a:cs typeface="+mn-cs"/>
            </a:rPr>
            <a:t>、算入公債費等の額が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した事で、分母よりも分子の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率が大きくなった事が主な要因である。</a:t>
          </a:r>
          <a:endParaRPr lang="ja-JP" altLang="ja-JP" sz="1400">
            <a:effectLst/>
          </a:endParaRPr>
        </a:p>
        <a:p>
          <a:r>
            <a:rPr kumimoji="1" lang="ja-JP" altLang="ja-JP" sz="1100">
              <a:solidFill>
                <a:schemeClr val="dk1"/>
              </a:solidFill>
              <a:effectLst/>
              <a:latin typeface="+mn-lt"/>
              <a:ea typeface="+mn-ea"/>
              <a:cs typeface="+mn-cs"/>
            </a:rPr>
            <a:t>　また、適切な事業の選択・実施により、他の類似団体より低くなっている。今後も住民ニーズを的確に把握した事業の選択を行い、財政規模に見合った計画的な借入れを行うことにより引き続き低い水準を維持し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113030</xdr:rowOff>
    </xdr:from>
    <xdr:to>
      <xdr:col>24</xdr:col>
      <xdr:colOff>558800</xdr:colOff>
      <xdr:row>44</xdr:row>
      <xdr:rowOff>98743</xdr:rowOff>
    </xdr:to>
    <xdr:cxnSp macro="">
      <xdr:nvCxnSpPr>
        <xdr:cNvPr id="370" name="直線コネクタ 369"/>
        <xdr:cNvCxnSpPr/>
      </xdr:nvCxnSpPr>
      <xdr:spPr>
        <a:xfrm flipV="1">
          <a:off x="17018000" y="628523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70820</xdr:rowOff>
    </xdr:from>
    <xdr:ext cx="762000" cy="259045"/>
    <xdr:sp macro="" textlink="">
      <xdr:nvSpPr>
        <xdr:cNvPr id="371" name="公債費負担の状況最小値テキスト"/>
        <xdr:cNvSpPr txBox="1"/>
      </xdr:nvSpPr>
      <xdr:spPr>
        <a:xfrm>
          <a:off x="17106900" y="761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44</xdr:row>
      <xdr:rowOff>98743</xdr:rowOff>
    </xdr:from>
    <xdr:to>
      <xdr:col>24</xdr:col>
      <xdr:colOff>647700</xdr:colOff>
      <xdr:row>44</xdr:row>
      <xdr:rowOff>98743</xdr:rowOff>
    </xdr:to>
    <xdr:cxnSp macro="">
      <xdr:nvCxnSpPr>
        <xdr:cNvPr id="372" name="直線コネクタ 371"/>
        <xdr:cNvCxnSpPr/>
      </xdr:nvCxnSpPr>
      <xdr:spPr>
        <a:xfrm>
          <a:off x="16929100" y="764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27957</xdr:rowOff>
    </xdr:from>
    <xdr:ext cx="762000" cy="259045"/>
    <xdr:sp macro="" textlink="">
      <xdr:nvSpPr>
        <xdr:cNvPr id="373"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113030</xdr:rowOff>
    </xdr:from>
    <xdr:to>
      <xdr:col>24</xdr:col>
      <xdr:colOff>647700</xdr:colOff>
      <xdr:row>36</xdr:row>
      <xdr:rowOff>113030</xdr:rowOff>
    </xdr:to>
    <xdr:cxnSp macro="">
      <xdr:nvCxnSpPr>
        <xdr:cNvPr id="374" name="直線コネクタ 373"/>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116522</xdr:rowOff>
    </xdr:from>
    <xdr:to>
      <xdr:col>24</xdr:col>
      <xdr:colOff>558800</xdr:colOff>
      <xdr:row>37</xdr:row>
      <xdr:rowOff>134620</xdr:rowOff>
    </xdr:to>
    <xdr:cxnSp macro="">
      <xdr:nvCxnSpPr>
        <xdr:cNvPr id="375" name="直線コネクタ 374"/>
        <xdr:cNvCxnSpPr/>
      </xdr:nvCxnSpPr>
      <xdr:spPr>
        <a:xfrm flipV="1">
          <a:off x="16179800" y="6460172"/>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89552</xdr:rowOff>
    </xdr:from>
    <xdr:ext cx="762000" cy="259045"/>
    <xdr:sp macro="" textlink="">
      <xdr:nvSpPr>
        <xdr:cNvPr id="376" name="公債費負担の状況平均値テキスト"/>
        <xdr:cNvSpPr txBox="1"/>
      </xdr:nvSpPr>
      <xdr:spPr>
        <a:xfrm>
          <a:off x="17106900" y="6604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117475</xdr:rowOff>
    </xdr:from>
    <xdr:to>
      <xdr:col>24</xdr:col>
      <xdr:colOff>609600</xdr:colOff>
      <xdr:row>39</xdr:row>
      <xdr:rowOff>47625</xdr:rowOff>
    </xdr:to>
    <xdr:sp macro="" textlink="">
      <xdr:nvSpPr>
        <xdr:cNvPr id="377" name="フローチャート : 判断 376"/>
        <xdr:cNvSpPr/>
      </xdr:nvSpPr>
      <xdr:spPr>
        <a:xfrm>
          <a:off x="169672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128588</xdr:rowOff>
    </xdr:from>
    <xdr:to>
      <xdr:col>23</xdr:col>
      <xdr:colOff>406400</xdr:colOff>
      <xdr:row>37</xdr:row>
      <xdr:rowOff>134620</xdr:rowOff>
    </xdr:to>
    <xdr:cxnSp macro="">
      <xdr:nvCxnSpPr>
        <xdr:cNvPr id="378" name="直線コネクタ 377"/>
        <xdr:cNvCxnSpPr/>
      </xdr:nvCxnSpPr>
      <xdr:spPr>
        <a:xfrm>
          <a:off x="15290800" y="647223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135572</xdr:rowOff>
    </xdr:from>
    <xdr:to>
      <xdr:col>23</xdr:col>
      <xdr:colOff>457200</xdr:colOff>
      <xdr:row>39</xdr:row>
      <xdr:rowOff>65722</xdr:rowOff>
    </xdr:to>
    <xdr:sp macro="" textlink="">
      <xdr:nvSpPr>
        <xdr:cNvPr id="379" name="フローチャート : 判断 378"/>
        <xdr:cNvSpPr/>
      </xdr:nvSpPr>
      <xdr:spPr>
        <a:xfrm>
          <a:off x="16129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50499</xdr:rowOff>
    </xdr:from>
    <xdr:ext cx="736600" cy="259045"/>
    <xdr:sp macro="" textlink="">
      <xdr:nvSpPr>
        <xdr:cNvPr id="380" name="テキスト ボックス 379"/>
        <xdr:cNvSpPr txBox="1"/>
      </xdr:nvSpPr>
      <xdr:spPr>
        <a:xfrm>
          <a:off x="15798800" y="673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128588</xdr:rowOff>
    </xdr:from>
    <xdr:to>
      <xdr:col>22</xdr:col>
      <xdr:colOff>203200</xdr:colOff>
      <xdr:row>37</xdr:row>
      <xdr:rowOff>170815</xdr:rowOff>
    </xdr:to>
    <xdr:cxnSp macro="">
      <xdr:nvCxnSpPr>
        <xdr:cNvPr id="381" name="直線コネクタ 380"/>
        <xdr:cNvCxnSpPr/>
      </xdr:nvCxnSpPr>
      <xdr:spPr>
        <a:xfrm flipV="1">
          <a:off x="14401800" y="647223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72707</xdr:rowOff>
    </xdr:from>
    <xdr:to>
      <xdr:col>22</xdr:col>
      <xdr:colOff>254000</xdr:colOff>
      <xdr:row>40</xdr:row>
      <xdr:rowOff>2857</xdr:rowOff>
    </xdr:to>
    <xdr:sp macro="" textlink="">
      <xdr:nvSpPr>
        <xdr:cNvPr id="382" name="フローチャート : 判断 381"/>
        <xdr:cNvSpPr/>
      </xdr:nvSpPr>
      <xdr:spPr>
        <a:xfrm>
          <a:off x="15240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159084</xdr:rowOff>
    </xdr:from>
    <xdr:ext cx="762000" cy="259045"/>
    <xdr:sp macro="" textlink="">
      <xdr:nvSpPr>
        <xdr:cNvPr id="383" name="テキスト ボックス 382"/>
        <xdr:cNvSpPr txBox="1"/>
      </xdr:nvSpPr>
      <xdr:spPr>
        <a:xfrm>
          <a:off x="14909800" y="68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170815</xdr:rowOff>
    </xdr:from>
    <xdr:to>
      <xdr:col>21</xdr:col>
      <xdr:colOff>0</xdr:colOff>
      <xdr:row>38</xdr:row>
      <xdr:rowOff>11430</xdr:rowOff>
    </xdr:to>
    <xdr:cxnSp macro="">
      <xdr:nvCxnSpPr>
        <xdr:cNvPr id="384" name="直線コネクタ 383"/>
        <xdr:cNvCxnSpPr/>
      </xdr:nvCxnSpPr>
      <xdr:spPr>
        <a:xfrm flipV="1">
          <a:off x="13512800" y="651446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120968</xdr:rowOff>
    </xdr:from>
    <xdr:to>
      <xdr:col>21</xdr:col>
      <xdr:colOff>50800</xdr:colOff>
      <xdr:row>40</xdr:row>
      <xdr:rowOff>51118</xdr:rowOff>
    </xdr:to>
    <xdr:sp macro="" textlink="">
      <xdr:nvSpPr>
        <xdr:cNvPr id="385" name="フローチャート : 判断 384"/>
        <xdr:cNvSpPr/>
      </xdr:nvSpPr>
      <xdr:spPr>
        <a:xfrm>
          <a:off x="14351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35895</xdr:rowOff>
    </xdr:from>
    <xdr:ext cx="762000" cy="259045"/>
    <xdr:sp macro="" textlink="">
      <xdr:nvSpPr>
        <xdr:cNvPr id="386" name="テキスト ボックス 385"/>
        <xdr:cNvSpPr txBox="1"/>
      </xdr:nvSpPr>
      <xdr:spPr>
        <a:xfrm>
          <a:off x="14020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157163</xdr:rowOff>
    </xdr:from>
    <xdr:to>
      <xdr:col>19</xdr:col>
      <xdr:colOff>533400</xdr:colOff>
      <xdr:row>40</xdr:row>
      <xdr:rowOff>87313</xdr:rowOff>
    </xdr:to>
    <xdr:sp macro="" textlink="">
      <xdr:nvSpPr>
        <xdr:cNvPr id="387" name="フローチャート : 判断 386"/>
        <xdr:cNvSpPr/>
      </xdr:nvSpPr>
      <xdr:spPr>
        <a:xfrm>
          <a:off x="13462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72090</xdr:rowOff>
    </xdr:from>
    <xdr:ext cx="762000" cy="259045"/>
    <xdr:sp macro="" textlink="">
      <xdr:nvSpPr>
        <xdr:cNvPr id="388" name="テキスト ボックス 387"/>
        <xdr:cNvSpPr txBox="1"/>
      </xdr:nvSpPr>
      <xdr:spPr>
        <a:xfrm>
          <a:off x="13131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65722</xdr:rowOff>
    </xdr:from>
    <xdr:to>
      <xdr:col>24</xdr:col>
      <xdr:colOff>609600</xdr:colOff>
      <xdr:row>37</xdr:row>
      <xdr:rowOff>167322</xdr:rowOff>
    </xdr:to>
    <xdr:sp macro="" textlink="">
      <xdr:nvSpPr>
        <xdr:cNvPr id="394" name="円/楕円 393"/>
        <xdr:cNvSpPr/>
      </xdr:nvSpPr>
      <xdr:spPr>
        <a:xfrm>
          <a:off x="16967200" y="64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82249</xdr:rowOff>
    </xdr:from>
    <xdr:ext cx="762000" cy="259045"/>
    <xdr:sp macro="" textlink="">
      <xdr:nvSpPr>
        <xdr:cNvPr id="395" name="公債費負担の状況該当値テキスト"/>
        <xdr:cNvSpPr txBox="1"/>
      </xdr:nvSpPr>
      <xdr:spPr>
        <a:xfrm>
          <a:off x="17106900" y="625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83820</xdr:rowOff>
    </xdr:from>
    <xdr:to>
      <xdr:col>23</xdr:col>
      <xdr:colOff>457200</xdr:colOff>
      <xdr:row>38</xdr:row>
      <xdr:rowOff>13970</xdr:rowOff>
    </xdr:to>
    <xdr:sp macro="" textlink="">
      <xdr:nvSpPr>
        <xdr:cNvPr id="396" name="円/楕円 395"/>
        <xdr:cNvSpPr/>
      </xdr:nvSpPr>
      <xdr:spPr>
        <a:xfrm>
          <a:off x="16129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24147</xdr:rowOff>
    </xdr:from>
    <xdr:ext cx="736600" cy="259045"/>
    <xdr:sp macro="" textlink="">
      <xdr:nvSpPr>
        <xdr:cNvPr id="397" name="テキスト ボックス 396"/>
        <xdr:cNvSpPr txBox="1"/>
      </xdr:nvSpPr>
      <xdr:spPr>
        <a:xfrm>
          <a:off x="15798800" y="619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77788</xdr:rowOff>
    </xdr:from>
    <xdr:to>
      <xdr:col>22</xdr:col>
      <xdr:colOff>254000</xdr:colOff>
      <xdr:row>38</xdr:row>
      <xdr:rowOff>7938</xdr:rowOff>
    </xdr:to>
    <xdr:sp macro="" textlink="">
      <xdr:nvSpPr>
        <xdr:cNvPr id="398" name="円/楕円 397"/>
        <xdr:cNvSpPr/>
      </xdr:nvSpPr>
      <xdr:spPr>
        <a:xfrm>
          <a:off x="15240000" y="642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18115</xdr:rowOff>
    </xdr:from>
    <xdr:ext cx="762000" cy="259045"/>
    <xdr:sp macro="" textlink="">
      <xdr:nvSpPr>
        <xdr:cNvPr id="399" name="テキスト ボックス 398"/>
        <xdr:cNvSpPr txBox="1"/>
      </xdr:nvSpPr>
      <xdr:spPr>
        <a:xfrm>
          <a:off x="14909800" y="619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120015</xdr:rowOff>
    </xdr:from>
    <xdr:to>
      <xdr:col>21</xdr:col>
      <xdr:colOff>50800</xdr:colOff>
      <xdr:row>38</xdr:row>
      <xdr:rowOff>50165</xdr:rowOff>
    </xdr:to>
    <xdr:sp macro="" textlink="">
      <xdr:nvSpPr>
        <xdr:cNvPr id="400" name="円/楕円 399"/>
        <xdr:cNvSpPr/>
      </xdr:nvSpPr>
      <xdr:spPr>
        <a:xfrm>
          <a:off x="14351000" y="64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60342</xdr:rowOff>
    </xdr:from>
    <xdr:ext cx="762000" cy="259045"/>
    <xdr:sp macro="" textlink="">
      <xdr:nvSpPr>
        <xdr:cNvPr id="401" name="テキスト ボックス 400"/>
        <xdr:cNvSpPr txBox="1"/>
      </xdr:nvSpPr>
      <xdr:spPr>
        <a:xfrm>
          <a:off x="14020800" y="623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132080</xdr:rowOff>
    </xdr:from>
    <xdr:to>
      <xdr:col>19</xdr:col>
      <xdr:colOff>533400</xdr:colOff>
      <xdr:row>38</xdr:row>
      <xdr:rowOff>62230</xdr:rowOff>
    </xdr:to>
    <xdr:sp macro="" textlink="">
      <xdr:nvSpPr>
        <xdr:cNvPr id="402" name="円/楕円 401"/>
        <xdr:cNvSpPr/>
      </xdr:nvSpPr>
      <xdr:spPr>
        <a:xfrm>
          <a:off x="13462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72407</xdr:rowOff>
    </xdr:from>
    <xdr:ext cx="762000" cy="259045"/>
    <xdr:sp macro="" textlink="">
      <xdr:nvSpPr>
        <xdr:cNvPr id="403" name="テキスト ボックス 402"/>
        <xdr:cNvSpPr txBox="1"/>
      </xdr:nvSpPr>
      <xdr:spPr>
        <a:xfrm>
          <a:off x="13131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充当可能財源が将来負担額を上回っているため、将来負担比率はマイナスとなり表記されていない。今後も臨時財政対策債を含めた起債発行総額の抑制に努め、引き続き低い水準を維持していく。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16002</xdr:rowOff>
    </xdr:to>
    <xdr:cxnSp macro="">
      <xdr:nvCxnSpPr>
        <xdr:cNvPr id="432" name="直線コネクタ 431"/>
        <xdr:cNvCxnSpPr/>
      </xdr:nvCxnSpPr>
      <xdr:spPr>
        <a:xfrm flipV="1">
          <a:off x="17018000" y="2370667"/>
          <a:ext cx="0" cy="14172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33"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176.2</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34" name="直線コネクタ 433"/>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12294</xdr:rowOff>
    </xdr:from>
    <xdr:ext cx="762000" cy="259045"/>
    <xdr:sp macro="" textlink="">
      <xdr:nvSpPr>
        <xdr:cNvPr id="437" name="将来負担の状況平均値テキスト"/>
        <xdr:cNvSpPr txBox="1"/>
      </xdr:nvSpPr>
      <xdr:spPr>
        <a:xfrm>
          <a:off x="17106900" y="2412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38" name="フローチャート : 判断 437"/>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62738</xdr:rowOff>
    </xdr:from>
    <xdr:to>
      <xdr:col>23</xdr:col>
      <xdr:colOff>457200</xdr:colOff>
      <xdr:row>14</xdr:row>
      <xdr:rowOff>164338</xdr:rowOff>
    </xdr:to>
    <xdr:sp macro="" textlink="">
      <xdr:nvSpPr>
        <xdr:cNvPr id="439" name="フローチャート : 判断 438"/>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3065</xdr:rowOff>
    </xdr:from>
    <xdr:ext cx="736600" cy="259045"/>
    <xdr:sp macro="" textlink="">
      <xdr:nvSpPr>
        <xdr:cNvPr id="440" name="テキスト ボックス 439"/>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19981</xdr:rowOff>
    </xdr:from>
    <xdr:to>
      <xdr:col>22</xdr:col>
      <xdr:colOff>254000</xdr:colOff>
      <xdr:row>15</xdr:row>
      <xdr:rowOff>121581</xdr:rowOff>
    </xdr:to>
    <xdr:sp macro="" textlink="">
      <xdr:nvSpPr>
        <xdr:cNvPr id="441" name="フローチャート : 判断 440"/>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131758</xdr:rowOff>
    </xdr:from>
    <xdr:ext cx="762000" cy="259045"/>
    <xdr:sp macro="" textlink="">
      <xdr:nvSpPr>
        <xdr:cNvPr id="442" name="テキスト ボックス 441"/>
        <xdr:cNvSpPr txBox="1"/>
      </xdr:nvSpPr>
      <xdr:spPr>
        <a:xfrm>
          <a:off x="14909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50546</xdr:rowOff>
    </xdr:from>
    <xdr:to>
      <xdr:col>21</xdr:col>
      <xdr:colOff>50800</xdr:colOff>
      <xdr:row>15</xdr:row>
      <xdr:rowOff>152146</xdr:rowOff>
    </xdr:to>
    <xdr:sp macro="" textlink="">
      <xdr:nvSpPr>
        <xdr:cNvPr id="443" name="フローチャート : 判断 442"/>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162323</xdr:rowOff>
    </xdr:from>
    <xdr:ext cx="762000" cy="259045"/>
    <xdr:sp macro="" textlink="">
      <xdr:nvSpPr>
        <xdr:cNvPr id="444" name="テキスト ボックス 443"/>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45" name="フローチャート : 判断 444"/>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59241</xdr:rowOff>
    </xdr:from>
    <xdr:ext cx="762000" cy="259045"/>
    <xdr:sp macro="" textlink="">
      <xdr:nvSpPr>
        <xdr:cNvPr id="446" name="テキスト ボックス 445"/>
        <xdr:cNvSpPr txBox="1"/>
      </xdr:nvSpPr>
      <xdr:spPr>
        <a:xfrm>
          <a:off x="13131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千葉県我孫子市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132,619
130,869
43.15
38,906,199
37,882,189
738,508
23,176,864
31,315,400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職員の平均年齢が高く、また他の類似団体に比べ、予算規模が小さいことに加え、直営の福祉施設が多いため、経常収支比率の人件費分は高くなっている。今後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給与水準の適正化に取り組</a:t>
          </a:r>
          <a:r>
            <a:rPr kumimoji="1" lang="ja-JP" altLang="en-US" sz="1100">
              <a:solidFill>
                <a:schemeClr val="dk1"/>
              </a:solidFill>
              <a:effectLst/>
              <a:latin typeface="+mn-lt"/>
              <a:ea typeface="+mn-ea"/>
              <a:cs typeface="+mn-cs"/>
            </a:rPr>
            <a:t>むとともに、直営施設の民営化などを検討し、</a:t>
          </a:r>
          <a:r>
            <a:rPr kumimoji="1" lang="ja-JP" altLang="ja-JP" sz="1100">
              <a:solidFill>
                <a:schemeClr val="dk1"/>
              </a:solidFill>
              <a:effectLst/>
              <a:latin typeface="+mn-lt"/>
              <a:ea typeface="+mn-ea"/>
              <a:cs typeface="+mn-cs"/>
            </a:rPr>
            <a:t>人件費総額の圧縮に努めていく。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104140</xdr:rowOff>
    </xdr:to>
    <xdr:cxnSp macro="">
      <xdr:nvCxnSpPr>
        <xdr:cNvPr id="61" name="直線コネクタ 60"/>
        <xdr:cNvCxnSpPr/>
      </xdr:nvCxnSpPr>
      <xdr:spPr>
        <a:xfrm flipV="1">
          <a:off x="4826000" y="57962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20320</xdr:rowOff>
    </xdr:from>
    <xdr:to>
      <xdr:col>7</xdr:col>
      <xdr:colOff>15875</xdr:colOff>
      <xdr:row>40</xdr:row>
      <xdr:rowOff>73660</xdr:rowOff>
    </xdr:to>
    <xdr:cxnSp macro="">
      <xdr:nvCxnSpPr>
        <xdr:cNvPr id="66" name="直線コネクタ 65"/>
        <xdr:cNvCxnSpPr/>
      </xdr:nvCxnSpPr>
      <xdr:spPr>
        <a:xfrm>
          <a:off x="3987800" y="68783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68" name="フローチャート :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20320</xdr:rowOff>
    </xdr:from>
    <xdr:to>
      <xdr:col>5</xdr:col>
      <xdr:colOff>549275</xdr:colOff>
      <xdr:row>40</xdr:row>
      <xdr:rowOff>111760</xdr:rowOff>
    </xdr:to>
    <xdr:cxnSp macro="">
      <xdr:nvCxnSpPr>
        <xdr:cNvPr id="69" name="直線コネクタ 68"/>
        <xdr:cNvCxnSpPr/>
      </xdr:nvCxnSpPr>
      <xdr:spPr>
        <a:xfrm flipV="1">
          <a:off x="3098800" y="68783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3810</xdr:rowOff>
    </xdr:from>
    <xdr:to>
      <xdr:col>5</xdr:col>
      <xdr:colOff>600075</xdr:colOff>
      <xdr:row>37</xdr:row>
      <xdr:rowOff>105410</xdr:rowOff>
    </xdr:to>
    <xdr:sp macro="" textlink="">
      <xdr:nvSpPr>
        <xdr:cNvPr id="70" name="フローチャート :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115587</xdr:rowOff>
    </xdr:from>
    <xdr:ext cx="736600" cy="259045"/>
    <xdr:sp macro="" textlink="">
      <xdr:nvSpPr>
        <xdr:cNvPr id="71" name="テキスト ボックス 70"/>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111760</xdr:rowOff>
    </xdr:from>
    <xdr:to>
      <xdr:col>4</xdr:col>
      <xdr:colOff>346075</xdr:colOff>
      <xdr:row>40</xdr:row>
      <xdr:rowOff>119380</xdr:rowOff>
    </xdr:to>
    <xdr:cxnSp macro="">
      <xdr:nvCxnSpPr>
        <xdr:cNvPr id="72" name="直線コネクタ 71"/>
        <xdr:cNvCxnSpPr/>
      </xdr:nvCxnSpPr>
      <xdr:spPr>
        <a:xfrm flipV="1">
          <a:off x="2209800" y="6969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74" name="テキスト ボックス 73"/>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119380</xdr:rowOff>
    </xdr:from>
    <xdr:to>
      <xdr:col>3</xdr:col>
      <xdr:colOff>142875</xdr:colOff>
      <xdr:row>40</xdr:row>
      <xdr:rowOff>157480</xdr:rowOff>
    </xdr:to>
    <xdr:cxnSp macro="">
      <xdr:nvCxnSpPr>
        <xdr:cNvPr id="75" name="直線コネクタ 74"/>
        <xdr:cNvCxnSpPr/>
      </xdr:nvCxnSpPr>
      <xdr:spPr>
        <a:xfrm flipV="1">
          <a:off x="1320800" y="6977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106680</xdr:rowOff>
    </xdr:from>
    <xdr:to>
      <xdr:col>3</xdr:col>
      <xdr:colOff>193675</xdr:colOff>
      <xdr:row>37</xdr:row>
      <xdr:rowOff>36830</xdr:rowOff>
    </xdr:to>
    <xdr:sp macro="" textlink="">
      <xdr:nvSpPr>
        <xdr:cNvPr id="76" name="フローチャート :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47007</xdr:rowOff>
    </xdr:from>
    <xdr:ext cx="762000" cy="259045"/>
    <xdr:sp macro="" textlink="">
      <xdr:nvSpPr>
        <xdr:cNvPr id="77" name="テキスト ボックス 76"/>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78" name="フローチャート : 判断 77"/>
        <xdr:cNvSpPr/>
      </xdr:nvSpPr>
      <xdr:spPr>
        <a:xfrm>
          <a:off x="1270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153687</xdr:rowOff>
    </xdr:from>
    <xdr:ext cx="762000" cy="259045"/>
    <xdr:sp macro="" textlink="">
      <xdr:nvSpPr>
        <xdr:cNvPr id="79" name="テキスト ボックス 78"/>
        <xdr:cNvSpPr txBox="1"/>
      </xdr:nvSpPr>
      <xdr:spPr>
        <a:xfrm>
          <a:off x="939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40</xdr:row>
      <xdr:rowOff>22860</xdr:rowOff>
    </xdr:from>
    <xdr:to>
      <xdr:col>7</xdr:col>
      <xdr:colOff>66675</xdr:colOff>
      <xdr:row>40</xdr:row>
      <xdr:rowOff>124460</xdr:rowOff>
    </xdr:to>
    <xdr:sp macro="" textlink="">
      <xdr:nvSpPr>
        <xdr:cNvPr id="85" name="円/楕円 84"/>
        <xdr:cNvSpPr/>
      </xdr:nvSpPr>
      <xdr:spPr>
        <a:xfrm>
          <a:off x="47752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102887</xdr:rowOff>
    </xdr:from>
    <xdr:ext cx="762000" cy="259045"/>
    <xdr:sp macro="" textlink="">
      <xdr:nvSpPr>
        <xdr:cNvPr id="86" name="人件費該当値テキスト"/>
        <xdr:cNvSpPr txBox="1"/>
      </xdr:nvSpPr>
      <xdr:spPr>
        <a:xfrm>
          <a:off x="4914900" y="678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140970</xdr:rowOff>
    </xdr:from>
    <xdr:to>
      <xdr:col>5</xdr:col>
      <xdr:colOff>600075</xdr:colOff>
      <xdr:row>40</xdr:row>
      <xdr:rowOff>71120</xdr:rowOff>
    </xdr:to>
    <xdr:sp macro="" textlink="">
      <xdr:nvSpPr>
        <xdr:cNvPr id="87" name="円/楕円 86"/>
        <xdr:cNvSpPr/>
      </xdr:nvSpPr>
      <xdr:spPr>
        <a:xfrm>
          <a:off x="3937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55897</xdr:rowOff>
    </xdr:from>
    <xdr:ext cx="736600" cy="259045"/>
    <xdr:sp macro="" textlink="">
      <xdr:nvSpPr>
        <xdr:cNvPr id="88" name="テキスト ボックス 87"/>
        <xdr:cNvSpPr txBox="1"/>
      </xdr:nvSpPr>
      <xdr:spPr>
        <a:xfrm>
          <a:off x="3606800" y="691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60960</xdr:rowOff>
    </xdr:from>
    <xdr:to>
      <xdr:col>4</xdr:col>
      <xdr:colOff>396875</xdr:colOff>
      <xdr:row>40</xdr:row>
      <xdr:rowOff>162560</xdr:rowOff>
    </xdr:to>
    <xdr:sp macro="" textlink="">
      <xdr:nvSpPr>
        <xdr:cNvPr id="89" name="円/楕円 88"/>
        <xdr:cNvSpPr/>
      </xdr:nvSpPr>
      <xdr:spPr>
        <a:xfrm>
          <a:off x="30480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147337</xdr:rowOff>
    </xdr:from>
    <xdr:ext cx="762000" cy="259045"/>
    <xdr:sp macro="" textlink="">
      <xdr:nvSpPr>
        <xdr:cNvPr id="90" name="テキスト ボックス 89"/>
        <xdr:cNvSpPr txBox="1"/>
      </xdr:nvSpPr>
      <xdr:spPr>
        <a:xfrm>
          <a:off x="2717800" y="700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68580</xdr:rowOff>
    </xdr:from>
    <xdr:to>
      <xdr:col>3</xdr:col>
      <xdr:colOff>193675</xdr:colOff>
      <xdr:row>40</xdr:row>
      <xdr:rowOff>170180</xdr:rowOff>
    </xdr:to>
    <xdr:sp macro="" textlink="">
      <xdr:nvSpPr>
        <xdr:cNvPr id="91" name="円/楕円 90"/>
        <xdr:cNvSpPr/>
      </xdr:nvSpPr>
      <xdr:spPr>
        <a:xfrm>
          <a:off x="21590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154957</xdr:rowOff>
    </xdr:from>
    <xdr:ext cx="762000" cy="259045"/>
    <xdr:sp macro="" textlink="">
      <xdr:nvSpPr>
        <xdr:cNvPr id="92" name="テキスト ボックス 91"/>
        <xdr:cNvSpPr txBox="1"/>
      </xdr:nvSpPr>
      <xdr:spPr>
        <a:xfrm>
          <a:off x="1828800" y="701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106680</xdr:rowOff>
    </xdr:from>
    <xdr:to>
      <xdr:col>1</xdr:col>
      <xdr:colOff>676275</xdr:colOff>
      <xdr:row>41</xdr:row>
      <xdr:rowOff>36830</xdr:rowOff>
    </xdr:to>
    <xdr:sp macro="" textlink="">
      <xdr:nvSpPr>
        <xdr:cNvPr id="93" name="円/楕円 92"/>
        <xdr:cNvSpPr/>
      </xdr:nvSpPr>
      <xdr:spPr>
        <a:xfrm>
          <a:off x="12700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21607</xdr:rowOff>
    </xdr:from>
    <xdr:ext cx="762000" cy="259045"/>
    <xdr:sp macro="" textlink="">
      <xdr:nvSpPr>
        <xdr:cNvPr id="94" name="テキスト ボックス 93"/>
        <xdr:cNvSpPr txBox="1"/>
      </xdr:nvSpPr>
      <xdr:spPr>
        <a:xfrm>
          <a:off x="9398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他の類似団体と比較すると物件費に係る経常収支比率は依然高い水準にある。今後、人件費削減のための業務委託</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により委託料の増加が予想されるが、委託内容を精査し、全体として歳出を削減できるように努めていく。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21</xdr:row>
      <xdr:rowOff>106426</xdr:rowOff>
    </xdr:to>
    <xdr:cxnSp macro="">
      <xdr:nvCxnSpPr>
        <xdr:cNvPr id="120" name="直線コネクタ 119"/>
        <xdr:cNvCxnSpPr/>
      </xdr:nvCxnSpPr>
      <xdr:spPr>
        <a:xfrm flipV="1">
          <a:off x="16510000" y="230784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78503</xdr:rowOff>
    </xdr:from>
    <xdr:ext cx="762000" cy="259045"/>
    <xdr:sp macro="" textlink="">
      <xdr:nvSpPr>
        <xdr:cNvPr id="121" name="物件費最小値テキスト"/>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21</xdr:row>
      <xdr:rowOff>106426</xdr:rowOff>
    </xdr:from>
    <xdr:to>
      <xdr:col>24</xdr:col>
      <xdr:colOff>120650</xdr:colOff>
      <xdr:row>21</xdr:row>
      <xdr:rowOff>106426</xdr:rowOff>
    </xdr:to>
    <xdr:cxnSp macro="">
      <xdr:nvCxnSpPr>
        <xdr:cNvPr id="122" name="直線コネクタ 121"/>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163576</xdr:rowOff>
    </xdr:from>
    <xdr:to>
      <xdr:col>24</xdr:col>
      <xdr:colOff>31750</xdr:colOff>
      <xdr:row>19</xdr:row>
      <xdr:rowOff>19558</xdr:rowOff>
    </xdr:to>
    <xdr:cxnSp macro="">
      <xdr:nvCxnSpPr>
        <xdr:cNvPr id="125" name="直線コネクタ 124"/>
        <xdr:cNvCxnSpPr/>
      </xdr:nvCxnSpPr>
      <xdr:spPr>
        <a:xfrm flipV="1">
          <a:off x="15671800" y="32496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133875</xdr:rowOff>
    </xdr:from>
    <xdr:ext cx="762000" cy="259045"/>
    <xdr:sp macro="" textlink="">
      <xdr:nvSpPr>
        <xdr:cNvPr id="126"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7" name="フローチャート :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127000</xdr:rowOff>
    </xdr:from>
    <xdr:to>
      <xdr:col>22</xdr:col>
      <xdr:colOff>565150</xdr:colOff>
      <xdr:row>19</xdr:row>
      <xdr:rowOff>19558</xdr:rowOff>
    </xdr:to>
    <xdr:cxnSp macro="">
      <xdr:nvCxnSpPr>
        <xdr:cNvPr id="128" name="直線コネクタ 127"/>
        <xdr:cNvCxnSpPr/>
      </xdr:nvCxnSpPr>
      <xdr:spPr>
        <a:xfrm>
          <a:off x="14782800" y="32131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71628</xdr:rowOff>
    </xdr:from>
    <xdr:to>
      <xdr:col>22</xdr:col>
      <xdr:colOff>615950</xdr:colOff>
      <xdr:row>17</xdr:row>
      <xdr:rowOff>1778</xdr:rowOff>
    </xdr:to>
    <xdr:sp macro="" textlink="">
      <xdr:nvSpPr>
        <xdr:cNvPr id="129" name="フローチャート :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11955</xdr:rowOff>
    </xdr:from>
    <xdr:ext cx="736600" cy="259045"/>
    <xdr:sp macro="" textlink="">
      <xdr:nvSpPr>
        <xdr:cNvPr id="130" name="テキスト ボックス 129"/>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127000</xdr:rowOff>
    </xdr:from>
    <xdr:to>
      <xdr:col>21</xdr:col>
      <xdr:colOff>361950</xdr:colOff>
      <xdr:row>19</xdr:row>
      <xdr:rowOff>19558</xdr:rowOff>
    </xdr:to>
    <xdr:cxnSp macro="">
      <xdr:nvCxnSpPr>
        <xdr:cNvPr id="131" name="直線コネクタ 130"/>
        <xdr:cNvCxnSpPr/>
      </xdr:nvCxnSpPr>
      <xdr:spPr>
        <a:xfrm flipV="1">
          <a:off x="13893800" y="32131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25908</xdr:rowOff>
    </xdr:from>
    <xdr:to>
      <xdr:col>21</xdr:col>
      <xdr:colOff>412750</xdr:colOff>
      <xdr:row>16</xdr:row>
      <xdr:rowOff>127508</xdr:rowOff>
    </xdr:to>
    <xdr:sp macro="" textlink="">
      <xdr:nvSpPr>
        <xdr:cNvPr id="132" name="フローチャート : 判断 131"/>
        <xdr:cNvSpPr/>
      </xdr:nvSpPr>
      <xdr:spPr>
        <a:xfrm>
          <a:off x="14732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137685</xdr:rowOff>
    </xdr:from>
    <xdr:ext cx="762000" cy="259045"/>
    <xdr:sp macro="" textlink="">
      <xdr:nvSpPr>
        <xdr:cNvPr id="133" name="テキスト ボックス 132"/>
        <xdr:cNvSpPr txBox="1"/>
      </xdr:nvSpPr>
      <xdr:spPr>
        <a:xfrm>
          <a:off x="14401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1270</xdr:rowOff>
    </xdr:from>
    <xdr:to>
      <xdr:col>20</xdr:col>
      <xdr:colOff>158750</xdr:colOff>
      <xdr:row>19</xdr:row>
      <xdr:rowOff>19558</xdr:rowOff>
    </xdr:to>
    <xdr:cxnSp macro="">
      <xdr:nvCxnSpPr>
        <xdr:cNvPr id="134" name="直線コネクタ 133"/>
        <xdr:cNvCxnSpPr/>
      </xdr:nvCxnSpPr>
      <xdr:spPr>
        <a:xfrm>
          <a:off x="13004800" y="32588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96774</xdr:rowOff>
    </xdr:from>
    <xdr:to>
      <xdr:col>19</xdr:col>
      <xdr:colOff>6350</xdr:colOff>
      <xdr:row>16</xdr:row>
      <xdr:rowOff>26924</xdr:rowOff>
    </xdr:to>
    <xdr:sp macro="" textlink="">
      <xdr:nvSpPr>
        <xdr:cNvPr id="137" name="フローチャート :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37101</xdr:rowOff>
    </xdr:from>
    <xdr:ext cx="762000" cy="259045"/>
    <xdr:sp macro="" textlink="">
      <xdr:nvSpPr>
        <xdr:cNvPr id="138" name="テキスト ボックス 137"/>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112776</xdr:rowOff>
    </xdr:from>
    <xdr:to>
      <xdr:col>24</xdr:col>
      <xdr:colOff>82550</xdr:colOff>
      <xdr:row>19</xdr:row>
      <xdr:rowOff>42926</xdr:rowOff>
    </xdr:to>
    <xdr:sp macro="" textlink="">
      <xdr:nvSpPr>
        <xdr:cNvPr id="144" name="円/楕円 143"/>
        <xdr:cNvSpPr/>
      </xdr:nvSpPr>
      <xdr:spPr>
        <a:xfrm>
          <a:off x="164592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84853</xdr:rowOff>
    </xdr:from>
    <xdr:ext cx="762000" cy="259045"/>
    <xdr:sp macro="" textlink="">
      <xdr:nvSpPr>
        <xdr:cNvPr id="145" name="物件費該当値テキスト"/>
        <xdr:cNvSpPr txBox="1"/>
      </xdr:nvSpPr>
      <xdr:spPr>
        <a:xfrm>
          <a:off x="16598900" y="317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140208</xdr:rowOff>
    </xdr:from>
    <xdr:to>
      <xdr:col>22</xdr:col>
      <xdr:colOff>615950</xdr:colOff>
      <xdr:row>19</xdr:row>
      <xdr:rowOff>70358</xdr:rowOff>
    </xdr:to>
    <xdr:sp macro="" textlink="">
      <xdr:nvSpPr>
        <xdr:cNvPr id="146" name="円/楕円 145"/>
        <xdr:cNvSpPr/>
      </xdr:nvSpPr>
      <xdr:spPr>
        <a:xfrm>
          <a:off x="15621000" y="32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55135</xdr:rowOff>
    </xdr:from>
    <xdr:ext cx="736600" cy="259045"/>
    <xdr:sp macro="" textlink="">
      <xdr:nvSpPr>
        <xdr:cNvPr id="147" name="テキスト ボックス 146"/>
        <xdr:cNvSpPr txBox="1"/>
      </xdr:nvSpPr>
      <xdr:spPr>
        <a:xfrm>
          <a:off x="15290800" y="331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76200</xdr:rowOff>
    </xdr:from>
    <xdr:to>
      <xdr:col>21</xdr:col>
      <xdr:colOff>412750</xdr:colOff>
      <xdr:row>19</xdr:row>
      <xdr:rowOff>6350</xdr:rowOff>
    </xdr:to>
    <xdr:sp macro="" textlink="">
      <xdr:nvSpPr>
        <xdr:cNvPr id="148" name="円/楕円 147"/>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162577</xdr:rowOff>
    </xdr:from>
    <xdr:ext cx="762000" cy="259045"/>
    <xdr:sp macro="" textlink="">
      <xdr:nvSpPr>
        <xdr:cNvPr id="149" name="テキスト ボックス 148"/>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140208</xdr:rowOff>
    </xdr:from>
    <xdr:to>
      <xdr:col>20</xdr:col>
      <xdr:colOff>209550</xdr:colOff>
      <xdr:row>19</xdr:row>
      <xdr:rowOff>70358</xdr:rowOff>
    </xdr:to>
    <xdr:sp macro="" textlink="">
      <xdr:nvSpPr>
        <xdr:cNvPr id="150" name="円/楕円 149"/>
        <xdr:cNvSpPr/>
      </xdr:nvSpPr>
      <xdr:spPr>
        <a:xfrm>
          <a:off x="13843000" y="32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55135</xdr:rowOff>
    </xdr:from>
    <xdr:ext cx="762000" cy="259045"/>
    <xdr:sp macro="" textlink="">
      <xdr:nvSpPr>
        <xdr:cNvPr id="151" name="テキスト ボックス 150"/>
        <xdr:cNvSpPr txBox="1"/>
      </xdr:nvSpPr>
      <xdr:spPr>
        <a:xfrm>
          <a:off x="13512800" y="331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121920</xdr:rowOff>
    </xdr:from>
    <xdr:to>
      <xdr:col>19</xdr:col>
      <xdr:colOff>6350</xdr:colOff>
      <xdr:row>19</xdr:row>
      <xdr:rowOff>52070</xdr:rowOff>
    </xdr:to>
    <xdr:sp macro="" textlink="">
      <xdr:nvSpPr>
        <xdr:cNvPr id="152" name="円/楕円 151"/>
        <xdr:cNvSpPr/>
      </xdr:nvSpPr>
      <xdr:spPr>
        <a:xfrm>
          <a:off x="12954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36847</xdr:rowOff>
    </xdr:from>
    <xdr:ext cx="762000" cy="259045"/>
    <xdr:sp macro="" textlink="">
      <xdr:nvSpPr>
        <xdr:cNvPr id="153" name="テキスト ボックス 152"/>
        <xdr:cNvSpPr txBox="1"/>
      </xdr:nvSpPr>
      <xdr:spPr>
        <a:xfrm>
          <a:off x="12623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前年度に対し、増加傾向にあるが、他の類似団体に比べると扶助費に係る経常収支比率は低く推移している。児童手当、障害者自立支援給付費、私立保育園委託料</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生活保護扶助費のうち医療扶助費・生活扶助費が上位を占めて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児童手当</a:t>
          </a:r>
          <a:r>
            <a:rPr kumimoji="1" lang="ja-JP" altLang="en-US" sz="1100">
              <a:solidFill>
                <a:schemeClr val="dk1"/>
              </a:solidFill>
              <a:effectLst/>
              <a:latin typeface="+mn-lt"/>
              <a:ea typeface="+mn-ea"/>
              <a:cs typeface="+mn-cs"/>
            </a:rPr>
            <a:t>と医療扶助費は</a:t>
          </a:r>
          <a:r>
            <a:rPr kumimoji="1" lang="ja-JP" altLang="ja-JP" sz="1100">
              <a:solidFill>
                <a:schemeClr val="dk1"/>
              </a:solidFill>
              <a:effectLst/>
              <a:latin typeface="+mn-lt"/>
              <a:ea typeface="+mn-ea"/>
              <a:cs typeface="+mn-cs"/>
            </a:rPr>
            <a:t>前年に比べ</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ものの、私立保育園委託料は保育園の新設に伴い増加している</a:t>
          </a:r>
          <a:r>
            <a:rPr kumimoji="1" lang="ja-JP" altLang="ja-JP" sz="1100">
              <a:solidFill>
                <a:schemeClr val="dk1"/>
              </a:solidFill>
              <a:effectLst/>
              <a:latin typeface="+mn-lt"/>
              <a:ea typeface="+mn-ea"/>
              <a:cs typeface="+mn-cs"/>
            </a:rPr>
            <a:t>。今後も財政の健全化を進めるため資格審査や給付の適正化に努めていく。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127000</xdr:rowOff>
    </xdr:to>
    <xdr:cxnSp macro="">
      <xdr:nvCxnSpPr>
        <xdr:cNvPr id="181" name="直線コネクタ 180"/>
        <xdr:cNvCxnSpPr/>
      </xdr:nvCxnSpPr>
      <xdr:spPr>
        <a:xfrm flipV="1">
          <a:off x="4826000" y="9118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101600</xdr:rowOff>
    </xdr:from>
    <xdr:to>
      <xdr:col>7</xdr:col>
      <xdr:colOff>15875</xdr:colOff>
      <xdr:row>54</xdr:row>
      <xdr:rowOff>165100</xdr:rowOff>
    </xdr:to>
    <xdr:cxnSp macro="">
      <xdr:nvCxnSpPr>
        <xdr:cNvPr id="186" name="直線コネクタ 185"/>
        <xdr:cNvCxnSpPr/>
      </xdr:nvCxnSpPr>
      <xdr:spPr>
        <a:xfrm>
          <a:off x="3987800" y="9359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7"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8" name="フローチャート : 判断 187"/>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25400</xdr:rowOff>
    </xdr:from>
    <xdr:to>
      <xdr:col>5</xdr:col>
      <xdr:colOff>549275</xdr:colOff>
      <xdr:row>54</xdr:row>
      <xdr:rowOff>101600</xdr:rowOff>
    </xdr:to>
    <xdr:cxnSp macro="">
      <xdr:nvCxnSpPr>
        <xdr:cNvPr id="189" name="直線コネクタ 188"/>
        <xdr:cNvCxnSpPr/>
      </xdr:nvCxnSpPr>
      <xdr:spPr>
        <a:xfrm>
          <a:off x="3098800" y="9283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1" name="テキスト ボックス 190"/>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133350</xdr:rowOff>
    </xdr:from>
    <xdr:to>
      <xdr:col>4</xdr:col>
      <xdr:colOff>346075</xdr:colOff>
      <xdr:row>54</xdr:row>
      <xdr:rowOff>25400</xdr:rowOff>
    </xdr:to>
    <xdr:cxnSp macro="">
      <xdr:nvCxnSpPr>
        <xdr:cNvPr id="192" name="直線コネクタ 191"/>
        <xdr:cNvCxnSpPr/>
      </xdr:nvCxnSpPr>
      <xdr:spPr>
        <a:xfrm>
          <a:off x="2209800" y="9220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88900</xdr:rowOff>
    </xdr:from>
    <xdr:to>
      <xdr:col>4</xdr:col>
      <xdr:colOff>396875</xdr:colOff>
      <xdr:row>55</xdr:row>
      <xdr:rowOff>19050</xdr:rowOff>
    </xdr:to>
    <xdr:sp macro="" textlink="">
      <xdr:nvSpPr>
        <xdr:cNvPr id="193" name="フローチャート : 判断 192"/>
        <xdr:cNvSpPr/>
      </xdr:nvSpPr>
      <xdr:spPr>
        <a:xfrm>
          <a:off x="3048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3827</xdr:rowOff>
    </xdr:from>
    <xdr:ext cx="762000" cy="259045"/>
    <xdr:sp macro="" textlink="">
      <xdr:nvSpPr>
        <xdr:cNvPr id="194" name="テキスト ボックス 193"/>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120650</xdr:rowOff>
    </xdr:from>
    <xdr:to>
      <xdr:col>3</xdr:col>
      <xdr:colOff>142875</xdr:colOff>
      <xdr:row>53</xdr:row>
      <xdr:rowOff>133350</xdr:rowOff>
    </xdr:to>
    <xdr:cxnSp macro="">
      <xdr:nvCxnSpPr>
        <xdr:cNvPr id="195" name="直線コネクタ 194"/>
        <xdr:cNvCxnSpPr/>
      </xdr:nvCxnSpPr>
      <xdr:spPr>
        <a:xfrm>
          <a:off x="1320800" y="9207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38100</xdr:rowOff>
    </xdr:from>
    <xdr:to>
      <xdr:col>3</xdr:col>
      <xdr:colOff>193675</xdr:colOff>
      <xdr:row>54</xdr:row>
      <xdr:rowOff>139700</xdr:rowOff>
    </xdr:to>
    <xdr:sp macro="" textlink="">
      <xdr:nvSpPr>
        <xdr:cNvPr id="196" name="フローチャート : 判断 195"/>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124477</xdr:rowOff>
    </xdr:from>
    <xdr:ext cx="762000" cy="259045"/>
    <xdr:sp macro="" textlink="">
      <xdr:nvSpPr>
        <xdr:cNvPr id="197" name="テキスト ボックス 196"/>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25400</xdr:rowOff>
    </xdr:from>
    <xdr:to>
      <xdr:col>1</xdr:col>
      <xdr:colOff>676275</xdr:colOff>
      <xdr:row>54</xdr:row>
      <xdr:rowOff>127000</xdr:rowOff>
    </xdr:to>
    <xdr:sp macro="" textlink="">
      <xdr:nvSpPr>
        <xdr:cNvPr id="198" name="フローチャート : 判断 197"/>
        <xdr:cNvSpPr/>
      </xdr:nvSpPr>
      <xdr:spPr>
        <a:xfrm>
          <a:off x="1270000" y="928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111777</xdr:rowOff>
    </xdr:from>
    <xdr:ext cx="762000" cy="259045"/>
    <xdr:sp macro="" textlink="">
      <xdr:nvSpPr>
        <xdr:cNvPr id="199" name="テキスト ボックス 198"/>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114300</xdr:rowOff>
    </xdr:from>
    <xdr:to>
      <xdr:col>7</xdr:col>
      <xdr:colOff>66675</xdr:colOff>
      <xdr:row>55</xdr:row>
      <xdr:rowOff>44450</xdr:rowOff>
    </xdr:to>
    <xdr:sp macro="" textlink="">
      <xdr:nvSpPr>
        <xdr:cNvPr id="205" name="円/楕円 204"/>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130827</xdr:rowOff>
    </xdr:from>
    <xdr:ext cx="762000" cy="259045"/>
    <xdr:sp macro="" textlink="">
      <xdr:nvSpPr>
        <xdr:cNvPr id="206"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50800</xdr:rowOff>
    </xdr:from>
    <xdr:to>
      <xdr:col>5</xdr:col>
      <xdr:colOff>600075</xdr:colOff>
      <xdr:row>54</xdr:row>
      <xdr:rowOff>152400</xdr:rowOff>
    </xdr:to>
    <xdr:sp macro="" textlink="">
      <xdr:nvSpPr>
        <xdr:cNvPr id="207" name="円/楕円 206"/>
        <xdr:cNvSpPr/>
      </xdr:nvSpPr>
      <xdr:spPr>
        <a:xfrm>
          <a:off x="3937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162577</xdr:rowOff>
    </xdr:from>
    <xdr:ext cx="736600" cy="259045"/>
    <xdr:sp macro="" textlink="">
      <xdr:nvSpPr>
        <xdr:cNvPr id="208" name="テキスト ボックス 207"/>
        <xdr:cNvSpPr txBox="1"/>
      </xdr:nvSpPr>
      <xdr:spPr>
        <a:xfrm>
          <a:off x="360680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146050</xdr:rowOff>
    </xdr:from>
    <xdr:to>
      <xdr:col>4</xdr:col>
      <xdr:colOff>396875</xdr:colOff>
      <xdr:row>54</xdr:row>
      <xdr:rowOff>76200</xdr:rowOff>
    </xdr:to>
    <xdr:sp macro="" textlink="">
      <xdr:nvSpPr>
        <xdr:cNvPr id="209" name="円/楕円 208"/>
        <xdr:cNvSpPr/>
      </xdr:nvSpPr>
      <xdr:spPr>
        <a:xfrm>
          <a:off x="3048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86377</xdr:rowOff>
    </xdr:from>
    <xdr:ext cx="762000" cy="259045"/>
    <xdr:sp macro="" textlink="">
      <xdr:nvSpPr>
        <xdr:cNvPr id="210" name="テキスト ボックス 209"/>
        <xdr:cNvSpPr txBox="1"/>
      </xdr:nvSpPr>
      <xdr:spPr>
        <a:xfrm>
          <a:off x="2717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82550</xdr:rowOff>
    </xdr:from>
    <xdr:to>
      <xdr:col>3</xdr:col>
      <xdr:colOff>193675</xdr:colOff>
      <xdr:row>54</xdr:row>
      <xdr:rowOff>12700</xdr:rowOff>
    </xdr:to>
    <xdr:sp macro="" textlink="">
      <xdr:nvSpPr>
        <xdr:cNvPr id="211" name="円/楕円 210"/>
        <xdr:cNvSpPr/>
      </xdr:nvSpPr>
      <xdr:spPr>
        <a:xfrm>
          <a:off x="2159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22877</xdr:rowOff>
    </xdr:from>
    <xdr:ext cx="762000" cy="259045"/>
    <xdr:sp macro="" textlink="">
      <xdr:nvSpPr>
        <xdr:cNvPr id="212" name="テキスト ボックス 211"/>
        <xdr:cNvSpPr txBox="1"/>
      </xdr:nvSpPr>
      <xdr:spPr>
        <a:xfrm>
          <a:off x="1828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69850</xdr:rowOff>
    </xdr:from>
    <xdr:to>
      <xdr:col>1</xdr:col>
      <xdr:colOff>676275</xdr:colOff>
      <xdr:row>54</xdr:row>
      <xdr:rowOff>0</xdr:rowOff>
    </xdr:to>
    <xdr:sp macro="" textlink="">
      <xdr:nvSpPr>
        <xdr:cNvPr id="213" name="円/楕円 212"/>
        <xdr:cNvSpPr/>
      </xdr:nvSpPr>
      <xdr:spPr>
        <a:xfrm>
          <a:off x="1270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10177</xdr:rowOff>
    </xdr:from>
    <xdr:ext cx="762000" cy="259045"/>
    <xdr:sp macro="" textlink="">
      <xdr:nvSpPr>
        <xdr:cNvPr id="214" name="テキスト ボックス 213"/>
        <xdr:cNvSpPr txBox="1"/>
      </xdr:nvSpPr>
      <xdr:spPr>
        <a:xfrm>
          <a:off x="9398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特別会計への繰出金がその他の主な支出を占めている。</a:t>
          </a:r>
          <a:r>
            <a:rPr kumimoji="1" lang="ja-JP" altLang="en-US" sz="1100">
              <a:solidFill>
                <a:schemeClr val="dk1"/>
              </a:solidFill>
              <a:effectLst/>
              <a:latin typeface="+mn-lt"/>
              <a:ea typeface="+mn-ea"/>
              <a:cs typeface="+mn-cs"/>
            </a:rPr>
            <a:t>要因としては、</a:t>
          </a:r>
          <a:r>
            <a:rPr kumimoji="1" lang="ja-JP" altLang="ja-JP" sz="1100">
              <a:solidFill>
                <a:schemeClr val="dk1"/>
              </a:solidFill>
              <a:effectLst/>
              <a:latin typeface="+mn-lt"/>
              <a:ea typeface="+mn-ea"/>
              <a:cs typeface="+mn-cs"/>
            </a:rPr>
            <a:t>公共下水道事業特別会計繰出金や介護保険特別会計繰出金、後期高齢者医療特別会計繰出金の増加に伴い増額となっているが、今後も引き続き給付等の適正化を図り、赤字補てんに係る繰出金が発生しないように努めるとともに、下水道事業特別会計については、より一層繰出金の精査を行い、抑制を図る。</a:t>
          </a:r>
          <a:endParaRPr lang="ja-JP" altLang="ja-JP">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158750</xdr:rowOff>
    </xdr:from>
    <xdr:to>
      <xdr:col>24</xdr:col>
      <xdr:colOff>31750</xdr:colOff>
      <xdr:row>62</xdr:row>
      <xdr:rowOff>25400</xdr:rowOff>
    </xdr:to>
    <xdr:cxnSp macro="">
      <xdr:nvCxnSpPr>
        <xdr:cNvPr id="242" name="直線コネクタ 241"/>
        <xdr:cNvCxnSpPr/>
      </xdr:nvCxnSpPr>
      <xdr:spPr>
        <a:xfrm flipV="1">
          <a:off x="16510000" y="9245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3"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4" name="直線コネクタ 243"/>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73677</xdr:rowOff>
    </xdr:from>
    <xdr:ext cx="762000" cy="259045"/>
    <xdr:sp macro="" textlink="">
      <xdr:nvSpPr>
        <xdr:cNvPr id="245" name="その他最大値テキスト"/>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23</xdr:col>
      <xdr:colOff>628650</xdr:colOff>
      <xdr:row>53</xdr:row>
      <xdr:rowOff>158750</xdr:rowOff>
    </xdr:from>
    <xdr:to>
      <xdr:col>24</xdr:col>
      <xdr:colOff>120650</xdr:colOff>
      <xdr:row>53</xdr:row>
      <xdr:rowOff>158750</xdr:rowOff>
    </xdr:to>
    <xdr:cxnSp macro="">
      <xdr:nvCxnSpPr>
        <xdr:cNvPr id="246" name="直線コネクタ 245"/>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127000</xdr:rowOff>
    </xdr:from>
    <xdr:to>
      <xdr:col>24</xdr:col>
      <xdr:colOff>31750</xdr:colOff>
      <xdr:row>57</xdr:row>
      <xdr:rowOff>95250</xdr:rowOff>
    </xdr:to>
    <xdr:cxnSp macro="">
      <xdr:nvCxnSpPr>
        <xdr:cNvPr id="247" name="直線コネクタ 246"/>
        <xdr:cNvCxnSpPr/>
      </xdr:nvCxnSpPr>
      <xdr:spPr>
        <a:xfrm>
          <a:off x="15671800" y="97282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143527</xdr:rowOff>
    </xdr:from>
    <xdr:ext cx="762000" cy="259045"/>
    <xdr:sp macro="" textlink="">
      <xdr:nvSpPr>
        <xdr:cNvPr id="248" name="その他平均値テキスト"/>
        <xdr:cNvSpPr txBox="1"/>
      </xdr:nvSpPr>
      <xdr:spPr>
        <a:xfrm>
          <a:off x="16598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49" name="フローチャート : 判断 248"/>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25400</xdr:rowOff>
    </xdr:from>
    <xdr:to>
      <xdr:col>22</xdr:col>
      <xdr:colOff>565150</xdr:colOff>
      <xdr:row>56</xdr:row>
      <xdr:rowOff>127000</xdr:rowOff>
    </xdr:to>
    <xdr:cxnSp macro="">
      <xdr:nvCxnSpPr>
        <xdr:cNvPr id="250" name="直線コネクタ 249"/>
        <xdr:cNvCxnSpPr/>
      </xdr:nvCxnSpPr>
      <xdr:spPr>
        <a:xfrm>
          <a:off x="14782800" y="9626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101600</xdr:rowOff>
    </xdr:from>
    <xdr:to>
      <xdr:col>22</xdr:col>
      <xdr:colOff>615950</xdr:colOff>
      <xdr:row>57</xdr:row>
      <xdr:rowOff>31750</xdr:rowOff>
    </xdr:to>
    <xdr:sp macro="" textlink="">
      <xdr:nvSpPr>
        <xdr:cNvPr id="251" name="フローチャート : 判断 250"/>
        <xdr:cNvSpPr/>
      </xdr:nvSpPr>
      <xdr:spPr>
        <a:xfrm>
          <a:off x="15621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16527</xdr:rowOff>
    </xdr:from>
    <xdr:ext cx="736600" cy="259045"/>
    <xdr:sp macro="" textlink="">
      <xdr:nvSpPr>
        <xdr:cNvPr id="252" name="テキスト ボックス 251"/>
        <xdr:cNvSpPr txBox="1"/>
      </xdr:nvSpPr>
      <xdr:spPr>
        <a:xfrm>
          <a:off x="15290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44450</xdr:rowOff>
    </xdr:from>
    <xdr:to>
      <xdr:col>21</xdr:col>
      <xdr:colOff>361950</xdr:colOff>
      <xdr:row>56</xdr:row>
      <xdr:rowOff>25400</xdr:rowOff>
    </xdr:to>
    <xdr:cxnSp macro="">
      <xdr:nvCxnSpPr>
        <xdr:cNvPr id="253" name="直線コネクタ 252"/>
        <xdr:cNvCxnSpPr/>
      </xdr:nvCxnSpPr>
      <xdr:spPr>
        <a:xfrm>
          <a:off x="13893800" y="9474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4" name="フローチャート : 判断 253"/>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5" name="テキスト ボックス 254"/>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44450</xdr:rowOff>
    </xdr:from>
    <xdr:to>
      <xdr:col>20</xdr:col>
      <xdr:colOff>158750</xdr:colOff>
      <xdr:row>55</xdr:row>
      <xdr:rowOff>69850</xdr:rowOff>
    </xdr:to>
    <xdr:cxnSp macro="">
      <xdr:nvCxnSpPr>
        <xdr:cNvPr id="256" name="直線コネクタ 255"/>
        <xdr:cNvCxnSpPr/>
      </xdr:nvCxnSpPr>
      <xdr:spPr>
        <a:xfrm flipV="1">
          <a:off x="13004800" y="9474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57" name="フローチャート : 判断 256"/>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111777</xdr:rowOff>
    </xdr:from>
    <xdr:ext cx="762000" cy="259045"/>
    <xdr:sp macro="" textlink="">
      <xdr:nvSpPr>
        <xdr:cNvPr id="258" name="テキスト ボックス 257"/>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59" name="フローチャート : 判断 258"/>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0" name="テキスト ボックス 259"/>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44450</xdr:rowOff>
    </xdr:from>
    <xdr:to>
      <xdr:col>24</xdr:col>
      <xdr:colOff>82550</xdr:colOff>
      <xdr:row>57</xdr:row>
      <xdr:rowOff>146050</xdr:rowOff>
    </xdr:to>
    <xdr:sp macro="" textlink="">
      <xdr:nvSpPr>
        <xdr:cNvPr id="266" name="円/楕円 265"/>
        <xdr:cNvSpPr/>
      </xdr:nvSpPr>
      <xdr:spPr>
        <a:xfrm>
          <a:off x="16459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16527</xdr:rowOff>
    </xdr:from>
    <xdr:ext cx="762000" cy="259045"/>
    <xdr:sp macro="" textlink="">
      <xdr:nvSpPr>
        <xdr:cNvPr id="267" name="その他該当値テキスト"/>
        <xdr:cNvSpPr txBox="1"/>
      </xdr:nvSpPr>
      <xdr:spPr>
        <a:xfrm>
          <a:off x="16598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76200</xdr:rowOff>
    </xdr:from>
    <xdr:to>
      <xdr:col>22</xdr:col>
      <xdr:colOff>615950</xdr:colOff>
      <xdr:row>57</xdr:row>
      <xdr:rowOff>6350</xdr:rowOff>
    </xdr:to>
    <xdr:sp macro="" textlink="">
      <xdr:nvSpPr>
        <xdr:cNvPr id="268" name="円/楕円 267"/>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69" name="テキスト ボックス 268"/>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146050</xdr:rowOff>
    </xdr:from>
    <xdr:to>
      <xdr:col>21</xdr:col>
      <xdr:colOff>412750</xdr:colOff>
      <xdr:row>56</xdr:row>
      <xdr:rowOff>76200</xdr:rowOff>
    </xdr:to>
    <xdr:sp macro="" textlink="">
      <xdr:nvSpPr>
        <xdr:cNvPr id="270" name="円/楕円 269"/>
        <xdr:cNvSpPr/>
      </xdr:nvSpPr>
      <xdr:spPr>
        <a:xfrm>
          <a:off x="14732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86377</xdr:rowOff>
    </xdr:from>
    <xdr:ext cx="762000" cy="259045"/>
    <xdr:sp macro="" textlink="">
      <xdr:nvSpPr>
        <xdr:cNvPr id="271" name="テキスト ボックス 270"/>
        <xdr:cNvSpPr txBox="1"/>
      </xdr:nvSpPr>
      <xdr:spPr>
        <a:xfrm>
          <a:off x="14401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165100</xdr:rowOff>
    </xdr:from>
    <xdr:to>
      <xdr:col>20</xdr:col>
      <xdr:colOff>209550</xdr:colOff>
      <xdr:row>55</xdr:row>
      <xdr:rowOff>95250</xdr:rowOff>
    </xdr:to>
    <xdr:sp macro="" textlink="">
      <xdr:nvSpPr>
        <xdr:cNvPr id="272" name="円/楕円 271"/>
        <xdr:cNvSpPr/>
      </xdr:nvSpPr>
      <xdr:spPr>
        <a:xfrm>
          <a:off x="13843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105427</xdr:rowOff>
    </xdr:from>
    <xdr:ext cx="762000" cy="259045"/>
    <xdr:sp macro="" textlink="">
      <xdr:nvSpPr>
        <xdr:cNvPr id="273" name="テキスト ボックス 272"/>
        <xdr:cNvSpPr txBox="1"/>
      </xdr:nvSpPr>
      <xdr:spPr>
        <a:xfrm>
          <a:off x="13512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74" name="円/楕円 273"/>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130827</xdr:rowOff>
    </xdr:from>
    <xdr:ext cx="762000" cy="259045"/>
    <xdr:sp macro="" textlink="">
      <xdr:nvSpPr>
        <xdr:cNvPr id="275" name="テキスト ボックス 274"/>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補助金等検討委員会による補助金審査の仕組みにより補助交付金は適正な水準に保たれている。補助費等に係る経常収支比率は</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％と他の類似団体と比べても低い水準にあり、今後も現在の水準を維持していく。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152400</xdr:rowOff>
    </xdr:from>
    <xdr:to>
      <xdr:col>24</xdr:col>
      <xdr:colOff>31750</xdr:colOff>
      <xdr:row>41</xdr:row>
      <xdr:rowOff>133350</xdr:rowOff>
    </xdr:to>
    <xdr:cxnSp macro="">
      <xdr:nvCxnSpPr>
        <xdr:cNvPr id="303" name="直線コネクタ 302"/>
        <xdr:cNvCxnSpPr/>
      </xdr:nvCxnSpPr>
      <xdr:spPr>
        <a:xfrm flipV="1">
          <a:off x="16510000" y="563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105427</xdr:rowOff>
    </xdr:from>
    <xdr:ext cx="762000" cy="259045"/>
    <xdr:sp macro="" textlink="">
      <xdr:nvSpPr>
        <xdr:cNvPr id="304" name="補助費等最小値テキスト"/>
        <xdr:cNvSpPr txBox="1"/>
      </xdr:nvSpPr>
      <xdr:spPr>
        <a:xfrm>
          <a:off x="16598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628650</xdr:colOff>
      <xdr:row>41</xdr:row>
      <xdr:rowOff>133350</xdr:rowOff>
    </xdr:from>
    <xdr:to>
      <xdr:col>24</xdr:col>
      <xdr:colOff>120650</xdr:colOff>
      <xdr:row>41</xdr:row>
      <xdr:rowOff>133350</xdr:rowOff>
    </xdr:to>
    <xdr:cxnSp macro="">
      <xdr:nvCxnSpPr>
        <xdr:cNvPr id="305" name="直線コネクタ 304"/>
        <xdr:cNvCxnSpPr/>
      </xdr:nvCxnSpPr>
      <xdr:spPr>
        <a:xfrm>
          <a:off x="16421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67327</xdr:rowOff>
    </xdr:from>
    <xdr:ext cx="762000" cy="259045"/>
    <xdr:sp macro="" textlink="">
      <xdr:nvSpPr>
        <xdr:cNvPr id="306" name="補助費等最大値テキスト"/>
        <xdr:cNvSpPr txBox="1"/>
      </xdr:nvSpPr>
      <xdr:spPr>
        <a:xfrm>
          <a:off x="16598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152400</xdr:rowOff>
    </xdr:from>
    <xdr:to>
      <xdr:col>24</xdr:col>
      <xdr:colOff>120650</xdr:colOff>
      <xdr:row>32</xdr:row>
      <xdr:rowOff>152400</xdr:rowOff>
    </xdr:to>
    <xdr:cxnSp macro="">
      <xdr:nvCxnSpPr>
        <xdr:cNvPr id="307" name="直線コネクタ 306"/>
        <xdr:cNvCxnSpPr/>
      </xdr:nvCxnSpPr>
      <xdr:spPr>
        <a:xfrm>
          <a:off x="16421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63500</xdr:rowOff>
    </xdr:from>
    <xdr:to>
      <xdr:col>24</xdr:col>
      <xdr:colOff>31750</xdr:colOff>
      <xdr:row>34</xdr:row>
      <xdr:rowOff>101600</xdr:rowOff>
    </xdr:to>
    <xdr:cxnSp macro="">
      <xdr:nvCxnSpPr>
        <xdr:cNvPr id="308" name="直線コネクタ 307"/>
        <xdr:cNvCxnSpPr/>
      </xdr:nvCxnSpPr>
      <xdr:spPr>
        <a:xfrm flipV="1">
          <a:off x="15671800" y="5892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80027</xdr:rowOff>
    </xdr:from>
    <xdr:ext cx="762000" cy="259045"/>
    <xdr:sp macro="" textlink="">
      <xdr:nvSpPr>
        <xdr:cNvPr id="309" name="補助費等平均値テキスト"/>
        <xdr:cNvSpPr txBox="1"/>
      </xdr:nvSpPr>
      <xdr:spPr>
        <a:xfrm>
          <a:off x="16598900" y="642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0" name="フローチャート : 判断 309"/>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101600</xdr:rowOff>
    </xdr:from>
    <xdr:to>
      <xdr:col>22</xdr:col>
      <xdr:colOff>565150</xdr:colOff>
      <xdr:row>34</xdr:row>
      <xdr:rowOff>127000</xdr:rowOff>
    </xdr:to>
    <xdr:cxnSp macro="">
      <xdr:nvCxnSpPr>
        <xdr:cNvPr id="311" name="直線コネクタ 310"/>
        <xdr:cNvCxnSpPr/>
      </xdr:nvCxnSpPr>
      <xdr:spPr>
        <a:xfrm flipV="1">
          <a:off x="14782800" y="5930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6350</xdr:rowOff>
    </xdr:from>
    <xdr:to>
      <xdr:col>22</xdr:col>
      <xdr:colOff>615950</xdr:colOff>
      <xdr:row>37</xdr:row>
      <xdr:rowOff>107950</xdr:rowOff>
    </xdr:to>
    <xdr:sp macro="" textlink="">
      <xdr:nvSpPr>
        <xdr:cNvPr id="312" name="フローチャート : 判断 311"/>
        <xdr:cNvSpPr/>
      </xdr:nvSpPr>
      <xdr:spPr>
        <a:xfrm>
          <a:off x="15621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92727</xdr:rowOff>
    </xdr:from>
    <xdr:ext cx="736600" cy="259045"/>
    <xdr:sp macro="" textlink="">
      <xdr:nvSpPr>
        <xdr:cNvPr id="313" name="テキスト ボックス 312"/>
        <xdr:cNvSpPr txBox="1"/>
      </xdr:nvSpPr>
      <xdr:spPr>
        <a:xfrm>
          <a:off x="15290800" y="643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63500</xdr:rowOff>
    </xdr:from>
    <xdr:to>
      <xdr:col>21</xdr:col>
      <xdr:colOff>361950</xdr:colOff>
      <xdr:row>34</xdr:row>
      <xdr:rowOff>127000</xdr:rowOff>
    </xdr:to>
    <xdr:cxnSp macro="">
      <xdr:nvCxnSpPr>
        <xdr:cNvPr id="314" name="直線コネクタ 313"/>
        <xdr:cNvCxnSpPr/>
      </xdr:nvCxnSpPr>
      <xdr:spPr>
        <a:xfrm>
          <a:off x="13893800" y="5892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5" name="フローチャート : 判断 314"/>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16" name="テキスト ボックス 315"/>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38100</xdr:rowOff>
    </xdr:from>
    <xdr:to>
      <xdr:col>20</xdr:col>
      <xdr:colOff>158750</xdr:colOff>
      <xdr:row>34</xdr:row>
      <xdr:rowOff>63500</xdr:rowOff>
    </xdr:to>
    <xdr:cxnSp macro="">
      <xdr:nvCxnSpPr>
        <xdr:cNvPr id="317" name="直線コネクタ 316"/>
        <xdr:cNvCxnSpPr/>
      </xdr:nvCxnSpPr>
      <xdr:spPr>
        <a:xfrm>
          <a:off x="13004800" y="5867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6350</xdr:rowOff>
    </xdr:from>
    <xdr:to>
      <xdr:col>20</xdr:col>
      <xdr:colOff>209550</xdr:colOff>
      <xdr:row>37</xdr:row>
      <xdr:rowOff>107950</xdr:rowOff>
    </xdr:to>
    <xdr:sp macro="" textlink="">
      <xdr:nvSpPr>
        <xdr:cNvPr id="318" name="フローチャート : 判断 317"/>
        <xdr:cNvSpPr/>
      </xdr:nvSpPr>
      <xdr:spPr>
        <a:xfrm>
          <a:off x="13843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92727</xdr:rowOff>
    </xdr:from>
    <xdr:ext cx="762000" cy="259045"/>
    <xdr:sp macro="" textlink="">
      <xdr:nvSpPr>
        <xdr:cNvPr id="319" name="テキスト ボックス 318"/>
        <xdr:cNvSpPr txBox="1"/>
      </xdr:nvSpPr>
      <xdr:spPr>
        <a:xfrm>
          <a:off x="13512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0" name="フローチャート : 判断 319"/>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80027</xdr:rowOff>
    </xdr:from>
    <xdr:ext cx="762000" cy="259045"/>
    <xdr:sp macro="" textlink="">
      <xdr:nvSpPr>
        <xdr:cNvPr id="321" name="テキスト ボックス 320"/>
        <xdr:cNvSpPr txBox="1"/>
      </xdr:nvSpPr>
      <xdr:spPr>
        <a:xfrm>
          <a:off x="12623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12700</xdr:rowOff>
    </xdr:from>
    <xdr:to>
      <xdr:col>24</xdr:col>
      <xdr:colOff>82550</xdr:colOff>
      <xdr:row>34</xdr:row>
      <xdr:rowOff>114300</xdr:rowOff>
    </xdr:to>
    <xdr:sp macro="" textlink="">
      <xdr:nvSpPr>
        <xdr:cNvPr id="327" name="円/楕円 326"/>
        <xdr:cNvSpPr/>
      </xdr:nvSpPr>
      <xdr:spPr>
        <a:xfrm>
          <a:off x="164592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29227</xdr:rowOff>
    </xdr:from>
    <xdr:ext cx="762000" cy="259045"/>
    <xdr:sp macro="" textlink="">
      <xdr:nvSpPr>
        <xdr:cNvPr id="328" name="補助費等該当値テキスト"/>
        <xdr:cNvSpPr txBox="1"/>
      </xdr:nvSpPr>
      <xdr:spPr>
        <a:xfrm>
          <a:off x="16598900" y="568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50800</xdr:rowOff>
    </xdr:from>
    <xdr:to>
      <xdr:col>22</xdr:col>
      <xdr:colOff>615950</xdr:colOff>
      <xdr:row>34</xdr:row>
      <xdr:rowOff>152400</xdr:rowOff>
    </xdr:to>
    <xdr:sp macro="" textlink="">
      <xdr:nvSpPr>
        <xdr:cNvPr id="329" name="円/楕円 328"/>
        <xdr:cNvSpPr/>
      </xdr:nvSpPr>
      <xdr:spPr>
        <a:xfrm>
          <a:off x="156210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162577</xdr:rowOff>
    </xdr:from>
    <xdr:ext cx="736600" cy="259045"/>
    <xdr:sp macro="" textlink="">
      <xdr:nvSpPr>
        <xdr:cNvPr id="330" name="テキスト ボックス 329"/>
        <xdr:cNvSpPr txBox="1"/>
      </xdr:nvSpPr>
      <xdr:spPr>
        <a:xfrm>
          <a:off x="15290800" y="564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76200</xdr:rowOff>
    </xdr:from>
    <xdr:to>
      <xdr:col>21</xdr:col>
      <xdr:colOff>412750</xdr:colOff>
      <xdr:row>35</xdr:row>
      <xdr:rowOff>6350</xdr:rowOff>
    </xdr:to>
    <xdr:sp macro="" textlink="">
      <xdr:nvSpPr>
        <xdr:cNvPr id="331" name="円/楕円 330"/>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16527</xdr:rowOff>
    </xdr:from>
    <xdr:ext cx="762000" cy="259045"/>
    <xdr:sp macro="" textlink="">
      <xdr:nvSpPr>
        <xdr:cNvPr id="332" name="テキスト ボックス 331"/>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12700</xdr:rowOff>
    </xdr:from>
    <xdr:to>
      <xdr:col>20</xdr:col>
      <xdr:colOff>209550</xdr:colOff>
      <xdr:row>34</xdr:row>
      <xdr:rowOff>114300</xdr:rowOff>
    </xdr:to>
    <xdr:sp macro="" textlink="">
      <xdr:nvSpPr>
        <xdr:cNvPr id="333" name="円/楕円 332"/>
        <xdr:cNvSpPr/>
      </xdr:nvSpPr>
      <xdr:spPr>
        <a:xfrm>
          <a:off x="138430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124477</xdr:rowOff>
    </xdr:from>
    <xdr:ext cx="762000" cy="259045"/>
    <xdr:sp macro="" textlink="">
      <xdr:nvSpPr>
        <xdr:cNvPr id="334" name="テキスト ボックス 333"/>
        <xdr:cNvSpPr txBox="1"/>
      </xdr:nvSpPr>
      <xdr:spPr>
        <a:xfrm>
          <a:off x="135128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158750</xdr:rowOff>
    </xdr:from>
    <xdr:to>
      <xdr:col>19</xdr:col>
      <xdr:colOff>6350</xdr:colOff>
      <xdr:row>34</xdr:row>
      <xdr:rowOff>88900</xdr:rowOff>
    </xdr:to>
    <xdr:sp macro="" textlink="">
      <xdr:nvSpPr>
        <xdr:cNvPr id="335" name="円/楕円 334"/>
        <xdr:cNvSpPr/>
      </xdr:nvSpPr>
      <xdr:spPr>
        <a:xfrm>
          <a:off x="129540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99077</xdr:rowOff>
    </xdr:from>
    <xdr:ext cx="762000" cy="259045"/>
    <xdr:sp macro="" textlink="">
      <xdr:nvSpPr>
        <xdr:cNvPr id="336" name="テキスト ボックス 335"/>
        <xdr:cNvSpPr txBox="1"/>
      </xdr:nvSpPr>
      <xdr:spPr>
        <a:xfrm>
          <a:off x="126238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適切な事業の選択・実施により、公債費に係る経常収支比率は</a:t>
          </a:r>
          <a:r>
            <a:rPr kumimoji="1" lang="en-US" altLang="ja-JP" sz="1100">
              <a:solidFill>
                <a:schemeClr val="dk1"/>
              </a:solidFill>
              <a:effectLst/>
              <a:latin typeface="+mn-lt"/>
              <a:ea typeface="+mn-ea"/>
              <a:cs typeface="+mn-cs"/>
            </a:rPr>
            <a:t>12.4</a:t>
          </a:r>
          <a:r>
            <a:rPr kumimoji="1" lang="ja-JP" altLang="ja-JP" sz="1100">
              <a:solidFill>
                <a:schemeClr val="dk1"/>
              </a:solidFill>
              <a:effectLst/>
              <a:latin typeface="+mn-lt"/>
              <a:ea typeface="+mn-ea"/>
              <a:cs typeface="+mn-cs"/>
            </a:rPr>
            <a:t>％と類似団体の平均を下回っている。財政規模に見合った計画的な借入れを行うことにより引き続き低い水準を維持していく。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104140</xdr:rowOff>
    </xdr:from>
    <xdr:to>
      <xdr:col>7</xdr:col>
      <xdr:colOff>15875</xdr:colOff>
      <xdr:row>80</xdr:row>
      <xdr:rowOff>58420</xdr:rowOff>
    </xdr:to>
    <xdr:cxnSp macro="">
      <xdr:nvCxnSpPr>
        <xdr:cNvPr id="361" name="直線コネクタ 360"/>
        <xdr:cNvCxnSpPr/>
      </xdr:nvCxnSpPr>
      <xdr:spPr>
        <a:xfrm flipV="1">
          <a:off x="4826000" y="1279144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30497</xdr:rowOff>
    </xdr:from>
    <xdr:ext cx="762000" cy="259045"/>
    <xdr:sp macro="" textlink="">
      <xdr:nvSpPr>
        <xdr:cNvPr id="362"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80</xdr:row>
      <xdr:rowOff>58420</xdr:rowOff>
    </xdr:from>
    <xdr:to>
      <xdr:col>7</xdr:col>
      <xdr:colOff>104775</xdr:colOff>
      <xdr:row>80</xdr:row>
      <xdr:rowOff>58420</xdr:rowOff>
    </xdr:to>
    <xdr:cxnSp macro="">
      <xdr:nvCxnSpPr>
        <xdr:cNvPr id="363" name="直線コネクタ 362"/>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19067</xdr:rowOff>
    </xdr:from>
    <xdr:ext cx="762000" cy="259045"/>
    <xdr:sp macro="" textlink="">
      <xdr:nvSpPr>
        <xdr:cNvPr id="364"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74</xdr:row>
      <xdr:rowOff>104140</xdr:rowOff>
    </xdr:from>
    <xdr:to>
      <xdr:col>7</xdr:col>
      <xdr:colOff>104775</xdr:colOff>
      <xdr:row>74</xdr:row>
      <xdr:rowOff>104140</xdr:rowOff>
    </xdr:to>
    <xdr:cxnSp macro="">
      <xdr:nvCxnSpPr>
        <xdr:cNvPr id="365" name="直線コネクタ 364"/>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104139</xdr:rowOff>
    </xdr:from>
    <xdr:to>
      <xdr:col>7</xdr:col>
      <xdr:colOff>15875</xdr:colOff>
      <xdr:row>76</xdr:row>
      <xdr:rowOff>122428</xdr:rowOff>
    </xdr:to>
    <xdr:cxnSp macro="">
      <xdr:nvCxnSpPr>
        <xdr:cNvPr id="366" name="直線コネクタ 365"/>
        <xdr:cNvCxnSpPr/>
      </xdr:nvCxnSpPr>
      <xdr:spPr>
        <a:xfrm>
          <a:off x="3987800" y="13134339"/>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167149</xdr:rowOff>
    </xdr:from>
    <xdr:ext cx="762000" cy="259045"/>
    <xdr:sp macro="" textlink="">
      <xdr:nvSpPr>
        <xdr:cNvPr id="367"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8" name="フローチャート : 判断 367"/>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104139</xdr:rowOff>
    </xdr:from>
    <xdr:to>
      <xdr:col>5</xdr:col>
      <xdr:colOff>549275</xdr:colOff>
      <xdr:row>76</xdr:row>
      <xdr:rowOff>154432</xdr:rowOff>
    </xdr:to>
    <xdr:cxnSp macro="">
      <xdr:nvCxnSpPr>
        <xdr:cNvPr id="369" name="直線コネクタ 368"/>
        <xdr:cNvCxnSpPr/>
      </xdr:nvCxnSpPr>
      <xdr:spPr>
        <a:xfrm flipV="1">
          <a:off x="3098800" y="13134339"/>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0" name="フローチャート : 判断 369"/>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82566</xdr:rowOff>
    </xdr:from>
    <xdr:ext cx="736600" cy="259045"/>
    <xdr:sp macro="" textlink="">
      <xdr:nvSpPr>
        <xdr:cNvPr id="371" name="テキスト ボックス 370"/>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136144</xdr:rowOff>
    </xdr:from>
    <xdr:to>
      <xdr:col>4</xdr:col>
      <xdr:colOff>346075</xdr:colOff>
      <xdr:row>76</xdr:row>
      <xdr:rowOff>154432</xdr:rowOff>
    </xdr:to>
    <xdr:cxnSp macro="">
      <xdr:nvCxnSpPr>
        <xdr:cNvPr id="372" name="直線コネクタ 371"/>
        <xdr:cNvCxnSpPr/>
      </xdr:nvCxnSpPr>
      <xdr:spPr>
        <a:xfrm>
          <a:off x="2209800" y="131663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3" name="フローチャート : 判断 372"/>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7129</xdr:rowOff>
    </xdr:from>
    <xdr:ext cx="762000" cy="259045"/>
    <xdr:sp macro="" textlink="">
      <xdr:nvSpPr>
        <xdr:cNvPr id="374" name="テキスト ボックス 373"/>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108713</xdr:rowOff>
    </xdr:from>
    <xdr:to>
      <xdr:col>3</xdr:col>
      <xdr:colOff>142875</xdr:colOff>
      <xdr:row>76</xdr:row>
      <xdr:rowOff>136144</xdr:rowOff>
    </xdr:to>
    <xdr:cxnSp macro="">
      <xdr:nvCxnSpPr>
        <xdr:cNvPr id="375" name="直線コネクタ 374"/>
        <xdr:cNvCxnSpPr/>
      </xdr:nvCxnSpPr>
      <xdr:spPr>
        <a:xfrm>
          <a:off x="1320800" y="131389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6" name="フローチャート : 判断 375"/>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20845</xdr:rowOff>
    </xdr:from>
    <xdr:ext cx="762000" cy="259045"/>
    <xdr:sp macro="" textlink="">
      <xdr:nvSpPr>
        <xdr:cNvPr id="377" name="テキスト ボックス 376"/>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8" name="フローチャート : 判断 377"/>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79" name="テキスト ボックス 378"/>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71628</xdr:rowOff>
    </xdr:from>
    <xdr:to>
      <xdr:col>7</xdr:col>
      <xdr:colOff>66675</xdr:colOff>
      <xdr:row>77</xdr:row>
      <xdr:rowOff>1778</xdr:rowOff>
    </xdr:to>
    <xdr:sp macro="" textlink="">
      <xdr:nvSpPr>
        <xdr:cNvPr id="385" name="円/楕円 384"/>
        <xdr:cNvSpPr/>
      </xdr:nvSpPr>
      <xdr:spPr>
        <a:xfrm>
          <a:off x="4775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88155</xdr:rowOff>
    </xdr:from>
    <xdr:ext cx="762000" cy="259045"/>
    <xdr:sp macro="" textlink="">
      <xdr:nvSpPr>
        <xdr:cNvPr id="386" name="公債費該当値テキスト"/>
        <xdr:cNvSpPr txBox="1"/>
      </xdr:nvSpPr>
      <xdr:spPr>
        <a:xfrm>
          <a:off x="4914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53339</xdr:rowOff>
    </xdr:from>
    <xdr:to>
      <xdr:col>5</xdr:col>
      <xdr:colOff>600075</xdr:colOff>
      <xdr:row>76</xdr:row>
      <xdr:rowOff>154939</xdr:rowOff>
    </xdr:to>
    <xdr:sp macro="" textlink="">
      <xdr:nvSpPr>
        <xdr:cNvPr id="387" name="円/楕円 386"/>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165117</xdr:rowOff>
    </xdr:from>
    <xdr:ext cx="736600" cy="259045"/>
    <xdr:sp macro="" textlink="">
      <xdr:nvSpPr>
        <xdr:cNvPr id="388" name="テキスト ボックス 387"/>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103632</xdr:rowOff>
    </xdr:from>
    <xdr:to>
      <xdr:col>4</xdr:col>
      <xdr:colOff>396875</xdr:colOff>
      <xdr:row>77</xdr:row>
      <xdr:rowOff>33782</xdr:rowOff>
    </xdr:to>
    <xdr:sp macro="" textlink="">
      <xdr:nvSpPr>
        <xdr:cNvPr id="389" name="円/楕円 388"/>
        <xdr:cNvSpPr/>
      </xdr:nvSpPr>
      <xdr:spPr>
        <a:xfrm>
          <a:off x="3048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43959</xdr:rowOff>
    </xdr:from>
    <xdr:ext cx="762000" cy="259045"/>
    <xdr:sp macro="" textlink="">
      <xdr:nvSpPr>
        <xdr:cNvPr id="390" name="テキスト ボックス 389"/>
        <xdr:cNvSpPr txBox="1"/>
      </xdr:nvSpPr>
      <xdr:spPr>
        <a:xfrm>
          <a:off x="2717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85344</xdr:rowOff>
    </xdr:from>
    <xdr:to>
      <xdr:col>3</xdr:col>
      <xdr:colOff>193675</xdr:colOff>
      <xdr:row>77</xdr:row>
      <xdr:rowOff>15494</xdr:rowOff>
    </xdr:to>
    <xdr:sp macro="" textlink="">
      <xdr:nvSpPr>
        <xdr:cNvPr id="391" name="円/楕円 390"/>
        <xdr:cNvSpPr/>
      </xdr:nvSpPr>
      <xdr:spPr>
        <a:xfrm>
          <a:off x="2159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25671</xdr:rowOff>
    </xdr:from>
    <xdr:ext cx="762000" cy="259045"/>
    <xdr:sp macro="" textlink="">
      <xdr:nvSpPr>
        <xdr:cNvPr id="392" name="テキスト ボックス 391"/>
        <xdr:cNvSpPr txBox="1"/>
      </xdr:nvSpPr>
      <xdr:spPr>
        <a:xfrm>
          <a:off x="1828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57913</xdr:rowOff>
    </xdr:from>
    <xdr:to>
      <xdr:col>1</xdr:col>
      <xdr:colOff>676275</xdr:colOff>
      <xdr:row>76</xdr:row>
      <xdr:rowOff>159513</xdr:rowOff>
    </xdr:to>
    <xdr:sp macro="" textlink="">
      <xdr:nvSpPr>
        <xdr:cNvPr id="393" name="円/楕円 392"/>
        <xdr:cNvSpPr/>
      </xdr:nvSpPr>
      <xdr:spPr>
        <a:xfrm>
          <a:off x="1270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169689</xdr:rowOff>
    </xdr:from>
    <xdr:ext cx="762000" cy="259045"/>
    <xdr:sp macro="" textlink="">
      <xdr:nvSpPr>
        <xdr:cNvPr id="394" name="テキスト ボックス 393"/>
        <xdr:cNvSpPr txBox="1"/>
      </xdr:nvSpPr>
      <xdr:spPr>
        <a:xfrm>
          <a:off x="939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収支比率から見ると、人件費や物件費の占める割合が高い。支出額から見ると、扶助費や経常的繰出金が増額となっている。今後も経常収支比率の改善に向けて計画的に経常的な歳出総額を削減するとともに、今まで以上に歳入の確保を図ることにより財務体質の改善を進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81</xdr:row>
      <xdr:rowOff>5842</xdr:rowOff>
    </xdr:to>
    <xdr:cxnSp macro="">
      <xdr:nvCxnSpPr>
        <xdr:cNvPr id="420" name="直線コネクタ 419"/>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149369</xdr:rowOff>
    </xdr:from>
    <xdr:ext cx="762000" cy="259045"/>
    <xdr:sp macro="" textlink="">
      <xdr:nvSpPr>
        <xdr:cNvPr id="421"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628650</xdr:colOff>
      <xdr:row>81</xdr:row>
      <xdr:rowOff>5842</xdr:rowOff>
    </xdr:from>
    <xdr:to>
      <xdr:col>24</xdr:col>
      <xdr:colOff>120650</xdr:colOff>
      <xdr:row>81</xdr:row>
      <xdr:rowOff>5842</xdr:rowOff>
    </xdr:to>
    <xdr:cxnSp macro="">
      <xdr:nvCxnSpPr>
        <xdr:cNvPr id="422" name="直線コネクタ 421"/>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3"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4" name="直線コネクタ 423"/>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60706</xdr:rowOff>
    </xdr:from>
    <xdr:to>
      <xdr:col>24</xdr:col>
      <xdr:colOff>31750</xdr:colOff>
      <xdr:row>79</xdr:row>
      <xdr:rowOff>138430</xdr:rowOff>
    </xdr:to>
    <xdr:cxnSp macro="">
      <xdr:nvCxnSpPr>
        <xdr:cNvPr id="425" name="直線コネクタ 424"/>
        <xdr:cNvCxnSpPr/>
      </xdr:nvCxnSpPr>
      <xdr:spPr>
        <a:xfrm>
          <a:off x="15671800" y="1360525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24147</xdr:rowOff>
    </xdr:from>
    <xdr:ext cx="762000" cy="259045"/>
    <xdr:sp macro="" textlink="">
      <xdr:nvSpPr>
        <xdr:cNvPr id="426" name="公債費以外平均値テキスト"/>
        <xdr:cNvSpPr txBox="1"/>
      </xdr:nvSpPr>
      <xdr:spPr>
        <a:xfrm>
          <a:off x="16598900" y="1322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27" name="フローチャート : 判断 426"/>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28702</xdr:rowOff>
    </xdr:from>
    <xdr:to>
      <xdr:col>22</xdr:col>
      <xdr:colOff>565150</xdr:colOff>
      <xdr:row>79</xdr:row>
      <xdr:rowOff>60706</xdr:rowOff>
    </xdr:to>
    <xdr:cxnSp macro="">
      <xdr:nvCxnSpPr>
        <xdr:cNvPr id="428" name="直線コネクタ 427"/>
        <xdr:cNvCxnSpPr/>
      </xdr:nvCxnSpPr>
      <xdr:spPr>
        <a:xfrm>
          <a:off x="14782800" y="135732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101346</xdr:rowOff>
    </xdr:from>
    <xdr:to>
      <xdr:col>22</xdr:col>
      <xdr:colOff>615950</xdr:colOff>
      <xdr:row>78</xdr:row>
      <xdr:rowOff>31496</xdr:rowOff>
    </xdr:to>
    <xdr:sp macro="" textlink="">
      <xdr:nvSpPr>
        <xdr:cNvPr id="429" name="フローチャート : 判断 428"/>
        <xdr:cNvSpPr/>
      </xdr:nvSpPr>
      <xdr:spPr>
        <a:xfrm>
          <a:off x="15621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41673</xdr:rowOff>
    </xdr:from>
    <xdr:ext cx="736600" cy="259045"/>
    <xdr:sp macro="" textlink="">
      <xdr:nvSpPr>
        <xdr:cNvPr id="430" name="テキスト ボックス 429"/>
        <xdr:cNvSpPr txBox="1"/>
      </xdr:nvSpPr>
      <xdr:spPr>
        <a:xfrm>
          <a:off x="15290800" y="13071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136144</xdr:rowOff>
    </xdr:from>
    <xdr:to>
      <xdr:col>21</xdr:col>
      <xdr:colOff>361950</xdr:colOff>
      <xdr:row>79</xdr:row>
      <xdr:rowOff>28702</xdr:rowOff>
    </xdr:to>
    <xdr:cxnSp macro="">
      <xdr:nvCxnSpPr>
        <xdr:cNvPr id="431" name="直線コネクタ 430"/>
        <xdr:cNvCxnSpPr/>
      </xdr:nvCxnSpPr>
      <xdr:spPr>
        <a:xfrm>
          <a:off x="13893800" y="135092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153924</xdr:rowOff>
    </xdr:from>
    <xdr:to>
      <xdr:col>21</xdr:col>
      <xdr:colOff>412750</xdr:colOff>
      <xdr:row>77</xdr:row>
      <xdr:rowOff>84074</xdr:rowOff>
    </xdr:to>
    <xdr:sp macro="" textlink="">
      <xdr:nvSpPr>
        <xdr:cNvPr id="432" name="フローチャート : 判断 431"/>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94251</xdr:rowOff>
    </xdr:from>
    <xdr:ext cx="762000" cy="259045"/>
    <xdr:sp macro="" textlink="">
      <xdr:nvSpPr>
        <xdr:cNvPr id="433" name="テキスト ボックス 432"/>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136144</xdr:rowOff>
    </xdr:from>
    <xdr:to>
      <xdr:col>20</xdr:col>
      <xdr:colOff>158750</xdr:colOff>
      <xdr:row>78</xdr:row>
      <xdr:rowOff>145287</xdr:rowOff>
    </xdr:to>
    <xdr:cxnSp macro="">
      <xdr:nvCxnSpPr>
        <xdr:cNvPr id="434" name="直線コネクタ 433"/>
        <xdr:cNvCxnSpPr/>
      </xdr:nvCxnSpPr>
      <xdr:spPr>
        <a:xfrm flipV="1">
          <a:off x="13004800" y="135092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112776</xdr:rowOff>
    </xdr:from>
    <xdr:to>
      <xdr:col>19</xdr:col>
      <xdr:colOff>6350</xdr:colOff>
      <xdr:row>77</xdr:row>
      <xdr:rowOff>42926</xdr:rowOff>
    </xdr:to>
    <xdr:sp macro="" textlink="">
      <xdr:nvSpPr>
        <xdr:cNvPr id="437" name="フローチャート : 判断 436"/>
        <xdr:cNvSpPr/>
      </xdr:nvSpPr>
      <xdr:spPr>
        <a:xfrm>
          <a:off x="12954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53103</xdr:rowOff>
    </xdr:from>
    <xdr:ext cx="762000" cy="259045"/>
    <xdr:sp macro="" textlink="">
      <xdr:nvSpPr>
        <xdr:cNvPr id="438" name="テキスト ボックス 437"/>
        <xdr:cNvSpPr txBox="1"/>
      </xdr:nvSpPr>
      <xdr:spPr>
        <a:xfrm>
          <a:off x="12623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87630</xdr:rowOff>
    </xdr:from>
    <xdr:to>
      <xdr:col>24</xdr:col>
      <xdr:colOff>82550</xdr:colOff>
      <xdr:row>80</xdr:row>
      <xdr:rowOff>17780</xdr:rowOff>
    </xdr:to>
    <xdr:sp macro="" textlink="">
      <xdr:nvSpPr>
        <xdr:cNvPr id="444" name="円/楕円 443"/>
        <xdr:cNvSpPr/>
      </xdr:nvSpPr>
      <xdr:spPr>
        <a:xfrm>
          <a:off x="16459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59707</xdr:rowOff>
    </xdr:from>
    <xdr:ext cx="762000" cy="259045"/>
    <xdr:sp macro="" textlink="">
      <xdr:nvSpPr>
        <xdr:cNvPr id="445" name="公債費以外該当値テキスト"/>
        <xdr:cNvSpPr txBox="1"/>
      </xdr:nvSpPr>
      <xdr:spPr>
        <a:xfrm>
          <a:off x="165989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9906</xdr:rowOff>
    </xdr:from>
    <xdr:to>
      <xdr:col>22</xdr:col>
      <xdr:colOff>615950</xdr:colOff>
      <xdr:row>79</xdr:row>
      <xdr:rowOff>111506</xdr:rowOff>
    </xdr:to>
    <xdr:sp macro="" textlink="">
      <xdr:nvSpPr>
        <xdr:cNvPr id="446" name="円/楕円 445"/>
        <xdr:cNvSpPr/>
      </xdr:nvSpPr>
      <xdr:spPr>
        <a:xfrm>
          <a:off x="15621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96283</xdr:rowOff>
    </xdr:from>
    <xdr:ext cx="736600" cy="259045"/>
    <xdr:sp macro="" textlink="">
      <xdr:nvSpPr>
        <xdr:cNvPr id="447" name="テキスト ボックス 446"/>
        <xdr:cNvSpPr txBox="1"/>
      </xdr:nvSpPr>
      <xdr:spPr>
        <a:xfrm>
          <a:off x="15290800" y="1364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149352</xdr:rowOff>
    </xdr:from>
    <xdr:to>
      <xdr:col>21</xdr:col>
      <xdr:colOff>412750</xdr:colOff>
      <xdr:row>79</xdr:row>
      <xdr:rowOff>79502</xdr:rowOff>
    </xdr:to>
    <xdr:sp macro="" textlink="">
      <xdr:nvSpPr>
        <xdr:cNvPr id="448" name="円/楕円 447"/>
        <xdr:cNvSpPr/>
      </xdr:nvSpPr>
      <xdr:spPr>
        <a:xfrm>
          <a:off x="14732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64279</xdr:rowOff>
    </xdr:from>
    <xdr:ext cx="762000" cy="259045"/>
    <xdr:sp macro="" textlink="">
      <xdr:nvSpPr>
        <xdr:cNvPr id="449" name="テキスト ボックス 448"/>
        <xdr:cNvSpPr txBox="1"/>
      </xdr:nvSpPr>
      <xdr:spPr>
        <a:xfrm>
          <a:off x="14401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85344</xdr:rowOff>
    </xdr:from>
    <xdr:to>
      <xdr:col>20</xdr:col>
      <xdr:colOff>209550</xdr:colOff>
      <xdr:row>79</xdr:row>
      <xdr:rowOff>15494</xdr:rowOff>
    </xdr:to>
    <xdr:sp macro="" textlink="">
      <xdr:nvSpPr>
        <xdr:cNvPr id="450" name="円/楕円 449"/>
        <xdr:cNvSpPr/>
      </xdr:nvSpPr>
      <xdr:spPr>
        <a:xfrm>
          <a:off x="13843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271</xdr:rowOff>
    </xdr:from>
    <xdr:ext cx="762000" cy="259045"/>
    <xdr:sp macro="" textlink="">
      <xdr:nvSpPr>
        <xdr:cNvPr id="451" name="テキスト ボックス 450"/>
        <xdr:cNvSpPr txBox="1"/>
      </xdr:nvSpPr>
      <xdr:spPr>
        <a:xfrm>
          <a:off x="13512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94487</xdr:rowOff>
    </xdr:from>
    <xdr:to>
      <xdr:col>19</xdr:col>
      <xdr:colOff>6350</xdr:colOff>
      <xdr:row>79</xdr:row>
      <xdr:rowOff>24637</xdr:rowOff>
    </xdr:to>
    <xdr:sp macro="" textlink="">
      <xdr:nvSpPr>
        <xdr:cNvPr id="452" name="円/楕円 451"/>
        <xdr:cNvSpPr/>
      </xdr:nvSpPr>
      <xdr:spPr>
        <a:xfrm>
          <a:off x="12954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9414</xdr:rowOff>
    </xdr:from>
    <xdr:ext cx="762000" cy="259045"/>
    <xdr:sp macro="" textlink="">
      <xdr:nvSpPr>
        <xdr:cNvPr id="453" name="テキスト ボックス 452"/>
        <xdr:cNvSpPr txBox="1"/>
      </xdr:nvSpPr>
      <xdr:spPr>
        <a:xfrm>
          <a:off x="12623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千葉県我孫子市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31260</xdr:rowOff>
    </xdr:from>
    <xdr:to>
      <xdr:col>4</xdr:col>
      <xdr:colOff>1117600</xdr:colOff>
      <xdr:row>20</xdr:row>
      <xdr:rowOff>87626</xdr:rowOff>
    </xdr:to>
    <xdr:cxnSp macro="">
      <xdr:nvCxnSpPr>
        <xdr:cNvPr id="47" name="直線コネクタ 46"/>
        <xdr:cNvCxnSpPr/>
      </xdr:nvCxnSpPr>
      <xdr:spPr bwMode="auto">
        <a:xfrm flipV="1">
          <a:off x="5651500" y="2136285"/>
          <a:ext cx="0" cy="1427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59703</xdr:rowOff>
    </xdr:from>
    <xdr:ext cx="762000" cy="259045"/>
    <xdr:sp macro="" textlink="">
      <xdr:nvSpPr>
        <xdr:cNvPr id="48" name="人口1人当たり決算額の推移最小値テキスト130"/>
        <xdr:cNvSpPr txBox="1"/>
      </xdr:nvSpPr>
      <xdr:spPr>
        <a:xfrm>
          <a:off x="5740400" y="353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41,414</a:t>
          </a:r>
          <a:endParaRPr kumimoji="1" lang="ja-JP" altLang="en-US" sz="1000" b="1">
            <a:latin typeface="ＭＳ Ｐゴシック"/>
          </a:endParaRPr>
        </a:p>
      </xdr:txBody>
    </xdr:sp>
    <xdr:clientData/>
  </xdr:oneCellAnchor>
  <xdr:twoCellAnchor>
    <xdr:from>
      <xdr:col>4</xdr:col>
      <xdr:colOff>1028700</xdr:colOff>
      <xdr:row>20</xdr:row>
      <xdr:rowOff>87626</xdr:rowOff>
    </xdr:from>
    <xdr:to>
      <xdr:col>5</xdr:col>
      <xdr:colOff>73025</xdr:colOff>
      <xdr:row>20</xdr:row>
      <xdr:rowOff>87626</xdr:rowOff>
    </xdr:to>
    <xdr:cxnSp macro="">
      <xdr:nvCxnSpPr>
        <xdr:cNvPr id="49" name="直線コネクタ 48"/>
        <xdr:cNvCxnSpPr/>
      </xdr:nvCxnSpPr>
      <xdr:spPr bwMode="auto">
        <a:xfrm>
          <a:off x="5562600" y="3564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117637</xdr:rowOff>
    </xdr:from>
    <xdr:ext cx="762000" cy="259045"/>
    <xdr:sp macro="" textlink="">
      <xdr:nvSpPr>
        <xdr:cNvPr id="50" name="人口1人当たり決算額の推移最大値テキスト130"/>
        <xdr:cNvSpPr txBox="1"/>
      </xdr:nvSpPr>
      <xdr:spPr>
        <a:xfrm>
          <a:off x="5740400" y="187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85,140</a:t>
          </a:r>
          <a:endParaRPr kumimoji="1" lang="ja-JP" altLang="en-US" sz="1000" b="1">
            <a:latin typeface="ＭＳ Ｐゴシック"/>
          </a:endParaRPr>
        </a:p>
      </xdr:txBody>
    </xdr:sp>
    <xdr:clientData/>
  </xdr:oneCellAnchor>
  <xdr:twoCellAnchor>
    <xdr:from>
      <xdr:col>4</xdr:col>
      <xdr:colOff>1028700</xdr:colOff>
      <xdr:row>12</xdr:row>
      <xdr:rowOff>31260</xdr:rowOff>
    </xdr:from>
    <xdr:to>
      <xdr:col>5</xdr:col>
      <xdr:colOff>73025</xdr:colOff>
      <xdr:row>12</xdr:row>
      <xdr:rowOff>31260</xdr:rowOff>
    </xdr:to>
    <xdr:cxnSp macro="">
      <xdr:nvCxnSpPr>
        <xdr:cNvPr id="51" name="直線コネクタ 50"/>
        <xdr:cNvCxnSpPr/>
      </xdr:nvCxnSpPr>
      <xdr:spPr bwMode="auto">
        <a:xfrm>
          <a:off x="5562600" y="2136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26296</xdr:rowOff>
    </xdr:from>
    <xdr:to>
      <xdr:col>4</xdr:col>
      <xdr:colOff>1117600</xdr:colOff>
      <xdr:row>16</xdr:row>
      <xdr:rowOff>38967</xdr:rowOff>
    </xdr:to>
    <xdr:cxnSp macro="">
      <xdr:nvCxnSpPr>
        <xdr:cNvPr id="52" name="直線コネクタ 51"/>
        <xdr:cNvCxnSpPr/>
      </xdr:nvCxnSpPr>
      <xdr:spPr bwMode="auto">
        <a:xfrm>
          <a:off x="5003800" y="2817121"/>
          <a:ext cx="647700" cy="12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23744</xdr:rowOff>
    </xdr:from>
    <xdr:ext cx="762000" cy="259045"/>
    <xdr:sp macro="" textlink="">
      <xdr:nvSpPr>
        <xdr:cNvPr id="53" name="人口1人当たり決算額の推移平均値テキスト130"/>
        <xdr:cNvSpPr txBox="1"/>
      </xdr:nvSpPr>
      <xdr:spPr>
        <a:xfrm>
          <a:off x="5740400" y="2814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62,786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24678</xdr:rowOff>
    </xdr:from>
    <xdr:to>
      <xdr:col>5</xdr:col>
      <xdr:colOff>34925</xdr:colOff>
      <xdr:row>16</xdr:row>
      <xdr:rowOff>126278</xdr:rowOff>
    </xdr:to>
    <xdr:sp macro="" textlink="">
      <xdr:nvSpPr>
        <xdr:cNvPr id="54" name="フローチャート : 判断 53"/>
        <xdr:cNvSpPr/>
      </xdr:nvSpPr>
      <xdr:spPr bwMode="auto">
        <a:xfrm>
          <a:off x="56007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26296</xdr:rowOff>
    </xdr:from>
    <xdr:to>
      <xdr:col>4</xdr:col>
      <xdr:colOff>469900</xdr:colOff>
      <xdr:row>16</xdr:row>
      <xdr:rowOff>62448</xdr:rowOff>
    </xdr:to>
    <xdr:cxnSp macro="">
      <xdr:nvCxnSpPr>
        <xdr:cNvPr id="55" name="直線コネクタ 54"/>
        <xdr:cNvCxnSpPr/>
      </xdr:nvCxnSpPr>
      <xdr:spPr bwMode="auto">
        <a:xfrm flipV="1">
          <a:off x="4305300" y="2817121"/>
          <a:ext cx="698500" cy="36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3973</xdr:rowOff>
    </xdr:from>
    <xdr:to>
      <xdr:col>4</xdr:col>
      <xdr:colOff>520700</xdr:colOff>
      <xdr:row>16</xdr:row>
      <xdr:rowOff>105573</xdr:rowOff>
    </xdr:to>
    <xdr:sp macro="" textlink="">
      <xdr:nvSpPr>
        <xdr:cNvPr id="56" name="フローチャート : 判断 55"/>
        <xdr:cNvSpPr/>
      </xdr:nvSpPr>
      <xdr:spPr bwMode="auto">
        <a:xfrm>
          <a:off x="4953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90350</xdr:rowOff>
    </xdr:from>
    <xdr:ext cx="736600" cy="259045"/>
    <xdr:sp macro="" textlink="">
      <xdr:nvSpPr>
        <xdr:cNvPr id="57" name="テキスト ボックス 56"/>
        <xdr:cNvSpPr txBox="1"/>
      </xdr:nvSpPr>
      <xdr:spPr>
        <a:xfrm>
          <a:off x="4622800" y="288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62448</xdr:rowOff>
    </xdr:from>
    <xdr:to>
      <xdr:col>3</xdr:col>
      <xdr:colOff>904875</xdr:colOff>
      <xdr:row>16</xdr:row>
      <xdr:rowOff>103628</xdr:rowOff>
    </xdr:to>
    <xdr:cxnSp macro="">
      <xdr:nvCxnSpPr>
        <xdr:cNvPr id="58" name="直線コネクタ 57"/>
        <xdr:cNvCxnSpPr/>
      </xdr:nvCxnSpPr>
      <xdr:spPr bwMode="auto">
        <a:xfrm flipV="1">
          <a:off x="3606800" y="2853273"/>
          <a:ext cx="698500" cy="41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118698</xdr:rowOff>
    </xdr:from>
    <xdr:to>
      <xdr:col>3</xdr:col>
      <xdr:colOff>955675</xdr:colOff>
      <xdr:row>16</xdr:row>
      <xdr:rowOff>48848</xdr:rowOff>
    </xdr:to>
    <xdr:sp macro="" textlink="">
      <xdr:nvSpPr>
        <xdr:cNvPr id="59" name="フローチャート : 判断 58"/>
        <xdr:cNvSpPr/>
      </xdr:nvSpPr>
      <xdr:spPr bwMode="auto">
        <a:xfrm>
          <a:off x="4254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59025</xdr:rowOff>
    </xdr:from>
    <xdr:ext cx="762000" cy="259045"/>
    <xdr:sp macro="" textlink="">
      <xdr:nvSpPr>
        <xdr:cNvPr id="60" name="テキスト ボックス 59"/>
        <xdr:cNvSpPr txBox="1"/>
      </xdr:nvSpPr>
      <xdr:spPr>
        <a:xfrm>
          <a:off x="3924300" y="250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88182</xdr:rowOff>
    </xdr:from>
    <xdr:to>
      <xdr:col>3</xdr:col>
      <xdr:colOff>206375</xdr:colOff>
      <xdr:row>16</xdr:row>
      <xdr:rowOff>103628</xdr:rowOff>
    </xdr:to>
    <xdr:cxnSp macro="">
      <xdr:nvCxnSpPr>
        <xdr:cNvPr id="61" name="直線コネクタ 60"/>
        <xdr:cNvCxnSpPr/>
      </xdr:nvCxnSpPr>
      <xdr:spPr bwMode="auto">
        <a:xfrm>
          <a:off x="2908300" y="2879007"/>
          <a:ext cx="698500" cy="15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162556</xdr:rowOff>
    </xdr:from>
    <xdr:to>
      <xdr:col>3</xdr:col>
      <xdr:colOff>257175</xdr:colOff>
      <xdr:row>16</xdr:row>
      <xdr:rowOff>92706</xdr:rowOff>
    </xdr:to>
    <xdr:sp macro="" textlink="">
      <xdr:nvSpPr>
        <xdr:cNvPr id="62" name="フローチャート : 判断 61"/>
        <xdr:cNvSpPr/>
      </xdr:nvSpPr>
      <xdr:spPr bwMode="auto">
        <a:xfrm>
          <a:off x="3556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102883</xdr:rowOff>
    </xdr:from>
    <xdr:ext cx="762000" cy="259045"/>
    <xdr:sp macro="" textlink="">
      <xdr:nvSpPr>
        <xdr:cNvPr id="63" name="テキスト ボックス 62"/>
        <xdr:cNvSpPr txBox="1"/>
      </xdr:nvSpPr>
      <xdr:spPr>
        <a:xfrm>
          <a:off x="32258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93356</xdr:rowOff>
    </xdr:from>
    <xdr:to>
      <xdr:col>2</xdr:col>
      <xdr:colOff>692150</xdr:colOff>
      <xdr:row>16</xdr:row>
      <xdr:rowOff>23506</xdr:rowOff>
    </xdr:to>
    <xdr:sp macro="" textlink="">
      <xdr:nvSpPr>
        <xdr:cNvPr id="64" name="フローチャート : 判断 63"/>
        <xdr:cNvSpPr/>
      </xdr:nvSpPr>
      <xdr:spPr bwMode="auto">
        <a:xfrm>
          <a:off x="2857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33683</xdr:rowOff>
    </xdr:from>
    <xdr:ext cx="762000" cy="259045"/>
    <xdr:sp macro="" textlink="">
      <xdr:nvSpPr>
        <xdr:cNvPr id="65" name="テキスト ボックス 64"/>
        <xdr:cNvSpPr txBox="1"/>
      </xdr:nvSpPr>
      <xdr:spPr>
        <a:xfrm>
          <a:off x="25273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159617</xdr:rowOff>
    </xdr:from>
    <xdr:to>
      <xdr:col>5</xdr:col>
      <xdr:colOff>34925</xdr:colOff>
      <xdr:row>16</xdr:row>
      <xdr:rowOff>89767</xdr:rowOff>
    </xdr:to>
    <xdr:sp macro="" textlink="">
      <xdr:nvSpPr>
        <xdr:cNvPr id="71" name="円/楕円 70"/>
        <xdr:cNvSpPr/>
      </xdr:nvSpPr>
      <xdr:spPr bwMode="auto">
        <a:xfrm>
          <a:off x="5600700" y="2778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4694</xdr:rowOff>
    </xdr:from>
    <xdr:ext cx="762000" cy="259045"/>
    <xdr:sp macro="" textlink="">
      <xdr:nvSpPr>
        <xdr:cNvPr id="72" name="人口1人当たり決算額の推移該当値テキスト130"/>
        <xdr:cNvSpPr txBox="1"/>
      </xdr:nvSpPr>
      <xdr:spPr>
        <a:xfrm>
          <a:off x="5740400" y="262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63,904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146946</xdr:rowOff>
    </xdr:from>
    <xdr:to>
      <xdr:col>4</xdr:col>
      <xdr:colOff>520700</xdr:colOff>
      <xdr:row>16</xdr:row>
      <xdr:rowOff>77096</xdr:rowOff>
    </xdr:to>
    <xdr:sp macro="" textlink="">
      <xdr:nvSpPr>
        <xdr:cNvPr id="73" name="円/楕円 72"/>
        <xdr:cNvSpPr/>
      </xdr:nvSpPr>
      <xdr:spPr bwMode="auto">
        <a:xfrm>
          <a:off x="4953000" y="2766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87273</xdr:rowOff>
    </xdr:from>
    <xdr:ext cx="736600" cy="259045"/>
    <xdr:sp macro="" textlink="">
      <xdr:nvSpPr>
        <xdr:cNvPr id="74" name="テキスト ボックス 73"/>
        <xdr:cNvSpPr txBox="1"/>
      </xdr:nvSpPr>
      <xdr:spPr>
        <a:xfrm>
          <a:off x="4622800" y="253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64,292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11648</xdr:rowOff>
    </xdr:from>
    <xdr:to>
      <xdr:col>3</xdr:col>
      <xdr:colOff>955675</xdr:colOff>
      <xdr:row>16</xdr:row>
      <xdr:rowOff>113248</xdr:rowOff>
    </xdr:to>
    <xdr:sp macro="" textlink="">
      <xdr:nvSpPr>
        <xdr:cNvPr id="75" name="円/楕円 74"/>
        <xdr:cNvSpPr/>
      </xdr:nvSpPr>
      <xdr:spPr bwMode="auto">
        <a:xfrm>
          <a:off x="4254500" y="2802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98025</xdr:rowOff>
    </xdr:from>
    <xdr:ext cx="762000" cy="259045"/>
    <xdr:sp macro="" textlink="">
      <xdr:nvSpPr>
        <xdr:cNvPr id="76" name="テキスト ボックス 75"/>
        <xdr:cNvSpPr txBox="1"/>
      </xdr:nvSpPr>
      <xdr:spPr>
        <a:xfrm>
          <a:off x="3924300" y="288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63,185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52828</xdr:rowOff>
    </xdr:from>
    <xdr:to>
      <xdr:col>3</xdr:col>
      <xdr:colOff>257175</xdr:colOff>
      <xdr:row>16</xdr:row>
      <xdr:rowOff>154428</xdr:rowOff>
    </xdr:to>
    <xdr:sp macro="" textlink="">
      <xdr:nvSpPr>
        <xdr:cNvPr id="77" name="円/楕円 76"/>
        <xdr:cNvSpPr/>
      </xdr:nvSpPr>
      <xdr:spPr bwMode="auto">
        <a:xfrm>
          <a:off x="3556000" y="2843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139205</xdr:rowOff>
    </xdr:from>
    <xdr:ext cx="762000" cy="259045"/>
    <xdr:sp macro="" textlink="">
      <xdr:nvSpPr>
        <xdr:cNvPr id="78" name="テキスト ボックス 77"/>
        <xdr:cNvSpPr txBox="1"/>
      </xdr:nvSpPr>
      <xdr:spPr>
        <a:xfrm>
          <a:off x="3225800" y="293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61,924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37382</xdr:rowOff>
    </xdr:from>
    <xdr:to>
      <xdr:col>2</xdr:col>
      <xdr:colOff>692150</xdr:colOff>
      <xdr:row>16</xdr:row>
      <xdr:rowOff>138982</xdr:rowOff>
    </xdr:to>
    <xdr:sp macro="" textlink="">
      <xdr:nvSpPr>
        <xdr:cNvPr id="79" name="円/楕円 78"/>
        <xdr:cNvSpPr/>
      </xdr:nvSpPr>
      <xdr:spPr bwMode="auto">
        <a:xfrm>
          <a:off x="2857500" y="2828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123759</xdr:rowOff>
    </xdr:from>
    <xdr:ext cx="762000" cy="259045"/>
    <xdr:sp macro="" textlink="">
      <xdr:nvSpPr>
        <xdr:cNvPr id="80" name="テキスト ボックス 79"/>
        <xdr:cNvSpPr txBox="1"/>
      </xdr:nvSpPr>
      <xdr:spPr>
        <a:xfrm>
          <a:off x="2527300" y="2914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62,397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180591</xdr:rowOff>
    </xdr:from>
    <xdr:to>
      <xdr:col>4</xdr:col>
      <xdr:colOff>1117600</xdr:colOff>
      <xdr:row>37</xdr:row>
      <xdr:rowOff>275558</xdr:rowOff>
    </xdr:to>
    <xdr:cxnSp macro="">
      <xdr:nvCxnSpPr>
        <xdr:cNvPr id="110" name="直線コネクタ 109"/>
        <xdr:cNvCxnSpPr/>
      </xdr:nvCxnSpPr>
      <xdr:spPr bwMode="auto">
        <a:xfrm flipV="1">
          <a:off x="5651500" y="6105141"/>
          <a:ext cx="0" cy="12951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247635</xdr:rowOff>
    </xdr:from>
    <xdr:ext cx="762000" cy="259045"/>
    <xdr:sp macro="" textlink="">
      <xdr:nvSpPr>
        <xdr:cNvPr id="111" name="人口1人当たり決算額の推移最小値テキスト445"/>
        <xdr:cNvSpPr txBox="1"/>
      </xdr:nvSpPr>
      <xdr:spPr>
        <a:xfrm>
          <a:off x="5740400" y="73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a:t>
          </a:r>
          <a:endParaRPr kumimoji="1" lang="ja-JP" altLang="en-US" sz="1000" b="1">
            <a:latin typeface="ＭＳ Ｐゴシック"/>
          </a:endParaRPr>
        </a:p>
      </xdr:txBody>
    </xdr:sp>
    <xdr:clientData/>
  </xdr:oneCellAnchor>
  <xdr:twoCellAnchor>
    <xdr:from>
      <xdr:col>4</xdr:col>
      <xdr:colOff>1028700</xdr:colOff>
      <xdr:row>37</xdr:row>
      <xdr:rowOff>275558</xdr:rowOff>
    </xdr:from>
    <xdr:to>
      <xdr:col>5</xdr:col>
      <xdr:colOff>73025</xdr:colOff>
      <xdr:row>37</xdr:row>
      <xdr:rowOff>275558</xdr:rowOff>
    </xdr:to>
    <xdr:cxnSp macro="">
      <xdr:nvCxnSpPr>
        <xdr:cNvPr id="112" name="直線コネクタ 111"/>
        <xdr:cNvCxnSpPr/>
      </xdr:nvCxnSpPr>
      <xdr:spPr bwMode="auto">
        <a:xfrm>
          <a:off x="5562600" y="74002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95518</xdr:rowOff>
    </xdr:from>
    <xdr:ext cx="762000" cy="259045"/>
    <xdr:sp macro="" textlink="">
      <xdr:nvSpPr>
        <xdr:cNvPr id="113" name="人口1人当たり決算額の推移最大値テキスト445"/>
        <xdr:cNvSpPr txBox="1"/>
      </xdr:nvSpPr>
      <xdr:spPr>
        <a:xfrm>
          <a:off x="5740400" y="584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36,109</a:t>
          </a:r>
          <a:endParaRPr kumimoji="1" lang="ja-JP" altLang="en-US" sz="1000" b="1">
            <a:latin typeface="ＭＳ Ｐゴシック"/>
          </a:endParaRPr>
        </a:p>
      </xdr:txBody>
    </xdr:sp>
    <xdr:clientData/>
  </xdr:oneCellAnchor>
  <xdr:twoCellAnchor>
    <xdr:from>
      <xdr:col>4</xdr:col>
      <xdr:colOff>1028700</xdr:colOff>
      <xdr:row>33</xdr:row>
      <xdr:rowOff>180591</xdr:rowOff>
    </xdr:from>
    <xdr:to>
      <xdr:col>5</xdr:col>
      <xdr:colOff>73025</xdr:colOff>
      <xdr:row>33</xdr:row>
      <xdr:rowOff>180591</xdr:rowOff>
    </xdr:to>
    <xdr:cxnSp macro="">
      <xdr:nvCxnSpPr>
        <xdr:cNvPr id="114" name="直線コネクタ 113"/>
        <xdr:cNvCxnSpPr/>
      </xdr:nvCxnSpPr>
      <xdr:spPr bwMode="auto">
        <a:xfrm>
          <a:off x="5562600" y="6105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68674</xdr:rowOff>
    </xdr:from>
    <xdr:to>
      <xdr:col>4</xdr:col>
      <xdr:colOff>1117600</xdr:colOff>
      <xdr:row>37</xdr:row>
      <xdr:rowOff>83011</xdr:rowOff>
    </xdr:to>
    <xdr:cxnSp macro="">
      <xdr:nvCxnSpPr>
        <xdr:cNvPr id="115" name="直線コネクタ 114"/>
        <xdr:cNvCxnSpPr/>
      </xdr:nvCxnSpPr>
      <xdr:spPr bwMode="auto">
        <a:xfrm>
          <a:off x="5003800" y="7193374"/>
          <a:ext cx="647700" cy="14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182339</xdr:rowOff>
    </xdr:from>
    <xdr:ext cx="762000" cy="259045"/>
    <xdr:sp macro="" textlink="">
      <xdr:nvSpPr>
        <xdr:cNvPr id="116" name="人口1人当たり決算額の推移平均値テキスト445"/>
        <xdr:cNvSpPr txBox="1"/>
      </xdr:nvSpPr>
      <xdr:spPr>
        <a:xfrm>
          <a:off x="5740400" y="67926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337262</xdr:rowOff>
    </xdr:from>
    <xdr:to>
      <xdr:col>5</xdr:col>
      <xdr:colOff>34925</xdr:colOff>
      <xdr:row>36</xdr:row>
      <xdr:rowOff>95962</xdr:rowOff>
    </xdr:to>
    <xdr:sp macro="" textlink="">
      <xdr:nvSpPr>
        <xdr:cNvPr id="117" name="フローチャート : 判断 116"/>
        <xdr:cNvSpPr/>
      </xdr:nvSpPr>
      <xdr:spPr bwMode="auto">
        <a:xfrm>
          <a:off x="5600700" y="6947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68674</xdr:rowOff>
    </xdr:from>
    <xdr:to>
      <xdr:col>4</xdr:col>
      <xdr:colOff>469900</xdr:colOff>
      <xdr:row>37</xdr:row>
      <xdr:rowOff>116909</xdr:rowOff>
    </xdr:to>
    <xdr:cxnSp macro="">
      <xdr:nvCxnSpPr>
        <xdr:cNvPr id="118" name="直線コネクタ 117"/>
        <xdr:cNvCxnSpPr/>
      </xdr:nvCxnSpPr>
      <xdr:spPr bwMode="auto">
        <a:xfrm flipV="1">
          <a:off x="4305300" y="7193374"/>
          <a:ext cx="698500" cy="48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337033</xdr:rowOff>
    </xdr:from>
    <xdr:to>
      <xdr:col>4</xdr:col>
      <xdr:colOff>520700</xdr:colOff>
      <xdr:row>36</xdr:row>
      <xdr:rowOff>95733</xdr:rowOff>
    </xdr:to>
    <xdr:sp macro="" textlink="">
      <xdr:nvSpPr>
        <xdr:cNvPr id="119" name="フローチャート : 判断 118"/>
        <xdr:cNvSpPr/>
      </xdr:nvSpPr>
      <xdr:spPr bwMode="auto">
        <a:xfrm>
          <a:off x="4953000" y="694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105910</xdr:rowOff>
    </xdr:from>
    <xdr:ext cx="736600" cy="259045"/>
    <xdr:sp macro="" textlink="">
      <xdr:nvSpPr>
        <xdr:cNvPr id="120" name="テキスト ボックス 119"/>
        <xdr:cNvSpPr txBox="1"/>
      </xdr:nvSpPr>
      <xdr:spPr>
        <a:xfrm>
          <a:off x="4622800" y="671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44476</xdr:rowOff>
    </xdr:from>
    <xdr:to>
      <xdr:col>3</xdr:col>
      <xdr:colOff>904875</xdr:colOff>
      <xdr:row>37</xdr:row>
      <xdr:rowOff>116909</xdr:rowOff>
    </xdr:to>
    <xdr:cxnSp macro="">
      <xdr:nvCxnSpPr>
        <xdr:cNvPr id="121" name="直線コネクタ 120"/>
        <xdr:cNvCxnSpPr/>
      </xdr:nvCxnSpPr>
      <xdr:spPr bwMode="auto">
        <a:xfrm>
          <a:off x="3606800" y="7169176"/>
          <a:ext cx="698500" cy="72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241576</xdr:rowOff>
    </xdr:from>
    <xdr:to>
      <xdr:col>3</xdr:col>
      <xdr:colOff>955675</xdr:colOff>
      <xdr:row>36</xdr:row>
      <xdr:rowOff>276</xdr:rowOff>
    </xdr:to>
    <xdr:sp macro="" textlink="">
      <xdr:nvSpPr>
        <xdr:cNvPr id="122" name="フローチャート : 判断 121"/>
        <xdr:cNvSpPr/>
      </xdr:nvSpPr>
      <xdr:spPr bwMode="auto">
        <a:xfrm>
          <a:off x="4254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10453</xdr:rowOff>
    </xdr:from>
    <xdr:ext cx="762000" cy="259045"/>
    <xdr:sp macro="" textlink="">
      <xdr:nvSpPr>
        <xdr:cNvPr id="123" name="テキスト ボックス 122"/>
        <xdr:cNvSpPr txBox="1"/>
      </xdr:nvSpPr>
      <xdr:spPr>
        <a:xfrm>
          <a:off x="3924300" y="662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44476</xdr:rowOff>
    </xdr:from>
    <xdr:to>
      <xdr:col>3</xdr:col>
      <xdr:colOff>206375</xdr:colOff>
      <xdr:row>37</xdr:row>
      <xdr:rowOff>82815</xdr:rowOff>
    </xdr:to>
    <xdr:cxnSp macro="">
      <xdr:nvCxnSpPr>
        <xdr:cNvPr id="124" name="直線コネクタ 123"/>
        <xdr:cNvCxnSpPr/>
      </xdr:nvCxnSpPr>
      <xdr:spPr bwMode="auto">
        <a:xfrm flipV="1">
          <a:off x="2908300" y="7169176"/>
          <a:ext cx="698500" cy="38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178482</xdr:rowOff>
    </xdr:from>
    <xdr:to>
      <xdr:col>3</xdr:col>
      <xdr:colOff>257175</xdr:colOff>
      <xdr:row>35</xdr:row>
      <xdr:rowOff>280082</xdr:rowOff>
    </xdr:to>
    <xdr:sp macro="" textlink="">
      <xdr:nvSpPr>
        <xdr:cNvPr id="125" name="フローチャート : 判断 124"/>
        <xdr:cNvSpPr/>
      </xdr:nvSpPr>
      <xdr:spPr bwMode="auto">
        <a:xfrm>
          <a:off x="3556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290259</xdr:rowOff>
    </xdr:from>
    <xdr:ext cx="762000" cy="259045"/>
    <xdr:sp macro="" textlink="">
      <xdr:nvSpPr>
        <xdr:cNvPr id="126" name="テキスト ボックス 125"/>
        <xdr:cNvSpPr txBox="1"/>
      </xdr:nvSpPr>
      <xdr:spPr>
        <a:xfrm>
          <a:off x="3225800" y="655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148601</xdr:rowOff>
    </xdr:from>
    <xdr:to>
      <xdr:col>2</xdr:col>
      <xdr:colOff>692150</xdr:colOff>
      <xdr:row>35</xdr:row>
      <xdr:rowOff>250201</xdr:rowOff>
    </xdr:to>
    <xdr:sp macro="" textlink="">
      <xdr:nvSpPr>
        <xdr:cNvPr id="127" name="フローチャート : 判断 126"/>
        <xdr:cNvSpPr/>
      </xdr:nvSpPr>
      <xdr:spPr bwMode="auto">
        <a:xfrm>
          <a:off x="2857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260378</xdr:rowOff>
    </xdr:from>
    <xdr:ext cx="762000" cy="259045"/>
    <xdr:sp macro="" textlink="">
      <xdr:nvSpPr>
        <xdr:cNvPr id="128" name="テキスト ボックス 127"/>
        <xdr:cNvSpPr txBox="1"/>
      </xdr:nvSpPr>
      <xdr:spPr>
        <a:xfrm>
          <a:off x="2527300" y="652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32211</xdr:rowOff>
    </xdr:from>
    <xdr:to>
      <xdr:col>5</xdr:col>
      <xdr:colOff>34925</xdr:colOff>
      <xdr:row>37</xdr:row>
      <xdr:rowOff>133811</xdr:rowOff>
    </xdr:to>
    <xdr:sp macro="" textlink="">
      <xdr:nvSpPr>
        <xdr:cNvPr id="134" name="円/楕円 133"/>
        <xdr:cNvSpPr/>
      </xdr:nvSpPr>
      <xdr:spPr bwMode="auto">
        <a:xfrm>
          <a:off x="5600700" y="7156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4288</xdr:rowOff>
    </xdr:from>
    <xdr:ext cx="762000" cy="259045"/>
    <xdr:sp macro="" textlink="">
      <xdr:nvSpPr>
        <xdr:cNvPr id="135" name="人口1人当たり決算額の推移該当値テキスト445"/>
        <xdr:cNvSpPr txBox="1"/>
      </xdr:nvSpPr>
      <xdr:spPr>
        <a:xfrm>
          <a:off x="5740400" y="712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17874</xdr:rowOff>
    </xdr:from>
    <xdr:to>
      <xdr:col>4</xdr:col>
      <xdr:colOff>520700</xdr:colOff>
      <xdr:row>37</xdr:row>
      <xdr:rowOff>119474</xdr:rowOff>
    </xdr:to>
    <xdr:sp macro="" textlink="">
      <xdr:nvSpPr>
        <xdr:cNvPr id="136" name="円/楕円 135"/>
        <xdr:cNvSpPr/>
      </xdr:nvSpPr>
      <xdr:spPr bwMode="auto">
        <a:xfrm>
          <a:off x="4953000" y="7142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104251</xdr:rowOff>
    </xdr:from>
    <xdr:ext cx="736600" cy="259045"/>
    <xdr:sp macro="" textlink="">
      <xdr:nvSpPr>
        <xdr:cNvPr id="137" name="テキスト ボックス 136"/>
        <xdr:cNvSpPr txBox="1"/>
      </xdr:nvSpPr>
      <xdr:spPr>
        <a:xfrm>
          <a:off x="4622800" y="7228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66109</xdr:rowOff>
    </xdr:from>
    <xdr:to>
      <xdr:col>3</xdr:col>
      <xdr:colOff>955675</xdr:colOff>
      <xdr:row>37</xdr:row>
      <xdr:rowOff>167709</xdr:rowOff>
    </xdr:to>
    <xdr:sp macro="" textlink="">
      <xdr:nvSpPr>
        <xdr:cNvPr id="138" name="円/楕円 137"/>
        <xdr:cNvSpPr/>
      </xdr:nvSpPr>
      <xdr:spPr bwMode="auto">
        <a:xfrm>
          <a:off x="4254500" y="7190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152486</xdr:rowOff>
    </xdr:from>
    <xdr:ext cx="762000" cy="259045"/>
    <xdr:sp macro="" textlink="">
      <xdr:nvSpPr>
        <xdr:cNvPr id="139" name="テキスト ボックス 138"/>
        <xdr:cNvSpPr txBox="1"/>
      </xdr:nvSpPr>
      <xdr:spPr>
        <a:xfrm>
          <a:off x="3924300" y="7277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165126</xdr:rowOff>
    </xdr:from>
    <xdr:to>
      <xdr:col>3</xdr:col>
      <xdr:colOff>257175</xdr:colOff>
      <xdr:row>37</xdr:row>
      <xdr:rowOff>95276</xdr:rowOff>
    </xdr:to>
    <xdr:sp macro="" textlink="">
      <xdr:nvSpPr>
        <xdr:cNvPr id="140" name="円/楕円 139"/>
        <xdr:cNvSpPr/>
      </xdr:nvSpPr>
      <xdr:spPr bwMode="auto">
        <a:xfrm>
          <a:off x="3556000" y="7118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80053</xdr:rowOff>
    </xdr:from>
    <xdr:ext cx="762000" cy="259045"/>
    <xdr:sp macro="" textlink="">
      <xdr:nvSpPr>
        <xdr:cNvPr id="141" name="テキスト ボックス 140"/>
        <xdr:cNvSpPr txBox="1"/>
      </xdr:nvSpPr>
      <xdr:spPr>
        <a:xfrm>
          <a:off x="3225800" y="720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32015</xdr:rowOff>
    </xdr:from>
    <xdr:to>
      <xdr:col>2</xdr:col>
      <xdr:colOff>692150</xdr:colOff>
      <xdr:row>37</xdr:row>
      <xdr:rowOff>133615</xdr:rowOff>
    </xdr:to>
    <xdr:sp macro="" textlink="">
      <xdr:nvSpPr>
        <xdr:cNvPr id="142" name="円/楕円 141"/>
        <xdr:cNvSpPr/>
      </xdr:nvSpPr>
      <xdr:spPr bwMode="auto">
        <a:xfrm>
          <a:off x="2857500" y="7156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118392</xdr:rowOff>
    </xdr:from>
    <xdr:ext cx="762000" cy="259045"/>
    <xdr:sp macro="" textlink="">
      <xdr:nvSpPr>
        <xdr:cNvPr id="143" name="テキスト ボックス 142"/>
        <xdr:cNvSpPr txBox="1"/>
      </xdr:nvSpPr>
      <xdr:spPr>
        <a:xfrm>
          <a:off x="2527300" y="72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千葉県我孫子市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132,619
130,869
43.15
38,906,199
37,882,189
738,508
23,176,864
31,315,400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138426</xdr:rowOff>
    </xdr:from>
    <xdr:to>
      <xdr:col>6</xdr:col>
      <xdr:colOff>510540</xdr:colOff>
      <xdr:row>39</xdr:row>
      <xdr:rowOff>29384</xdr:rowOff>
    </xdr:to>
    <xdr:cxnSp macro="">
      <xdr:nvCxnSpPr>
        <xdr:cNvPr id="58" name="直線コネクタ 57"/>
        <xdr:cNvCxnSpPr/>
      </xdr:nvCxnSpPr>
      <xdr:spPr>
        <a:xfrm flipV="1">
          <a:off x="4633595" y="5281926"/>
          <a:ext cx="1270" cy="1434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33211</xdr:rowOff>
    </xdr:from>
    <xdr:ext cx="534377" cy="259045"/>
    <xdr:sp macro="" textlink="">
      <xdr:nvSpPr>
        <xdr:cNvPr id="59" name="人件費最小値テキスト"/>
        <xdr:cNvSpPr txBox="1"/>
      </xdr:nvSpPr>
      <xdr:spPr>
        <a:xfrm>
          <a:off x="4686300" y="671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32,128</a:t>
          </a:r>
          <a:endParaRPr kumimoji="1" lang="ja-JP" altLang="en-US" sz="1000" b="1">
            <a:latin typeface="ＭＳ Ｐゴシック"/>
          </a:endParaRPr>
        </a:p>
      </xdr:txBody>
    </xdr:sp>
    <xdr:clientData/>
  </xdr:oneCellAnchor>
  <xdr:twoCellAnchor>
    <xdr:from>
      <xdr:col>6</xdr:col>
      <xdr:colOff>422275</xdr:colOff>
      <xdr:row>39</xdr:row>
      <xdr:rowOff>29384</xdr:rowOff>
    </xdr:from>
    <xdr:to>
      <xdr:col>6</xdr:col>
      <xdr:colOff>600075</xdr:colOff>
      <xdr:row>39</xdr:row>
      <xdr:rowOff>29384</xdr:rowOff>
    </xdr:to>
    <xdr:cxnSp macro="">
      <xdr:nvCxnSpPr>
        <xdr:cNvPr id="60" name="直線コネクタ 59"/>
        <xdr:cNvCxnSpPr/>
      </xdr:nvCxnSpPr>
      <xdr:spPr>
        <a:xfrm>
          <a:off x="4546600" y="671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85103</xdr:rowOff>
    </xdr:from>
    <xdr:ext cx="534377" cy="259045"/>
    <xdr:sp macro="" textlink="">
      <xdr:nvSpPr>
        <xdr:cNvPr id="61" name="人件費最大値テキスト"/>
        <xdr:cNvSpPr txBox="1"/>
      </xdr:nvSpPr>
      <xdr:spPr>
        <a:xfrm>
          <a:off x="4686300" y="505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76,039</a:t>
          </a:r>
          <a:endParaRPr kumimoji="1" lang="ja-JP" altLang="en-US" sz="1000" b="1">
            <a:latin typeface="ＭＳ Ｐゴシック"/>
          </a:endParaRPr>
        </a:p>
      </xdr:txBody>
    </xdr:sp>
    <xdr:clientData/>
  </xdr:oneCellAnchor>
  <xdr:twoCellAnchor>
    <xdr:from>
      <xdr:col>6</xdr:col>
      <xdr:colOff>422275</xdr:colOff>
      <xdr:row>30</xdr:row>
      <xdr:rowOff>138426</xdr:rowOff>
    </xdr:from>
    <xdr:to>
      <xdr:col>6</xdr:col>
      <xdr:colOff>600075</xdr:colOff>
      <xdr:row>30</xdr:row>
      <xdr:rowOff>138426</xdr:rowOff>
    </xdr:to>
    <xdr:cxnSp macro="">
      <xdr:nvCxnSpPr>
        <xdr:cNvPr id="62" name="直線コネクタ 61"/>
        <xdr:cNvCxnSpPr/>
      </xdr:nvCxnSpPr>
      <xdr:spPr>
        <a:xfrm>
          <a:off x="4546600" y="528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97572</xdr:rowOff>
    </xdr:from>
    <xdr:to>
      <xdr:col>6</xdr:col>
      <xdr:colOff>511175</xdr:colOff>
      <xdr:row>33</xdr:row>
      <xdr:rowOff>98683</xdr:rowOff>
    </xdr:to>
    <xdr:cxnSp macro="">
      <xdr:nvCxnSpPr>
        <xdr:cNvPr id="63" name="直線コネクタ 62"/>
        <xdr:cNvCxnSpPr/>
      </xdr:nvCxnSpPr>
      <xdr:spPr>
        <a:xfrm flipV="1">
          <a:off x="3797300" y="5755422"/>
          <a:ext cx="838200" cy="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17982</xdr:rowOff>
    </xdr:from>
    <xdr:ext cx="534377" cy="259045"/>
    <xdr:sp macro="" textlink="">
      <xdr:nvSpPr>
        <xdr:cNvPr id="64" name="人件費平均値テキスト"/>
        <xdr:cNvSpPr txBox="1"/>
      </xdr:nvSpPr>
      <xdr:spPr>
        <a:xfrm>
          <a:off x="4686300" y="584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56,511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39555</xdr:rowOff>
    </xdr:from>
    <xdr:to>
      <xdr:col>6</xdr:col>
      <xdr:colOff>561975</xdr:colOff>
      <xdr:row>34</xdr:row>
      <xdr:rowOff>141155</xdr:rowOff>
    </xdr:to>
    <xdr:sp macro="" textlink="">
      <xdr:nvSpPr>
        <xdr:cNvPr id="65" name="フローチャート : 判断 64"/>
        <xdr:cNvSpPr/>
      </xdr:nvSpPr>
      <xdr:spPr>
        <a:xfrm>
          <a:off x="45847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98683</xdr:rowOff>
    </xdr:from>
    <xdr:to>
      <xdr:col>5</xdr:col>
      <xdr:colOff>358775</xdr:colOff>
      <xdr:row>33</xdr:row>
      <xdr:rowOff>115893</xdr:rowOff>
    </xdr:to>
    <xdr:cxnSp macro="">
      <xdr:nvCxnSpPr>
        <xdr:cNvPr id="66" name="直線コネクタ 65"/>
        <xdr:cNvCxnSpPr/>
      </xdr:nvCxnSpPr>
      <xdr:spPr>
        <a:xfrm flipV="1">
          <a:off x="2908300" y="5756533"/>
          <a:ext cx="889000" cy="1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170478</xdr:rowOff>
    </xdr:from>
    <xdr:to>
      <xdr:col>5</xdr:col>
      <xdr:colOff>409575</xdr:colOff>
      <xdr:row>34</xdr:row>
      <xdr:rowOff>100628</xdr:rowOff>
    </xdr:to>
    <xdr:sp macro="" textlink="">
      <xdr:nvSpPr>
        <xdr:cNvPr id="67" name="フローチャート : 判断 66"/>
        <xdr:cNvSpPr/>
      </xdr:nvSpPr>
      <xdr:spPr>
        <a:xfrm>
          <a:off x="3746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91755</xdr:rowOff>
    </xdr:from>
    <xdr:ext cx="534377" cy="259045"/>
    <xdr:sp macro="" textlink="">
      <xdr:nvSpPr>
        <xdr:cNvPr id="68" name="テキスト ボックス 67"/>
        <xdr:cNvSpPr txBox="1"/>
      </xdr:nvSpPr>
      <xdr:spPr>
        <a:xfrm>
          <a:off x="3530111" y="59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98422</xdr:rowOff>
    </xdr:from>
    <xdr:to>
      <xdr:col>4</xdr:col>
      <xdr:colOff>155575</xdr:colOff>
      <xdr:row>33</xdr:row>
      <xdr:rowOff>115893</xdr:rowOff>
    </xdr:to>
    <xdr:cxnSp macro="">
      <xdr:nvCxnSpPr>
        <xdr:cNvPr id="69" name="直線コネクタ 68"/>
        <xdr:cNvCxnSpPr/>
      </xdr:nvCxnSpPr>
      <xdr:spPr>
        <a:xfrm>
          <a:off x="2019300" y="5756272"/>
          <a:ext cx="889000" cy="1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130995</xdr:rowOff>
    </xdr:from>
    <xdr:to>
      <xdr:col>4</xdr:col>
      <xdr:colOff>206375</xdr:colOff>
      <xdr:row>34</xdr:row>
      <xdr:rowOff>61145</xdr:rowOff>
    </xdr:to>
    <xdr:sp macro="" textlink="">
      <xdr:nvSpPr>
        <xdr:cNvPr id="70" name="フローチャート : 判断 69"/>
        <xdr:cNvSpPr/>
      </xdr:nvSpPr>
      <xdr:spPr>
        <a:xfrm>
          <a:off x="2857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52272</xdr:rowOff>
    </xdr:from>
    <xdr:ext cx="534377" cy="259045"/>
    <xdr:sp macro="" textlink="">
      <xdr:nvSpPr>
        <xdr:cNvPr id="71" name="テキスト ボックス 70"/>
        <xdr:cNvSpPr txBox="1"/>
      </xdr:nvSpPr>
      <xdr:spPr>
        <a:xfrm>
          <a:off x="2641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93588</xdr:rowOff>
    </xdr:from>
    <xdr:to>
      <xdr:col>2</xdr:col>
      <xdr:colOff>638175</xdr:colOff>
      <xdr:row>33</xdr:row>
      <xdr:rowOff>98422</xdr:rowOff>
    </xdr:to>
    <xdr:cxnSp macro="">
      <xdr:nvCxnSpPr>
        <xdr:cNvPr id="72" name="直線コネクタ 71"/>
        <xdr:cNvCxnSpPr/>
      </xdr:nvCxnSpPr>
      <xdr:spPr>
        <a:xfrm>
          <a:off x="1130300" y="5751438"/>
          <a:ext cx="889000" cy="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149251</xdr:rowOff>
    </xdr:from>
    <xdr:to>
      <xdr:col>3</xdr:col>
      <xdr:colOff>3175</xdr:colOff>
      <xdr:row>34</xdr:row>
      <xdr:rowOff>79401</xdr:rowOff>
    </xdr:to>
    <xdr:sp macro="" textlink="">
      <xdr:nvSpPr>
        <xdr:cNvPr id="73" name="フローチャート : 判断 72"/>
        <xdr:cNvSpPr/>
      </xdr:nvSpPr>
      <xdr:spPr>
        <a:xfrm>
          <a:off x="1968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70528</xdr:rowOff>
    </xdr:from>
    <xdr:ext cx="534377" cy="259045"/>
    <xdr:sp macro="" textlink="">
      <xdr:nvSpPr>
        <xdr:cNvPr id="74" name="テキスト ボックス 73"/>
        <xdr:cNvSpPr txBox="1"/>
      </xdr:nvSpPr>
      <xdr:spPr>
        <a:xfrm>
          <a:off x="1752111" y="58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53532</xdr:rowOff>
    </xdr:from>
    <xdr:to>
      <xdr:col>1</xdr:col>
      <xdr:colOff>485775</xdr:colOff>
      <xdr:row>33</xdr:row>
      <xdr:rowOff>155132</xdr:rowOff>
    </xdr:to>
    <xdr:sp macro="" textlink="">
      <xdr:nvSpPr>
        <xdr:cNvPr id="75" name="フローチャート : 判断 74"/>
        <xdr:cNvSpPr/>
      </xdr:nvSpPr>
      <xdr:spPr>
        <a:xfrm>
          <a:off x="1079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146259</xdr:rowOff>
    </xdr:from>
    <xdr:ext cx="534377" cy="259045"/>
    <xdr:sp macro="" textlink="">
      <xdr:nvSpPr>
        <xdr:cNvPr id="76" name="テキスト ボックス 75"/>
        <xdr:cNvSpPr txBox="1"/>
      </xdr:nvSpPr>
      <xdr:spPr>
        <a:xfrm>
          <a:off x="863111" y="5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46772</xdr:rowOff>
    </xdr:from>
    <xdr:to>
      <xdr:col>6</xdr:col>
      <xdr:colOff>561975</xdr:colOff>
      <xdr:row>33</xdr:row>
      <xdr:rowOff>148372</xdr:rowOff>
    </xdr:to>
    <xdr:sp macro="" textlink="">
      <xdr:nvSpPr>
        <xdr:cNvPr id="82" name="円/楕円 81"/>
        <xdr:cNvSpPr/>
      </xdr:nvSpPr>
      <xdr:spPr>
        <a:xfrm>
          <a:off x="4584700" y="570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69649</xdr:rowOff>
    </xdr:from>
    <xdr:ext cx="534377" cy="259045"/>
    <xdr:sp macro="" textlink="">
      <xdr:nvSpPr>
        <xdr:cNvPr id="83" name="人件費該当値テキスト"/>
        <xdr:cNvSpPr txBox="1"/>
      </xdr:nvSpPr>
      <xdr:spPr>
        <a:xfrm>
          <a:off x="4686300" y="555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61,540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47883</xdr:rowOff>
    </xdr:from>
    <xdr:to>
      <xdr:col>5</xdr:col>
      <xdr:colOff>409575</xdr:colOff>
      <xdr:row>33</xdr:row>
      <xdr:rowOff>149483</xdr:rowOff>
    </xdr:to>
    <xdr:sp macro="" textlink="">
      <xdr:nvSpPr>
        <xdr:cNvPr id="84" name="円/楕円 83"/>
        <xdr:cNvSpPr/>
      </xdr:nvSpPr>
      <xdr:spPr>
        <a:xfrm>
          <a:off x="3746500" y="570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166010</xdr:rowOff>
    </xdr:from>
    <xdr:ext cx="534377" cy="259045"/>
    <xdr:sp macro="" textlink="">
      <xdr:nvSpPr>
        <xdr:cNvPr id="85" name="テキスト ボックス 84"/>
        <xdr:cNvSpPr txBox="1"/>
      </xdr:nvSpPr>
      <xdr:spPr>
        <a:xfrm>
          <a:off x="3530111" y="548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61,506</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65093</xdr:rowOff>
    </xdr:from>
    <xdr:to>
      <xdr:col>4</xdr:col>
      <xdr:colOff>206375</xdr:colOff>
      <xdr:row>33</xdr:row>
      <xdr:rowOff>166693</xdr:rowOff>
    </xdr:to>
    <xdr:sp macro="" textlink="">
      <xdr:nvSpPr>
        <xdr:cNvPr id="86" name="円/楕円 85"/>
        <xdr:cNvSpPr/>
      </xdr:nvSpPr>
      <xdr:spPr>
        <a:xfrm>
          <a:off x="2857500" y="572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11770</xdr:rowOff>
    </xdr:from>
    <xdr:ext cx="534377" cy="259045"/>
    <xdr:sp macro="" textlink="">
      <xdr:nvSpPr>
        <xdr:cNvPr id="87" name="テキスト ボックス 86"/>
        <xdr:cNvSpPr txBox="1"/>
      </xdr:nvSpPr>
      <xdr:spPr>
        <a:xfrm>
          <a:off x="2641111" y="549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60,979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47622</xdr:rowOff>
    </xdr:from>
    <xdr:to>
      <xdr:col>3</xdr:col>
      <xdr:colOff>3175</xdr:colOff>
      <xdr:row>33</xdr:row>
      <xdr:rowOff>149222</xdr:rowOff>
    </xdr:to>
    <xdr:sp macro="" textlink="">
      <xdr:nvSpPr>
        <xdr:cNvPr id="88" name="円/楕円 87"/>
        <xdr:cNvSpPr/>
      </xdr:nvSpPr>
      <xdr:spPr>
        <a:xfrm>
          <a:off x="1968500" y="570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165749</xdr:rowOff>
    </xdr:from>
    <xdr:ext cx="534377" cy="259045"/>
    <xdr:sp macro="" textlink="">
      <xdr:nvSpPr>
        <xdr:cNvPr id="89" name="テキスト ボックス 88"/>
        <xdr:cNvSpPr txBox="1"/>
      </xdr:nvSpPr>
      <xdr:spPr>
        <a:xfrm>
          <a:off x="1752111" y="548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61,514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42788</xdr:rowOff>
    </xdr:from>
    <xdr:to>
      <xdr:col>1</xdr:col>
      <xdr:colOff>485775</xdr:colOff>
      <xdr:row>33</xdr:row>
      <xdr:rowOff>144388</xdr:rowOff>
    </xdr:to>
    <xdr:sp macro="" textlink="">
      <xdr:nvSpPr>
        <xdr:cNvPr id="90" name="円/楕円 89"/>
        <xdr:cNvSpPr/>
      </xdr:nvSpPr>
      <xdr:spPr>
        <a:xfrm>
          <a:off x="1079500" y="570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160915</xdr:rowOff>
    </xdr:from>
    <xdr:ext cx="534377" cy="259045"/>
    <xdr:sp macro="" textlink="">
      <xdr:nvSpPr>
        <xdr:cNvPr id="91" name="テキスト ボックス 90"/>
        <xdr:cNvSpPr txBox="1"/>
      </xdr:nvSpPr>
      <xdr:spPr>
        <a:xfrm>
          <a:off x="863111" y="54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61,662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74686</xdr:rowOff>
    </xdr:from>
    <xdr:to>
      <xdr:col>6</xdr:col>
      <xdr:colOff>510540</xdr:colOff>
      <xdr:row>59</xdr:row>
      <xdr:rowOff>59644</xdr:rowOff>
    </xdr:to>
    <xdr:cxnSp macro="">
      <xdr:nvCxnSpPr>
        <xdr:cNvPr id="114" name="直線コネクタ 113"/>
        <xdr:cNvCxnSpPr/>
      </xdr:nvCxnSpPr>
      <xdr:spPr>
        <a:xfrm flipV="1">
          <a:off x="4633595" y="8818636"/>
          <a:ext cx="1270" cy="1356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63471</xdr:rowOff>
    </xdr:from>
    <xdr:ext cx="534377" cy="259045"/>
    <xdr:sp macro="" textlink="">
      <xdr:nvSpPr>
        <xdr:cNvPr id="115" name="物件費最小値テキスト"/>
        <xdr:cNvSpPr txBox="1"/>
      </xdr:nvSpPr>
      <xdr:spPr>
        <a:xfrm>
          <a:off x="4686300" y="1017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36,002</a:t>
          </a:r>
          <a:endParaRPr kumimoji="1" lang="ja-JP" altLang="en-US" sz="1000" b="1">
            <a:latin typeface="ＭＳ Ｐゴシック"/>
          </a:endParaRPr>
        </a:p>
      </xdr:txBody>
    </xdr:sp>
    <xdr:clientData/>
  </xdr:oneCellAnchor>
  <xdr:twoCellAnchor>
    <xdr:from>
      <xdr:col>6</xdr:col>
      <xdr:colOff>422275</xdr:colOff>
      <xdr:row>59</xdr:row>
      <xdr:rowOff>59644</xdr:rowOff>
    </xdr:from>
    <xdr:to>
      <xdr:col>6</xdr:col>
      <xdr:colOff>600075</xdr:colOff>
      <xdr:row>59</xdr:row>
      <xdr:rowOff>59644</xdr:rowOff>
    </xdr:to>
    <xdr:cxnSp macro="">
      <xdr:nvCxnSpPr>
        <xdr:cNvPr id="116" name="直線コネクタ 115"/>
        <xdr:cNvCxnSpPr/>
      </xdr:nvCxnSpPr>
      <xdr:spPr>
        <a:xfrm>
          <a:off x="4546600" y="1017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21363</xdr:rowOff>
    </xdr:from>
    <xdr:ext cx="534377" cy="259045"/>
    <xdr:sp macro="" textlink="">
      <xdr:nvSpPr>
        <xdr:cNvPr id="117" name="物件費最大値テキスト"/>
        <xdr:cNvSpPr txBox="1"/>
      </xdr:nvSpPr>
      <xdr:spPr>
        <a:xfrm>
          <a:off x="4686300" y="859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95,344</a:t>
          </a:r>
          <a:endParaRPr kumimoji="1" lang="ja-JP" altLang="en-US" sz="1000" b="1">
            <a:latin typeface="ＭＳ Ｐゴシック"/>
          </a:endParaRPr>
        </a:p>
      </xdr:txBody>
    </xdr:sp>
    <xdr:clientData/>
  </xdr:oneCellAnchor>
  <xdr:twoCellAnchor>
    <xdr:from>
      <xdr:col>6</xdr:col>
      <xdr:colOff>422275</xdr:colOff>
      <xdr:row>51</xdr:row>
      <xdr:rowOff>74686</xdr:rowOff>
    </xdr:from>
    <xdr:to>
      <xdr:col>6</xdr:col>
      <xdr:colOff>600075</xdr:colOff>
      <xdr:row>51</xdr:row>
      <xdr:rowOff>74686</xdr:rowOff>
    </xdr:to>
    <xdr:cxnSp macro="">
      <xdr:nvCxnSpPr>
        <xdr:cNvPr id="118" name="直線コネクタ 117"/>
        <xdr:cNvCxnSpPr/>
      </xdr:nvCxnSpPr>
      <xdr:spPr>
        <a:xfrm>
          <a:off x="4546600" y="881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148570</xdr:rowOff>
    </xdr:from>
    <xdr:to>
      <xdr:col>6</xdr:col>
      <xdr:colOff>511175</xdr:colOff>
      <xdr:row>56</xdr:row>
      <xdr:rowOff>152798</xdr:rowOff>
    </xdr:to>
    <xdr:cxnSp macro="">
      <xdr:nvCxnSpPr>
        <xdr:cNvPr id="119" name="直線コネクタ 118"/>
        <xdr:cNvCxnSpPr/>
      </xdr:nvCxnSpPr>
      <xdr:spPr>
        <a:xfrm flipV="1">
          <a:off x="3797300" y="9749770"/>
          <a:ext cx="838200" cy="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152755</xdr:rowOff>
    </xdr:from>
    <xdr:ext cx="534377" cy="259045"/>
    <xdr:sp macro="" textlink="">
      <xdr:nvSpPr>
        <xdr:cNvPr id="120" name="物件費平均値テキスト"/>
        <xdr:cNvSpPr txBox="1"/>
      </xdr:nvSpPr>
      <xdr:spPr>
        <a:xfrm>
          <a:off x="4686300" y="9753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2878</xdr:rowOff>
    </xdr:from>
    <xdr:to>
      <xdr:col>6</xdr:col>
      <xdr:colOff>561975</xdr:colOff>
      <xdr:row>57</xdr:row>
      <xdr:rowOff>104478</xdr:rowOff>
    </xdr:to>
    <xdr:sp macro="" textlink="">
      <xdr:nvSpPr>
        <xdr:cNvPr id="121" name="フローチャート : 判断 120"/>
        <xdr:cNvSpPr/>
      </xdr:nvSpPr>
      <xdr:spPr>
        <a:xfrm>
          <a:off x="45847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152798</xdr:rowOff>
    </xdr:from>
    <xdr:to>
      <xdr:col>5</xdr:col>
      <xdr:colOff>358775</xdr:colOff>
      <xdr:row>57</xdr:row>
      <xdr:rowOff>112268</xdr:rowOff>
    </xdr:to>
    <xdr:cxnSp macro="">
      <xdr:nvCxnSpPr>
        <xdr:cNvPr id="122" name="直線コネクタ 121"/>
        <xdr:cNvCxnSpPr/>
      </xdr:nvCxnSpPr>
      <xdr:spPr>
        <a:xfrm flipV="1">
          <a:off x="2908300" y="9753998"/>
          <a:ext cx="889000" cy="13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36047</xdr:rowOff>
    </xdr:from>
    <xdr:to>
      <xdr:col>5</xdr:col>
      <xdr:colOff>409575</xdr:colOff>
      <xdr:row>57</xdr:row>
      <xdr:rowOff>137647</xdr:rowOff>
    </xdr:to>
    <xdr:sp macro="" textlink="">
      <xdr:nvSpPr>
        <xdr:cNvPr id="123" name="フローチャート : 判断 122"/>
        <xdr:cNvSpPr/>
      </xdr:nvSpPr>
      <xdr:spPr>
        <a:xfrm>
          <a:off x="3746500" y="980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128774</xdr:rowOff>
    </xdr:from>
    <xdr:ext cx="534377" cy="259045"/>
    <xdr:sp macro="" textlink="">
      <xdr:nvSpPr>
        <xdr:cNvPr id="124" name="テキスト ボックス 123"/>
        <xdr:cNvSpPr txBox="1"/>
      </xdr:nvSpPr>
      <xdr:spPr>
        <a:xfrm>
          <a:off x="3530111" y="990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112268</xdr:rowOff>
    </xdr:from>
    <xdr:to>
      <xdr:col>4</xdr:col>
      <xdr:colOff>155575</xdr:colOff>
      <xdr:row>57</xdr:row>
      <xdr:rowOff>151268</xdr:rowOff>
    </xdr:to>
    <xdr:cxnSp macro="">
      <xdr:nvCxnSpPr>
        <xdr:cNvPr id="125" name="直線コネクタ 124"/>
        <xdr:cNvCxnSpPr/>
      </xdr:nvCxnSpPr>
      <xdr:spPr>
        <a:xfrm flipV="1">
          <a:off x="2019300" y="9884918"/>
          <a:ext cx="889000" cy="3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26309</xdr:rowOff>
    </xdr:from>
    <xdr:to>
      <xdr:col>4</xdr:col>
      <xdr:colOff>206375</xdr:colOff>
      <xdr:row>57</xdr:row>
      <xdr:rowOff>127909</xdr:rowOff>
    </xdr:to>
    <xdr:sp macro="" textlink="">
      <xdr:nvSpPr>
        <xdr:cNvPr id="126" name="フローチャート : 判断 125"/>
        <xdr:cNvSpPr/>
      </xdr:nvSpPr>
      <xdr:spPr>
        <a:xfrm>
          <a:off x="2857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144436</xdr:rowOff>
    </xdr:from>
    <xdr:ext cx="534377" cy="259045"/>
    <xdr:sp macro="" textlink="">
      <xdr:nvSpPr>
        <xdr:cNvPr id="127" name="テキスト ボックス 126"/>
        <xdr:cNvSpPr txBox="1"/>
      </xdr:nvSpPr>
      <xdr:spPr>
        <a:xfrm>
          <a:off x="2641111" y="95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151268</xdr:rowOff>
    </xdr:from>
    <xdr:to>
      <xdr:col>2</xdr:col>
      <xdr:colOff>638175</xdr:colOff>
      <xdr:row>57</xdr:row>
      <xdr:rowOff>160320</xdr:rowOff>
    </xdr:to>
    <xdr:cxnSp macro="">
      <xdr:nvCxnSpPr>
        <xdr:cNvPr id="128" name="直線コネクタ 127"/>
        <xdr:cNvCxnSpPr/>
      </xdr:nvCxnSpPr>
      <xdr:spPr>
        <a:xfrm flipV="1">
          <a:off x="1130300" y="9923918"/>
          <a:ext cx="889000" cy="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85745</xdr:rowOff>
    </xdr:from>
    <xdr:to>
      <xdr:col>3</xdr:col>
      <xdr:colOff>3175</xdr:colOff>
      <xdr:row>58</xdr:row>
      <xdr:rowOff>15895</xdr:rowOff>
    </xdr:to>
    <xdr:sp macro="" textlink="">
      <xdr:nvSpPr>
        <xdr:cNvPr id="129" name="フローチャート : 判断 128"/>
        <xdr:cNvSpPr/>
      </xdr:nvSpPr>
      <xdr:spPr>
        <a:xfrm>
          <a:off x="1968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32422</xdr:rowOff>
    </xdr:from>
    <xdr:ext cx="534377" cy="259045"/>
    <xdr:sp macro="" textlink="">
      <xdr:nvSpPr>
        <xdr:cNvPr id="130" name="テキスト ボックス 129"/>
        <xdr:cNvSpPr txBox="1"/>
      </xdr:nvSpPr>
      <xdr:spPr>
        <a:xfrm>
          <a:off x="1752111" y="96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101381</xdr:rowOff>
    </xdr:from>
    <xdr:to>
      <xdr:col>1</xdr:col>
      <xdr:colOff>485775</xdr:colOff>
      <xdr:row>58</xdr:row>
      <xdr:rowOff>31531</xdr:rowOff>
    </xdr:to>
    <xdr:sp macro="" textlink="">
      <xdr:nvSpPr>
        <xdr:cNvPr id="131" name="フローチャート : 判断 130"/>
        <xdr:cNvSpPr/>
      </xdr:nvSpPr>
      <xdr:spPr>
        <a:xfrm>
          <a:off x="1079500" y="987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48058</xdr:rowOff>
    </xdr:from>
    <xdr:ext cx="534377" cy="259045"/>
    <xdr:sp macro="" textlink="">
      <xdr:nvSpPr>
        <xdr:cNvPr id="132" name="テキスト ボックス 131"/>
        <xdr:cNvSpPr txBox="1"/>
      </xdr:nvSpPr>
      <xdr:spPr>
        <a:xfrm>
          <a:off x="863111" y="964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97770</xdr:rowOff>
    </xdr:from>
    <xdr:to>
      <xdr:col>6</xdr:col>
      <xdr:colOff>561975</xdr:colOff>
      <xdr:row>57</xdr:row>
      <xdr:rowOff>27920</xdr:rowOff>
    </xdr:to>
    <xdr:sp macro="" textlink="">
      <xdr:nvSpPr>
        <xdr:cNvPr id="138" name="円/楕円 137"/>
        <xdr:cNvSpPr/>
      </xdr:nvSpPr>
      <xdr:spPr>
        <a:xfrm>
          <a:off x="4584700" y="969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120647</xdr:rowOff>
    </xdr:from>
    <xdr:ext cx="534377" cy="259045"/>
    <xdr:sp macro="" textlink="">
      <xdr:nvSpPr>
        <xdr:cNvPr id="139" name="物件費該当値テキスト"/>
        <xdr:cNvSpPr txBox="1"/>
      </xdr:nvSpPr>
      <xdr:spPr>
        <a:xfrm>
          <a:off x="4686300" y="955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54,612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101998</xdr:rowOff>
    </xdr:from>
    <xdr:to>
      <xdr:col>5</xdr:col>
      <xdr:colOff>409575</xdr:colOff>
      <xdr:row>57</xdr:row>
      <xdr:rowOff>32148</xdr:rowOff>
    </xdr:to>
    <xdr:sp macro="" textlink="">
      <xdr:nvSpPr>
        <xdr:cNvPr id="140" name="円/楕円 139"/>
        <xdr:cNvSpPr/>
      </xdr:nvSpPr>
      <xdr:spPr>
        <a:xfrm>
          <a:off x="3746500" y="970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48675</xdr:rowOff>
    </xdr:from>
    <xdr:ext cx="534377" cy="259045"/>
    <xdr:sp macro="" textlink="">
      <xdr:nvSpPr>
        <xdr:cNvPr id="141" name="テキスト ボックス 140"/>
        <xdr:cNvSpPr txBox="1"/>
      </xdr:nvSpPr>
      <xdr:spPr>
        <a:xfrm>
          <a:off x="3530111" y="947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54,427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61468</xdr:rowOff>
    </xdr:from>
    <xdr:to>
      <xdr:col>4</xdr:col>
      <xdr:colOff>206375</xdr:colOff>
      <xdr:row>57</xdr:row>
      <xdr:rowOff>163068</xdr:rowOff>
    </xdr:to>
    <xdr:sp macro="" textlink="">
      <xdr:nvSpPr>
        <xdr:cNvPr id="142" name="円/楕円 141"/>
        <xdr:cNvSpPr/>
      </xdr:nvSpPr>
      <xdr:spPr>
        <a:xfrm>
          <a:off x="2857500" y="983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154195</xdr:rowOff>
    </xdr:from>
    <xdr:ext cx="534377" cy="259045"/>
    <xdr:sp macro="" textlink="">
      <xdr:nvSpPr>
        <xdr:cNvPr id="143" name="テキスト ボックス 142"/>
        <xdr:cNvSpPr txBox="1"/>
      </xdr:nvSpPr>
      <xdr:spPr>
        <a:xfrm>
          <a:off x="2641111" y="992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48,700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100468</xdr:rowOff>
    </xdr:from>
    <xdr:to>
      <xdr:col>3</xdr:col>
      <xdr:colOff>3175</xdr:colOff>
      <xdr:row>58</xdr:row>
      <xdr:rowOff>30618</xdr:rowOff>
    </xdr:to>
    <xdr:sp macro="" textlink="">
      <xdr:nvSpPr>
        <xdr:cNvPr id="144" name="円/楕円 143"/>
        <xdr:cNvSpPr/>
      </xdr:nvSpPr>
      <xdr:spPr>
        <a:xfrm>
          <a:off x="1968500" y="98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21745</xdr:rowOff>
    </xdr:from>
    <xdr:ext cx="534377" cy="259045"/>
    <xdr:sp macro="" textlink="">
      <xdr:nvSpPr>
        <xdr:cNvPr id="145" name="テキスト ボックス 144"/>
        <xdr:cNvSpPr txBox="1"/>
      </xdr:nvSpPr>
      <xdr:spPr>
        <a:xfrm>
          <a:off x="1752111" y="996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46,994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109520</xdr:rowOff>
    </xdr:from>
    <xdr:to>
      <xdr:col>1</xdr:col>
      <xdr:colOff>485775</xdr:colOff>
      <xdr:row>58</xdr:row>
      <xdr:rowOff>39670</xdr:rowOff>
    </xdr:to>
    <xdr:sp macro="" textlink="">
      <xdr:nvSpPr>
        <xdr:cNvPr id="146" name="円/楕円 145"/>
        <xdr:cNvSpPr/>
      </xdr:nvSpPr>
      <xdr:spPr>
        <a:xfrm>
          <a:off x="1079500" y="988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30797</xdr:rowOff>
    </xdr:from>
    <xdr:ext cx="534377" cy="259045"/>
    <xdr:sp macro="" textlink="">
      <xdr:nvSpPr>
        <xdr:cNvPr id="147" name="テキスト ボックス 146"/>
        <xdr:cNvSpPr txBox="1"/>
      </xdr:nvSpPr>
      <xdr:spPr>
        <a:xfrm>
          <a:off x="863111" y="997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46,598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127127</xdr:rowOff>
    </xdr:from>
    <xdr:to>
      <xdr:col>6</xdr:col>
      <xdr:colOff>510540</xdr:colOff>
      <xdr:row>78</xdr:row>
      <xdr:rowOff>139319</xdr:rowOff>
    </xdr:to>
    <xdr:cxnSp macro="">
      <xdr:nvCxnSpPr>
        <xdr:cNvPr id="171" name="直線コネクタ 170"/>
        <xdr:cNvCxnSpPr/>
      </xdr:nvCxnSpPr>
      <xdr:spPr>
        <a:xfrm flipV="1">
          <a:off x="4633595" y="12128627"/>
          <a:ext cx="1270" cy="138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143146</xdr:rowOff>
    </xdr:from>
    <xdr:ext cx="378565" cy="259045"/>
    <xdr:sp macro="" textlink="">
      <xdr:nvSpPr>
        <xdr:cNvPr id="172" name="維持補修費最小値テキスト"/>
        <xdr:cNvSpPr txBox="1"/>
      </xdr:nvSpPr>
      <xdr:spPr>
        <a:xfrm>
          <a:off x="4686300" y="13516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6</xdr:col>
      <xdr:colOff>422275</xdr:colOff>
      <xdr:row>78</xdr:row>
      <xdr:rowOff>139319</xdr:rowOff>
    </xdr:from>
    <xdr:to>
      <xdr:col>6</xdr:col>
      <xdr:colOff>600075</xdr:colOff>
      <xdr:row>78</xdr:row>
      <xdr:rowOff>139319</xdr:rowOff>
    </xdr:to>
    <xdr:cxnSp macro="">
      <xdr:nvCxnSpPr>
        <xdr:cNvPr id="173" name="直線コネクタ 172"/>
        <xdr:cNvCxnSpPr/>
      </xdr:nvCxnSpPr>
      <xdr:spPr>
        <a:xfrm>
          <a:off x="4546600" y="13512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73804</xdr:rowOff>
    </xdr:from>
    <xdr:ext cx="534377" cy="259045"/>
    <xdr:sp macro="" textlink="">
      <xdr:nvSpPr>
        <xdr:cNvPr id="174" name="維持補修費最大値テキスト"/>
        <xdr:cNvSpPr txBox="1"/>
      </xdr:nvSpPr>
      <xdr:spPr>
        <a:xfrm>
          <a:off x="4686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11,499</a:t>
          </a:r>
          <a:endParaRPr kumimoji="1" lang="ja-JP" altLang="en-US" sz="1000" b="1">
            <a:latin typeface="ＭＳ Ｐゴシック"/>
          </a:endParaRPr>
        </a:p>
      </xdr:txBody>
    </xdr:sp>
    <xdr:clientData/>
  </xdr:oneCellAnchor>
  <xdr:twoCellAnchor>
    <xdr:from>
      <xdr:col>6</xdr:col>
      <xdr:colOff>422275</xdr:colOff>
      <xdr:row>70</xdr:row>
      <xdr:rowOff>127127</xdr:rowOff>
    </xdr:from>
    <xdr:to>
      <xdr:col>6</xdr:col>
      <xdr:colOff>600075</xdr:colOff>
      <xdr:row>70</xdr:row>
      <xdr:rowOff>127127</xdr:rowOff>
    </xdr:to>
    <xdr:cxnSp macro="">
      <xdr:nvCxnSpPr>
        <xdr:cNvPr id="175" name="直線コネクタ 174"/>
        <xdr:cNvCxnSpPr/>
      </xdr:nvCxnSpPr>
      <xdr:spPr>
        <a:xfrm>
          <a:off x="4546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25654</xdr:rowOff>
    </xdr:from>
    <xdr:to>
      <xdr:col>6</xdr:col>
      <xdr:colOff>511175</xdr:colOff>
      <xdr:row>78</xdr:row>
      <xdr:rowOff>32131</xdr:rowOff>
    </xdr:to>
    <xdr:cxnSp macro="">
      <xdr:nvCxnSpPr>
        <xdr:cNvPr id="176" name="直線コネクタ 175"/>
        <xdr:cNvCxnSpPr/>
      </xdr:nvCxnSpPr>
      <xdr:spPr>
        <a:xfrm>
          <a:off x="3797300" y="13398754"/>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113047</xdr:rowOff>
    </xdr:from>
    <xdr:ext cx="469744" cy="259045"/>
    <xdr:sp macro="" textlink="">
      <xdr:nvSpPr>
        <xdr:cNvPr id="177" name="維持補修費平均値テキスト"/>
        <xdr:cNvSpPr txBox="1"/>
      </xdr:nvSpPr>
      <xdr:spPr>
        <a:xfrm>
          <a:off x="4686300" y="1297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90170</xdr:rowOff>
    </xdr:from>
    <xdr:to>
      <xdr:col>6</xdr:col>
      <xdr:colOff>561975</xdr:colOff>
      <xdr:row>77</xdr:row>
      <xdr:rowOff>20320</xdr:rowOff>
    </xdr:to>
    <xdr:sp macro="" textlink="">
      <xdr:nvSpPr>
        <xdr:cNvPr id="178" name="フローチャート : 判断 177"/>
        <xdr:cNvSpPr/>
      </xdr:nvSpPr>
      <xdr:spPr>
        <a:xfrm>
          <a:off x="45847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15494</xdr:rowOff>
    </xdr:from>
    <xdr:to>
      <xdr:col>5</xdr:col>
      <xdr:colOff>358775</xdr:colOff>
      <xdr:row>78</xdr:row>
      <xdr:rowOff>25654</xdr:rowOff>
    </xdr:to>
    <xdr:cxnSp macro="">
      <xdr:nvCxnSpPr>
        <xdr:cNvPr id="179" name="直線コネクタ 178"/>
        <xdr:cNvCxnSpPr/>
      </xdr:nvCxnSpPr>
      <xdr:spPr>
        <a:xfrm>
          <a:off x="2908300" y="13388594"/>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92838</xdr:rowOff>
    </xdr:from>
    <xdr:to>
      <xdr:col>5</xdr:col>
      <xdr:colOff>409575</xdr:colOff>
      <xdr:row>77</xdr:row>
      <xdr:rowOff>22988</xdr:rowOff>
    </xdr:to>
    <xdr:sp macro="" textlink="">
      <xdr:nvSpPr>
        <xdr:cNvPr id="180" name="フローチャート : 判断 179"/>
        <xdr:cNvSpPr/>
      </xdr:nvSpPr>
      <xdr:spPr>
        <a:xfrm>
          <a:off x="3746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39514</xdr:rowOff>
    </xdr:from>
    <xdr:ext cx="469744" cy="259045"/>
    <xdr:sp macro="" textlink="">
      <xdr:nvSpPr>
        <xdr:cNvPr id="181" name="テキスト ボックス 180"/>
        <xdr:cNvSpPr txBox="1"/>
      </xdr:nvSpPr>
      <xdr:spPr>
        <a:xfrm>
          <a:off x="3562427" y="1289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8255</xdr:rowOff>
    </xdr:from>
    <xdr:to>
      <xdr:col>4</xdr:col>
      <xdr:colOff>155575</xdr:colOff>
      <xdr:row>78</xdr:row>
      <xdr:rowOff>15494</xdr:rowOff>
    </xdr:to>
    <xdr:cxnSp macro="">
      <xdr:nvCxnSpPr>
        <xdr:cNvPr id="182" name="直線コネクタ 181"/>
        <xdr:cNvCxnSpPr/>
      </xdr:nvCxnSpPr>
      <xdr:spPr>
        <a:xfrm>
          <a:off x="2019300" y="13381355"/>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3811</xdr:rowOff>
    </xdr:from>
    <xdr:to>
      <xdr:col>4</xdr:col>
      <xdr:colOff>206375</xdr:colOff>
      <xdr:row>76</xdr:row>
      <xdr:rowOff>105411</xdr:rowOff>
    </xdr:to>
    <xdr:sp macro="" textlink="">
      <xdr:nvSpPr>
        <xdr:cNvPr id="183" name="フローチャート : 判断 182"/>
        <xdr:cNvSpPr/>
      </xdr:nvSpPr>
      <xdr:spPr>
        <a:xfrm>
          <a:off x="2857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121937</xdr:rowOff>
    </xdr:from>
    <xdr:ext cx="469744" cy="259045"/>
    <xdr:sp macro="" textlink="">
      <xdr:nvSpPr>
        <xdr:cNvPr id="184" name="テキスト ボックス 183"/>
        <xdr:cNvSpPr txBox="1"/>
      </xdr:nvSpPr>
      <xdr:spPr>
        <a:xfrm>
          <a:off x="2673427" y="1280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8255</xdr:rowOff>
    </xdr:from>
    <xdr:to>
      <xdr:col>2</xdr:col>
      <xdr:colOff>638175</xdr:colOff>
      <xdr:row>78</xdr:row>
      <xdr:rowOff>22733</xdr:rowOff>
    </xdr:to>
    <xdr:cxnSp macro="">
      <xdr:nvCxnSpPr>
        <xdr:cNvPr id="185" name="直線コネクタ 184"/>
        <xdr:cNvCxnSpPr/>
      </xdr:nvCxnSpPr>
      <xdr:spPr>
        <a:xfrm flipV="1">
          <a:off x="1130300" y="1338135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32258</xdr:rowOff>
    </xdr:from>
    <xdr:to>
      <xdr:col>3</xdr:col>
      <xdr:colOff>3175</xdr:colOff>
      <xdr:row>76</xdr:row>
      <xdr:rowOff>133858</xdr:rowOff>
    </xdr:to>
    <xdr:sp macro="" textlink="">
      <xdr:nvSpPr>
        <xdr:cNvPr id="186" name="フローチャート : 判断 185"/>
        <xdr:cNvSpPr/>
      </xdr:nvSpPr>
      <xdr:spPr>
        <a:xfrm>
          <a:off x="1968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150385</xdr:rowOff>
    </xdr:from>
    <xdr:ext cx="469744" cy="259045"/>
    <xdr:sp macro="" textlink="">
      <xdr:nvSpPr>
        <xdr:cNvPr id="187" name="テキスト ボックス 186"/>
        <xdr:cNvSpPr txBox="1"/>
      </xdr:nvSpPr>
      <xdr:spPr>
        <a:xfrm>
          <a:off x="1784427" y="1283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26163</xdr:rowOff>
    </xdr:from>
    <xdr:to>
      <xdr:col>1</xdr:col>
      <xdr:colOff>485775</xdr:colOff>
      <xdr:row>76</xdr:row>
      <xdr:rowOff>127763</xdr:rowOff>
    </xdr:to>
    <xdr:sp macro="" textlink="">
      <xdr:nvSpPr>
        <xdr:cNvPr id="188" name="フローチャート : 判断 187"/>
        <xdr:cNvSpPr/>
      </xdr:nvSpPr>
      <xdr:spPr>
        <a:xfrm>
          <a:off x="1079500" y="130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144289</xdr:rowOff>
    </xdr:from>
    <xdr:ext cx="469744" cy="259045"/>
    <xdr:sp macro="" textlink="">
      <xdr:nvSpPr>
        <xdr:cNvPr id="189" name="テキスト ボックス 188"/>
        <xdr:cNvSpPr txBox="1"/>
      </xdr:nvSpPr>
      <xdr:spPr>
        <a:xfrm>
          <a:off x="895427" y="1283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152781</xdr:rowOff>
    </xdr:from>
    <xdr:to>
      <xdr:col>6</xdr:col>
      <xdr:colOff>561975</xdr:colOff>
      <xdr:row>78</xdr:row>
      <xdr:rowOff>82931</xdr:rowOff>
    </xdr:to>
    <xdr:sp macro="" textlink="">
      <xdr:nvSpPr>
        <xdr:cNvPr id="195" name="円/楕円 194"/>
        <xdr:cNvSpPr/>
      </xdr:nvSpPr>
      <xdr:spPr>
        <a:xfrm>
          <a:off x="4584700" y="1335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67708</xdr:rowOff>
    </xdr:from>
    <xdr:ext cx="469744" cy="259045"/>
    <xdr:sp macro="" textlink="">
      <xdr:nvSpPr>
        <xdr:cNvPr id="196" name="維持補修費該当値テキスト"/>
        <xdr:cNvSpPr txBox="1"/>
      </xdr:nvSpPr>
      <xdr:spPr>
        <a:xfrm>
          <a:off x="4686300" y="1326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146304</xdr:rowOff>
    </xdr:from>
    <xdr:to>
      <xdr:col>5</xdr:col>
      <xdr:colOff>409575</xdr:colOff>
      <xdr:row>78</xdr:row>
      <xdr:rowOff>76454</xdr:rowOff>
    </xdr:to>
    <xdr:sp macro="" textlink="">
      <xdr:nvSpPr>
        <xdr:cNvPr id="197" name="円/楕円 196"/>
        <xdr:cNvSpPr/>
      </xdr:nvSpPr>
      <xdr:spPr>
        <a:xfrm>
          <a:off x="3746500" y="1334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67581</xdr:rowOff>
    </xdr:from>
    <xdr:ext cx="469744" cy="259045"/>
    <xdr:sp macro="" textlink="">
      <xdr:nvSpPr>
        <xdr:cNvPr id="198" name="テキスト ボックス 197"/>
        <xdr:cNvSpPr txBox="1"/>
      </xdr:nvSpPr>
      <xdr:spPr>
        <a:xfrm>
          <a:off x="3562427" y="1344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136144</xdr:rowOff>
    </xdr:from>
    <xdr:to>
      <xdr:col>4</xdr:col>
      <xdr:colOff>206375</xdr:colOff>
      <xdr:row>78</xdr:row>
      <xdr:rowOff>66294</xdr:rowOff>
    </xdr:to>
    <xdr:sp macro="" textlink="">
      <xdr:nvSpPr>
        <xdr:cNvPr id="199" name="円/楕円 198"/>
        <xdr:cNvSpPr/>
      </xdr:nvSpPr>
      <xdr:spPr>
        <a:xfrm>
          <a:off x="2857500" y="1333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57421</xdr:rowOff>
    </xdr:from>
    <xdr:ext cx="469744" cy="259045"/>
    <xdr:sp macro="" textlink="">
      <xdr:nvSpPr>
        <xdr:cNvPr id="200" name="テキスト ボックス 199"/>
        <xdr:cNvSpPr txBox="1"/>
      </xdr:nvSpPr>
      <xdr:spPr>
        <a:xfrm>
          <a:off x="2673427" y="1343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128905</xdr:rowOff>
    </xdr:from>
    <xdr:to>
      <xdr:col>3</xdr:col>
      <xdr:colOff>3175</xdr:colOff>
      <xdr:row>78</xdr:row>
      <xdr:rowOff>59055</xdr:rowOff>
    </xdr:to>
    <xdr:sp macro="" textlink="">
      <xdr:nvSpPr>
        <xdr:cNvPr id="201" name="円/楕円 200"/>
        <xdr:cNvSpPr/>
      </xdr:nvSpPr>
      <xdr:spPr>
        <a:xfrm>
          <a:off x="1968500" y="133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50182</xdr:rowOff>
    </xdr:from>
    <xdr:ext cx="469744" cy="259045"/>
    <xdr:sp macro="" textlink="">
      <xdr:nvSpPr>
        <xdr:cNvPr id="202" name="テキスト ボックス 201"/>
        <xdr:cNvSpPr txBox="1"/>
      </xdr:nvSpPr>
      <xdr:spPr>
        <a:xfrm>
          <a:off x="1784427" y="1342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143383</xdr:rowOff>
    </xdr:from>
    <xdr:to>
      <xdr:col>1</xdr:col>
      <xdr:colOff>485775</xdr:colOff>
      <xdr:row>78</xdr:row>
      <xdr:rowOff>73533</xdr:rowOff>
    </xdr:to>
    <xdr:sp macro="" textlink="">
      <xdr:nvSpPr>
        <xdr:cNvPr id="203" name="円/楕円 202"/>
        <xdr:cNvSpPr/>
      </xdr:nvSpPr>
      <xdr:spPr>
        <a:xfrm>
          <a:off x="1079500" y="1334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64660</xdr:rowOff>
    </xdr:from>
    <xdr:ext cx="469744" cy="259045"/>
    <xdr:sp macro="" textlink="">
      <xdr:nvSpPr>
        <xdr:cNvPr id="204" name="テキスト ボックス 203"/>
        <xdr:cNvSpPr txBox="1"/>
      </xdr:nvSpPr>
      <xdr:spPr>
        <a:xfrm>
          <a:off x="895427" y="1343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102108</xdr:rowOff>
    </xdr:from>
    <xdr:to>
      <xdr:col>6</xdr:col>
      <xdr:colOff>510540</xdr:colOff>
      <xdr:row>99</xdr:row>
      <xdr:rowOff>46710</xdr:rowOff>
    </xdr:to>
    <xdr:cxnSp macro="">
      <xdr:nvCxnSpPr>
        <xdr:cNvPr id="229" name="直線コネクタ 228"/>
        <xdr:cNvCxnSpPr/>
      </xdr:nvCxnSpPr>
      <xdr:spPr>
        <a:xfrm flipV="1">
          <a:off x="4633595" y="15704058"/>
          <a:ext cx="1270" cy="1316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50537</xdr:rowOff>
    </xdr:from>
    <xdr:ext cx="534377" cy="259045"/>
    <xdr:sp macro="" textlink="">
      <xdr:nvSpPr>
        <xdr:cNvPr id="230" name="扶助費最小値テキスト"/>
        <xdr:cNvSpPr txBox="1"/>
      </xdr:nvSpPr>
      <xdr:spPr>
        <a:xfrm>
          <a:off x="4686300" y="170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59,822</a:t>
          </a:r>
          <a:endParaRPr kumimoji="1" lang="ja-JP" altLang="en-US" sz="1000" b="1">
            <a:latin typeface="ＭＳ Ｐゴシック"/>
          </a:endParaRPr>
        </a:p>
      </xdr:txBody>
    </xdr:sp>
    <xdr:clientData/>
  </xdr:oneCellAnchor>
  <xdr:twoCellAnchor>
    <xdr:from>
      <xdr:col>6</xdr:col>
      <xdr:colOff>422275</xdr:colOff>
      <xdr:row>99</xdr:row>
      <xdr:rowOff>46710</xdr:rowOff>
    </xdr:from>
    <xdr:to>
      <xdr:col>6</xdr:col>
      <xdr:colOff>600075</xdr:colOff>
      <xdr:row>99</xdr:row>
      <xdr:rowOff>46710</xdr:rowOff>
    </xdr:to>
    <xdr:cxnSp macro="">
      <xdr:nvCxnSpPr>
        <xdr:cNvPr id="231" name="直線コネクタ 230"/>
        <xdr:cNvCxnSpPr/>
      </xdr:nvCxnSpPr>
      <xdr:spPr>
        <a:xfrm>
          <a:off x="4546600" y="1702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48785</xdr:rowOff>
    </xdr:from>
    <xdr:ext cx="599010" cy="259045"/>
    <xdr:sp macro="" textlink="">
      <xdr:nvSpPr>
        <xdr:cNvPr id="232" name="扶助費最大値テキスト"/>
        <xdr:cNvSpPr txBox="1"/>
      </xdr:nvSpPr>
      <xdr:spPr>
        <a:xfrm>
          <a:off x="4686300" y="1547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163,460</a:t>
          </a:r>
          <a:endParaRPr kumimoji="1" lang="ja-JP" altLang="en-US" sz="1000" b="1">
            <a:latin typeface="ＭＳ Ｐゴシック"/>
          </a:endParaRPr>
        </a:p>
      </xdr:txBody>
    </xdr:sp>
    <xdr:clientData/>
  </xdr:oneCellAnchor>
  <xdr:twoCellAnchor>
    <xdr:from>
      <xdr:col>6</xdr:col>
      <xdr:colOff>422275</xdr:colOff>
      <xdr:row>91</xdr:row>
      <xdr:rowOff>102108</xdr:rowOff>
    </xdr:from>
    <xdr:to>
      <xdr:col>6</xdr:col>
      <xdr:colOff>600075</xdr:colOff>
      <xdr:row>91</xdr:row>
      <xdr:rowOff>102108</xdr:rowOff>
    </xdr:to>
    <xdr:cxnSp macro="">
      <xdr:nvCxnSpPr>
        <xdr:cNvPr id="233" name="直線コネクタ 232"/>
        <xdr:cNvCxnSpPr/>
      </xdr:nvCxnSpPr>
      <xdr:spPr>
        <a:xfrm>
          <a:off x="4546600" y="1570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72441</xdr:rowOff>
    </xdr:from>
    <xdr:to>
      <xdr:col>6</xdr:col>
      <xdr:colOff>511175</xdr:colOff>
      <xdr:row>98</xdr:row>
      <xdr:rowOff>140767</xdr:rowOff>
    </xdr:to>
    <xdr:cxnSp macro="">
      <xdr:nvCxnSpPr>
        <xdr:cNvPr id="234" name="直線コネクタ 233"/>
        <xdr:cNvCxnSpPr/>
      </xdr:nvCxnSpPr>
      <xdr:spPr>
        <a:xfrm flipV="1">
          <a:off x="3797300" y="16874541"/>
          <a:ext cx="838200" cy="6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37343</xdr:rowOff>
    </xdr:from>
    <xdr:ext cx="534377" cy="259045"/>
    <xdr:sp macro="" textlink="">
      <xdr:nvSpPr>
        <xdr:cNvPr id="235" name="扶助費平均値テキスト"/>
        <xdr:cNvSpPr txBox="1"/>
      </xdr:nvSpPr>
      <xdr:spPr>
        <a:xfrm>
          <a:off x="4686300" y="1632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98,861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14466</xdr:rowOff>
    </xdr:from>
    <xdr:to>
      <xdr:col>6</xdr:col>
      <xdr:colOff>561975</xdr:colOff>
      <xdr:row>96</xdr:row>
      <xdr:rowOff>116066</xdr:rowOff>
    </xdr:to>
    <xdr:sp macro="" textlink="">
      <xdr:nvSpPr>
        <xdr:cNvPr id="236" name="フローチャート : 判断 235"/>
        <xdr:cNvSpPr/>
      </xdr:nvSpPr>
      <xdr:spPr>
        <a:xfrm>
          <a:off x="45847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140767</xdr:rowOff>
    </xdr:from>
    <xdr:to>
      <xdr:col>5</xdr:col>
      <xdr:colOff>358775</xdr:colOff>
      <xdr:row>99</xdr:row>
      <xdr:rowOff>724</xdr:rowOff>
    </xdr:to>
    <xdr:cxnSp macro="">
      <xdr:nvCxnSpPr>
        <xdr:cNvPr id="237" name="直線コネクタ 236"/>
        <xdr:cNvCxnSpPr/>
      </xdr:nvCxnSpPr>
      <xdr:spPr>
        <a:xfrm flipV="1">
          <a:off x="2908300" y="16942867"/>
          <a:ext cx="889000" cy="3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133438</xdr:rowOff>
    </xdr:from>
    <xdr:to>
      <xdr:col>5</xdr:col>
      <xdr:colOff>409575</xdr:colOff>
      <xdr:row>97</xdr:row>
      <xdr:rowOff>63588</xdr:rowOff>
    </xdr:to>
    <xdr:sp macro="" textlink="">
      <xdr:nvSpPr>
        <xdr:cNvPr id="238" name="フローチャート : 判断 237"/>
        <xdr:cNvSpPr/>
      </xdr:nvSpPr>
      <xdr:spPr>
        <a:xfrm>
          <a:off x="3746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80115</xdr:rowOff>
    </xdr:from>
    <xdr:ext cx="534377" cy="259045"/>
    <xdr:sp macro="" textlink="">
      <xdr:nvSpPr>
        <xdr:cNvPr id="239" name="テキスト ボックス 238"/>
        <xdr:cNvSpPr txBox="1"/>
      </xdr:nvSpPr>
      <xdr:spPr>
        <a:xfrm>
          <a:off x="3530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724</xdr:rowOff>
    </xdr:from>
    <xdr:to>
      <xdr:col>4</xdr:col>
      <xdr:colOff>155575</xdr:colOff>
      <xdr:row>99</xdr:row>
      <xdr:rowOff>62612</xdr:rowOff>
    </xdr:to>
    <xdr:cxnSp macro="">
      <xdr:nvCxnSpPr>
        <xdr:cNvPr id="240" name="直線コネクタ 239"/>
        <xdr:cNvCxnSpPr/>
      </xdr:nvCxnSpPr>
      <xdr:spPr>
        <a:xfrm flipV="1">
          <a:off x="2019300" y="16974274"/>
          <a:ext cx="889000" cy="6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5728</xdr:rowOff>
    </xdr:from>
    <xdr:to>
      <xdr:col>4</xdr:col>
      <xdr:colOff>206375</xdr:colOff>
      <xdr:row>97</xdr:row>
      <xdr:rowOff>107328</xdr:rowOff>
    </xdr:to>
    <xdr:sp macro="" textlink="">
      <xdr:nvSpPr>
        <xdr:cNvPr id="241" name="フローチャート : 判断 240"/>
        <xdr:cNvSpPr/>
      </xdr:nvSpPr>
      <xdr:spPr>
        <a:xfrm>
          <a:off x="2857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123855</xdr:rowOff>
    </xdr:from>
    <xdr:ext cx="534377" cy="259045"/>
    <xdr:sp macro="" textlink="">
      <xdr:nvSpPr>
        <xdr:cNvPr id="242" name="テキスト ボックス 241"/>
        <xdr:cNvSpPr txBox="1"/>
      </xdr:nvSpPr>
      <xdr:spPr>
        <a:xfrm>
          <a:off x="2641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62612</xdr:rowOff>
    </xdr:from>
    <xdr:to>
      <xdr:col>2</xdr:col>
      <xdr:colOff>638175</xdr:colOff>
      <xdr:row>99</xdr:row>
      <xdr:rowOff>90666</xdr:rowOff>
    </xdr:to>
    <xdr:cxnSp macro="">
      <xdr:nvCxnSpPr>
        <xdr:cNvPr id="243" name="直線コネクタ 242"/>
        <xdr:cNvCxnSpPr/>
      </xdr:nvCxnSpPr>
      <xdr:spPr>
        <a:xfrm flipV="1">
          <a:off x="1130300" y="17036162"/>
          <a:ext cx="889000" cy="2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81662</xdr:rowOff>
    </xdr:from>
    <xdr:to>
      <xdr:col>3</xdr:col>
      <xdr:colOff>3175</xdr:colOff>
      <xdr:row>98</xdr:row>
      <xdr:rowOff>11812</xdr:rowOff>
    </xdr:to>
    <xdr:sp macro="" textlink="">
      <xdr:nvSpPr>
        <xdr:cNvPr id="244" name="フローチャート : 判断 243"/>
        <xdr:cNvSpPr/>
      </xdr:nvSpPr>
      <xdr:spPr>
        <a:xfrm>
          <a:off x="1968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28339</xdr:rowOff>
    </xdr:from>
    <xdr:ext cx="534377" cy="259045"/>
    <xdr:sp macro="" textlink="">
      <xdr:nvSpPr>
        <xdr:cNvPr id="245" name="テキスト ボックス 244"/>
        <xdr:cNvSpPr txBox="1"/>
      </xdr:nvSpPr>
      <xdr:spPr>
        <a:xfrm>
          <a:off x="1752111" y="164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91199</xdr:rowOff>
    </xdr:from>
    <xdr:to>
      <xdr:col>1</xdr:col>
      <xdr:colOff>485775</xdr:colOff>
      <xdr:row>98</xdr:row>
      <xdr:rowOff>21349</xdr:rowOff>
    </xdr:to>
    <xdr:sp macro="" textlink="">
      <xdr:nvSpPr>
        <xdr:cNvPr id="246" name="フローチャート : 判断 245"/>
        <xdr:cNvSpPr/>
      </xdr:nvSpPr>
      <xdr:spPr>
        <a:xfrm>
          <a:off x="1079500" y="16721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37876</xdr:rowOff>
    </xdr:from>
    <xdr:ext cx="534377" cy="259045"/>
    <xdr:sp macro="" textlink="">
      <xdr:nvSpPr>
        <xdr:cNvPr id="247" name="テキスト ボックス 246"/>
        <xdr:cNvSpPr txBox="1"/>
      </xdr:nvSpPr>
      <xdr:spPr>
        <a:xfrm>
          <a:off x="863111" y="1649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21641</xdr:rowOff>
    </xdr:from>
    <xdr:to>
      <xdr:col>6</xdr:col>
      <xdr:colOff>561975</xdr:colOff>
      <xdr:row>98</xdr:row>
      <xdr:rowOff>123241</xdr:rowOff>
    </xdr:to>
    <xdr:sp macro="" textlink="">
      <xdr:nvSpPr>
        <xdr:cNvPr id="253" name="円/楕円 252"/>
        <xdr:cNvSpPr/>
      </xdr:nvSpPr>
      <xdr:spPr>
        <a:xfrm>
          <a:off x="4584700" y="1682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68</xdr:rowOff>
    </xdr:from>
    <xdr:ext cx="534377" cy="259045"/>
    <xdr:sp macro="" textlink="">
      <xdr:nvSpPr>
        <xdr:cNvPr id="254" name="扶助費該当値テキスト"/>
        <xdr:cNvSpPr txBox="1"/>
      </xdr:nvSpPr>
      <xdr:spPr>
        <a:xfrm>
          <a:off x="4686300" y="1680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71,296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89967</xdr:rowOff>
    </xdr:from>
    <xdr:to>
      <xdr:col>5</xdr:col>
      <xdr:colOff>409575</xdr:colOff>
      <xdr:row>99</xdr:row>
      <xdr:rowOff>20117</xdr:rowOff>
    </xdr:to>
    <xdr:sp macro="" textlink="">
      <xdr:nvSpPr>
        <xdr:cNvPr id="255" name="円/楕円 254"/>
        <xdr:cNvSpPr/>
      </xdr:nvSpPr>
      <xdr:spPr>
        <a:xfrm>
          <a:off x="3746500" y="1689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11244</xdr:rowOff>
    </xdr:from>
    <xdr:ext cx="534377" cy="259045"/>
    <xdr:sp macro="" textlink="">
      <xdr:nvSpPr>
        <xdr:cNvPr id="256" name="テキスト ボックス 255"/>
        <xdr:cNvSpPr txBox="1"/>
      </xdr:nvSpPr>
      <xdr:spPr>
        <a:xfrm>
          <a:off x="3530111" y="1698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65,916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121374</xdr:rowOff>
    </xdr:from>
    <xdr:to>
      <xdr:col>4</xdr:col>
      <xdr:colOff>206375</xdr:colOff>
      <xdr:row>99</xdr:row>
      <xdr:rowOff>51524</xdr:rowOff>
    </xdr:to>
    <xdr:sp macro="" textlink="">
      <xdr:nvSpPr>
        <xdr:cNvPr id="257" name="円/楕円 256"/>
        <xdr:cNvSpPr/>
      </xdr:nvSpPr>
      <xdr:spPr>
        <a:xfrm>
          <a:off x="2857500" y="1692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42651</xdr:rowOff>
    </xdr:from>
    <xdr:ext cx="534377" cy="259045"/>
    <xdr:sp macro="" textlink="">
      <xdr:nvSpPr>
        <xdr:cNvPr id="258" name="テキスト ボックス 257"/>
        <xdr:cNvSpPr txBox="1"/>
      </xdr:nvSpPr>
      <xdr:spPr>
        <a:xfrm>
          <a:off x="2641111" y="1701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63,443</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11812</xdr:rowOff>
    </xdr:from>
    <xdr:to>
      <xdr:col>3</xdr:col>
      <xdr:colOff>3175</xdr:colOff>
      <xdr:row>99</xdr:row>
      <xdr:rowOff>113412</xdr:rowOff>
    </xdr:to>
    <xdr:sp macro="" textlink="">
      <xdr:nvSpPr>
        <xdr:cNvPr id="259" name="円/楕円 258"/>
        <xdr:cNvSpPr/>
      </xdr:nvSpPr>
      <xdr:spPr>
        <a:xfrm>
          <a:off x="1968500" y="1698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104539</xdr:rowOff>
    </xdr:from>
    <xdr:ext cx="534377" cy="259045"/>
    <xdr:sp macro="" textlink="">
      <xdr:nvSpPr>
        <xdr:cNvPr id="260" name="テキスト ボックス 259"/>
        <xdr:cNvSpPr txBox="1"/>
      </xdr:nvSpPr>
      <xdr:spPr>
        <a:xfrm>
          <a:off x="1752111" y="170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58,570</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39866</xdr:rowOff>
    </xdr:from>
    <xdr:to>
      <xdr:col>1</xdr:col>
      <xdr:colOff>485775</xdr:colOff>
      <xdr:row>99</xdr:row>
      <xdr:rowOff>141466</xdr:rowOff>
    </xdr:to>
    <xdr:sp macro="" textlink="">
      <xdr:nvSpPr>
        <xdr:cNvPr id="261" name="円/楕円 260"/>
        <xdr:cNvSpPr/>
      </xdr:nvSpPr>
      <xdr:spPr>
        <a:xfrm>
          <a:off x="1079500" y="1701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132593</xdr:rowOff>
    </xdr:from>
    <xdr:ext cx="534377" cy="259045"/>
    <xdr:sp macro="" textlink="">
      <xdr:nvSpPr>
        <xdr:cNvPr id="262" name="テキスト ボックス 261"/>
        <xdr:cNvSpPr txBox="1"/>
      </xdr:nvSpPr>
      <xdr:spPr>
        <a:xfrm>
          <a:off x="863111" y="1710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9261</xdr:rowOff>
    </xdr:from>
    <xdr:to>
      <xdr:col>15</xdr:col>
      <xdr:colOff>180340</xdr:colOff>
      <xdr:row>37</xdr:row>
      <xdr:rowOff>10290</xdr:rowOff>
    </xdr:to>
    <xdr:cxnSp macro="">
      <xdr:nvCxnSpPr>
        <xdr:cNvPr id="284" name="直線コネクタ 283"/>
        <xdr:cNvCxnSpPr/>
      </xdr:nvCxnSpPr>
      <xdr:spPr>
        <a:xfrm flipV="1">
          <a:off x="10475595" y="5152761"/>
          <a:ext cx="1270" cy="1201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14117</xdr:rowOff>
    </xdr:from>
    <xdr:ext cx="534377" cy="259045"/>
    <xdr:sp macro="" textlink="">
      <xdr:nvSpPr>
        <xdr:cNvPr id="285" name="補助費等最小値テキスト"/>
        <xdr:cNvSpPr txBox="1"/>
      </xdr:nvSpPr>
      <xdr:spPr>
        <a:xfrm>
          <a:off x="10528300" y="635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13,161</a:t>
          </a:r>
          <a:endParaRPr kumimoji="1" lang="ja-JP" altLang="en-US" sz="1000" b="1">
            <a:latin typeface="ＭＳ Ｐゴシック"/>
          </a:endParaRPr>
        </a:p>
      </xdr:txBody>
    </xdr:sp>
    <xdr:clientData/>
  </xdr:oneCellAnchor>
  <xdr:twoCellAnchor>
    <xdr:from>
      <xdr:col>15</xdr:col>
      <xdr:colOff>92075</xdr:colOff>
      <xdr:row>37</xdr:row>
      <xdr:rowOff>10290</xdr:rowOff>
    </xdr:from>
    <xdr:to>
      <xdr:col>15</xdr:col>
      <xdr:colOff>269875</xdr:colOff>
      <xdr:row>37</xdr:row>
      <xdr:rowOff>10290</xdr:rowOff>
    </xdr:to>
    <xdr:cxnSp macro="">
      <xdr:nvCxnSpPr>
        <xdr:cNvPr id="286" name="直線コネクタ 285"/>
        <xdr:cNvCxnSpPr/>
      </xdr:nvCxnSpPr>
      <xdr:spPr>
        <a:xfrm>
          <a:off x="10388600" y="635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127388</xdr:rowOff>
    </xdr:from>
    <xdr:ext cx="534377" cy="259045"/>
    <xdr:sp macro="" textlink="">
      <xdr:nvSpPr>
        <xdr:cNvPr id="287" name="補助費等最大値テキスト"/>
        <xdr:cNvSpPr txBox="1"/>
      </xdr:nvSpPr>
      <xdr:spPr>
        <a:xfrm>
          <a:off x="10528300" y="49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65,706</a:t>
          </a:r>
          <a:endParaRPr kumimoji="1" lang="ja-JP" altLang="en-US" sz="1000" b="1">
            <a:latin typeface="ＭＳ Ｐゴシック"/>
          </a:endParaRPr>
        </a:p>
      </xdr:txBody>
    </xdr:sp>
    <xdr:clientData/>
  </xdr:oneCellAnchor>
  <xdr:twoCellAnchor>
    <xdr:from>
      <xdr:col>15</xdr:col>
      <xdr:colOff>92075</xdr:colOff>
      <xdr:row>30</xdr:row>
      <xdr:rowOff>9261</xdr:rowOff>
    </xdr:from>
    <xdr:to>
      <xdr:col>15</xdr:col>
      <xdr:colOff>269875</xdr:colOff>
      <xdr:row>30</xdr:row>
      <xdr:rowOff>9261</xdr:rowOff>
    </xdr:to>
    <xdr:cxnSp macro="">
      <xdr:nvCxnSpPr>
        <xdr:cNvPr id="288" name="直線コネクタ 287"/>
        <xdr:cNvCxnSpPr/>
      </xdr:nvCxnSpPr>
      <xdr:spPr>
        <a:xfrm>
          <a:off x="10388600" y="515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151519</xdr:rowOff>
    </xdr:from>
    <xdr:to>
      <xdr:col>15</xdr:col>
      <xdr:colOff>180975</xdr:colOff>
      <xdr:row>37</xdr:row>
      <xdr:rowOff>10290</xdr:rowOff>
    </xdr:to>
    <xdr:cxnSp macro="">
      <xdr:nvCxnSpPr>
        <xdr:cNvPr id="289" name="直線コネクタ 288"/>
        <xdr:cNvCxnSpPr/>
      </xdr:nvCxnSpPr>
      <xdr:spPr>
        <a:xfrm>
          <a:off x="9639300" y="6323719"/>
          <a:ext cx="838200" cy="3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79316</xdr:rowOff>
    </xdr:from>
    <xdr:ext cx="534377" cy="259045"/>
    <xdr:sp macro="" textlink="">
      <xdr:nvSpPr>
        <xdr:cNvPr id="290" name="補助費等平均値テキスト"/>
        <xdr:cNvSpPr txBox="1"/>
      </xdr:nvSpPr>
      <xdr:spPr>
        <a:xfrm>
          <a:off x="10528300" y="5737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31,420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56439</xdr:rowOff>
    </xdr:from>
    <xdr:to>
      <xdr:col>15</xdr:col>
      <xdr:colOff>231775</xdr:colOff>
      <xdr:row>34</xdr:row>
      <xdr:rowOff>158039</xdr:rowOff>
    </xdr:to>
    <xdr:sp macro="" textlink="">
      <xdr:nvSpPr>
        <xdr:cNvPr id="291" name="フローチャート : 判断 290"/>
        <xdr:cNvSpPr/>
      </xdr:nvSpPr>
      <xdr:spPr>
        <a:xfrm>
          <a:off x="10426700" y="58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151519</xdr:rowOff>
    </xdr:from>
    <xdr:to>
      <xdr:col>14</xdr:col>
      <xdr:colOff>28575</xdr:colOff>
      <xdr:row>37</xdr:row>
      <xdr:rowOff>24783</xdr:rowOff>
    </xdr:to>
    <xdr:cxnSp macro="">
      <xdr:nvCxnSpPr>
        <xdr:cNvPr id="292" name="直線コネクタ 291"/>
        <xdr:cNvCxnSpPr/>
      </xdr:nvCxnSpPr>
      <xdr:spPr>
        <a:xfrm flipV="1">
          <a:off x="8750300" y="6323719"/>
          <a:ext cx="889000" cy="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93655</xdr:rowOff>
    </xdr:from>
    <xdr:to>
      <xdr:col>14</xdr:col>
      <xdr:colOff>79375</xdr:colOff>
      <xdr:row>35</xdr:row>
      <xdr:rowOff>23805</xdr:rowOff>
    </xdr:to>
    <xdr:sp macro="" textlink="">
      <xdr:nvSpPr>
        <xdr:cNvPr id="293" name="フローチャート : 判断 292"/>
        <xdr:cNvSpPr/>
      </xdr:nvSpPr>
      <xdr:spPr>
        <a:xfrm>
          <a:off x="9588500" y="592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40332</xdr:rowOff>
    </xdr:from>
    <xdr:ext cx="534377" cy="259045"/>
    <xdr:sp macro="" textlink="">
      <xdr:nvSpPr>
        <xdr:cNvPr id="294" name="テキスト ボックス 293"/>
        <xdr:cNvSpPr txBox="1"/>
      </xdr:nvSpPr>
      <xdr:spPr>
        <a:xfrm>
          <a:off x="9372111" y="569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18862</xdr:rowOff>
    </xdr:from>
    <xdr:to>
      <xdr:col>12</xdr:col>
      <xdr:colOff>511175</xdr:colOff>
      <xdr:row>37</xdr:row>
      <xdr:rowOff>24783</xdr:rowOff>
    </xdr:to>
    <xdr:cxnSp macro="">
      <xdr:nvCxnSpPr>
        <xdr:cNvPr id="295" name="直線コネクタ 294"/>
        <xdr:cNvCxnSpPr/>
      </xdr:nvCxnSpPr>
      <xdr:spPr>
        <a:xfrm>
          <a:off x="7861300" y="6362512"/>
          <a:ext cx="8890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41123</xdr:rowOff>
    </xdr:from>
    <xdr:to>
      <xdr:col>12</xdr:col>
      <xdr:colOff>561975</xdr:colOff>
      <xdr:row>34</xdr:row>
      <xdr:rowOff>142723</xdr:rowOff>
    </xdr:to>
    <xdr:sp macro="" textlink="">
      <xdr:nvSpPr>
        <xdr:cNvPr id="296" name="フローチャート : 判断 295"/>
        <xdr:cNvSpPr/>
      </xdr:nvSpPr>
      <xdr:spPr>
        <a:xfrm>
          <a:off x="8699500" y="587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159250</xdr:rowOff>
    </xdr:from>
    <xdr:ext cx="534377" cy="259045"/>
    <xdr:sp macro="" textlink="">
      <xdr:nvSpPr>
        <xdr:cNvPr id="297" name="テキスト ボックス 296"/>
        <xdr:cNvSpPr txBox="1"/>
      </xdr:nvSpPr>
      <xdr:spPr>
        <a:xfrm>
          <a:off x="8483111" y="564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18862</xdr:rowOff>
    </xdr:from>
    <xdr:to>
      <xdr:col>11</xdr:col>
      <xdr:colOff>307975</xdr:colOff>
      <xdr:row>37</xdr:row>
      <xdr:rowOff>57815</xdr:rowOff>
    </xdr:to>
    <xdr:cxnSp macro="">
      <xdr:nvCxnSpPr>
        <xdr:cNvPr id="298" name="直線コネクタ 297"/>
        <xdr:cNvCxnSpPr/>
      </xdr:nvCxnSpPr>
      <xdr:spPr>
        <a:xfrm flipV="1">
          <a:off x="6972300" y="6362512"/>
          <a:ext cx="889000" cy="3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38700</xdr:rowOff>
    </xdr:from>
    <xdr:to>
      <xdr:col>11</xdr:col>
      <xdr:colOff>358775</xdr:colOff>
      <xdr:row>34</xdr:row>
      <xdr:rowOff>140300</xdr:rowOff>
    </xdr:to>
    <xdr:sp macro="" textlink="">
      <xdr:nvSpPr>
        <xdr:cNvPr id="299" name="フローチャート : 判断 298"/>
        <xdr:cNvSpPr/>
      </xdr:nvSpPr>
      <xdr:spPr>
        <a:xfrm>
          <a:off x="7810500" y="58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156827</xdr:rowOff>
    </xdr:from>
    <xdr:ext cx="534377" cy="259045"/>
    <xdr:sp macro="" textlink="">
      <xdr:nvSpPr>
        <xdr:cNvPr id="300" name="テキスト ボックス 299"/>
        <xdr:cNvSpPr txBox="1"/>
      </xdr:nvSpPr>
      <xdr:spPr>
        <a:xfrm>
          <a:off x="7594111" y="564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96489</xdr:rowOff>
    </xdr:from>
    <xdr:to>
      <xdr:col>10</xdr:col>
      <xdr:colOff>155575</xdr:colOff>
      <xdr:row>35</xdr:row>
      <xdr:rowOff>26639</xdr:rowOff>
    </xdr:to>
    <xdr:sp macro="" textlink="">
      <xdr:nvSpPr>
        <xdr:cNvPr id="301" name="フローチャート : 判断 300"/>
        <xdr:cNvSpPr/>
      </xdr:nvSpPr>
      <xdr:spPr>
        <a:xfrm>
          <a:off x="6921500" y="592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43166</xdr:rowOff>
    </xdr:from>
    <xdr:ext cx="534377" cy="259045"/>
    <xdr:sp macro="" textlink="">
      <xdr:nvSpPr>
        <xdr:cNvPr id="302" name="テキスト ボックス 301"/>
        <xdr:cNvSpPr txBox="1"/>
      </xdr:nvSpPr>
      <xdr:spPr>
        <a:xfrm>
          <a:off x="6705111" y="570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130940</xdr:rowOff>
    </xdr:from>
    <xdr:to>
      <xdr:col>15</xdr:col>
      <xdr:colOff>231775</xdr:colOff>
      <xdr:row>37</xdr:row>
      <xdr:rowOff>61090</xdr:rowOff>
    </xdr:to>
    <xdr:sp macro="" textlink="">
      <xdr:nvSpPr>
        <xdr:cNvPr id="308" name="円/楕円 307"/>
        <xdr:cNvSpPr/>
      </xdr:nvSpPr>
      <xdr:spPr>
        <a:xfrm>
          <a:off x="10426700" y="630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45867</xdr:rowOff>
    </xdr:from>
    <xdr:ext cx="534377" cy="259045"/>
    <xdr:sp macro="" textlink="">
      <xdr:nvSpPr>
        <xdr:cNvPr id="309" name="補助費等該当値テキスト"/>
        <xdr:cNvSpPr txBox="1"/>
      </xdr:nvSpPr>
      <xdr:spPr>
        <a:xfrm>
          <a:off x="10528300" y="621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13,161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100719</xdr:rowOff>
    </xdr:from>
    <xdr:to>
      <xdr:col>14</xdr:col>
      <xdr:colOff>79375</xdr:colOff>
      <xdr:row>37</xdr:row>
      <xdr:rowOff>30869</xdr:rowOff>
    </xdr:to>
    <xdr:sp macro="" textlink="">
      <xdr:nvSpPr>
        <xdr:cNvPr id="310" name="円/楕円 309"/>
        <xdr:cNvSpPr/>
      </xdr:nvSpPr>
      <xdr:spPr>
        <a:xfrm>
          <a:off x="9588500" y="627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21996</xdr:rowOff>
    </xdr:from>
    <xdr:ext cx="534377" cy="259045"/>
    <xdr:sp macro="" textlink="">
      <xdr:nvSpPr>
        <xdr:cNvPr id="311" name="テキスト ボックス 310"/>
        <xdr:cNvSpPr txBox="1"/>
      </xdr:nvSpPr>
      <xdr:spPr>
        <a:xfrm>
          <a:off x="9372111" y="636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145433</xdr:rowOff>
    </xdr:from>
    <xdr:to>
      <xdr:col>12</xdr:col>
      <xdr:colOff>561975</xdr:colOff>
      <xdr:row>37</xdr:row>
      <xdr:rowOff>75583</xdr:rowOff>
    </xdr:to>
    <xdr:sp macro="" textlink="">
      <xdr:nvSpPr>
        <xdr:cNvPr id="312" name="円/楕円 311"/>
        <xdr:cNvSpPr/>
      </xdr:nvSpPr>
      <xdr:spPr>
        <a:xfrm>
          <a:off x="8699500" y="631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66710</xdr:rowOff>
    </xdr:from>
    <xdr:ext cx="534377" cy="259045"/>
    <xdr:sp macro="" textlink="">
      <xdr:nvSpPr>
        <xdr:cNvPr id="313" name="テキスト ボックス 312"/>
        <xdr:cNvSpPr txBox="1"/>
      </xdr:nvSpPr>
      <xdr:spPr>
        <a:xfrm>
          <a:off x="8483111" y="641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139512</xdr:rowOff>
    </xdr:from>
    <xdr:to>
      <xdr:col>11</xdr:col>
      <xdr:colOff>358775</xdr:colOff>
      <xdr:row>37</xdr:row>
      <xdr:rowOff>69662</xdr:rowOff>
    </xdr:to>
    <xdr:sp macro="" textlink="">
      <xdr:nvSpPr>
        <xdr:cNvPr id="314" name="円/楕円 313"/>
        <xdr:cNvSpPr/>
      </xdr:nvSpPr>
      <xdr:spPr>
        <a:xfrm>
          <a:off x="7810500" y="631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60789</xdr:rowOff>
    </xdr:from>
    <xdr:ext cx="534377" cy="259045"/>
    <xdr:sp macro="" textlink="">
      <xdr:nvSpPr>
        <xdr:cNvPr id="315" name="テキスト ボックス 314"/>
        <xdr:cNvSpPr txBox="1"/>
      </xdr:nvSpPr>
      <xdr:spPr>
        <a:xfrm>
          <a:off x="7594111" y="64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7015</xdr:rowOff>
    </xdr:from>
    <xdr:to>
      <xdr:col>10</xdr:col>
      <xdr:colOff>155575</xdr:colOff>
      <xdr:row>37</xdr:row>
      <xdr:rowOff>108615</xdr:rowOff>
    </xdr:to>
    <xdr:sp macro="" textlink="">
      <xdr:nvSpPr>
        <xdr:cNvPr id="316" name="円/楕円 315"/>
        <xdr:cNvSpPr/>
      </xdr:nvSpPr>
      <xdr:spPr>
        <a:xfrm>
          <a:off x="6921500" y="635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99742</xdr:rowOff>
    </xdr:from>
    <xdr:ext cx="534377" cy="259045"/>
    <xdr:sp macro="" textlink="">
      <xdr:nvSpPr>
        <xdr:cNvPr id="317" name="テキスト ボックス 316"/>
        <xdr:cNvSpPr txBox="1"/>
      </xdr:nvSpPr>
      <xdr:spPr>
        <a:xfrm>
          <a:off x="6705111" y="644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49447</xdr:rowOff>
    </xdr:from>
    <xdr:to>
      <xdr:col>15</xdr:col>
      <xdr:colOff>180340</xdr:colOff>
      <xdr:row>58</xdr:row>
      <xdr:rowOff>159784</xdr:rowOff>
    </xdr:to>
    <xdr:cxnSp macro="">
      <xdr:nvCxnSpPr>
        <xdr:cNvPr id="343" name="直線コネクタ 342"/>
        <xdr:cNvCxnSpPr/>
      </xdr:nvCxnSpPr>
      <xdr:spPr>
        <a:xfrm flipV="1">
          <a:off x="10475595" y="8793397"/>
          <a:ext cx="1270" cy="13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163611</xdr:rowOff>
    </xdr:from>
    <xdr:ext cx="534377" cy="259045"/>
    <xdr:sp macro="" textlink="">
      <xdr:nvSpPr>
        <xdr:cNvPr id="344" name="普通建設事業費最小値テキスト"/>
        <xdr:cNvSpPr txBox="1"/>
      </xdr:nvSpPr>
      <xdr:spPr>
        <a:xfrm>
          <a:off x="10528300" y="101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a:t>
          </a:r>
          <a:endParaRPr kumimoji="1" lang="ja-JP" altLang="en-US" sz="1000" b="1">
            <a:latin typeface="ＭＳ Ｐゴシック"/>
          </a:endParaRPr>
        </a:p>
      </xdr:txBody>
    </xdr:sp>
    <xdr:clientData/>
  </xdr:oneCellAnchor>
  <xdr:twoCellAnchor>
    <xdr:from>
      <xdr:col>15</xdr:col>
      <xdr:colOff>92075</xdr:colOff>
      <xdr:row>58</xdr:row>
      <xdr:rowOff>159784</xdr:rowOff>
    </xdr:from>
    <xdr:to>
      <xdr:col>15</xdr:col>
      <xdr:colOff>269875</xdr:colOff>
      <xdr:row>58</xdr:row>
      <xdr:rowOff>159784</xdr:rowOff>
    </xdr:to>
    <xdr:cxnSp macro="">
      <xdr:nvCxnSpPr>
        <xdr:cNvPr id="345" name="直線コネクタ 344"/>
        <xdr:cNvCxnSpPr/>
      </xdr:nvCxnSpPr>
      <xdr:spPr>
        <a:xfrm>
          <a:off x="10388600" y="101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167574</xdr:rowOff>
    </xdr:from>
    <xdr:ext cx="599010" cy="259045"/>
    <xdr:sp macro="" textlink="">
      <xdr:nvSpPr>
        <xdr:cNvPr id="346" name="普通建設事業費最大値テキスト"/>
        <xdr:cNvSpPr txBox="1"/>
      </xdr:nvSpPr>
      <xdr:spPr>
        <a:xfrm>
          <a:off x="10528300" y="85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130,541</a:t>
          </a:r>
          <a:endParaRPr kumimoji="1" lang="ja-JP" altLang="en-US" sz="1000" b="1">
            <a:latin typeface="ＭＳ Ｐゴシック"/>
          </a:endParaRPr>
        </a:p>
      </xdr:txBody>
    </xdr:sp>
    <xdr:clientData/>
  </xdr:oneCellAnchor>
  <xdr:twoCellAnchor>
    <xdr:from>
      <xdr:col>15</xdr:col>
      <xdr:colOff>92075</xdr:colOff>
      <xdr:row>51</xdr:row>
      <xdr:rowOff>49447</xdr:rowOff>
    </xdr:from>
    <xdr:to>
      <xdr:col>15</xdr:col>
      <xdr:colOff>269875</xdr:colOff>
      <xdr:row>51</xdr:row>
      <xdr:rowOff>49447</xdr:rowOff>
    </xdr:to>
    <xdr:cxnSp macro="">
      <xdr:nvCxnSpPr>
        <xdr:cNvPr id="347" name="直線コネクタ 346"/>
        <xdr:cNvCxnSpPr/>
      </xdr:nvCxnSpPr>
      <xdr:spPr>
        <a:xfrm>
          <a:off x="10388600" y="87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110810</xdr:rowOff>
    </xdr:from>
    <xdr:to>
      <xdr:col>15</xdr:col>
      <xdr:colOff>180975</xdr:colOff>
      <xdr:row>57</xdr:row>
      <xdr:rowOff>132776</xdr:rowOff>
    </xdr:to>
    <xdr:cxnSp macro="">
      <xdr:nvCxnSpPr>
        <xdr:cNvPr id="348" name="直線コネクタ 347"/>
        <xdr:cNvCxnSpPr/>
      </xdr:nvCxnSpPr>
      <xdr:spPr>
        <a:xfrm>
          <a:off x="9639300" y="9883460"/>
          <a:ext cx="838200" cy="2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140309</xdr:rowOff>
    </xdr:from>
    <xdr:ext cx="534377" cy="259045"/>
    <xdr:sp macro="" textlink="">
      <xdr:nvSpPr>
        <xdr:cNvPr id="349" name="普通建設事業費平均値テキスト"/>
        <xdr:cNvSpPr txBox="1"/>
      </xdr:nvSpPr>
      <xdr:spPr>
        <a:xfrm>
          <a:off x="10528300" y="9570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117432</xdr:rowOff>
    </xdr:from>
    <xdr:to>
      <xdr:col>15</xdr:col>
      <xdr:colOff>231775</xdr:colOff>
      <xdr:row>57</xdr:row>
      <xdr:rowOff>47582</xdr:rowOff>
    </xdr:to>
    <xdr:sp macro="" textlink="">
      <xdr:nvSpPr>
        <xdr:cNvPr id="350" name="フローチャート : 判断 349"/>
        <xdr:cNvSpPr/>
      </xdr:nvSpPr>
      <xdr:spPr>
        <a:xfrm>
          <a:off x="104267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110810</xdr:rowOff>
    </xdr:from>
    <xdr:to>
      <xdr:col>14</xdr:col>
      <xdr:colOff>28575</xdr:colOff>
      <xdr:row>57</xdr:row>
      <xdr:rowOff>168025</xdr:rowOff>
    </xdr:to>
    <xdr:cxnSp macro="">
      <xdr:nvCxnSpPr>
        <xdr:cNvPr id="351" name="直線コネクタ 350"/>
        <xdr:cNvCxnSpPr/>
      </xdr:nvCxnSpPr>
      <xdr:spPr>
        <a:xfrm flipV="1">
          <a:off x="8750300" y="9883460"/>
          <a:ext cx="889000" cy="5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80551</xdr:rowOff>
    </xdr:from>
    <xdr:to>
      <xdr:col>14</xdr:col>
      <xdr:colOff>79375</xdr:colOff>
      <xdr:row>57</xdr:row>
      <xdr:rowOff>10701</xdr:rowOff>
    </xdr:to>
    <xdr:sp macro="" textlink="">
      <xdr:nvSpPr>
        <xdr:cNvPr id="352" name="フローチャート : 判断 351"/>
        <xdr:cNvSpPr/>
      </xdr:nvSpPr>
      <xdr:spPr>
        <a:xfrm>
          <a:off x="9588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27228</xdr:rowOff>
    </xdr:from>
    <xdr:ext cx="534377" cy="259045"/>
    <xdr:sp macro="" textlink="">
      <xdr:nvSpPr>
        <xdr:cNvPr id="353" name="テキスト ボックス 352"/>
        <xdr:cNvSpPr txBox="1"/>
      </xdr:nvSpPr>
      <xdr:spPr>
        <a:xfrm>
          <a:off x="9372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142062</xdr:rowOff>
    </xdr:from>
    <xdr:to>
      <xdr:col>12</xdr:col>
      <xdr:colOff>511175</xdr:colOff>
      <xdr:row>57</xdr:row>
      <xdr:rowOff>168025</xdr:rowOff>
    </xdr:to>
    <xdr:cxnSp macro="">
      <xdr:nvCxnSpPr>
        <xdr:cNvPr id="354" name="直線コネクタ 353"/>
        <xdr:cNvCxnSpPr/>
      </xdr:nvCxnSpPr>
      <xdr:spPr>
        <a:xfrm>
          <a:off x="7861300" y="9914712"/>
          <a:ext cx="889000" cy="2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150350</xdr:rowOff>
    </xdr:from>
    <xdr:to>
      <xdr:col>12</xdr:col>
      <xdr:colOff>561975</xdr:colOff>
      <xdr:row>56</xdr:row>
      <xdr:rowOff>80500</xdr:rowOff>
    </xdr:to>
    <xdr:sp macro="" textlink="">
      <xdr:nvSpPr>
        <xdr:cNvPr id="355" name="フローチャート : 判断 354"/>
        <xdr:cNvSpPr/>
      </xdr:nvSpPr>
      <xdr:spPr>
        <a:xfrm>
          <a:off x="8699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97027</xdr:rowOff>
    </xdr:from>
    <xdr:ext cx="534377" cy="259045"/>
    <xdr:sp macro="" textlink="">
      <xdr:nvSpPr>
        <xdr:cNvPr id="356" name="テキスト ボックス 355"/>
        <xdr:cNvSpPr txBox="1"/>
      </xdr:nvSpPr>
      <xdr:spPr>
        <a:xfrm>
          <a:off x="8483111" y="93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142062</xdr:rowOff>
    </xdr:from>
    <xdr:to>
      <xdr:col>11</xdr:col>
      <xdr:colOff>307975</xdr:colOff>
      <xdr:row>58</xdr:row>
      <xdr:rowOff>21873</xdr:rowOff>
    </xdr:to>
    <xdr:cxnSp macro="">
      <xdr:nvCxnSpPr>
        <xdr:cNvPr id="357" name="直線コネクタ 356"/>
        <xdr:cNvCxnSpPr/>
      </xdr:nvCxnSpPr>
      <xdr:spPr>
        <a:xfrm flipV="1">
          <a:off x="6972300" y="9914712"/>
          <a:ext cx="889000" cy="5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8999</xdr:rowOff>
    </xdr:from>
    <xdr:to>
      <xdr:col>11</xdr:col>
      <xdr:colOff>358775</xdr:colOff>
      <xdr:row>56</xdr:row>
      <xdr:rowOff>110599</xdr:rowOff>
    </xdr:to>
    <xdr:sp macro="" textlink="">
      <xdr:nvSpPr>
        <xdr:cNvPr id="358" name="フローチャート : 判断 357"/>
        <xdr:cNvSpPr/>
      </xdr:nvSpPr>
      <xdr:spPr>
        <a:xfrm>
          <a:off x="7810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127126</xdr:rowOff>
    </xdr:from>
    <xdr:ext cx="534377" cy="259045"/>
    <xdr:sp macro="" textlink="">
      <xdr:nvSpPr>
        <xdr:cNvPr id="359" name="テキスト ボックス 358"/>
        <xdr:cNvSpPr txBox="1"/>
      </xdr:nvSpPr>
      <xdr:spPr>
        <a:xfrm>
          <a:off x="7594111" y="938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88976</xdr:rowOff>
    </xdr:from>
    <xdr:to>
      <xdr:col>10</xdr:col>
      <xdr:colOff>155575</xdr:colOff>
      <xdr:row>57</xdr:row>
      <xdr:rowOff>19126</xdr:rowOff>
    </xdr:to>
    <xdr:sp macro="" textlink="">
      <xdr:nvSpPr>
        <xdr:cNvPr id="360" name="フローチャート : 判断 359"/>
        <xdr:cNvSpPr/>
      </xdr:nvSpPr>
      <xdr:spPr>
        <a:xfrm>
          <a:off x="6921500" y="969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35653</xdr:rowOff>
    </xdr:from>
    <xdr:ext cx="534377" cy="259045"/>
    <xdr:sp macro="" textlink="">
      <xdr:nvSpPr>
        <xdr:cNvPr id="361" name="テキスト ボックス 360"/>
        <xdr:cNvSpPr txBox="1"/>
      </xdr:nvSpPr>
      <xdr:spPr>
        <a:xfrm>
          <a:off x="6705111" y="946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81976</xdr:rowOff>
    </xdr:from>
    <xdr:to>
      <xdr:col>15</xdr:col>
      <xdr:colOff>231775</xdr:colOff>
      <xdr:row>58</xdr:row>
      <xdr:rowOff>12126</xdr:rowOff>
    </xdr:to>
    <xdr:sp macro="" textlink="">
      <xdr:nvSpPr>
        <xdr:cNvPr id="367" name="円/楕円 366"/>
        <xdr:cNvSpPr/>
      </xdr:nvSpPr>
      <xdr:spPr>
        <a:xfrm>
          <a:off x="10426700" y="985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60403</xdr:rowOff>
    </xdr:from>
    <xdr:ext cx="534377" cy="259045"/>
    <xdr:sp macro="" textlink="">
      <xdr:nvSpPr>
        <xdr:cNvPr id="368" name="普通建設事業費該当値テキスト"/>
        <xdr:cNvSpPr txBox="1"/>
      </xdr:nvSpPr>
      <xdr:spPr>
        <a:xfrm>
          <a:off x="10528300" y="983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28,386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60010</xdr:rowOff>
    </xdr:from>
    <xdr:to>
      <xdr:col>14</xdr:col>
      <xdr:colOff>79375</xdr:colOff>
      <xdr:row>57</xdr:row>
      <xdr:rowOff>161610</xdr:rowOff>
    </xdr:to>
    <xdr:sp macro="" textlink="">
      <xdr:nvSpPr>
        <xdr:cNvPr id="369" name="円/楕円 368"/>
        <xdr:cNvSpPr/>
      </xdr:nvSpPr>
      <xdr:spPr>
        <a:xfrm>
          <a:off x="9588500" y="983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152737</xdr:rowOff>
    </xdr:from>
    <xdr:ext cx="534377" cy="259045"/>
    <xdr:sp macro="" textlink="">
      <xdr:nvSpPr>
        <xdr:cNvPr id="370" name="テキスト ボックス 369"/>
        <xdr:cNvSpPr txBox="1"/>
      </xdr:nvSpPr>
      <xdr:spPr>
        <a:xfrm>
          <a:off x="9372111" y="99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30,404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117225</xdr:rowOff>
    </xdr:from>
    <xdr:to>
      <xdr:col>12</xdr:col>
      <xdr:colOff>561975</xdr:colOff>
      <xdr:row>58</xdr:row>
      <xdr:rowOff>47375</xdr:rowOff>
    </xdr:to>
    <xdr:sp macro="" textlink="">
      <xdr:nvSpPr>
        <xdr:cNvPr id="371" name="円/楕円 370"/>
        <xdr:cNvSpPr/>
      </xdr:nvSpPr>
      <xdr:spPr>
        <a:xfrm>
          <a:off x="8699500" y="988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38502</xdr:rowOff>
    </xdr:from>
    <xdr:ext cx="534377" cy="259045"/>
    <xdr:sp macro="" textlink="">
      <xdr:nvSpPr>
        <xdr:cNvPr id="372" name="テキスト ボックス 371"/>
        <xdr:cNvSpPr txBox="1"/>
      </xdr:nvSpPr>
      <xdr:spPr>
        <a:xfrm>
          <a:off x="8483111" y="998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25,148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91262</xdr:rowOff>
    </xdr:from>
    <xdr:to>
      <xdr:col>11</xdr:col>
      <xdr:colOff>358775</xdr:colOff>
      <xdr:row>58</xdr:row>
      <xdr:rowOff>21412</xdr:rowOff>
    </xdr:to>
    <xdr:sp macro="" textlink="">
      <xdr:nvSpPr>
        <xdr:cNvPr id="373" name="円/楕円 372"/>
        <xdr:cNvSpPr/>
      </xdr:nvSpPr>
      <xdr:spPr>
        <a:xfrm>
          <a:off x="7810500" y="986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12539</xdr:rowOff>
    </xdr:from>
    <xdr:ext cx="534377" cy="259045"/>
    <xdr:sp macro="" textlink="">
      <xdr:nvSpPr>
        <xdr:cNvPr id="374" name="テキスト ボックス 373"/>
        <xdr:cNvSpPr txBox="1"/>
      </xdr:nvSpPr>
      <xdr:spPr>
        <a:xfrm>
          <a:off x="7594111" y="995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27,533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142523</xdr:rowOff>
    </xdr:from>
    <xdr:to>
      <xdr:col>10</xdr:col>
      <xdr:colOff>155575</xdr:colOff>
      <xdr:row>58</xdr:row>
      <xdr:rowOff>72673</xdr:rowOff>
    </xdr:to>
    <xdr:sp macro="" textlink="">
      <xdr:nvSpPr>
        <xdr:cNvPr id="375" name="円/楕円 374"/>
        <xdr:cNvSpPr/>
      </xdr:nvSpPr>
      <xdr:spPr>
        <a:xfrm>
          <a:off x="6921500" y="991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63800</xdr:rowOff>
    </xdr:from>
    <xdr:ext cx="534377" cy="259045"/>
    <xdr:sp macro="" textlink="">
      <xdr:nvSpPr>
        <xdr:cNvPr id="376" name="テキスト ボックス 375"/>
        <xdr:cNvSpPr txBox="1"/>
      </xdr:nvSpPr>
      <xdr:spPr>
        <a:xfrm>
          <a:off x="6705111" y="1000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90932</xdr:rowOff>
    </xdr:from>
    <xdr:to>
      <xdr:col>15</xdr:col>
      <xdr:colOff>180340</xdr:colOff>
      <xdr:row>79</xdr:row>
      <xdr:rowOff>44450</xdr:rowOff>
    </xdr:to>
    <xdr:cxnSp macro="">
      <xdr:nvCxnSpPr>
        <xdr:cNvPr id="400" name="直線コネクタ 399"/>
        <xdr:cNvCxnSpPr/>
      </xdr:nvCxnSpPr>
      <xdr:spPr>
        <a:xfrm flipV="1">
          <a:off x="10475595" y="12092432"/>
          <a:ext cx="1270"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37609</xdr:rowOff>
    </xdr:from>
    <xdr:ext cx="534377" cy="259045"/>
    <xdr:sp macro="" textlink="">
      <xdr:nvSpPr>
        <xdr:cNvPr id="403" name="普通建設事業費 （ うち新規整備　）最大値テキスト"/>
        <xdr:cNvSpPr txBox="1"/>
      </xdr:nvSpPr>
      <xdr:spPr>
        <a:xfrm>
          <a:off x="10528300" y="1186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39,280</a:t>
          </a:r>
          <a:endParaRPr kumimoji="1" lang="ja-JP" altLang="en-US" sz="1000" b="1">
            <a:latin typeface="ＭＳ Ｐゴシック"/>
          </a:endParaRPr>
        </a:p>
      </xdr:txBody>
    </xdr:sp>
    <xdr:clientData/>
  </xdr:oneCellAnchor>
  <xdr:twoCellAnchor>
    <xdr:from>
      <xdr:col>15</xdr:col>
      <xdr:colOff>92075</xdr:colOff>
      <xdr:row>70</xdr:row>
      <xdr:rowOff>90932</xdr:rowOff>
    </xdr:from>
    <xdr:to>
      <xdr:col>15</xdr:col>
      <xdr:colOff>269875</xdr:colOff>
      <xdr:row>70</xdr:row>
      <xdr:rowOff>90932</xdr:rowOff>
    </xdr:to>
    <xdr:cxnSp macro="">
      <xdr:nvCxnSpPr>
        <xdr:cNvPr id="404" name="直線コネクタ 403"/>
        <xdr:cNvCxnSpPr/>
      </xdr:nvCxnSpPr>
      <xdr:spPr>
        <a:xfrm>
          <a:off x="10388600" y="1209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99771</xdr:rowOff>
    </xdr:from>
    <xdr:to>
      <xdr:col>15</xdr:col>
      <xdr:colOff>180975</xdr:colOff>
      <xdr:row>78</xdr:row>
      <xdr:rowOff>112801</xdr:rowOff>
    </xdr:to>
    <xdr:cxnSp macro="">
      <xdr:nvCxnSpPr>
        <xdr:cNvPr id="405" name="直線コネクタ 404"/>
        <xdr:cNvCxnSpPr/>
      </xdr:nvCxnSpPr>
      <xdr:spPr>
        <a:xfrm>
          <a:off x="9639300" y="13129971"/>
          <a:ext cx="838200" cy="35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162868</xdr:rowOff>
    </xdr:from>
    <xdr:ext cx="469744" cy="259045"/>
    <xdr:sp macro="" textlink="">
      <xdr:nvSpPr>
        <xdr:cNvPr id="406" name="普通建設事業費 （ うち新規整備　）平均値テキスト"/>
        <xdr:cNvSpPr txBox="1"/>
      </xdr:nvSpPr>
      <xdr:spPr>
        <a:xfrm>
          <a:off x="10528300" y="13021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139991</xdr:rowOff>
    </xdr:from>
    <xdr:to>
      <xdr:col>15</xdr:col>
      <xdr:colOff>231775</xdr:colOff>
      <xdr:row>77</xdr:row>
      <xdr:rowOff>70141</xdr:rowOff>
    </xdr:to>
    <xdr:sp macro="" textlink="">
      <xdr:nvSpPr>
        <xdr:cNvPr id="407" name="フローチャート : 判断 406"/>
        <xdr:cNvSpPr/>
      </xdr:nvSpPr>
      <xdr:spPr>
        <a:xfrm>
          <a:off x="10426700" y="1317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99771</xdr:rowOff>
    </xdr:from>
    <xdr:to>
      <xdr:col>14</xdr:col>
      <xdr:colOff>28575</xdr:colOff>
      <xdr:row>78</xdr:row>
      <xdr:rowOff>40260</xdr:rowOff>
    </xdr:to>
    <xdr:cxnSp macro="">
      <xdr:nvCxnSpPr>
        <xdr:cNvPr id="408" name="直線コネクタ 407"/>
        <xdr:cNvCxnSpPr/>
      </xdr:nvCxnSpPr>
      <xdr:spPr>
        <a:xfrm flipV="1">
          <a:off x="8750300" y="13129971"/>
          <a:ext cx="889000" cy="28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1080</xdr:rowOff>
    </xdr:from>
    <xdr:to>
      <xdr:col>14</xdr:col>
      <xdr:colOff>79375</xdr:colOff>
      <xdr:row>75</xdr:row>
      <xdr:rowOff>102680</xdr:rowOff>
    </xdr:to>
    <xdr:sp macro="" textlink="">
      <xdr:nvSpPr>
        <xdr:cNvPr id="409" name="フローチャート : 判断 408"/>
        <xdr:cNvSpPr/>
      </xdr:nvSpPr>
      <xdr:spPr>
        <a:xfrm>
          <a:off x="9588500" y="128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119207</xdr:rowOff>
    </xdr:from>
    <xdr:ext cx="534377" cy="259045"/>
    <xdr:sp macro="" textlink="">
      <xdr:nvSpPr>
        <xdr:cNvPr id="410" name="テキスト ボックス 409"/>
        <xdr:cNvSpPr txBox="1"/>
      </xdr:nvSpPr>
      <xdr:spPr>
        <a:xfrm>
          <a:off x="9372111" y="126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40894</xdr:rowOff>
    </xdr:from>
    <xdr:to>
      <xdr:col>12</xdr:col>
      <xdr:colOff>561975</xdr:colOff>
      <xdr:row>74</xdr:row>
      <xdr:rowOff>142494</xdr:rowOff>
    </xdr:to>
    <xdr:sp macro="" textlink="">
      <xdr:nvSpPr>
        <xdr:cNvPr id="411" name="フローチャート : 判断 410"/>
        <xdr:cNvSpPr/>
      </xdr:nvSpPr>
      <xdr:spPr>
        <a:xfrm>
          <a:off x="8699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159021</xdr:rowOff>
    </xdr:from>
    <xdr:ext cx="534377" cy="259045"/>
    <xdr:sp macro="" textlink="">
      <xdr:nvSpPr>
        <xdr:cNvPr id="412" name="テキスト ボックス 411"/>
        <xdr:cNvSpPr txBox="1"/>
      </xdr:nvSpPr>
      <xdr:spPr>
        <a:xfrm>
          <a:off x="8483111" y="1250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62001</xdr:rowOff>
    </xdr:from>
    <xdr:to>
      <xdr:col>15</xdr:col>
      <xdr:colOff>231775</xdr:colOff>
      <xdr:row>78</xdr:row>
      <xdr:rowOff>163601</xdr:rowOff>
    </xdr:to>
    <xdr:sp macro="" textlink="">
      <xdr:nvSpPr>
        <xdr:cNvPr id="418" name="円/楕円 417"/>
        <xdr:cNvSpPr/>
      </xdr:nvSpPr>
      <xdr:spPr>
        <a:xfrm>
          <a:off x="10426700" y="1343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148378</xdr:rowOff>
    </xdr:from>
    <xdr:ext cx="469744" cy="259045"/>
    <xdr:sp macro="" textlink="">
      <xdr:nvSpPr>
        <xdr:cNvPr id="419" name="普通建設事業費 （ うち新規整備　）該当値テキスト"/>
        <xdr:cNvSpPr txBox="1"/>
      </xdr:nvSpPr>
      <xdr:spPr>
        <a:xfrm>
          <a:off x="10528300" y="1335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48971</xdr:rowOff>
    </xdr:from>
    <xdr:to>
      <xdr:col>14</xdr:col>
      <xdr:colOff>79375</xdr:colOff>
      <xdr:row>76</xdr:row>
      <xdr:rowOff>150571</xdr:rowOff>
    </xdr:to>
    <xdr:sp macro="" textlink="">
      <xdr:nvSpPr>
        <xdr:cNvPr id="420" name="円/楕円 419"/>
        <xdr:cNvSpPr/>
      </xdr:nvSpPr>
      <xdr:spPr>
        <a:xfrm>
          <a:off x="9588500" y="1307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141698</xdr:rowOff>
    </xdr:from>
    <xdr:ext cx="534377" cy="259045"/>
    <xdr:sp macro="" textlink="">
      <xdr:nvSpPr>
        <xdr:cNvPr id="421" name="テキスト ボックス 420"/>
        <xdr:cNvSpPr txBox="1"/>
      </xdr:nvSpPr>
      <xdr:spPr>
        <a:xfrm>
          <a:off x="9372111" y="1317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160910</xdr:rowOff>
    </xdr:from>
    <xdr:to>
      <xdr:col>12</xdr:col>
      <xdr:colOff>561975</xdr:colOff>
      <xdr:row>78</xdr:row>
      <xdr:rowOff>91060</xdr:rowOff>
    </xdr:to>
    <xdr:sp macro="" textlink="">
      <xdr:nvSpPr>
        <xdr:cNvPr id="422" name="円/楕円 421"/>
        <xdr:cNvSpPr/>
      </xdr:nvSpPr>
      <xdr:spPr>
        <a:xfrm>
          <a:off x="8699500" y="133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82187</xdr:rowOff>
    </xdr:from>
    <xdr:ext cx="469744" cy="259045"/>
    <xdr:sp macro="" textlink="">
      <xdr:nvSpPr>
        <xdr:cNvPr id="423" name="テキスト ボックス 422"/>
        <xdr:cNvSpPr txBox="1"/>
      </xdr:nvSpPr>
      <xdr:spPr>
        <a:xfrm>
          <a:off x="8515427" y="1345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7" name="テキスト ボックス 43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1" name="テキスト ボックス 44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134683</xdr:rowOff>
    </xdr:from>
    <xdr:to>
      <xdr:col>15</xdr:col>
      <xdr:colOff>180340</xdr:colOff>
      <xdr:row>99</xdr:row>
      <xdr:rowOff>28435</xdr:rowOff>
    </xdr:to>
    <xdr:cxnSp macro="">
      <xdr:nvCxnSpPr>
        <xdr:cNvPr id="447" name="直線コネクタ 446"/>
        <xdr:cNvCxnSpPr/>
      </xdr:nvCxnSpPr>
      <xdr:spPr>
        <a:xfrm flipV="1">
          <a:off x="10475595" y="15565183"/>
          <a:ext cx="1270" cy="14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32262</xdr:rowOff>
    </xdr:from>
    <xdr:ext cx="469744" cy="259045"/>
    <xdr:sp macro="" textlink="">
      <xdr:nvSpPr>
        <xdr:cNvPr id="448" name="普通建設事業費 （ うち更新整備　）最小値テキスト"/>
        <xdr:cNvSpPr txBox="1"/>
      </xdr:nvSpPr>
      <xdr:spPr>
        <a:xfrm>
          <a:off x="10528300" y="1700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15</xdr:col>
      <xdr:colOff>92075</xdr:colOff>
      <xdr:row>99</xdr:row>
      <xdr:rowOff>28435</xdr:rowOff>
    </xdr:from>
    <xdr:to>
      <xdr:col>15</xdr:col>
      <xdr:colOff>269875</xdr:colOff>
      <xdr:row>99</xdr:row>
      <xdr:rowOff>28435</xdr:rowOff>
    </xdr:to>
    <xdr:cxnSp macro="">
      <xdr:nvCxnSpPr>
        <xdr:cNvPr id="449" name="直線コネクタ 448"/>
        <xdr:cNvCxnSpPr/>
      </xdr:nvCxnSpPr>
      <xdr:spPr>
        <a:xfrm>
          <a:off x="10388600" y="1700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81360</xdr:rowOff>
    </xdr:from>
    <xdr:ext cx="599010" cy="259045"/>
    <xdr:sp macro="" textlink="">
      <xdr:nvSpPr>
        <xdr:cNvPr id="450" name="普通建設事業費 （ うち更新整備　）最大値テキスト"/>
        <xdr:cNvSpPr txBox="1"/>
      </xdr:nvSpPr>
      <xdr:spPr>
        <a:xfrm>
          <a:off x="10528300" y="1534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114,395</a:t>
          </a:r>
          <a:endParaRPr kumimoji="1" lang="ja-JP" altLang="en-US" sz="1000" b="1">
            <a:latin typeface="ＭＳ Ｐゴシック"/>
          </a:endParaRPr>
        </a:p>
      </xdr:txBody>
    </xdr:sp>
    <xdr:clientData/>
  </xdr:oneCellAnchor>
  <xdr:twoCellAnchor>
    <xdr:from>
      <xdr:col>15</xdr:col>
      <xdr:colOff>92075</xdr:colOff>
      <xdr:row>90</xdr:row>
      <xdr:rowOff>134683</xdr:rowOff>
    </xdr:from>
    <xdr:to>
      <xdr:col>15</xdr:col>
      <xdr:colOff>269875</xdr:colOff>
      <xdr:row>90</xdr:row>
      <xdr:rowOff>134683</xdr:rowOff>
    </xdr:to>
    <xdr:cxnSp macro="">
      <xdr:nvCxnSpPr>
        <xdr:cNvPr id="451" name="直線コネクタ 450"/>
        <xdr:cNvCxnSpPr/>
      </xdr:nvCxnSpPr>
      <xdr:spPr>
        <a:xfrm>
          <a:off x="10388600" y="155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41427</xdr:rowOff>
    </xdr:from>
    <xdr:to>
      <xdr:col>15</xdr:col>
      <xdr:colOff>180975</xdr:colOff>
      <xdr:row>98</xdr:row>
      <xdr:rowOff>66091</xdr:rowOff>
    </xdr:to>
    <xdr:cxnSp macro="">
      <xdr:nvCxnSpPr>
        <xdr:cNvPr id="452" name="直線コネクタ 451"/>
        <xdr:cNvCxnSpPr/>
      </xdr:nvCxnSpPr>
      <xdr:spPr>
        <a:xfrm flipV="1">
          <a:off x="9639300" y="16843527"/>
          <a:ext cx="838200" cy="2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79709</xdr:rowOff>
    </xdr:from>
    <xdr:ext cx="534377" cy="259045"/>
    <xdr:sp macro="" textlink="">
      <xdr:nvSpPr>
        <xdr:cNvPr id="453" name="普通建設事業費 （ うち更新整備　）平均値テキスト"/>
        <xdr:cNvSpPr txBox="1"/>
      </xdr:nvSpPr>
      <xdr:spPr>
        <a:xfrm>
          <a:off x="10528300" y="1653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22,025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56832</xdr:rowOff>
    </xdr:from>
    <xdr:to>
      <xdr:col>15</xdr:col>
      <xdr:colOff>231775</xdr:colOff>
      <xdr:row>97</xdr:row>
      <xdr:rowOff>158432</xdr:rowOff>
    </xdr:to>
    <xdr:sp macro="" textlink="">
      <xdr:nvSpPr>
        <xdr:cNvPr id="454" name="フローチャート : 判断 453"/>
        <xdr:cNvSpPr/>
      </xdr:nvSpPr>
      <xdr:spPr>
        <a:xfrm>
          <a:off x="104267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22949</xdr:rowOff>
    </xdr:from>
    <xdr:to>
      <xdr:col>14</xdr:col>
      <xdr:colOff>28575</xdr:colOff>
      <xdr:row>98</xdr:row>
      <xdr:rowOff>66091</xdr:rowOff>
    </xdr:to>
    <xdr:cxnSp macro="">
      <xdr:nvCxnSpPr>
        <xdr:cNvPr id="455" name="直線コネクタ 454"/>
        <xdr:cNvCxnSpPr/>
      </xdr:nvCxnSpPr>
      <xdr:spPr>
        <a:xfrm>
          <a:off x="8750300" y="16825049"/>
          <a:ext cx="889000" cy="4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98755</xdr:rowOff>
    </xdr:from>
    <xdr:to>
      <xdr:col>14</xdr:col>
      <xdr:colOff>79375</xdr:colOff>
      <xdr:row>98</xdr:row>
      <xdr:rowOff>28905</xdr:rowOff>
    </xdr:to>
    <xdr:sp macro="" textlink="">
      <xdr:nvSpPr>
        <xdr:cNvPr id="456" name="フローチャート : 判断 455"/>
        <xdr:cNvSpPr/>
      </xdr:nvSpPr>
      <xdr:spPr>
        <a:xfrm>
          <a:off x="9588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45432</xdr:rowOff>
    </xdr:from>
    <xdr:ext cx="534377" cy="259045"/>
    <xdr:sp macro="" textlink="">
      <xdr:nvSpPr>
        <xdr:cNvPr id="457" name="テキスト ボックス 456"/>
        <xdr:cNvSpPr txBox="1"/>
      </xdr:nvSpPr>
      <xdr:spPr>
        <a:xfrm>
          <a:off x="9372111" y="1650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65176</xdr:rowOff>
    </xdr:from>
    <xdr:to>
      <xdr:col>12</xdr:col>
      <xdr:colOff>561975</xdr:colOff>
      <xdr:row>97</xdr:row>
      <xdr:rowOff>166776</xdr:rowOff>
    </xdr:to>
    <xdr:sp macro="" textlink="">
      <xdr:nvSpPr>
        <xdr:cNvPr id="458" name="フローチャート : 判断 457"/>
        <xdr:cNvSpPr/>
      </xdr:nvSpPr>
      <xdr:spPr>
        <a:xfrm>
          <a:off x="8699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11853</xdr:rowOff>
    </xdr:from>
    <xdr:ext cx="534377" cy="259045"/>
    <xdr:sp macro="" textlink="">
      <xdr:nvSpPr>
        <xdr:cNvPr id="459" name="テキスト ボックス 458"/>
        <xdr:cNvSpPr txBox="1"/>
      </xdr:nvSpPr>
      <xdr:spPr>
        <a:xfrm>
          <a:off x="8483111" y="164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162077</xdr:rowOff>
    </xdr:from>
    <xdr:to>
      <xdr:col>15</xdr:col>
      <xdr:colOff>231775</xdr:colOff>
      <xdr:row>98</xdr:row>
      <xdr:rowOff>92227</xdr:rowOff>
    </xdr:to>
    <xdr:sp macro="" textlink="">
      <xdr:nvSpPr>
        <xdr:cNvPr id="465" name="円/楕円 464"/>
        <xdr:cNvSpPr/>
      </xdr:nvSpPr>
      <xdr:spPr>
        <a:xfrm>
          <a:off x="10426700" y="1679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140504</xdr:rowOff>
    </xdr:from>
    <xdr:ext cx="534377" cy="259045"/>
    <xdr:sp macro="" textlink="">
      <xdr:nvSpPr>
        <xdr:cNvPr id="466" name="普通建設事業費 （ うち更新整備　）該当値テキスト"/>
        <xdr:cNvSpPr txBox="1"/>
      </xdr:nvSpPr>
      <xdr:spPr>
        <a:xfrm>
          <a:off x="10528300" y="1677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13,738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15291</xdr:rowOff>
    </xdr:from>
    <xdr:to>
      <xdr:col>14</xdr:col>
      <xdr:colOff>79375</xdr:colOff>
      <xdr:row>98</xdr:row>
      <xdr:rowOff>116891</xdr:rowOff>
    </xdr:to>
    <xdr:sp macro="" textlink="">
      <xdr:nvSpPr>
        <xdr:cNvPr id="467" name="円/楕円 466"/>
        <xdr:cNvSpPr/>
      </xdr:nvSpPr>
      <xdr:spPr>
        <a:xfrm>
          <a:off x="9588500" y="1681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108018</xdr:rowOff>
    </xdr:from>
    <xdr:ext cx="534377" cy="259045"/>
    <xdr:sp macro="" textlink="">
      <xdr:nvSpPr>
        <xdr:cNvPr id="468" name="テキスト ボックス 467"/>
        <xdr:cNvSpPr txBox="1"/>
      </xdr:nvSpPr>
      <xdr:spPr>
        <a:xfrm>
          <a:off x="9372111" y="1691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143599</xdr:rowOff>
    </xdr:from>
    <xdr:to>
      <xdr:col>12</xdr:col>
      <xdr:colOff>561975</xdr:colOff>
      <xdr:row>98</xdr:row>
      <xdr:rowOff>73749</xdr:rowOff>
    </xdr:to>
    <xdr:sp macro="" textlink="">
      <xdr:nvSpPr>
        <xdr:cNvPr id="469" name="円/楕円 468"/>
        <xdr:cNvSpPr/>
      </xdr:nvSpPr>
      <xdr:spPr>
        <a:xfrm>
          <a:off x="8699500" y="1677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64876</xdr:rowOff>
    </xdr:from>
    <xdr:ext cx="534377" cy="259045"/>
    <xdr:sp macro="" textlink="">
      <xdr:nvSpPr>
        <xdr:cNvPr id="470" name="テキスト ボックス 469"/>
        <xdr:cNvSpPr txBox="1"/>
      </xdr:nvSpPr>
      <xdr:spPr>
        <a:xfrm>
          <a:off x="8483111" y="1686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4" name="テキスト ボックス 483"/>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6" name="テキスト ボックス 485"/>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88" name="テキスト ボックス 487"/>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90" name="テキスト ボックス 489"/>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32911</xdr:rowOff>
    </xdr:from>
    <xdr:to>
      <xdr:col>23</xdr:col>
      <xdr:colOff>516889</xdr:colOff>
      <xdr:row>39</xdr:row>
      <xdr:rowOff>98878</xdr:rowOff>
    </xdr:to>
    <xdr:cxnSp macro="">
      <xdr:nvCxnSpPr>
        <xdr:cNvPr id="496" name="直線コネクタ 495"/>
        <xdr:cNvCxnSpPr/>
      </xdr:nvCxnSpPr>
      <xdr:spPr>
        <a:xfrm flipV="1">
          <a:off x="16317595" y="5176411"/>
          <a:ext cx="1269" cy="160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151038</xdr:rowOff>
    </xdr:from>
    <xdr:ext cx="469744" cy="259045"/>
    <xdr:sp macro="" textlink="">
      <xdr:nvSpPr>
        <xdr:cNvPr id="499" name="災害復旧事業費最大値テキスト"/>
        <xdr:cNvSpPr txBox="1"/>
      </xdr:nvSpPr>
      <xdr:spPr>
        <a:xfrm>
          <a:off x="16370300" y="495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30</xdr:row>
      <xdr:rowOff>32911</xdr:rowOff>
    </xdr:from>
    <xdr:to>
      <xdr:col>23</xdr:col>
      <xdr:colOff>606425</xdr:colOff>
      <xdr:row>30</xdr:row>
      <xdr:rowOff>32911</xdr:rowOff>
    </xdr:to>
    <xdr:cxnSp macro="">
      <xdr:nvCxnSpPr>
        <xdr:cNvPr id="500" name="直線コネクタ 499"/>
        <xdr:cNvCxnSpPr/>
      </xdr:nvCxnSpPr>
      <xdr:spPr>
        <a:xfrm>
          <a:off x="16230600" y="517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93980</xdr:rowOff>
    </xdr:from>
    <xdr:to>
      <xdr:col>23</xdr:col>
      <xdr:colOff>517525</xdr:colOff>
      <xdr:row>39</xdr:row>
      <xdr:rowOff>97572</xdr:rowOff>
    </xdr:to>
    <xdr:cxnSp macro="">
      <xdr:nvCxnSpPr>
        <xdr:cNvPr id="501" name="直線コネクタ 500"/>
        <xdr:cNvCxnSpPr/>
      </xdr:nvCxnSpPr>
      <xdr:spPr>
        <a:xfrm flipV="1">
          <a:off x="15481300" y="6780530"/>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152272</xdr:rowOff>
    </xdr:from>
    <xdr:ext cx="378565" cy="259045"/>
    <xdr:sp macro="" textlink="">
      <xdr:nvSpPr>
        <xdr:cNvPr id="502" name="災害復旧事業費平均値テキスト"/>
        <xdr:cNvSpPr txBox="1"/>
      </xdr:nvSpPr>
      <xdr:spPr>
        <a:xfrm>
          <a:off x="16370300" y="6495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129395</xdr:rowOff>
    </xdr:from>
    <xdr:to>
      <xdr:col>23</xdr:col>
      <xdr:colOff>568325</xdr:colOff>
      <xdr:row>39</xdr:row>
      <xdr:rowOff>59545</xdr:rowOff>
    </xdr:to>
    <xdr:sp macro="" textlink="">
      <xdr:nvSpPr>
        <xdr:cNvPr id="503" name="フローチャート : 判断 502"/>
        <xdr:cNvSpPr/>
      </xdr:nvSpPr>
      <xdr:spPr>
        <a:xfrm>
          <a:off x="16268700" y="66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80264</xdr:rowOff>
    </xdr:from>
    <xdr:to>
      <xdr:col>22</xdr:col>
      <xdr:colOff>365125</xdr:colOff>
      <xdr:row>39</xdr:row>
      <xdr:rowOff>97572</xdr:rowOff>
    </xdr:to>
    <xdr:cxnSp macro="">
      <xdr:nvCxnSpPr>
        <xdr:cNvPr id="504" name="直線コネクタ 503"/>
        <xdr:cNvCxnSpPr/>
      </xdr:nvCxnSpPr>
      <xdr:spPr>
        <a:xfrm>
          <a:off x="14592300" y="6766814"/>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141641</xdr:rowOff>
    </xdr:from>
    <xdr:to>
      <xdr:col>22</xdr:col>
      <xdr:colOff>415925</xdr:colOff>
      <xdr:row>39</xdr:row>
      <xdr:rowOff>71791</xdr:rowOff>
    </xdr:to>
    <xdr:sp macro="" textlink="">
      <xdr:nvSpPr>
        <xdr:cNvPr id="505" name="フローチャート : 判断 504"/>
        <xdr:cNvSpPr/>
      </xdr:nvSpPr>
      <xdr:spPr>
        <a:xfrm>
          <a:off x="15430500" y="665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88318</xdr:rowOff>
    </xdr:from>
    <xdr:ext cx="378565" cy="259045"/>
    <xdr:sp macro="" textlink="">
      <xdr:nvSpPr>
        <xdr:cNvPr id="506" name="テキスト ボックス 505"/>
        <xdr:cNvSpPr txBox="1"/>
      </xdr:nvSpPr>
      <xdr:spPr>
        <a:xfrm>
          <a:off x="15292017" y="6431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39932</xdr:rowOff>
    </xdr:from>
    <xdr:to>
      <xdr:col>21</xdr:col>
      <xdr:colOff>161925</xdr:colOff>
      <xdr:row>39</xdr:row>
      <xdr:rowOff>80264</xdr:rowOff>
    </xdr:to>
    <xdr:cxnSp macro="">
      <xdr:nvCxnSpPr>
        <xdr:cNvPr id="507" name="直線コネクタ 506"/>
        <xdr:cNvCxnSpPr/>
      </xdr:nvCxnSpPr>
      <xdr:spPr>
        <a:xfrm>
          <a:off x="13703300" y="6555032"/>
          <a:ext cx="889000" cy="21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107352</xdr:rowOff>
    </xdr:from>
    <xdr:to>
      <xdr:col>21</xdr:col>
      <xdr:colOff>212725</xdr:colOff>
      <xdr:row>39</xdr:row>
      <xdr:rowOff>37502</xdr:rowOff>
    </xdr:to>
    <xdr:sp macro="" textlink="">
      <xdr:nvSpPr>
        <xdr:cNvPr id="508" name="フローチャート : 判断 507"/>
        <xdr:cNvSpPr/>
      </xdr:nvSpPr>
      <xdr:spPr>
        <a:xfrm>
          <a:off x="14541500" y="662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54028</xdr:rowOff>
    </xdr:from>
    <xdr:ext cx="378565" cy="259045"/>
    <xdr:sp macro="" textlink="">
      <xdr:nvSpPr>
        <xdr:cNvPr id="509" name="テキスト ボックス 508"/>
        <xdr:cNvSpPr txBox="1"/>
      </xdr:nvSpPr>
      <xdr:spPr>
        <a:xfrm>
          <a:off x="14403017" y="639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21971</xdr:rowOff>
    </xdr:from>
    <xdr:to>
      <xdr:col>19</xdr:col>
      <xdr:colOff>644525</xdr:colOff>
      <xdr:row>38</xdr:row>
      <xdr:rowOff>39932</xdr:rowOff>
    </xdr:to>
    <xdr:cxnSp macro="">
      <xdr:nvCxnSpPr>
        <xdr:cNvPr id="510" name="直線コネクタ 509"/>
        <xdr:cNvCxnSpPr/>
      </xdr:nvCxnSpPr>
      <xdr:spPr>
        <a:xfrm>
          <a:off x="12814300" y="6194171"/>
          <a:ext cx="889000" cy="36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104249</xdr:rowOff>
    </xdr:from>
    <xdr:to>
      <xdr:col>20</xdr:col>
      <xdr:colOff>9525</xdr:colOff>
      <xdr:row>39</xdr:row>
      <xdr:rowOff>34399</xdr:rowOff>
    </xdr:to>
    <xdr:sp macro="" textlink="">
      <xdr:nvSpPr>
        <xdr:cNvPr id="511" name="フローチャート : 判断 510"/>
        <xdr:cNvSpPr/>
      </xdr:nvSpPr>
      <xdr:spPr>
        <a:xfrm>
          <a:off x="13652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25526</xdr:rowOff>
    </xdr:from>
    <xdr:ext cx="378565" cy="259045"/>
    <xdr:sp macro="" textlink="">
      <xdr:nvSpPr>
        <xdr:cNvPr id="512" name="テキスト ボックス 511"/>
        <xdr:cNvSpPr txBox="1"/>
      </xdr:nvSpPr>
      <xdr:spPr>
        <a:xfrm>
          <a:off x="13514017" y="6712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22606</xdr:rowOff>
    </xdr:from>
    <xdr:to>
      <xdr:col>18</xdr:col>
      <xdr:colOff>492125</xdr:colOff>
      <xdr:row>38</xdr:row>
      <xdr:rowOff>124206</xdr:rowOff>
    </xdr:to>
    <xdr:sp macro="" textlink="">
      <xdr:nvSpPr>
        <xdr:cNvPr id="513" name="フローチャート : 判断 512"/>
        <xdr:cNvSpPr/>
      </xdr:nvSpPr>
      <xdr:spPr>
        <a:xfrm>
          <a:off x="12763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115333</xdr:rowOff>
    </xdr:from>
    <xdr:ext cx="469744" cy="259045"/>
    <xdr:sp macro="" textlink="">
      <xdr:nvSpPr>
        <xdr:cNvPr id="514" name="テキスト ボックス 513"/>
        <xdr:cNvSpPr txBox="1"/>
      </xdr:nvSpPr>
      <xdr:spPr>
        <a:xfrm>
          <a:off x="12579427" y="663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43180</xdr:rowOff>
    </xdr:from>
    <xdr:to>
      <xdr:col>23</xdr:col>
      <xdr:colOff>568325</xdr:colOff>
      <xdr:row>39</xdr:row>
      <xdr:rowOff>144780</xdr:rowOff>
    </xdr:to>
    <xdr:sp macro="" textlink="">
      <xdr:nvSpPr>
        <xdr:cNvPr id="520" name="円/楕円 519"/>
        <xdr:cNvSpPr/>
      </xdr:nvSpPr>
      <xdr:spPr>
        <a:xfrm>
          <a:off x="162687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129557</xdr:rowOff>
    </xdr:from>
    <xdr:ext cx="313932" cy="259045"/>
    <xdr:sp macro="" textlink="">
      <xdr:nvSpPr>
        <xdr:cNvPr id="521" name="災害復旧事業費該当値テキスト"/>
        <xdr:cNvSpPr txBox="1"/>
      </xdr:nvSpPr>
      <xdr:spPr>
        <a:xfrm>
          <a:off x="16370300" y="6644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46772</xdr:rowOff>
    </xdr:from>
    <xdr:to>
      <xdr:col>22</xdr:col>
      <xdr:colOff>415925</xdr:colOff>
      <xdr:row>39</xdr:row>
      <xdr:rowOff>148372</xdr:rowOff>
    </xdr:to>
    <xdr:sp macro="" textlink="">
      <xdr:nvSpPr>
        <xdr:cNvPr id="522" name="円/楕円 521"/>
        <xdr:cNvSpPr/>
      </xdr:nvSpPr>
      <xdr:spPr>
        <a:xfrm>
          <a:off x="15430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139499</xdr:rowOff>
    </xdr:from>
    <xdr:ext cx="249299" cy="259045"/>
    <xdr:sp macro="" textlink="">
      <xdr:nvSpPr>
        <xdr:cNvPr id="523" name="テキスト ボックス 522"/>
        <xdr:cNvSpPr txBox="1"/>
      </xdr:nvSpPr>
      <xdr:spPr>
        <a:xfrm>
          <a:off x="15356649"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29464</xdr:rowOff>
    </xdr:from>
    <xdr:to>
      <xdr:col>21</xdr:col>
      <xdr:colOff>212725</xdr:colOff>
      <xdr:row>39</xdr:row>
      <xdr:rowOff>131064</xdr:rowOff>
    </xdr:to>
    <xdr:sp macro="" textlink="">
      <xdr:nvSpPr>
        <xdr:cNvPr id="524" name="円/楕円 523"/>
        <xdr:cNvSpPr/>
      </xdr:nvSpPr>
      <xdr:spPr>
        <a:xfrm>
          <a:off x="14541500" y="671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122191</xdr:rowOff>
    </xdr:from>
    <xdr:ext cx="378565" cy="259045"/>
    <xdr:sp macro="" textlink="">
      <xdr:nvSpPr>
        <xdr:cNvPr id="525" name="テキスト ボックス 524"/>
        <xdr:cNvSpPr txBox="1"/>
      </xdr:nvSpPr>
      <xdr:spPr>
        <a:xfrm>
          <a:off x="14403017" y="6808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160582</xdr:rowOff>
    </xdr:from>
    <xdr:to>
      <xdr:col>20</xdr:col>
      <xdr:colOff>9525</xdr:colOff>
      <xdr:row>38</xdr:row>
      <xdr:rowOff>90732</xdr:rowOff>
    </xdr:to>
    <xdr:sp macro="" textlink="">
      <xdr:nvSpPr>
        <xdr:cNvPr id="526" name="円/楕円 525"/>
        <xdr:cNvSpPr/>
      </xdr:nvSpPr>
      <xdr:spPr>
        <a:xfrm>
          <a:off x="13652500" y="650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107259</xdr:rowOff>
    </xdr:from>
    <xdr:ext cx="469744" cy="259045"/>
    <xdr:sp macro="" textlink="">
      <xdr:nvSpPr>
        <xdr:cNvPr id="527" name="テキスト ボックス 526"/>
        <xdr:cNvSpPr txBox="1"/>
      </xdr:nvSpPr>
      <xdr:spPr>
        <a:xfrm>
          <a:off x="13468427" y="627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142621</xdr:rowOff>
    </xdr:from>
    <xdr:to>
      <xdr:col>18</xdr:col>
      <xdr:colOff>492125</xdr:colOff>
      <xdr:row>36</xdr:row>
      <xdr:rowOff>72771</xdr:rowOff>
    </xdr:to>
    <xdr:sp macro="" textlink="">
      <xdr:nvSpPr>
        <xdr:cNvPr id="528" name="円/楕円 527"/>
        <xdr:cNvSpPr/>
      </xdr:nvSpPr>
      <xdr:spPr>
        <a:xfrm>
          <a:off x="12763500" y="614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89298</xdr:rowOff>
    </xdr:from>
    <xdr:ext cx="469744" cy="259045"/>
    <xdr:sp macro="" textlink="">
      <xdr:nvSpPr>
        <xdr:cNvPr id="529" name="テキスト ボックス 528"/>
        <xdr:cNvSpPr txBox="1"/>
      </xdr:nvSpPr>
      <xdr:spPr>
        <a:xfrm>
          <a:off x="12579427" y="591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4" name="テキスト ボックス 59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6" name="テキスト ボックス 59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146497</xdr:rowOff>
    </xdr:from>
    <xdr:to>
      <xdr:col>23</xdr:col>
      <xdr:colOff>516889</xdr:colOff>
      <xdr:row>78</xdr:row>
      <xdr:rowOff>115506</xdr:rowOff>
    </xdr:to>
    <xdr:cxnSp macro="">
      <xdr:nvCxnSpPr>
        <xdr:cNvPr id="602" name="直線コネクタ 601"/>
        <xdr:cNvCxnSpPr/>
      </xdr:nvCxnSpPr>
      <xdr:spPr>
        <a:xfrm flipV="1">
          <a:off x="16317595" y="12319447"/>
          <a:ext cx="1269" cy="1169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119333</xdr:rowOff>
    </xdr:from>
    <xdr:ext cx="534377" cy="259045"/>
    <xdr:sp macro="" textlink="">
      <xdr:nvSpPr>
        <xdr:cNvPr id="603" name="公債費最小値テキスト"/>
        <xdr:cNvSpPr txBox="1"/>
      </xdr:nvSpPr>
      <xdr:spPr>
        <a:xfrm>
          <a:off x="16370300" y="1349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78</xdr:row>
      <xdr:rowOff>115506</xdr:rowOff>
    </xdr:from>
    <xdr:to>
      <xdr:col>23</xdr:col>
      <xdr:colOff>606425</xdr:colOff>
      <xdr:row>78</xdr:row>
      <xdr:rowOff>115506</xdr:rowOff>
    </xdr:to>
    <xdr:cxnSp macro="">
      <xdr:nvCxnSpPr>
        <xdr:cNvPr id="604" name="直線コネクタ 603"/>
        <xdr:cNvCxnSpPr/>
      </xdr:nvCxnSpPr>
      <xdr:spPr>
        <a:xfrm>
          <a:off x="16230600" y="1348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93174</xdr:rowOff>
    </xdr:from>
    <xdr:ext cx="599010" cy="259045"/>
    <xdr:sp macro="" textlink="">
      <xdr:nvSpPr>
        <xdr:cNvPr id="605" name="公債費最大値テキスト"/>
        <xdr:cNvSpPr txBox="1"/>
      </xdr:nvSpPr>
      <xdr:spPr>
        <a:xfrm>
          <a:off x="16370300" y="1209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71</xdr:row>
      <xdr:rowOff>146497</xdr:rowOff>
    </xdr:from>
    <xdr:to>
      <xdr:col>23</xdr:col>
      <xdr:colOff>606425</xdr:colOff>
      <xdr:row>71</xdr:row>
      <xdr:rowOff>146497</xdr:rowOff>
    </xdr:to>
    <xdr:cxnSp macro="">
      <xdr:nvCxnSpPr>
        <xdr:cNvPr id="606" name="直線コネクタ 605"/>
        <xdr:cNvCxnSpPr/>
      </xdr:nvCxnSpPr>
      <xdr:spPr>
        <a:xfrm>
          <a:off x="16230600" y="1231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48389</xdr:rowOff>
    </xdr:from>
    <xdr:to>
      <xdr:col>23</xdr:col>
      <xdr:colOff>517525</xdr:colOff>
      <xdr:row>78</xdr:row>
      <xdr:rowOff>49440</xdr:rowOff>
    </xdr:to>
    <xdr:cxnSp macro="">
      <xdr:nvCxnSpPr>
        <xdr:cNvPr id="607" name="直線コネクタ 606"/>
        <xdr:cNvCxnSpPr/>
      </xdr:nvCxnSpPr>
      <xdr:spPr>
        <a:xfrm flipV="1">
          <a:off x="15481300" y="13421489"/>
          <a:ext cx="8382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94000</xdr:rowOff>
    </xdr:from>
    <xdr:ext cx="534377" cy="259045"/>
    <xdr:sp macro="" textlink="">
      <xdr:nvSpPr>
        <xdr:cNvPr id="608" name="公債費平均値テキスト"/>
        <xdr:cNvSpPr txBox="1"/>
      </xdr:nvSpPr>
      <xdr:spPr>
        <a:xfrm>
          <a:off x="16370300" y="1312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71123</xdr:rowOff>
    </xdr:from>
    <xdr:to>
      <xdr:col>23</xdr:col>
      <xdr:colOff>568325</xdr:colOff>
      <xdr:row>78</xdr:row>
      <xdr:rowOff>1273</xdr:rowOff>
    </xdr:to>
    <xdr:sp macro="" textlink="">
      <xdr:nvSpPr>
        <xdr:cNvPr id="609" name="フローチャート : 判断 608"/>
        <xdr:cNvSpPr/>
      </xdr:nvSpPr>
      <xdr:spPr>
        <a:xfrm>
          <a:off x="16268700" y="1327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41799</xdr:rowOff>
    </xdr:from>
    <xdr:to>
      <xdr:col>22</xdr:col>
      <xdr:colOff>365125</xdr:colOff>
      <xdr:row>78</xdr:row>
      <xdr:rowOff>49440</xdr:rowOff>
    </xdr:to>
    <xdr:cxnSp macro="">
      <xdr:nvCxnSpPr>
        <xdr:cNvPr id="610" name="直線コネクタ 609"/>
        <xdr:cNvCxnSpPr/>
      </xdr:nvCxnSpPr>
      <xdr:spPr>
        <a:xfrm>
          <a:off x="14592300" y="13414899"/>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89472</xdr:rowOff>
    </xdr:from>
    <xdr:to>
      <xdr:col>22</xdr:col>
      <xdr:colOff>415925</xdr:colOff>
      <xdr:row>78</xdr:row>
      <xdr:rowOff>19622</xdr:rowOff>
    </xdr:to>
    <xdr:sp macro="" textlink="">
      <xdr:nvSpPr>
        <xdr:cNvPr id="611" name="フローチャート : 判断 610"/>
        <xdr:cNvSpPr/>
      </xdr:nvSpPr>
      <xdr:spPr>
        <a:xfrm>
          <a:off x="15430500" y="1329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36149</xdr:rowOff>
    </xdr:from>
    <xdr:ext cx="534377" cy="259045"/>
    <xdr:sp macro="" textlink="">
      <xdr:nvSpPr>
        <xdr:cNvPr id="612" name="テキスト ボックス 611"/>
        <xdr:cNvSpPr txBox="1"/>
      </xdr:nvSpPr>
      <xdr:spPr>
        <a:xfrm>
          <a:off x="15214111" y="1306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41799</xdr:rowOff>
    </xdr:from>
    <xdr:to>
      <xdr:col>21</xdr:col>
      <xdr:colOff>161925</xdr:colOff>
      <xdr:row>78</xdr:row>
      <xdr:rowOff>43025</xdr:rowOff>
    </xdr:to>
    <xdr:cxnSp macro="">
      <xdr:nvCxnSpPr>
        <xdr:cNvPr id="613" name="直線コネクタ 612"/>
        <xdr:cNvCxnSpPr/>
      </xdr:nvCxnSpPr>
      <xdr:spPr>
        <a:xfrm flipV="1">
          <a:off x="13703300" y="13414899"/>
          <a:ext cx="889000" cy="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42898</xdr:rowOff>
    </xdr:from>
    <xdr:to>
      <xdr:col>21</xdr:col>
      <xdr:colOff>212725</xdr:colOff>
      <xdr:row>77</xdr:row>
      <xdr:rowOff>144498</xdr:rowOff>
    </xdr:to>
    <xdr:sp macro="" textlink="">
      <xdr:nvSpPr>
        <xdr:cNvPr id="614" name="フローチャート : 判断 613"/>
        <xdr:cNvSpPr/>
      </xdr:nvSpPr>
      <xdr:spPr>
        <a:xfrm>
          <a:off x="14541500" y="132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161025</xdr:rowOff>
    </xdr:from>
    <xdr:ext cx="534377" cy="259045"/>
    <xdr:sp macro="" textlink="">
      <xdr:nvSpPr>
        <xdr:cNvPr id="615" name="テキスト ボックス 614"/>
        <xdr:cNvSpPr txBox="1"/>
      </xdr:nvSpPr>
      <xdr:spPr>
        <a:xfrm>
          <a:off x="14325111" y="1301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43025</xdr:rowOff>
    </xdr:from>
    <xdr:to>
      <xdr:col>19</xdr:col>
      <xdr:colOff>644525</xdr:colOff>
      <xdr:row>78</xdr:row>
      <xdr:rowOff>54714</xdr:rowOff>
    </xdr:to>
    <xdr:cxnSp macro="">
      <xdr:nvCxnSpPr>
        <xdr:cNvPr id="616" name="直線コネクタ 615"/>
        <xdr:cNvCxnSpPr/>
      </xdr:nvCxnSpPr>
      <xdr:spPr>
        <a:xfrm flipV="1">
          <a:off x="12814300" y="13416125"/>
          <a:ext cx="889000" cy="1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38692</xdr:rowOff>
    </xdr:from>
    <xdr:to>
      <xdr:col>20</xdr:col>
      <xdr:colOff>9525</xdr:colOff>
      <xdr:row>77</xdr:row>
      <xdr:rowOff>140292</xdr:rowOff>
    </xdr:to>
    <xdr:sp macro="" textlink="">
      <xdr:nvSpPr>
        <xdr:cNvPr id="617" name="フローチャート : 判断 616"/>
        <xdr:cNvSpPr/>
      </xdr:nvSpPr>
      <xdr:spPr>
        <a:xfrm>
          <a:off x="13652500" y="1324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156819</xdr:rowOff>
    </xdr:from>
    <xdr:ext cx="534377" cy="259045"/>
    <xdr:sp macro="" textlink="">
      <xdr:nvSpPr>
        <xdr:cNvPr id="618" name="テキスト ボックス 617"/>
        <xdr:cNvSpPr txBox="1"/>
      </xdr:nvSpPr>
      <xdr:spPr>
        <a:xfrm>
          <a:off x="13436111" y="1301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40331</xdr:rowOff>
    </xdr:from>
    <xdr:to>
      <xdr:col>18</xdr:col>
      <xdr:colOff>492125</xdr:colOff>
      <xdr:row>77</xdr:row>
      <xdr:rowOff>141931</xdr:rowOff>
    </xdr:to>
    <xdr:sp macro="" textlink="">
      <xdr:nvSpPr>
        <xdr:cNvPr id="619" name="フローチャート : 判断 618"/>
        <xdr:cNvSpPr/>
      </xdr:nvSpPr>
      <xdr:spPr>
        <a:xfrm>
          <a:off x="12763500" y="1324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158458</xdr:rowOff>
    </xdr:from>
    <xdr:ext cx="534377" cy="259045"/>
    <xdr:sp macro="" textlink="">
      <xdr:nvSpPr>
        <xdr:cNvPr id="620" name="テキスト ボックス 619"/>
        <xdr:cNvSpPr txBox="1"/>
      </xdr:nvSpPr>
      <xdr:spPr>
        <a:xfrm>
          <a:off x="12547111" y="1301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169039</xdr:rowOff>
    </xdr:from>
    <xdr:to>
      <xdr:col>23</xdr:col>
      <xdr:colOff>568325</xdr:colOff>
      <xdr:row>78</xdr:row>
      <xdr:rowOff>99189</xdr:rowOff>
    </xdr:to>
    <xdr:sp macro="" textlink="">
      <xdr:nvSpPr>
        <xdr:cNvPr id="626" name="円/楕円 625"/>
        <xdr:cNvSpPr/>
      </xdr:nvSpPr>
      <xdr:spPr>
        <a:xfrm>
          <a:off x="16268700" y="1337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83966</xdr:rowOff>
    </xdr:from>
    <xdr:ext cx="534377" cy="259045"/>
    <xdr:sp macro="" textlink="">
      <xdr:nvSpPr>
        <xdr:cNvPr id="627" name="公債費該当値テキスト"/>
        <xdr:cNvSpPr txBox="1"/>
      </xdr:nvSpPr>
      <xdr:spPr>
        <a:xfrm>
          <a:off x="16370300" y="1328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21,983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170090</xdr:rowOff>
    </xdr:from>
    <xdr:to>
      <xdr:col>22</xdr:col>
      <xdr:colOff>415925</xdr:colOff>
      <xdr:row>78</xdr:row>
      <xdr:rowOff>100240</xdr:rowOff>
    </xdr:to>
    <xdr:sp macro="" textlink="">
      <xdr:nvSpPr>
        <xdr:cNvPr id="628" name="円/楕円 627"/>
        <xdr:cNvSpPr/>
      </xdr:nvSpPr>
      <xdr:spPr>
        <a:xfrm>
          <a:off x="15430500" y="1337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91367</xdr:rowOff>
    </xdr:from>
    <xdr:ext cx="534377" cy="259045"/>
    <xdr:sp macro="" textlink="">
      <xdr:nvSpPr>
        <xdr:cNvPr id="629" name="テキスト ボックス 628"/>
        <xdr:cNvSpPr txBox="1"/>
      </xdr:nvSpPr>
      <xdr:spPr>
        <a:xfrm>
          <a:off x="15214111" y="1346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21,845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162449</xdr:rowOff>
    </xdr:from>
    <xdr:to>
      <xdr:col>21</xdr:col>
      <xdr:colOff>212725</xdr:colOff>
      <xdr:row>78</xdr:row>
      <xdr:rowOff>92599</xdr:rowOff>
    </xdr:to>
    <xdr:sp macro="" textlink="">
      <xdr:nvSpPr>
        <xdr:cNvPr id="630" name="円/楕円 629"/>
        <xdr:cNvSpPr/>
      </xdr:nvSpPr>
      <xdr:spPr>
        <a:xfrm>
          <a:off x="14541500" y="1336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83726</xdr:rowOff>
    </xdr:from>
    <xdr:ext cx="534377" cy="259045"/>
    <xdr:sp macro="" textlink="">
      <xdr:nvSpPr>
        <xdr:cNvPr id="631" name="テキスト ボックス 630"/>
        <xdr:cNvSpPr txBox="1"/>
      </xdr:nvSpPr>
      <xdr:spPr>
        <a:xfrm>
          <a:off x="14325111" y="1345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22,848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163675</xdr:rowOff>
    </xdr:from>
    <xdr:to>
      <xdr:col>20</xdr:col>
      <xdr:colOff>9525</xdr:colOff>
      <xdr:row>78</xdr:row>
      <xdr:rowOff>93825</xdr:rowOff>
    </xdr:to>
    <xdr:sp macro="" textlink="">
      <xdr:nvSpPr>
        <xdr:cNvPr id="632" name="円/楕円 631"/>
        <xdr:cNvSpPr/>
      </xdr:nvSpPr>
      <xdr:spPr>
        <a:xfrm>
          <a:off x="13652500" y="133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84952</xdr:rowOff>
    </xdr:from>
    <xdr:ext cx="534377" cy="259045"/>
    <xdr:sp macro="" textlink="">
      <xdr:nvSpPr>
        <xdr:cNvPr id="633" name="テキスト ボックス 632"/>
        <xdr:cNvSpPr txBox="1"/>
      </xdr:nvSpPr>
      <xdr:spPr>
        <a:xfrm>
          <a:off x="13436111" y="1345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22,687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3914</xdr:rowOff>
    </xdr:from>
    <xdr:to>
      <xdr:col>18</xdr:col>
      <xdr:colOff>492125</xdr:colOff>
      <xdr:row>78</xdr:row>
      <xdr:rowOff>105514</xdr:rowOff>
    </xdr:to>
    <xdr:sp macro="" textlink="">
      <xdr:nvSpPr>
        <xdr:cNvPr id="634" name="円/楕円 633"/>
        <xdr:cNvSpPr/>
      </xdr:nvSpPr>
      <xdr:spPr>
        <a:xfrm>
          <a:off x="12763500" y="1337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96641</xdr:rowOff>
    </xdr:from>
    <xdr:ext cx="534377" cy="259045"/>
    <xdr:sp macro="" textlink="">
      <xdr:nvSpPr>
        <xdr:cNvPr id="635" name="テキスト ボックス 634"/>
        <xdr:cNvSpPr txBox="1"/>
      </xdr:nvSpPr>
      <xdr:spPr>
        <a:xfrm>
          <a:off x="12547111" y="1346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21,153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6" name="直線コネクタ 64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7" name="テキスト ボックス 64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8" name="直線コネクタ 64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9" name="テキスト ボックス 64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0" name="直線コネクタ 64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1" name="テキスト ボックス 65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2" name="直線コネクタ 65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3" name="テキスト ボックス 65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4" name="直線コネクタ 65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5" name="テキスト ボックス 65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146901</xdr:rowOff>
    </xdr:from>
    <xdr:to>
      <xdr:col>23</xdr:col>
      <xdr:colOff>516889</xdr:colOff>
      <xdr:row>99</xdr:row>
      <xdr:rowOff>34010</xdr:rowOff>
    </xdr:to>
    <xdr:cxnSp macro="">
      <xdr:nvCxnSpPr>
        <xdr:cNvPr id="659" name="直線コネクタ 658"/>
        <xdr:cNvCxnSpPr/>
      </xdr:nvCxnSpPr>
      <xdr:spPr>
        <a:xfrm flipV="1">
          <a:off x="16317595" y="15405951"/>
          <a:ext cx="1269" cy="160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37837</xdr:rowOff>
    </xdr:from>
    <xdr:ext cx="378565" cy="259045"/>
    <xdr:sp macro="" textlink="">
      <xdr:nvSpPr>
        <xdr:cNvPr id="660" name="積立金最小値テキスト"/>
        <xdr:cNvSpPr txBox="1"/>
      </xdr:nvSpPr>
      <xdr:spPr>
        <a:xfrm>
          <a:off x="16370300" y="17011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99</xdr:row>
      <xdr:rowOff>34010</xdr:rowOff>
    </xdr:from>
    <xdr:to>
      <xdr:col>23</xdr:col>
      <xdr:colOff>606425</xdr:colOff>
      <xdr:row>99</xdr:row>
      <xdr:rowOff>34010</xdr:rowOff>
    </xdr:to>
    <xdr:cxnSp macro="">
      <xdr:nvCxnSpPr>
        <xdr:cNvPr id="661" name="直線コネクタ 660"/>
        <xdr:cNvCxnSpPr/>
      </xdr:nvCxnSpPr>
      <xdr:spPr>
        <a:xfrm>
          <a:off x="16230600" y="1700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93578</xdr:rowOff>
    </xdr:from>
    <xdr:ext cx="534377" cy="259045"/>
    <xdr:sp macro="" textlink="">
      <xdr:nvSpPr>
        <xdr:cNvPr id="662" name="積立金最大値テキスト"/>
        <xdr:cNvSpPr txBox="1"/>
      </xdr:nvSpPr>
      <xdr:spPr>
        <a:xfrm>
          <a:off x="16370300" y="1518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42,311</a:t>
          </a:r>
          <a:endParaRPr kumimoji="1" lang="ja-JP" altLang="en-US" sz="1000" b="1">
            <a:latin typeface="ＭＳ Ｐゴシック"/>
          </a:endParaRPr>
        </a:p>
      </xdr:txBody>
    </xdr:sp>
    <xdr:clientData/>
  </xdr:oneCellAnchor>
  <xdr:twoCellAnchor>
    <xdr:from>
      <xdr:col>23</xdr:col>
      <xdr:colOff>428625</xdr:colOff>
      <xdr:row>89</xdr:row>
      <xdr:rowOff>146901</xdr:rowOff>
    </xdr:from>
    <xdr:to>
      <xdr:col>23</xdr:col>
      <xdr:colOff>606425</xdr:colOff>
      <xdr:row>89</xdr:row>
      <xdr:rowOff>146901</xdr:rowOff>
    </xdr:to>
    <xdr:cxnSp macro="">
      <xdr:nvCxnSpPr>
        <xdr:cNvPr id="663" name="直線コネクタ 662"/>
        <xdr:cNvCxnSpPr/>
      </xdr:nvCxnSpPr>
      <xdr:spPr>
        <a:xfrm>
          <a:off x="16230600" y="1540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140005</xdr:rowOff>
    </xdr:from>
    <xdr:to>
      <xdr:col>23</xdr:col>
      <xdr:colOff>517525</xdr:colOff>
      <xdr:row>98</xdr:row>
      <xdr:rowOff>166294</xdr:rowOff>
    </xdr:to>
    <xdr:cxnSp macro="">
      <xdr:nvCxnSpPr>
        <xdr:cNvPr id="664" name="直線コネクタ 663"/>
        <xdr:cNvCxnSpPr/>
      </xdr:nvCxnSpPr>
      <xdr:spPr>
        <a:xfrm>
          <a:off x="15481300" y="16770655"/>
          <a:ext cx="838200" cy="19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157878</xdr:rowOff>
    </xdr:from>
    <xdr:ext cx="469744" cy="259045"/>
    <xdr:sp macro="" textlink="">
      <xdr:nvSpPr>
        <xdr:cNvPr id="665" name="積立金平均値テキスト"/>
        <xdr:cNvSpPr txBox="1"/>
      </xdr:nvSpPr>
      <xdr:spPr>
        <a:xfrm>
          <a:off x="16370300" y="16445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135001</xdr:rowOff>
    </xdr:from>
    <xdr:to>
      <xdr:col>23</xdr:col>
      <xdr:colOff>568325</xdr:colOff>
      <xdr:row>97</xdr:row>
      <xdr:rowOff>65151</xdr:rowOff>
    </xdr:to>
    <xdr:sp macro="" textlink="">
      <xdr:nvSpPr>
        <xdr:cNvPr id="666" name="フローチャート : 判断 665"/>
        <xdr:cNvSpPr/>
      </xdr:nvSpPr>
      <xdr:spPr>
        <a:xfrm>
          <a:off x="16268700" y="165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140005</xdr:rowOff>
    </xdr:from>
    <xdr:to>
      <xdr:col>22</xdr:col>
      <xdr:colOff>365125</xdr:colOff>
      <xdr:row>98</xdr:row>
      <xdr:rowOff>92075</xdr:rowOff>
    </xdr:to>
    <xdr:cxnSp macro="">
      <xdr:nvCxnSpPr>
        <xdr:cNvPr id="667" name="直線コネクタ 666"/>
        <xdr:cNvCxnSpPr/>
      </xdr:nvCxnSpPr>
      <xdr:spPr>
        <a:xfrm flipV="1">
          <a:off x="14592300" y="16770655"/>
          <a:ext cx="889000" cy="12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61240</xdr:rowOff>
    </xdr:from>
    <xdr:to>
      <xdr:col>22</xdr:col>
      <xdr:colOff>415925</xdr:colOff>
      <xdr:row>96</xdr:row>
      <xdr:rowOff>162840</xdr:rowOff>
    </xdr:to>
    <xdr:sp macro="" textlink="">
      <xdr:nvSpPr>
        <xdr:cNvPr id="668" name="フローチャート : 判断 667"/>
        <xdr:cNvSpPr/>
      </xdr:nvSpPr>
      <xdr:spPr>
        <a:xfrm>
          <a:off x="15430500" y="165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7917</xdr:rowOff>
    </xdr:from>
    <xdr:ext cx="534377" cy="259045"/>
    <xdr:sp macro="" textlink="">
      <xdr:nvSpPr>
        <xdr:cNvPr id="669" name="テキスト ボックス 668"/>
        <xdr:cNvSpPr txBox="1"/>
      </xdr:nvSpPr>
      <xdr:spPr>
        <a:xfrm>
          <a:off x="15214111" y="1629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92075</xdr:rowOff>
    </xdr:from>
    <xdr:to>
      <xdr:col>21</xdr:col>
      <xdr:colOff>161925</xdr:colOff>
      <xdr:row>98</xdr:row>
      <xdr:rowOff>108458</xdr:rowOff>
    </xdr:to>
    <xdr:cxnSp macro="">
      <xdr:nvCxnSpPr>
        <xdr:cNvPr id="670" name="直線コネクタ 669"/>
        <xdr:cNvCxnSpPr/>
      </xdr:nvCxnSpPr>
      <xdr:spPr>
        <a:xfrm flipV="1">
          <a:off x="13703300" y="16894175"/>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121132</xdr:rowOff>
    </xdr:from>
    <xdr:to>
      <xdr:col>21</xdr:col>
      <xdr:colOff>212725</xdr:colOff>
      <xdr:row>97</xdr:row>
      <xdr:rowOff>51282</xdr:rowOff>
    </xdr:to>
    <xdr:sp macro="" textlink="">
      <xdr:nvSpPr>
        <xdr:cNvPr id="671" name="フローチャート : 判断 670"/>
        <xdr:cNvSpPr/>
      </xdr:nvSpPr>
      <xdr:spPr>
        <a:xfrm>
          <a:off x="14541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67809</xdr:rowOff>
    </xdr:from>
    <xdr:ext cx="534377" cy="259045"/>
    <xdr:sp macro="" textlink="">
      <xdr:nvSpPr>
        <xdr:cNvPr id="672" name="テキスト ボックス 671"/>
        <xdr:cNvSpPr txBox="1"/>
      </xdr:nvSpPr>
      <xdr:spPr>
        <a:xfrm>
          <a:off x="14325111" y="163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168923</xdr:rowOff>
    </xdr:from>
    <xdr:to>
      <xdr:col>19</xdr:col>
      <xdr:colOff>644525</xdr:colOff>
      <xdr:row>98</xdr:row>
      <xdr:rowOff>108458</xdr:rowOff>
    </xdr:to>
    <xdr:cxnSp macro="">
      <xdr:nvCxnSpPr>
        <xdr:cNvPr id="673" name="直線コネクタ 672"/>
        <xdr:cNvCxnSpPr/>
      </xdr:nvCxnSpPr>
      <xdr:spPr>
        <a:xfrm>
          <a:off x="12814300" y="16456673"/>
          <a:ext cx="889000" cy="4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34455</xdr:rowOff>
    </xdr:from>
    <xdr:to>
      <xdr:col>20</xdr:col>
      <xdr:colOff>9525</xdr:colOff>
      <xdr:row>96</xdr:row>
      <xdr:rowOff>136055</xdr:rowOff>
    </xdr:to>
    <xdr:sp macro="" textlink="">
      <xdr:nvSpPr>
        <xdr:cNvPr id="674" name="フローチャート : 判断 673"/>
        <xdr:cNvSpPr/>
      </xdr:nvSpPr>
      <xdr:spPr>
        <a:xfrm>
          <a:off x="13652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152582</xdr:rowOff>
    </xdr:from>
    <xdr:ext cx="534377" cy="259045"/>
    <xdr:sp macro="" textlink="">
      <xdr:nvSpPr>
        <xdr:cNvPr id="675" name="テキスト ボックス 674"/>
        <xdr:cNvSpPr txBox="1"/>
      </xdr:nvSpPr>
      <xdr:spPr>
        <a:xfrm>
          <a:off x="13436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153212</xdr:rowOff>
    </xdr:from>
    <xdr:to>
      <xdr:col>18</xdr:col>
      <xdr:colOff>492125</xdr:colOff>
      <xdr:row>97</xdr:row>
      <xdr:rowOff>83362</xdr:rowOff>
    </xdr:to>
    <xdr:sp macro="" textlink="">
      <xdr:nvSpPr>
        <xdr:cNvPr id="676" name="フローチャート : 判断 675"/>
        <xdr:cNvSpPr/>
      </xdr:nvSpPr>
      <xdr:spPr>
        <a:xfrm>
          <a:off x="12763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74489</xdr:rowOff>
    </xdr:from>
    <xdr:ext cx="469744" cy="259045"/>
    <xdr:sp macro="" textlink="">
      <xdr:nvSpPr>
        <xdr:cNvPr id="677" name="テキスト ボックス 676"/>
        <xdr:cNvSpPr txBox="1"/>
      </xdr:nvSpPr>
      <xdr:spPr>
        <a:xfrm>
          <a:off x="12579427" y="167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115494</xdr:rowOff>
    </xdr:from>
    <xdr:to>
      <xdr:col>23</xdr:col>
      <xdr:colOff>568325</xdr:colOff>
      <xdr:row>99</xdr:row>
      <xdr:rowOff>45644</xdr:rowOff>
    </xdr:to>
    <xdr:sp macro="" textlink="">
      <xdr:nvSpPr>
        <xdr:cNvPr id="683" name="円/楕円 682"/>
        <xdr:cNvSpPr/>
      </xdr:nvSpPr>
      <xdr:spPr>
        <a:xfrm>
          <a:off x="16268700" y="1691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30421</xdr:rowOff>
    </xdr:from>
    <xdr:ext cx="469744" cy="259045"/>
    <xdr:sp macro="" textlink="">
      <xdr:nvSpPr>
        <xdr:cNvPr id="684" name="積立金該当値テキスト"/>
        <xdr:cNvSpPr txBox="1"/>
      </xdr:nvSpPr>
      <xdr:spPr>
        <a:xfrm>
          <a:off x="16370300" y="1683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89205</xdr:rowOff>
    </xdr:from>
    <xdr:to>
      <xdr:col>22</xdr:col>
      <xdr:colOff>415925</xdr:colOff>
      <xdr:row>98</xdr:row>
      <xdr:rowOff>19355</xdr:rowOff>
    </xdr:to>
    <xdr:sp macro="" textlink="">
      <xdr:nvSpPr>
        <xdr:cNvPr id="685" name="円/楕円 684"/>
        <xdr:cNvSpPr/>
      </xdr:nvSpPr>
      <xdr:spPr>
        <a:xfrm>
          <a:off x="15430500" y="1671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10482</xdr:rowOff>
    </xdr:from>
    <xdr:ext cx="469744" cy="259045"/>
    <xdr:sp macro="" textlink="">
      <xdr:nvSpPr>
        <xdr:cNvPr id="686" name="テキスト ボックス 685"/>
        <xdr:cNvSpPr txBox="1"/>
      </xdr:nvSpPr>
      <xdr:spPr>
        <a:xfrm>
          <a:off x="15246427" y="16812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41275</xdr:rowOff>
    </xdr:from>
    <xdr:to>
      <xdr:col>21</xdr:col>
      <xdr:colOff>212725</xdr:colOff>
      <xdr:row>98</xdr:row>
      <xdr:rowOff>142875</xdr:rowOff>
    </xdr:to>
    <xdr:sp macro="" textlink="">
      <xdr:nvSpPr>
        <xdr:cNvPr id="687" name="円/楕円 686"/>
        <xdr:cNvSpPr/>
      </xdr:nvSpPr>
      <xdr:spPr>
        <a:xfrm>
          <a:off x="14541500" y="1684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134002</xdr:rowOff>
    </xdr:from>
    <xdr:ext cx="469744" cy="259045"/>
    <xdr:sp macro="" textlink="">
      <xdr:nvSpPr>
        <xdr:cNvPr id="688" name="テキスト ボックス 687"/>
        <xdr:cNvSpPr txBox="1"/>
      </xdr:nvSpPr>
      <xdr:spPr>
        <a:xfrm>
          <a:off x="14357427" y="1693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57658</xdr:rowOff>
    </xdr:from>
    <xdr:to>
      <xdr:col>20</xdr:col>
      <xdr:colOff>9525</xdr:colOff>
      <xdr:row>98</xdr:row>
      <xdr:rowOff>159258</xdr:rowOff>
    </xdr:to>
    <xdr:sp macro="" textlink="">
      <xdr:nvSpPr>
        <xdr:cNvPr id="689" name="円/楕円 688"/>
        <xdr:cNvSpPr/>
      </xdr:nvSpPr>
      <xdr:spPr>
        <a:xfrm>
          <a:off x="13652500" y="1685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150385</xdr:rowOff>
    </xdr:from>
    <xdr:ext cx="469744" cy="259045"/>
    <xdr:sp macro="" textlink="">
      <xdr:nvSpPr>
        <xdr:cNvPr id="690" name="テキスト ボックス 689"/>
        <xdr:cNvSpPr txBox="1"/>
      </xdr:nvSpPr>
      <xdr:spPr>
        <a:xfrm>
          <a:off x="13468427" y="1695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118123</xdr:rowOff>
    </xdr:from>
    <xdr:to>
      <xdr:col>18</xdr:col>
      <xdr:colOff>492125</xdr:colOff>
      <xdr:row>96</xdr:row>
      <xdr:rowOff>48273</xdr:rowOff>
    </xdr:to>
    <xdr:sp macro="" textlink="">
      <xdr:nvSpPr>
        <xdr:cNvPr id="691" name="円/楕円 690"/>
        <xdr:cNvSpPr/>
      </xdr:nvSpPr>
      <xdr:spPr>
        <a:xfrm>
          <a:off x="12763500" y="1640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64800</xdr:rowOff>
    </xdr:from>
    <xdr:ext cx="534377" cy="259045"/>
    <xdr:sp macro="" textlink="">
      <xdr:nvSpPr>
        <xdr:cNvPr id="692" name="テキスト ボックス 691"/>
        <xdr:cNvSpPr txBox="1"/>
      </xdr:nvSpPr>
      <xdr:spPr>
        <a:xfrm>
          <a:off x="12547111" y="1618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3" name="直線コネクタ 70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4" name="テキスト ボックス 70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5" name="直線コネクタ 70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6" name="テキスト ボックス 70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7" name="直線コネクタ 70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8" name="テキスト ボックス 70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9" name="直線コネクタ 70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0" name="テキスト ボックス 70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2" name="テキスト ボックス 71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154559</xdr:rowOff>
    </xdr:from>
    <xdr:to>
      <xdr:col>32</xdr:col>
      <xdr:colOff>186689</xdr:colOff>
      <xdr:row>38</xdr:row>
      <xdr:rowOff>139700</xdr:rowOff>
    </xdr:to>
    <xdr:cxnSp macro="">
      <xdr:nvCxnSpPr>
        <xdr:cNvPr id="714" name="直線コネクタ 713"/>
        <xdr:cNvCxnSpPr/>
      </xdr:nvCxnSpPr>
      <xdr:spPr>
        <a:xfrm flipV="1">
          <a:off x="22159595" y="5298059"/>
          <a:ext cx="1269"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6" name="直線コネクタ 71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101236</xdr:rowOff>
    </xdr:from>
    <xdr:ext cx="469744" cy="259045"/>
    <xdr:sp macro="" textlink="">
      <xdr:nvSpPr>
        <xdr:cNvPr id="717" name="投資及び出資金最大値テキスト"/>
        <xdr:cNvSpPr txBox="1"/>
      </xdr:nvSpPr>
      <xdr:spPr>
        <a:xfrm>
          <a:off x="22212300" y="507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5,935</a:t>
          </a:r>
          <a:endParaRPr kumimoji="1" lang="ja-JP" altLang="en-US" sz="1000" b="1">
            <a:latin typeface="ＭＳ Ｐゴシック"/>
          </a:endParaRPr>
        </a:p>
      </xdr:txBody>
    </xdr:sp>
    <xdr:clientData/>
  </xdr:oneCellAnchor>
  <xdr:twoCellAnchor>
    <xdr:from>
      <xdr:col>32</xdr:col>
      <xdr:colOff>98425</xdr:colOff>
      <xdr:row>30</xdr:row>
      <xdr:rowOff>154559</xdr:rowOff>
    </xdr:from>
    <xdr:to>
      <xdr:col>32</xdr:col>
      <xdr:colOff>276225</xdr:colOff>
      <xdr:row>30</xdr:row>
      <xdr:rowOff>154559</xdr:rowOff>
    </xdr:to>
    <xdr:cxnSp macro="">
      <xdr:nvCxnSpPr>
        <xdr:cNvPr id="718" name="直線コネクタ 717"/>
        <xdr:cNvCxnSpPr/>
      </xdr:nvCxnSpPr>
      <xdr:spPr>
        <a:xfrm>
          <a:off x="22072600" y="529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126212</xdr:rowOff>
    </xdr:from>
    <xdr:to>
      <xdr:col>32</xdr:col>
      <xdr:colOff>187325</xdr:colOff>
      <xdr:row>38</xdr:row>
      <xdr:rowOff>126898</xdr:rowOff>
    </xdr:to>
    <xdr:cxnSp macro="">
      <xdr:nvCxnSpPr>
        <xdr:cNvPr id="719" name="直線コネクタ 718"/>
        <xdr:cNvCxnSpPr/>
      </xdr:nvCxnSpPr>
      <xdr:spPr>
        <a:xfrm flipV="1">
          <a:off x="21323300" y="6641312"/>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140809</xdr:rowOff>
    </xdr:from>
    <xdr:ext cx="378565" cy="259045"/>
    <xdr:sp macro="" textlink="">
      <xdr:nvSpPr>
        <xdr:cNvPr id="720" name="投資及び出資金平均値テキスト"/>
        <xdr:cNvSpPr txBox="1"/>
      </xdr:nvSpPr>
      <xdr:spPr>
        <a:xfrm>
          <a:off x="22212300" y="63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117932</xdr:rowOff>
    </xdr:from>
    <xdr:to>
      <xdr:col>32</xdr:col>
      <xdr:colOff>238125</xdr:colOff>
      <xdr:row>38</xdr:row>
      <xdr:rowOff>48082</xdr:rowOff>
    </xdr:to>
    <xdr:sp macro="" textlink="">
      <xdr:nvSpPr>
        <xdr:cNvPr id="721" name="フローチャート : 判断 720"/>
        <xdr:cNvSpPr/>
      </xdr:nvSpPr>
      <xdr:spPr>
        <a:xfrm>
          <a:off x="22110700" y="64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124613</xdr:rowOff>
    </xdr:from>
    <xdr:to>
      <xdr:col>31</xdr:col>
      <xdr:colOff>34925</xdr:colOff>
      <xdr:row>38</xdr:row>
      <xdr:rowOff>126898</xdr:rowOff>
    </xdr:to>
    <xdr:cxnSp macro="">
      <xdr:nvCxnSpPr>
        <xdr:cNvPr id="722" name="直線コネクタ 721"/>
        <xdr:cNvCxnSpPr/>
      </xdr:nvCxnSpPr>
      <xdr:spPr>
        <a:xfrm>
          <a:off x="20434300" y="663971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85928</xdr:rowOff>
    </xdr:from>
    <xdr:to>
      <xdr:col>31</xdr:col>
      <xdr:colOff>85725</xdr:colOff>
      <xdr:row>38</xdr:row>
      <xdr:rowOff>16078</xdr:rowOff>
    </xdr:to>
    <xdr:sp macro="" textlink="">
      <xdr:nvSpPr>
        <xdr:cNvPr id="723" name="フローチャート : 判断 722"/>
        <xdr:cNvSpPr/>
      </xdr:nvSpPr>
      <xdr:spPr>
        <a:xfrm>
          <a:off x="212725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32605</xdr:rowOff>
    </xdr:from>
    <xdr:ext cx="378565" cy="259045"/>
    <xdr:sp macro="" textlink="">
      <xdr:nvSpPr>
        <xdr:cNvPr id="724" name="テキスト ボックス 723"/>
        <xdr:cNvSpPr txBox="1"/>
      </xdr:nvSpPr>
      <xdr:spPr>
        <a:xfrm>
          <a:off x="21134017" y="6204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117069</xdr:rowOff>
    </xdr:from>
    <xdr:to>
      <xdr:col>29</xdr:col>
      <xdr:colOff>517525</xdr:colOff>
      <xdr:row>38</xdr:row>
      <xdr:rowOff>124613</xdr:rowOff>
    </xdr:to>
    <xdr:cxnSp macro="">
      <xdr:nvCxnSpPr>
        <xdr:cNvPr id="725" name="直線コネクタ 724"/>
        <xdr:cNvCxnSpPr/>
      </xdr:nvCxnSpPr>
      <xdr:spPr>
        <a:xfrm>
          <a:off x="19545300" y="6632169"/>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23063</xdr:rowOff>
    </xdr:from>
    <xdr:to>
      <xdr:col>29</xdr:col>
      <xdr:colOff>568325</xdr:colOff>
      <xdr:row>37</xdr:row>
      <xdr:rowOff>124663</xdr:rowOff>
    </xdr:to>
    <xdr:sp macro="" textlink="">
      <xdr:nvSpPr>
        <xdr:cNvPr id="726" name="フローチャート : 判断 725"/>
        <xdr:cNvSpPr/>
      </xdr:nvSpPr>
      <xdr:spPr>
        <a:xfrm>
          <a:off x="20383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141190</xdr:rowOff>
    </xdr:from>
    <xdr:ext cx="469744" cy="259045"/>
    <xdr:sp macro="" textlink="">
      <xdr:nvSpPr>
        <xdr:cNvPr id="727" name="テキスト ボックス 726"/>
        <xdr:cNvSpPr txBox="1"/>
      </xdr:nvSpPr>
      <xdr:spPr>
        <a:xfrm>
          <a:off x="20199427" y="61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117069</xdr:rowOff>
    </xdr:from>
    <xdr:to>
      <xdr:col>28</xdr:col>
      <xdr:colOff>314325</xdr:colOff>
      <xdr:row>38</xdr:row>
      <xdr:rowOff>119583</xdr:rowOff>
    </xdr:to>
    <xdr:cxnSp macro="">
      <xdr:nvCxnSpPr>
        <xdr:cNvPr id="728" name="直線コネクタ 727"/>
        <xdr:cNvCxnSpPr/>
      </xdr:nvCxnSpPr>
      <xdr:spPr>
        <a:xfrm flipV="1">
          <a:off x="18656300" y="6632169"/>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89814</xdr:rowOff>
    </xdr:from>
    <xdr:to>
      <xdr:col>28</xdr:col>
      <xdr:colOff>365125</xdr:colOff>
      <xdr:row>37</xdr:row>
      <xdr:rowOff>19964</xdr:rowOff>
    </xdr:to>
    <xdr:sp macro="" textlink="">
      <xdr:nvSpPr>
        <xdr:cNvPr id="729" name="フローチャート : 判断 728"/>
        <xdr:cNvSpPr/>
      </xdr:nvSpPr>
      <xdr:spPr>
        <a:xfrm>
          <a:off x="19494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36491</xdr:rowOff>
    </xdr:from>
    <xdr:ext cx="469744" cy="259045"/>
    <xdr:sp macro="" textlink="">
      <xdr:nvSpPr>
        <xdr:cNvPr id="730" name="テキスト ボックス 729"/>
        <xdr:cNvSpPr txBox="1"/>
      </xdr:nvSpPr>
      <xdr:spPr>
        <a:xfrm>
          <a:off x="19310427" y="60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147879</xdr:rowOff>
    </xdr:from>
    <xdr:to>
      <xdr:col>27</xdr:col>
      <xdr:colOff>161925</xdr:colOff>
      <xdr:row>37</xdr:row>
      <xdr:rowOff>78029</xdr:rowOff>
    </xdr:to>
    <xdr:sp macro="" textlink="">
      <xdr:nvSpPr>
        <xdr:cNvPr id="731" name="フローチャート : 判断 730"/>
        <xdr:cNvSpPr/>
      </xdr:nvSpPr>
      <xdr:spPr>
        <a:xfrm>
          <a:off x="18605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94556</xdr:rowOff>
    </xdr:from>
    <xdr:ext cx="469744" cy="259045"/>
    <xdr:sp macro="" textlink="">
      <xdr:nvSpPr>
        <xdr:cNvPr id="732" name="テキスト ボックス 731"/>
        <xdr:cNvSpPr txBox="1"/>
      </xdr:nvSpPr>
      <xdr:spPr>
        <a:xfrm>
          <a:off x="18421427" y="609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75412</xdr:rowOff>
    </xdr:from>
    <xdr:to>
      <xdr:col>32</xdr:col>
      <xdr:colOff>238125</xdr:colOff>
      <xdr:row>39</xdr:row>
      <xdr:rowOff>5562</xdr:rowOff>
    </xdr:to>
    <xdr:sp macro="" textlink="">
      <xdr:nvSpPr>
        <xdr:cNvPr id="738" name="円/楕円 737"/>
        <xdr:cNvSpPr/>
      </xdr:nvSpPr>
      <xdr:spPr>
        <a:xfrm>
          <a:off x="22110700" y="659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161789</xdr:rowOff>
    </xdr:from>
    <xdr:ext cx="313932" cy="259045"/>
    <xdr:sp macro="" textlink="">
      <xdr:nvSpPr>
        <xdr:cNvPr id="739" name="投資及び出資金該当値テキスト"/>
        <xdr:cNvSpPr txBox="1"/>
      </xdr:nvSpPr>
      <xdr:spPr>
        <a:xfrm>
          <a:off x="22212300" y="65054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76098</xdr:rowOff>
    </xdr:from>
    <xdr:to>
      <xdr:col>31</xdr:col>
      <xdr:colOff>85725</xdr:colOff>
      <xdr:row>39</xdr:row>
      <xdr:rowOff>6248</xdr:rowOff>
    </xdr:to>
    <xdr:sp macro="" textlink="">
      <xdr:nvSpPr>
        <xdr:cNvPr id="740" name="円/楕円 739"/>
        <xdr:cNvSpPr/>
      </xdr:nvSpPr>
      <xdr:spPr>
        <a:xfrm>
          <a:off x="21272500" y="65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38</xdr:row>
      <xdr:rowOff>168825</xdr:rowOff>
    </xdr:from>
    <xdr:ext cx="313932" cy="259045"/>
    <xdr:sp macro="" textlink="">
      <xdr:nvSpPr>
        <xdr:cNvPr id="741" name="テキスト ボックス 740"/>
        <xdr:cNvSpPr txBox="1"/>
      </xdr:nvSpPr>
      <xdr:spPr>
        <a:xfrm>
          <a:off x="21166333" y="6683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73813</xdr:rowOff>
    </xdr:from>
    <xdr:to>
      <xdr:col>29</xdr:col>
      <xdr:colOff>568325</xdr:colOff>
      <xdr:row>39</xdr:row>
      <xdr:rowOff>3963</xdr:rowOff>
    </xdr:to>
    <xdr:sp macro="" textlink="">
      <xdr:nvSpPr>
        <xdr:cNvPr id="742" name="円/楕円 741"/>
        <xdr:cNvSpPr/>
      </xdr:nvSpPr>
      <xdr:spPr>
        <a:xfrm>
          <a:off x="20383500" y="65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38</xdr:row>
      <xdr:rowOff>166540</xdr:rowOff>
    </xdr:from>
    <xdr:ext cx="313932" cy="259045"/>
    <xdr:sp macro="" textlink="">
      <xdr:nvSpPr>
        <xdr:cNvPr id="743" name="テキスト ボックス 742"/>
        <xdr:cNvSpPr txBox="1"/>
      </xdr:nvSpPr>
      <xdr:spPr>
        <a:xfrm>
          <a:off x="20277333" y="6681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66269</xdr:rowOff>
    </xdr:from>
    <xdr:to>
      <xdr:col>28</xdr:col>
      <xdr:colOff>365125</xdr:colOff>
      <xdr:row>38</xdr:row>
      <xdr:rowOff>167869</xdr:rowOff>
    </xdr:to>
    <xdr:sp macro="" textlink="">
      <xdr:nvSpPr>
        <xdr:cNvPr id="744" name="円/楕円 743"/>
        <xdr:cNvSpPr/>
      </xdr:nvSpPr>
      <xdr:spPr>
        <a:xfrm>
          <a:off x="19494500" y="658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38</xdr:row>
      <xdr:rowOff>158996</xdr:rowOff>
    </xdr:from>
    <xdr:ext cx="313932" cy="259045"/>
    <xdr:sp macro="" textlink="">
      <xdr:nvSpPr>
        <xdr:cNvPr id="745" name="テキスト ボックス 744"/>
        <xdr:cNvSpPr txBox="1"/>
      </xdr:nvSpPr>
      <xdr:spPr>
        <a:xfrm>
          <a:off x="19388333" y="66740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68783</xdr:rowOff>
    </xdr:from>
    <xdr:to>
      <xdr:col>27</xdr:col>
      <xdr:colOff>161925</xdr:colOff>
      <xdr:row>38</xdr:row>
      <xdr:rowOff>170383</xdr:rowOff>
    </xdr:to>
    <xdr:sp macro="" textlink="">
      <xdr:nvSpPr>
        <xdr:cNvPr id="746" name="円/楕円 745"/>
        <xdr:cNvSpPr/>
      </xdr:nvSpPr>
      <xdr:spPr>
        <a:xfrm>
          <a:off x="18605500" y="658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38</xdr:row>
      <xdr:rowOff>161510</xdr:rowOff>
    </xdr:from>
    <xdr:ext cx="313932" cy="259045"/>
    <xdr:sp macro="" textlink="">
      <xdr:nvSpPr>
        <xdr:cNvPr id="747" name="テキスト ボックス 746"/>
        <xdr:cNvSpPr txBox="1"/>
      </xdr:nvSpPr>
      <xdr:spPr>
        <a:xfrm>
          <a:off x="18499333" y="6676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8" name="直線コネクタ 75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9" name="テキスト ボックス 75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0" name="直線コネクタ 75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1" name="テキスト ボックス 760"/>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2" name="直線コネクタ 76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3" name="テキスト ボックス 762"/>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4" name="直線コネクタ 76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5" name="テキスト ボックス 764"/>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6" name="直線コネクタ 76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7" name="テキスト ボックス 76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8" name="直線コネクタ 76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9" name="テキスト ボックス 76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24551</xdr:rowOff>
    </xdr:from>
    <xdr:to>
      <xdr:col>32</xdr:col>
      <xdr:colOff>186689</xdr:colOff>
      <xdr:row>59</xdr:row>
      <xdr:rowOff>98878</xdr:rowOff>
    </xdr:to>
    <xdr:cxnSp macro="">
      <xdr:nvCxnSpPr>
        <xdr:cNvPr id="773" name="直線コネクタ 772"/>
        <xdr:cNvCxnSpPr/>
      </xdr:nvCxnSpPr>
      <xdr:spPr>
        <a:xfrm flipV="1">
          <a:off x="22159595" y="8597051"/>
          <a:ext cx="1269" cy="1617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4"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5" name="直線コネクタ 77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142678</xdr:rowOff>
    </xdr:from>
    <xdr:ext cx="534377" cy="259045"/>
    <xdr:sp macro="" textlink="">
      <xdr:nvSpPr>
        <xdr:cNvPr id="776" name="貸付金最大値テキスト"/>
        <xdr:cNvSpPr txBox="1"/>
      </xdr:nvSpPr>
      <xdr:spPr>
        <a:xfrm>
          <a:off x="22212300" y="837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49,526</a:t>
          </a:r>
          <a:endParaRPr kumimoji="1" lang="ja-JP" altLang="en-US" sz="1000" b="1">
            <a:latin typeface="ＭＳ Ｐゴシック"/>
          </a:endParaRPr>
        </a:p>
      </xdr:txBody>
    </xdr:sp>
    <xdr:clientData/>
  </xdr:oneCellAnchor>
  <xdr:twoCellAnchor>
    <xdr:from>
      <xdr:col>32</xdr:col>
      <xdr:colOff>98425</xdr:colOff>
      <xdr:row>50</xdr:row>
      <xdr:rowOff>24551</xdr:rowOff>
    </xdr:from>
    <xdr:to>
      <xdr:col>32</xdr:col>
      <xdr:colOff>276225</xdr:colOff>
      <xdr:row>50</xdr:row>
      <xdr:rowOff>24551</xdr:rowOff>
    </xdr:to>
    <xdr:cxnSp macro="">
      <xdr:nvCxnSpPr>
        <xdr:cNvPr id="777" name="直線コネクタ 776"/>
        <xdr:cNvCxnSpPr/>
      </xdr:nvCxnSpPr>
      <xdr:spPr>
        <a:xfrm>
          <a:off x="22072600" y="8597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68083</xdr:rowOff>
    </xdr:from>
    <xdr:to>
      <xdr:col>32</xdr:col>
      <xdr:colOff>187325</xdr:colOff>
      <xdr:row>59</xdr:row>
      <xdr:rowOff>68149</xdr:rowOff>
    </xdr:to>
    <xdr:cxnSp macro="">
      <xdr:nvCxnSpPr>
        <xdr:cNvPr id="778" name="直線コネクタ 777"/>
        <xdr:cNvCxnSpPr/>
      </xdr:nvCxnSpPr>
      <xdr:spPr>
        <a:xfrm flipV="1">
          <a:off x="21323300" y="10183633"/>
          <a:ext cx="8382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114978</xdr:rowOff>
    </xdr:from>
    <xdr:ext cx="469744" cy="259045"/>
    <xdr:sp macro="" textlink="">
      <xdr:nvSpPr>
        <xdr:cNvPr id="779" name="貸付金平均値テキスト"/>
        <xdr:cNvSpPr txBox="1"/>
      </xdr:nvSpPr>
      <xdr:spPr>
        <a:xfrm>
          <a:off x="22212300" y="9887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92101</xdr:rowOff>
    </xdr:from>
    <xdr:to>
      <xdr:col>32</xdr:col>
      <xdr:colOff>238125</xdr:colOff>
      <xdr:row>59</xdr:row>
      <xdr:rowOff>22251</xdr:rowOff>
    </xdr:to>
    <xdr:sp macro="" textlink="">
      <xdr:nvSpPr>
        <xdr:cNvPr id="780" name="フローチャート : 判断 779"/>
        <xdr:cNvSpPr/>
      </xdr:nvSpPr>
      <xdr:spPr>
        <a:xfrm>
          <a:off x="221107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68149</xdr:rowOff>
    </xdr:from>
    <xdr:to>
      <xdr:col>31</xdr:col>
      <xdr:colOff>34925</xdr:colOff>
      <xdr:row>59</xdr:row>
      <xdr:rowOff>68246</xdr:rowOff>
    </xdr:to>
    <xdr:cxnSp macro="">
      <xdr:nvCxnSpPr>
        <xdr:cNvPr id="781" name="直線コネクタ 780"/>
        <xdr:cNvCxnSpPr/>
      </xdr:nvCxnSpPr>
      <xdr:spPr>
        <a:xfrm flipV="1">
          <a:off x="20434300" y="10183699"/>
          <a:ext cx="8890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112120</xdr:rowOff>
    </xdr:from>
    <xdr:to>
      <xdr:col>31</xdr:col>
      <xdr:colOff>85725</xdr:colOff>
      <xdr:row>59</xdr:row>
      <xdr:rowOff>42270</xdr:rowOff>
    </xdr:to>
    <xdr:sp macro="" textlink="">
      <xdr:nvSpPr>
        <xdr:cNvPr id="782" name="フローチャート : 判断 781"/>
        <xdr:cNvSpPr/>
      </xdr:nvSpPr>
      <xdr:spPr>
        <a:xfrm>
          <a:off x="21272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58797</xdr:rowOff>
    </xdr:from>
    <xdr:ext cx="469744" cy="259045"/>
    <xdr:sp macro="" textlink="">
      <xdr:nvSpPr>
        <xdr:cNvPr id="783" name="テキスト ボックス 782"/>
        <xdr:cNvSpPr txBox="1"/>
      </xdr:nvSpPr>
      <xdr:spPr>
        <a:xfrm>
          <a:off x="21088427"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68246</xdr:rowOff>
    </xdr:from>
    <xdr:to>
      <xdr:col>29</xdr:col>
      <xdr:colOff>517525</xdr:colOff>
      <xdr:row>59</xdr:row>
      <xdr:rowOff>69552</xdr:rowOff>
    </xdr:to>
    <xdr:cxnSp macro="">
      <xdr:nvCxnSpPr>
        <xdr:cNvPr id="784" name="直線コネクタ 783"/>
        <xdr:cNvCxnSpPr/>
      </xdr:nvCxnSpPr>
      <xdr:spPr>
        <a:xfrm flipV="1">
          <a:off x="19545300" y="10183796"/>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25382</xdr:rowOff>
    </xdr:from>
    <xdr:to>
      <xdr:col>29</xdr:col>
      <xdr:colOff>568325</xdr:colOff>
      <xdr:row>58</xdr:row>
      <xdr:rowOff>126982</xdr:rowOff>
    </xdr:to>
    <xdr:sp macro="" textlink="">
      <xdr:nvSpPr>
        <xdr:cNvPr id="785" name="フローチャート : 判断 784"/>
        <xdr:cNvSpPr/>
      </xdr:nvSpPr>
      <xdr:spPr>
        <a:xfrm>
          <a:off x="20383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143509</xdr:rowOff>
    </xdr:from>
    <xdr:ext cx="469744" cy="259045"/>
    <xdr:sp macro="" textlink="">
      <xdr:nvSpPr>
        <xdr:cNvPr id="786" name="テキスト ボックス 785"/>
        <xdr:cNvSpPr txBox="1"/>
      </xdr:nvSpPr>
      <xdr:spPr>
        <a:xfrm>
          <a:off x="20199427"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69552</xdr:rowOff>
    </xdr:from>
    <xdr:to>
      <xdr:col>28</xdr:col>
      <xdr:colOff>314325</xdr:colOff>
      <xdr:row>59</xdr:row>
      <xdr:rowOff>69617</xdr:rowOff>
    </xdr:to>
    <xdr:cxnSp macro="">
      <xdr:nvCxnSpPr>
        <xdr:cNvPr id="787" name="直線コネクタ 786"/>
        <xdr:cNvCxnSpPr/>
      </xdr:nvCxnSpPr>
      <xdr:spPr>
        <a:xfrm flipV="1">
          <a:off x="18656300" y="10185102"/>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12221</xdr:rowOff>
    </xdr:from>
    <xdr:to>
      <xdr:col>28</xdr:col>
      <xdr:colOff>365125</xdr:colOff>
      <xdr:row>58</xdr:row>
      <xdr:rowOff>113821</xdr:rowOff>
    </xdr:to>
    <xdr:sp macro="" textlink="">
      <xdr:nvSpPr>
        <xdr:cNvPr id="788" name="フローチャート : 判断 787"/>
        <xdr:cNvSpPr/>
      </xdr:nvSpPr>
      <xdr:spPr>
        <a:xfrm>
          <a:off x="19494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130348</xdr:rowOff>
    </xdr:from>
    <xdr:ext cx="469744" cy="259045"/>
    <xdr:sp macro="" textlink="">
      <xdr:nvSpPr>
        <xdr:cNvPr id="789" name="テキスト ボックス 788"/>
        <xdr:cNvSpPr txBox="1"/>
      </xdr:nvSpPr>
      <xdr:spPr>
        <a:xfrm>
          <a:off x="19310427" y="973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163130</xdr:rowOff>
    </xdr:from>
    <xdr:to>
      <xdr:col>27</xdr:col>
      <xdr:colOff>161925</xdr:colOff>
      <xdr:row>58</xdr:row>
      <xdr:rowOff>93280</xdr:rowOff>
    </xdr:to>
    <xdr:sp macro="" textlink="">
      <xdr:nvSpPr>
        <xdr:cNvPr id="790" name="フローチャート : 判断 789"/>
        <xdr:cNvSpPr/>
      </xdr:nvSpPr>
      <xdr:spPr>
        <a:xfrm>
          <a:off x="18605500" y="993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109807</xdr:rowOff>
    </xdr:from>
    <xdr:ext cx="469744" cy="259045"/>
    <xdr:sp macro="" textlink="">
      <xdr:nvSpPr>
        <xdr:cNvPr id="791" name="テキスト ボックス 790"/>
        <xdr:cNvSpPr txBox="1"/>
      </xdr:nvSpPr>
      <xdr:spPr>
        <a:xfrm>
          <a:off x="18421427" y="97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17283</xdr:rowOff>
    </xdr:from>
    <xdr:to>
      <xdr:col>32</xdr:col>
      <xdr:colOff>238125</xdr:colOff>
      <xdr:row>59</xdr:row>
      <xdr:rowOff>118883</xdr:rowOff>
    </xdr:to>
    <xdr:sp macro="" textlink="">
      <xdr:nvSpPr>
        <xdr:cNvPr id="797" name="円/楕円 796"/>
        <xdr:cNvSpPr/>
      </xdr:nvSpPr>
      <xdr:spPr>
        <a:xfrm>
          <a:off x="22110700" y="1013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103660</xdr:rowOff>
    </xdr:from>
    <xdr:ext cx="378565" cy="259045"/>
    <xdr:sp macro="" textlink="">
      <xdr:nvSpPr>
        <xdr:cNvPr id="798" name="貸付金該当値テキスト"/>
        <xdr:cNvSpPr txBox="1"/>
      </xdr:nvSpPr>
      <xdr:spPr>
        <a:xfrm>
          <a:off x="22212300" y="10047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17349</xdr:rowOff>
    </xdr:from>
    <xdr:to>
      <xdr:col>31</xdr:col>
      <xdr:colOff>85725</xdr:colOff>
      <xdr:row>59</xdr:row>
      <xdr:rowOff>118949</xdr:rowOff>
    </xdr:to>
    <xdr:sp macro="" textlink="">
      <xdr:nvSpPr>
        <xdr:cNvPr id="799" name="円/楕円 798"/>
        <xdr:cNvSpPr/>
      </xdr:nvSpPr>
      <xdr:spPr>
        <a:xfrm>
          <a:off x="21272500" y="1013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110076</xdr:rowOff>
    </xdr:from>
    <xdr:ext cx="378565" cy="259045"/>
    <xdr:sp macro="" textlink="">
      <xdr:nvSpPr>
        <xdr:cNvPr id="800" name="テキスト ボックス 799"/>
        <xdr:cNvSpPr txBox="1"/>
      </xdr:nvSpPr>
      <xdr:spPr>
        <a:xfrm>
          <a:off x="21134017" y="10225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17446</xdr:rowOff>
    </xdr:from>
    <xdr:to>
      <xdr:col>29</xdr:col>
      <xdr:colOff>568325</xdr:colOff>
      <xdr:row>59</xdr:row>
      <xdr:rowOff>119046</xdr:rowOff>
    </xdr:to>
    <xdr:sp macro="" textlink="">
      <xdr:nvSpPr>
        <xdr:cNvPr id="801" name="円/楕円 800"/>
        <xdr:cNvSpPr/>
      </xdr:nvSpPr>
      <xdr:spPr>
        <a:xfrm>
          <a:off x="20383500" y="101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110173</xdr:rowOff>
    </xdr:from>
    <xdr:ext cx="378565" cy="259045"/>
    <xdr:sp macro="" textlink="">
      <xdr:nvSpPr>
        <xdr:cNvPr id="802" name="テキスト ボックス 801"/>
        <xdr:cNvSpPr txBox="1"/>
      </xdr:nvSpPr>
      <xdr:spPr>
        <a:xfrm>
          <a:off x="20245017" y="10225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18752</xdr:rowOff>
    </xdr:from>
    <xdr:to>
      <xdr:col>28</xdr:col>
      <xdr:colOff>365125</xdr:colOff>
      <xdr:row>59</xdr:row>
      <xdr:rowOff>120352</xdr:rowOff>
    </xdr:to>
    <xdr:sp macro="" textlink="">
      <xdr:nvSpPr>
        <xdr:cNvPr id="803" name="円/楕円 802"/>
        <xdr:cNvSpPr/>
      </xdr:nvSpPr>
      <xdr:spPr>
        <a:xfrm>
          <a:off x="19494500" y="101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111479</xdr:rowOff>
    </xdr:from>
    <xdr:ext cx="378565" cy="259045"/>
    <xdr:sp macro="" textlink="">
      <xdr:nvSpPr>
        <xdr:cNvPr id="804" name="テキスト ボックス 803"/>
        <xdr:cNvSpPr txBox="1"/>
      </xdr:nvSpPr>
      <xdr:spPr>
        <a:xfrm>
          <a:off x="19356017" y="10227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18817</xdr:rowOff>
    </xdr:from>
    <xdr:to>
      <xdr:col>27</xdr:col>
      <xdr:colOff>161925</xdr:colOff>
      <xdr:row>59</xdr:row>
      <xdr:rowOff>120417</xdr:rowOff>
    </xdr:to>
    <xdr:sp macro="" textlink="">
      <xdr:nvSpPr>
        <xdr:cNvPr id="805" name="円/楕円 804"/>
        <xdr:cNvSpPr/>
      </xdr:nvSpPr>
      <xdr:spPr>
        <a:xfrm>
          <a:off x="18605500" y="1013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111544</xdr:rowOff>
    </xdr:from>
    <xdr:ext cx="378565" cy="259045"/>
    <xdr:sp macro="" textlink="">
      <xdr:nvSpPr>
        <xdr:cNvPr id="806" name="テキスト ボックス 805"/>
        <xdr:cNvSpPr txBox="1"/>
      </xdr:nvSpPr>
      <xdr:spPr>
        <a:xfrm>
          <a:off x="18467017" y="10227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7" name="テキスト ボックス 81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8" name="直線コネクタ 81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9" name="テキスト ボックス 81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0" name="直線コネクタ 81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1" name="テキスト ボックス 82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2" name="直線コネクタ 82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3" name="テキスト ボックス 82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4" name="直線コネクタ 82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5" name="テキスト ボックス 82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6" name="直線コネクタ 82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7" name="テキスト ボックス 82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8" name="直線コネクタ 82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9" name="テキスト ボックス 82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1" name="テキスト ボックス 83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109525</xdr:rowOff>
    </xdr:from>
    <xdr:to>
      <xdr:col>32</xdr:col>
      <xdr:colOff>186689</xdr:colOff>
      <xdr:row>78</xdr:row>
      <xdr:rowOff>152240</xdr:rowOff>
    </xdr:to>
    <xdr:cxnSp macro="">
      <xdr:nvCxnSpPr>
        <xdr:cNvPr id="833" name="直線コネクタ 832"/>
        <xdr:cNvCxnSpPr/>
      </xdr:nvCxnSpPr>
      <xdr:spPr>
        <a:xfrm flipV="1">
          <a:off x="22159595" y="12111025"/>
          <a:ext cx="1269" cy="141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156067</xdr:rowOff>
    </xdr:from>
    <xdr:ext cx="534377" cy="259045"/>
    <xdr:sp macro="" textlink="">
      <xdr:nvSpPr>
        <xdr:cNvPr id="834" name="繰出金最小値テキスト"/>
        <xdr:cNvSpPr txBox="1"/>
      </xdr:nvSpPr>
      <xdr:spPr>
        <a:xfrm>
          <a:off x="22212300" y="1352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23,616</a:t>
          </a:r>
          <a:endParaRPr kumimoji="1" lang="ja-JP" altLang="en-US" sz="1000" b="1">
            <a:latin typeface="ＭＳ Ｐゴシック"/>
          </a:endParaRPr>
        </a:p>
      </xdr:txBody>
    </xdr:sp>
    <xdr:clientData/>
  </xdr:oneCellAnchor>
  <xdr:twoCellAnchor>
    <xdr:from>
      <xdr:col>32</xdr:col>
      <xdr:colOff>98425</xdr:colOff>
      <xdr:row>78</xdr:row>
      <xdr:rowOff>152240</xdr:rowOff>
    </xdr:from>
    <xdr:to>
      <xdr:col>32</xdr:col>
      <xdr:colOff>276225</xdr:colOff>
      <xdr:row>78</xdr:row>
      <xdr:rowOff>152240</xdr:rowOff>
    </xdr:to>
    <xdr:cxnSp macro="">
      <xdr:nvCxnSpPr>
        <xdr:cNvPr id="835" name="直線コネクタ 834"/>
        <xdr:cNvCxnSpPr/>
      </xdr:nvCxnSpPr>
      <xdr:spPr>
        <a:xfrm>
          <a:off x="22072600" y="1352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56202</xdr:rowOff>
    </xdr:from>
    <xdr:ext cx="534377" cy="259045"/>
    <xdr:sp macro="" textlink="">
      <xdr:nvSpPr>
        <xdr:cNvPr id="836" name="繰出金最大値テキスト"/>
        <xdr:cNvSpPr txBox="1"/>
      </xdr:nvSpPr>
      <xdr:spPr>
        <a:xfrm>
          <a:off x="22212300" y="118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66,924</a:t>
          </a:r>
          <a:endParaRPr kumimoji="1" lang="ja-JP" altLang="en-US" sz="1000" b="1">
            <a:latin typeface="ＭＳ Ｐゴシック"/>
          </a:endParaRPr>
        </a:p>
      </xdr:txBody>
    </xdr:sp>
    <xdr:clientData/>
  </xdr:oneCellAnchor>
  <xdr:twoCellAnchor>
    <xdr:from>
      <xdr:col>32</xdr:col>
      <xdr:colOff>98425</xdr:colOff>
      <xdr:row>70</xdr:row>
      <xdr:rowOff>109525</xdr:rowOff>
    </xdr:from>
    <xdr:to>
      <xdr:col>32</xdr:col>
      <xdr:colOff>276225</xdr:colOff>
      <xdr:row>70</xdr:row>
      <xdr:rowOff>109525</xdr:rowOff>
    </xdr:to>
    <xdr:cxnSp macro="">
      <xdr:nvCxnSpPr>
        <xdr:cNvPr id="837" name="直線コネクタ 836"/>
        <xdr:cNvCxnSpPr/>
      </xdr:nvCxnSpPr>
      <xdr:spPr>
        <a:xfrm>
          <a:off x="22072600" y="121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86175</xdr:rowOff>
    </xdr:from>
    <xdr:to>
      <xdr:col>32</xdr:col>
      <xdr:colOff>187325</xdr:colOff>
      <xdr:row>77</xdr:row>
      <xdr:rowOff>106880</xdr:rowOff>
    </xdr:to>
    <xdr:cxnSp macro="">
      <xdr:nvCxnSpPr>
        <xdr:cNvPr id="838" name="直線コネクタ 837"/>
        <xdr:cNvCxnSpPr/>
      </xdr:nvCxnSpPr>
      <xdr:spPr>
        <a:xfrm flipV="1">
          <a:off x="21323300" y="13287825"/>
          <a:ext cx="838200" cy="2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124317</xdr:rowOff>
    </xdr:from>
    <xdr:ext cx="534377" cy="259045"/>
    <xdr:sp macro="" textlink="">
      <xdr:nvSpPr>
        <xdr:cNvPr id="839" name="繰出金平均値テキスト"/>
        <xdr:cNvSpPr txBox="1"/>
      </xdr:nvSpPr>
      <xdr:spPr>
        <a:xfrm>
          <a:off x="22212300" y="1281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39,366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101440</xdr:rowOff>
    </xdr:from>
    <xdr:to>
      <xdr:col>32</xdr:col>
      <xdr:colOff>238125</xdr:colOff>
      <xdr:row>76</xdr:row>
      <xdr:rowOff>31590</xdr:rowOff>
    </xdr:to>
    <xdr:sp macro="" textlink="">
      <xdr:nvSpPr>
        <xdr:cNvPr id="840" name="フローチャート : 判断 839"/>
        <xdr:cNvSpPr/>
      </xdr:nvSpPr>
      <xdr:spPr>
        <a:xfrm>
          <a:off x="22110700" y="1296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106880</xdr:rowOff>
    </xdr:from>
    <xdr:to>
      <xdr:col>31</xdr:col>
      <xdr:colOff>34925</xdr:colOff>
      <xdr:row>78</xdr:row>
      <xdr:rowOff>23147</xdr:rowOff>
    </xdr:to>
    <xdr:cxnSp macro="">
      <xdr:nvCxnSpPr>
        <xdr:cNvPr id="841" name="直線コネクタ 840"/>
        <xdr:cNvCxnSpPr/>
      </xdr:nvCxnSpPr>
      <xdr:spPr>
        <a:xfrm flipV="1">
          <a:off x="20434300" y="13308530"/>
          <a:ext cx="889000" cy="8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134261</xdr:rowOff>
    </xdr:from>
    <xdr:to>
      <xdr:col>31</xdr:col>
      <xdr:colOff>85725</xdr:colOff>
      <xdr:row>76</xdr:row>
      <xdr:rowOff>64412</xdr:rowOff>
    </xdr:to>
    <xdr:sp macro="" textlink="">
      <xdr:nvSpPr>
        <xdr:cNvPr id="842" name="フローチャート : 判断 841"/>
        <xdr:cNvSpPr/>
      </xdr:nvSpPr>
      <xdr:spPr>
        <a:xfrm>
          <a:off x="21272500" y="129930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80938</xdr:rowOff>
    </xdr:from>
    <xdr:ext cx="534377" cy="259045"/>
    <xdr:sp macro="" textlink="">
      <xdr:nvSpPr>
        <xdr:cNvPr id="843" name="テキスト ボックス 842"/>
        <xdr:cNvSpPr txBox="1"/>
      </xdr:nvSpPr>
      <xdr:spPr>
        <a:xfrm>
          <a:off x="21056111" y="1276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23147</xdr:rowOff>
    </xdr:from>
    <xdr:to>
      <xdr:col>29</xdr:col>
      <xdr:colOff>517525</xdr:colOff>
      <xdr:row>78</xdr:row>
      <xdr:rowOff>134376</xdr:rowOff>
    </xdr:to>
    <xdr:cxnSp macro="">
      <xdr:nvCxnSpPr>
        <xdr:cNvPr id="844" name="直線コネクタ 843"/>
        <xdr:cNvCxnSpPr/>
      </xdr:nvCxnSpPr>
      <xdr:spPr>
        <a:xfrm flipV="1">
          <a:off x="19545300" y="13396247"/>
          <a:ext cx="889000" cy="11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90827</xdr:rowOff>
    </xdr:from>
    <xdr:to>
      <xdr:col>29</xdr:col>
      <xdr:colOff>568325</xdr:colOff>
      <xdr:row>76</xdr:row>
      <xdr:rowOff>20977</xdr:rowOff>
    </xdr:to>
    <xdr:sp macro="" textlink="">
      <xdr:nvSpPr>
        <xdr:cNvPr id="845" name="フローチャート : 判断 844"/>
        <xdr:cNvSpPr/>
      </xdr:nvSpPr>
      <xdr:spPr>
        <a:xfrm>
          <a:off x="20383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37504</xdr:rowOff>
    </xdr:from>
    <xdr:ext cx="534377" cy="259045"/>
    <xdr:sp macro="" textlink="">
      <xdr:nvSpPr>
        <xdr:cNvPr id="846" name="テキスト ボックス 845"/>
        <xdr:cNvSpPr txBox="1"/>
      </xdr:nvSpPr>
      <xdr:spPr>
        <a:xfrm>
          <a:off x="20167111" y="1272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57829</xdr:rowOff>
    </xdr:from>
    <xdr:to>
      <xdr:col>28</xdr:col>
      <xdr:colOff>314325</xdr:colOff>
      <xdr:row>78</xdr:row>
      <xdr:rowOff>134376</xdr:rowOff>
    </xdr:to>
    <xdr:cxnSp macro="">
      <xdr:nvCxnSpPr>
        <xdr:cNvPr id="847" name="直線コネクタ 846"/>
        <xdr:cNvCxnSpPr/>
      </xdr:nvCxnSpPr>
      <xdr:spPr>
        <a:xfrm>
          <a:off x="18656300" y="13430929"/>
          <a:ext cx="889000" cy="7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120055</xdr:rowOff>
    </xdr:from>
    <xdr:to>
      <xdr:col>28</xdr:col>
      <xdr:colOff>365125</xdr:colOff>
      <xdr:row>76</xdr:row>
      <xdr:rowOff>50205</xdr:rowOff>
    </xdr:to>
    <xdr:sp macro="" textlink="">
      <xdr:nvSpPr>
        <xdr:cNvPr id="848" name="フローチャート : 判断 847"/>
        <xdr:cNvSpPr/>
      </xdr:nvSpPr>
      <xdr:spPr>
        <a:xfrm>
          <a:off x="19494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66732</xdr:rowOff>
    </xdr:from>
    <xdr:ext cx="534377" cy="259045"/>
    <xdr:sp macro="" textlink="">
      <xdr:nvSpPr>
        <xdr:cNvPr id="849" name="テキスト ボックス 848"/>
        <xdr:cNvSpPr txBox="1"/>
      </xdr:nvSpPr>
      <xdr:spPr>
        <a:xfrm>
          <a:off x="19278111" y="1275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148499</xdr:rowOff>
    </xdr:from>
    <xdr:to>
      <xdr:col>27</xdr:col>
      <xdr:colOff>161925</xdr:colOff>
      <xdr:row>76</xdr:row>
      <xdr:rowOff>78649</xdr:rowOff>
    </xdr:to>
    <xdr:sp macro="" textlink="">
      <xdr:nvSpPr>
        <xdr:cNvPr id="850" name="フローチャート : 判断 849"/>
        <xdr:cNvSpPr/>
      </xdr:nvSpPr>
      <xdr:spPr>
        <a:xfrm>
          <a:off x="18605500" y="1300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95176</xdr:rowOff>
    </xdr:from>
    <xdr:ext cx="534377" cy="259045"/>
    <xdr:sp macro="" textlink="">
      <xdr:nvSpPr>
        <xdr:cNvPr id="851" name="テキスト ボックス 850"/>
        <xdr:cNvSpPr txBox="1"/>
      </xdr:nvSpPr>
      <xdr:spPr>
        <a:xfrm>
          <a:off x="18389111" y="1278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35375</xdr:rowOff>
    </xdr:from>
    <xdr:to>
      <xdr:col>32</xdr:col>
      <xdr:colOff>238125</xdr:colOff>
      <xdr:row>77</xdr:row>
      <xdr:rowOff>136975</xdr:rowOff>
    </xdr:to>
    <xdr:sp macro="" textlink="">
      <xdr:nvSpPr>
        <xdr:cNvPr id="857" name="円/楕円 856"/>
        <xdr:cNvSpPr/>
      </xdr:nvSpPr>
      <xdr:spPr>
        <a:xfrm>
          <a:off x="22110700" y="1323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13802</xdr:rowOff>
    </xdr:from>
    <xdr:ext cx="534377" cy="259045"/>
    <xdr:sp macro="" textlink="">
      <xdr:nvSpPr>
        <xdr:cNvPr id="858" name="繰出金該当値テキスト"/>
        <xdr:cNvSpPr txBox="1"/>
      </xdr:nvSpPr>
      <xdr:spPr>
        <a:xfrm>
          <a:off x="22212300" y="1321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30,889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56080</xdr:rowOff>
    </xdr:from>
    <xdr:to>
      <xdr:col>31</xdr:col>
      <xdr:colOff>85725</xdr:colOff>
      <xdr:row>77</xdr:row>
      <xdr:rowOff>157680</xdr:rowOff>
    </xdr:to>
    <xdr:sp macro="" textlink="">
      <xdr:nvSpPr>
        <xdr:cNvPr id="859" name="円/楕円 858"/>
        <xdr:cNvSpPr/>
      </xdr:nvSpPr>
      <xdr:spPr>
        <a:xfrm>
          <a:off x="21272500" y="1325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148807</xdr:rowOff>
    </xdr:from>
    <xdr:ext cx="534377" cy="259045"/>
    <xdr:sp macro="" textlink="">
      <xdr:nvSpPr>
        <xdr:cNvPr id="860" name="テキスト ボックス 859"/>
        <xdr:cNvSpPr txBox="1"/>
      </xdr:nvSpPr>
      <xdr:spPr>
        <a:xfrm>
          <a:off x="21056111" y="1335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30,255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143797</xdr:rowOff>
    </xdr:from>
    <xdr:to>
      <xdr:col>29</xdr:col>
      <xdr:colOff>568325</xdr:colOff>
      <xdr:row>78</xdr:row>
      <xdr:rowOff>73947</xdr:rowOff>
    </xdr:to>
    <xdr:sp macro="" textlink="">
      <xdr:nvSpPr>
        <xdr:cNvPr id="861" name="円/楕円 860"/>
        <xdr:cNvSpPr/>
      </xdr:nvSpPr>
      <xdr:spPr>
        <a:xfrm>
          <a:off x="20383500" y="1334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65074</xdr:rowOff>
    </xdr:from>
    <xdr:ext cx="534377" cy="259045"/>
    <xdr:sp macro="" textlink="">
      <xdr:nvSpPr>
        <xdr:cNvPr id="862" name="テキスト ボックス 861"/>
        <xdr:cNvSpPr txBox="1"/>
      </xdr:nvSpPr>
      <xdr:spPr>
        <a:xfrm>
          <a:off x="20167111" y="1343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27,569</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83576</xdr:rowOff>
    </xdr:from>
    <xdr:to>
      <xdr:col>28</xdr:col>
      <xdr:colOff>365125</xdr:colOff>
      <xdr:row>79</xdr:row>
      <xdr:rowOff>13726</xdr:rowOff>
    </xdr:to>
    <xdr:sp macro="" textlink="">
      <xdr:nvSpPr>
        <xdr:cNvPr id="863" name="円/楕円 862"/>
        <xdr:cNvSpPr/>
      </xdr:nvSpPr>
      <xdr:spPr>
        <a:xfrm>
          <a:off x="19494500" y="1345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4853</xdr:rowOff>
    </xdr:from>
    <xdr:ext cx="534377" cy="259045"/>
    <xdr:sp macro="" textlink="">
      <xdr:nvSpPr>
        <xdr:cNvPr id="864" name="テキスト ボックス 863"/>
        <xdr:cNvSpPr txBox="1"/>
      </xdr:nvSpPr>
      <xdr:spPr>
        <a:xfrm>
          <a:off x="19278111" y="135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24,163</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7029</xdr:rowOff>
    </xdr:from>
    <xdr:to>
      <xdr:col>27</xdr:col>
      <xdr:colOff>161925</xdr:colOff>
      <xdr:row>78</xdr:row>
      <xdr:rowOff>108629</xdr:rowOff>
    </xdr:to>
    <xdr:sp macro="" textlink="">
      <xdr:nvSpPr>
        <xdr:cNvPr id="865" name="円/楕円 864"/>
        <xdr:cNvSpPr/>
      </xdr:nvSpPr>
      <xdr:spPr>
        <a:xfrm>
          <a:off x="18605500" y="1338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99756</xdr:rowOff>
    </xdr:from>
    <xdr:ext cx="534377" cy="259045"/>
    <xdr:sp macro="" textlink="">
      <xdr:nvSpPr>
        <xdr:cNvPr id="866" name="テキスト ボックス 865"/>
        <xdr:cNvSpPr txBox="1"/>
      </xdr:nvSpPr>
      <xdr:spPr>
        <a:xfrm>
          <a:off x="18389111" y="1347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26,507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7" name="直線コネクタ 87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8" name="テキスト ボックス 87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9" name="直線コネクタ 87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80" name="テキスト ボックス 87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82" name="テキスト ボックス 88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3" name="直線コネクタ 88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84" name="テキスト ボックス 88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5" name="直線コネクタ 88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6" name="テキスト ボックス 88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8" name="テキスト ボックス 88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90" name="直線コネクタ 88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9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2" name="直線コネクタ 89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9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5" name="直線コネクタ 89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7" name="フローチャート : 判断 89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8" name="直線コネクタ 89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9" name="フローチャート : 判断 89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0" name="テキスト ボックス 89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1" name="直線コネクタ 90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2" name="フローチャート : 判断 901"/>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3" name="テキスト ボックス 902"/>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4" name="直線コネクタ 90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5" name="フローチャート : 判断 90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6" name="テキスト ボックス 90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7" name="フローチャート : 判断 906"/>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8" name="テキスト ボックス 907"/>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4" name="円/楕円 91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1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6" name="円/楕円 91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7" name="テキスト ボックス 91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8" name="円/楕円 91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9" name="テキスト ボックス 918"/>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0" name="円/楕円 91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1" name="テキスト ボックス 92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2" name="円/楕円 92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3" name="テキスト ボックス 922"/>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は、職員の平均年齢が高いことや直営の福祉施設が多いため、他の類似団体、千葉県平均を上回ったが、引続き定員管理適正化計画に基づき、人件費の抑制を図る。さらに、物件費は、小学校空調設備使用料や資源回収業務委託料が増加したことなどにより増額となり、他の類似団体、千葉県平均を上回った。今後は人件費削減のための業務委託</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により委託料の増加が予想されるが、委託内容を精査し、全体として歳出を削減できるように努めていく。繰出金は、公共下水道事業特別会計繰出金や介護保険特別会計繰出金</a:t>
          </a:r>
          <a:r>
            <a:rPr kumimoji="1" lang="ja-JP" altLang="en-US" sz="1100">
              <a:solidFill>
                <a:schemeClr val="dk1"/>
              </a:solidFill>
              <a:effectLst/>
              <a:latin typeface="+mn-lt"/>
              <a:ea typeface="+mn-ea"/>
              <a:cs typeface="+mn-cs"/>
            </a:rPr>
            <a:t>、後期高齢者医療特別会計繰出金の増加に伴い</a:t>
          </a:r>
          <a:r>
            <a:rPr kumimoji="1" lang="ja-JP" altLang="ja-JP" sz="1100">
              <a:solidFill>
                <a:schemeClr val="dk1"/>
              </a:solidFill>
              <a:effectLst/>
              <a:latin typeface="+mn-lt"/>
              <a:ea typeface="+mn-ea"/>
              <a:cs typeface="+mn-cs"/>
            </a:rPr>
            <a:t>増額となっている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も引き続き</a:t>
          </a:r>
          <a:r>
            <a:rPr kumimoji="1" lang="ja-JP" altLang="ja-JP" sz="1100">
              <a:solidFill>
                <a:schemeClr val="dk1"/>
              </a:solidFill>
              <a:effectLst/>
              <a:latin typeface="+mn-lt"/>
              <a:ea typeface="+mn-ea"/>
              <a:cs typeface="+mn-cs"/>
            </a:rPr>
            <a:t>給付等の適正化を図り、赤字補てんに係る繰出金が発生しないように努める</a:t>
          </a:r>
          <a:r>
            <a:rPr kumimoji="1" lang="ja-JP" altLang="en-US" sz="1100">
              <a:solidFill>
                <a:schemeClr val="dk1"/>
              </a:solidFill>
              <a:effectLst/>
              <a:latin typeface="+mn-lt"/>
              <a:ea typeface="+mn-ea"/>
              <a:cs typeface="+mn-cs"/>
            </a:rPr>
            <a:t>とともに、下水道事業特別会計については、より一層繰出金の精査を行い、抑制を図る。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千葉県我孫子市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132,619
130,869
43.15
38,906,199
37,882,189
738,508
23,176,864
31,315,400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49022</xdr:rowOff>
    </xdr:from>
    <xdr:to>
      <xdr:col>6</xdr:col>
      <xdr:colOff>510540</xdr:colOff>
      <xdr:row>39</xdr:row>
      <xdr:rowOff>132080</xdr:rowOff>
    </xdr:to>
    <xdr:cxnSp macro="">
      <xdr:nvCxnSpPr>
        <xdr:cNvPr id="56" name="直線コネクタ 55"/>
        <xdr:cNvCxnSpPr/>
      </xdr:nvCxnSpPr>
      <xdr:spPr>
        <a:xfrm flipV="1">
          <a:off x="4633595" y="5363972"/>
          <a:ext cx="1270" cy="1454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135907</xdr:rowOff>
    </xdr:from>
    <xdr:ext cx="469744" cy="259045"/>
    <xdr:sp macro="" textlink="">
      <xdr:nvSpPr>
        <xdr:cNvPr id="57" name="議会費最小値テキスト"/>
        <xdr:cNvSpPr txBox="1"/>
      </xdr:nvSpPr>
      <xdr:spPr>
        <a:xfrm>
          <a:off x="4686300" y="682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a:t>
          </a:r>
          <a:endParaRPr kumimoji="1" lang="ja-JP" altLang="en-US" sz="1000" b="1">
            <a:latin typeface="ＭＳ Ｐゴシック"/>
          </a:endParaRPr>
        </a:p>
      </xdr:txBody>
    </xdr:sp>
    <xdr:clientData/>
  </xdr:oneCellAnchor>
  <xdr:twoCellAnchor>
    <xdr:from>
      <xdr:col>6</xdr:col>
      <xdr:colOff>422275</xdr:colOff>
      <xdr:row>39</xdr:row>
      <xdr:rowOff>132080</xdr:rowOff>
    </xdr:from>
    <xdr:to>
      <xdr:col>6</xdr:col>
      <xdr:colOff>600075</xdr:colOff>
      <xdr:row>39</xdr:row>
      <xdr:rowOff>132080</xdr:rowOff>
    </xdr:to>
    <xdr:cxnSp macro="">
      <xdr:nvCxnSpPr>
        <xdr:cNvPr id="58" name="直線コネクタ 57"/>
        <xdr:cNvCxnSpPr/>
      </xdr:nvCxnSpPr>
      <xdr:spPr>
        <a:xfrm>
          <a:off x="4546600" y="68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167149</xdr:rowOff>
    </xdr:from>
    <xdr:ext cx="469744" cy="259045"/>
    <xdr:sp macro="" textlink="">
      <xdr:nvSpPr>
        <xdr:cNvPr id="59" name="議会費最大値テキスト"/>
        <xdr:cNvSpPr txBox="1"/>
      </xdr:nvSpPr>
      <xdr:spPr>
        <a:xfrm>
          <a:off x="4686300" y="513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3,794</a:t>
          </a:r>
          <a:endParaRPr kumimoji="1" lang="ja-JP" altLang="en-US" sz="1000" b="1">
            <a:latin typeface="ＭＳ Ｐゴシック"/>
          </a:endParaRPr>
        </a:p>
      </xdr:txBody>
    </xdr:sp>
    <xdr:clientData/>
  </xdr:oneCellAnchor>
  <xdr:twoCellAnchor>
    <xdr:from>
      <xdr:col>6</xdr:col>
      <xdr:colOff>422275</xdr:colOff>
      <xdr:row>31</xdr:row>
      <xdr:rowOff>49022</xdr:rowOff>
    </xdr:from>
    <xdr:to>
      <xdr:col>6</xdr:col>
      <xdr:colOff>600075</xdr:colOff>
      <xdr:row>31</xdr:row>
      <xdr:rowOff>49022</xdr:rowOff>
    </xdr:to>
    <xdr:cxnSp macro="">
      <xdr:nvCxnSpPr>
        <xdr:cNvPr id="60" name="直線コネクタ 59"/>
        <xdr:cNvCxnSpPr/>
      </xdr:nvCxnSpPr>
      <xdr:spPr>
        <a:xfrm>
          <a:off x="4546600" y="536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113792</xdr:rowOff>
    </xdr:from>
    <xdr:to>
      <xdr:col>6</xdr:col>
      <xdr:colOff>511175</xdr:colOff>
      <xdr:row>37</xdr:row>
      <xdr:rowOff>170180</xdr:rowOff>
    </xdr:to>
    <xdr:cxnSp macro="">
      <xdr:nvCxnSpPr>
        <xdr:cNvPr id="61" name="直線コネクタ 60"/>
        <xdr:cNvCxnSpPr/>
      </xdr:nvCxnSpPr>
      <xdr:spPr>
        <a:xfrm>
          <a:off x="3797300" y="6457442"/>
          <a:ext cx="8382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21861</xdr:rowOff>
    </xdr:from>
    <xdr:ext cx="469744" cy="259045"/>
    <xdr:sp macro="" textlink="">
      <xdr:nvSpPr>
        <xdr:cNvPr id="62" name="議会費平均値テキスト"/>
        <xdr:cNvSpPr txBox="1"/>
      </xdr:nvSpPr>
      <xdr:spPr>
        <a:xfrm>
          <a:off x="4686300" y="6022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170434</xdr:rowOff>
    </xdr:from>
    <xdr:to>
      <xdr:col>6</xdr:col>
      <xdr:colOff>561975</xdr:colOff>
      <xdr:row>36</xdr:row>
      <xdr:rowOff>100584</xdr:rowOff>
    </xdr:to>
    <xdr:sp macro="" textlink="">
      <xdr:nvSpPr>
        <xdr:cNvPr id="63" name="フローチャート :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113792</xdr:rowOff>
    </xdr:from>
    <xdr:to>
      <xdr:col>5</xdr:col>
      <xdr:colOff>358775</xdr:colOff>
      <xdr:row>37</xdr:row>
      <xdr:rowOff>148082</xdr:rowOff>
    </xdr:to>
    <xdr:cxnSp macro="">
      <xdr:nvCxnSpPr>
        <xdr:cNvPr id="64" name="直線コネクタ 63"/>
        <xdr:cNvCxnSpPr/>
      </xdr:nvCxnSpPr>
      <xdr:spPr>
        <a:xfrm flipV="1">
          <a:off x="2908300" y="645744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7366</xdr:rowOff>
    </xdr:from>
    <xdr:to>
      <xdr:col>5</xdr:col>
      <xdr:colOff>409575</xdr:colOff>
      <xdr:row>35</xdr:row>
      <xdr:rowOff>108966</xdr:rowOff>
    </xdr:to>
    <xdr:sp macro="" textlink="">
      <xdr:nvSpPr>
        <xdr:cNvPr id="65" name="フローチャート : 判断 64"/>
        <xdr:cNvSpPr/>
      </xdr:nvSpPr>
      <xdr:spPr>
        <a:xfrm>
          <a:off x="3746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125493</xdr:rowOff>
    </xdr:from>
    <xdr:ext cx="469744" cy="259045"/>
    <xdr:sp macro="" textlink="">
      <xdr:nvSpPr>
        <xdr:cNvPr id="66" name="テキスト ボックス 65"/>
        <xdr:cNvSpPr txBox="1"/>
      </xdr:nvSpPr>
      <xdr:spPr>
        <a:xfrm>
          <a:off x="3562427" y="578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148082</xdr:rowOff>
    </xdr:from>
    <xdr:to>
      <xdr:col>4</xdr:col>
      <xdr:colOff>155575</xdr:colOff>
      <xdr:row>37</xdr:row>
      <xdr:rowOff>148082</xdr:rowOff>
    </xdr:to>
    <xdr:cxnSp macro="">
      <xdr:nvCxnSpPr>
        <xdr:cNvPr id="67" name="直線コネクタ 66"/>
        <xdr:cNvCxnSpPr/>
      </xdr:nvCxnSpPr>
      <xdr:spPr>
        <a:xfrm>
          <a:off x="2019300" y="64917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8" name="フローチャート : 判断 67"/>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149877</xdr:rowOff>
    </xdr:from>
    <xdr:ext cx="469744" cy="259045"/>
    <xdr:sp macro="" textlink="">
      <xdr:nvSpPr>
        <xdr:cNvPr id="69" name="テキスト ボックス 68"/>
        <xdr:cNvSpPr txBox="1"/>
      </xdr:nvSpPr>
      <xdr:spPr>
        <a:xfrm>
          <a:off x="2673427"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49784</xdr:rowOff>
    </xdr:from>
    <xdr:to>
      <xdr:col>2</xdr:col>
      <xdr:colOff>638175</xdr:colOff>
      <xdr:row>37</xdr:row>
      <xdr:rowOff>148082</xdr:rowOff>
    </xdr:to>
    <xdr:cxnSp macro="">
      <xdr:nvCxnSpPr>
        <xdr:cNvPr id="70" name="直線コネクタ 69"/>
        <xdr:cNvCxnSpPr/>
      </xdr:nvCxnSpPr>
      <xdr:spPr>
        <a:xfrm>
          <a:off x="1130300" y="6393434"/>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69850</xdr:rowOff>
    </xdr:from>
    <xdr:to>
      <xdr:col>3</xdr:col>
      <xdr:colOff>3175</xdr:colOff>
      <xdr:row>36</xdr:row>
      <xdr:rowOff>0</xdr:rowOff>
    </xdr:to>
    <xdr:sp macro="" textlink="">
      <xdr:nvSpPr>
        <xdr:cNvPr id="71" name="フローチャート : 判断 70"/>
        <xdr:cNvSpPr/>
      </xdr:nvSpPr>
      <xdr:spPr>
        <a:xfrm>
          <a:off x="1968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16527</xdr:rowOff>
    </xdr:from>
    <xdr:ext cx="469744" cy="259045"/>
    <xdr:sp macro="" textlink="">
      <xdr:nvSpPr>
        <xdr:cNvPr id="72" name="テキスト ボックス 71"/>
        <xdr:cNvSpPr txBox="1"/>
      </xdr:nvSpPr>
      <xdr:spPr>
        <a:xfrm>
          <a:off x="1784427"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155194</xdr:rowOff>
    </xdr:from>
    <xdr:to>
      <xdr:col>1</xdr:col>
      <xdr:colOff>485775</xdr:colOff>
      <xdr:row>35</xdr:row>
      <xdr:rowOff>85344</xdr:rowOff>
    </xdr:to>
    <xdr:sp macro="" textlink="">
      <xdr:nvSpPr>
        <xdr:cNvPr id="73" name="フローチャート : 判断 72"/>
        <xdr:cNvSpPr/>
      </xdr:nvSpPr>
      <xdr:spPr>
        <a:xfrm>
          <a:off x="1079500" y="5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101871</xdr:rowOff>
    </xdr:from>
    <xdr:ext cx="469744" cy="259045"/>
    <xdr:sp macro="" textlink="">
      <xdr:nvSpPr>
        <xdr:cNvPr id="74" name="テキスト ボックス 73"/>
        <xdr:cNvSpPr txBox="1"/>
      </xdr:nvSpPr>
      <xdr:spPr>
        <a:xfrm>
          <a:off x="895427" y="575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119380</xdr:rowOff>
    </xdr:from>
    <xdr:to>
      <xdr:col>6</xdr:col>
      <xdr:colOff>561975</xdr:colOff>
      <xdr:row>38</xdr:row>
      <xdr:rowOff>49530</xdr:rowOff>
    </xdr:to>
    <xdr:sp macro="" textlink="">
      <xdr:nvSpPr>
        <xdr:cNvPr id="80" name="円/楕円 79"/>
        <xdr:cNvSpPr/>
      </xdr:nvSpPr>
      <xdr:spPr>
        <a:xfrm>
          <a:off x="458470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97807</xdr:rowOff>
    </xdr:from>
    <xdr:ext cx="469744" cy="259045"/>
    <xdr:sp macro="" textlink="">
      <xdr:nvSpPr>
        <xdr:cNvPr id="81" name="議会費該当値テキスト"/>
        <xdr:cNvSpPr txBox="1"/>
      </xdr:nvSpPr>
      <xdr:spPr>
        <a:xfrm>
          <a:off x="4686300"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62992</xdr:rowOff>
    </xdr:from>
    <xdr:to>
      <xdr:col>5</xdr:col>
      <xdr:colOff>409575</xdr:colOff>
      <xdr:row>37</xdr:row>
      <xdr:rowOff>164592</xdr:rowOff>
    </xdr:to>
    <xdr:sp macro="" textlink="">
      <xdr:nvSpPr>
        <xdr:cNvPr id="82" name="円/楕円 81"/>
        <xdr:cNvSpPr/>
      </xdr:nvSpPr>
      <xdr:spPr>
        <a:xfrm>
          <a:off x="3746500" y="640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155719</xdr:rowOff>
    </xdr:from>
    <xdr:ext cx="469744" cy="259045"/>
    <xdr:sp macro="" textlink="">
      <xdr:nvSpPr>
        <xdr:cNvPr id="83" name="テキスト ボックス 82"/>
        <xdr:cNvSpPr txBox="1"/>
      </xdr:nvSpPr>
      <xdr:spPr>
        <a:xfrm>
          <a:off x="3562427" y="649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97282</xdr:rowOff>
    </xdr:from>
    <xdr:to>
      <xdr:col>4</xdr:col>
      <xdr:colOff>206375</xdr:colOff>
      <xdr:row>38</xdr:row>
      <xdr:rowOff>27432</xdr:rowOff>
    </xdr:to>
    <xdr:sp macro="" textlink="">
      <xdr:nvSpPr>
        <xdr:cNvPr id="84" name="円/楕円 83"/>
        <xdr:cNvSpPr/>
      </xdr:nvSpPr>
      <xdr:spPr>
        <a:xfrm>
          <a:off x="2857500" y="644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18559</xdr:rowOff>
    </xdr:from>
    <xdr:ext cx="469744" cy="259045"/>
    <xdr:sp macro="" textlink="">
      <xdr:nvSpPr>
        <xdr:cNvPr id="85" name="テキスト ボックス 84"/>
        <xdr:cNvSpPr txBox="1"/>
      </xdr:nvSpPr>
      <xdr:spPr>
        <a:xfrm>
          <a:off x="2673427"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97282</xdr:rowOff>
    </xdr:from>
    <xdr:to>
      <xdr:col>3</xdr:col>
      <xdr:colOff>3175</xdr:colOff>
      <xdr:row>38</xdr:row>
      <xdr:rowOff>27432</xdr:rowOff>
    </xdr:to>
    <xdr:sp macro="" textlink="">
      <xdr:nvSpPr>
        <xdr:cNvPr id="86" name="円/楕円 85"/>
        <xdr:cNvSpPr/>
      </xdr:nvSpPr>
      <xdr:spPr>
        <a:xfrm>
          <a:off x="1968500" y="644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18559</xdr:rowOff>
    </xdr:from>
    <xdr:ext cx="469744" cy="259045"/>
    <xdr:sp macro="" textlink="">
      <xdr:nvSpPr>
        <xdr:cNvPr id="87" name="テキスト ボックス 86"/>
        <xdr:cNvSpPr txBox="1"/>
      </xdr:nvSpPr>
      <xdr:spPr>
        <a:xfrm>
          <a:off x="1784427"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170434</xdr:rowOff>
    </xdr:from>
    <xdr:to>
      <xdr:col>1</xdr:col>
      <xdr:colOff>485775</xdr:colOff>
      <xdr:row>37</xdr:row>
      <xdr:rowOff>100584</xdr:rowOff>
    </xdr:to>
    <xdr:sp macro="" textlink="">
      <xdr:nvSpPr>
        <xdr:cNvPr id="88" name="円/楕円 87"/>
        <xdr:cNvSpPr/>
      </xdr:nvSpPr>
      <xdr:spPr>
        <a:xfrm>
          <a:off x="1079500" y="634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91711</xdr:rowOff>
    </xdr:from>
    <xdr:ext cx="469744" cy="259045"/>
    <xdr:sp macro="" textlink="">
      <xdr:nvSpPr>
        <xdr:cNvPr id="89" name="テキスト ボックス 88"/>
        <xdr:cNvSpPr txBox="1"/>
      </xdr:nvSpPr>
      <xdr:spPr>
        <a:xfrm>
          <a:off x="895427" y="643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144101</xdr:rowOff>
    </xdr:from>
    <xdr:to>
      <xdr:col>6</xdr:col>
      <xdr:colOff>510540</xdr:colOff>
      <xdr:row>58</xdr:row>
      <xdr:rowOff>52432</xdr:rowOff>
    </xdr:to>
    <xdr:cxnSp macro="">
      <xdr:nvCxnSpPr>
        <xdr:cNvPr id="114" name="直線コネクタ 113"/>
        <xdr:cNvCxnSpPr/>
      </xdr:nvCxnSpPr>
      <xdr:spPr>
        <a:xfrm flipV="1">
          <a:off x="4633595" y="8545151"/>
          <a:ext cx="1270" cy="1451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56259</xdr:rowOff>
    </xdr:from>
    <xdr:ext cx="534377" cy="259045"/>
    <xdr:sp macro="" textlink="">
      <xdr:nvSpPr>
        <xdr:cNvPr id="115" name="総務費最小値テキスト"/>
        <xdr:cNvSpPr txBox="1"/>
      </xdr:nvSpPr>
      <xdr:spPr>
        <a:xfrm>
          <a:off x="4686300" y="1000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28,581</a:t>
          </a:r>
          <a:endParaRPr kumimoji="1" lang="ja-JP" altLang="en-US" sz="1000" b="1">
            <a:latin typeface="ＭＳ Ｐゴシック"/>
          </a:endParaRPr>
        </a:p>
      </xdr:txBody>
    </xdr:sp>
    <xdr:clientData/>
  </xdr:oneCellAnchor>
  <xdr:twoCellAnchor>
    <xdr:from>
      <xdr:col>6</xdr:col>
      <xdr:colOff>422275</xdr:colOff>
      <xdr:row>58</xdr:row>
      <xdr:rowOff>52432</xdr:rowOff>
    </xdr:from>
    <xdr:to>
      <xdr:col>6</xdr:col>
      <xdr:colOff>600075</xdr:colOff>
      <xdr:row>58</xdr:row>
      <xdr:rowOff>52432</xdr:rowOff>
    </xdr:to>
    <xdr:cxnSp macro="">
      <xdr:nvCxnSpPr>
        <xdr:cNvPr id="116" name="直線コネクタ 115"/>
        <xdr:cNvCxnSpPr/>
      </xdr:nvCxnSpPr>
      <xdr:spPr>
        <a:xfrm>
          <a:off x="4546600" y="999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90778</xdr:rowOff>
    </xdr:from>
    <xdr:ext cx="599010" cy="259045"/>
    <xdr:sp macro="" textlink="">
      <xdr:nvSpPr>
        <xdr:cNvPr id="117" name="総務費最大値テキスト"/>
        <xdr:cNvSpPr txBox="1"/>
      </xdr:nvSpPr>
      <xdr:spPr>
        <a:xfrm>
          <a:off x="4686300" y="832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104,769</a:t>
          </a:r>
          <a:endParaRPr kumimoji="1" lang="ja-JP" altLang="en-US" sz="1000" b="1">
            <a:latin typeface="ＭＳ Ｐゴシック"/>
          </a:endParaRPr>
        </a:p>
      </xdr:txBody>
    </xdr:sp>
    <xdr:clientData/>
  </xdr:oneCellAnchor>
  <xdr:twoCellAnchor>
    <xdr:from>
      <xdr:col>6</xdr:col>
      <xdr:colOff>422275</xdr:colOff>
      <xdr:row>49</xdr:row>
      <xdr:rowOff>144101</xdr:rowOff>
    </xdr:from>
    <xdr:to>
      <xdr:col>6</xdr:col>
      <xdr:colOff>600075</xdr:colOff>
      <xdr:row>49</xdr:row>
      <xdr:rowOff>144101</xdr:rowOff>
    </xdr:to>
    <xdr:cxnSp macro="">
      <xdr:nvCxnSpPr>
        <xdr:cNvPr id="118" name="直線コネクタ 117"/>
        <xdr:cNvCxnSpPr/>
      </xdr:nvCxnSpPr>
      <xdr:spPr>
        <a:xfrm>
          <a:off x="4546600" y="8545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33420</xdr:rowOff>
    </xdr:from>
    <xdr:to>
      <xdr:col>6</xdr:col>
      <xdr:colOff>511175</xdr:colOff>
      <xdr:row>57</xdr:row>
      <xdr:rowOff>41135</xdr:rowOff>
    </xdr:to>
    <xdr:cxnSp macro="">
      <xdr:nvCxnSpPr>
        <xdr:cNvPr id="119" name="直線コネクタ 118"/>
        <xdr:cNvCxnSpPr/>
      </xdr:nvCxnSpPr>
      <xdr:spPr>
        <a:xfrm flipV="1">
          <a:off x="3797300" y="9806070"/>
          <a:ext cx="8382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50474</xdr:rowOff>
    </xdr:from>
    <xdr:ext cx="534377" cy="259045"/>
    <xdr:sp macro="" textlink="">
      <xdr:nvSpPr>
        <xdr:cNvPr id="120" name="総務費平均値テキスト"/>
        <xdr:cNvSpPr txBox="1"/>
      </xdr:nvSpPr>
      <xdr:spPr>
        <a:xfrm>
          <a:off x="4686300" y="9480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45,218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27597</xdr:rowOff>
    </xdr:from>
    <xdr:to>
      <xdr:col>6</xdr:col>
      <xdr:colOff>561975</xdr:colOff>
      <xdr:row>56</xdr:row>
      <xdr:rowOff>129197</xdr:rowOff>
    </xdr:to>
    <xdr:sp macro="" textlink="">
      <xdr:nvSpPr>
        <xdr:cNvPr id="121" name="フローチャート : 判断 120"/>
        <xdr:cNvSpPr/>
      </xdr:nvSpPr>
      <xdr:spPr>
        <a:xfrm>
          <a:off x="4584700" y="962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41135</xdr:rowOff>
    </xdr:from>
    <xdr:to>
      <xdr:col>5</xdr:col>
      <xdr:colOff>358775</xdr:colOff>
      <xdr:row>58</xdr:row>
      <xdr:rowOff>10198</xdr:rowOff>
    </xdr:to>
    <xdr:cxnSp macro="">
      <xdr:nvCxnSpPr>
        <xdr:cNvPr id="122" name="直線コネクタ 121"/>
        <xdr:cNvCxnSpPr/>
      </xdr:nvCxnSpPr>
      <xdr:spPr>
        <a:xfrm flipV="1">
          <a:off x="2908300" y="9813785"/>
          <a:ext cx="889000" cy="14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25426</xdr:rowOff>
    </xdr:from>
    <xdr:to>
      <xdr:col>5</xdr:col>
      <xdr:colOff>409575</xdr:colOff>
      <xdr:row>56</xdr:row>
      <xdr:rowOff>127026</xdr:rowOff>
    </xdr:to>
    <xdr:sp macro="" textlink="">
      <xdr:nvSpPr>
        <xdr:cNvPr id="123" name="フローチャート : 判断 122"/>
        <xdr:cNvSpPr/>
      </xdr:nvSpPr>
      <xdr:spPr>
        <a:xfrm>
          <a:off x="3746500" y="96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143553</xdr:rowOff>
    </xdr:from>
    <xdr:ext cx="534377" cy="259045"/>
    <xdr:sp macro="" textlink="">
      <xdr:nvSpPr>
        <xdr:cNvPr id="124" name="テキスト ボックス 123"/>
        <xdr:cNvSpPr txBox="1"/>
      </xdr:nvSpPr>
      <xdr:spPr>
        <a:xfrm>
          <a:off x="3530111" y="94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156940</xdr:rowOff>
    </xdr:from>
    <xdr:to>
      <xdr:col>4</xdr:col>
      <xdr:colOff>155575</xdr:colOff>
      <xdr:row>58</xdr:row>
      <xdr:rowOff>10198</xdr:rowOff>
    </xdr:to>
    <xdr:cxnSp macro="">
      <xdr:nvCxnSpPr>
        <xdr:cNvPr id="125" name="直線コネクタ 124"/>
        <xdr:cNvCxnSpPr/>
      </xdr:nvCxnSpPr>
      <xdr:spPr>
        <a:xfrm>
          <a:off x="2019300" y="9929590"/>
          <a:ext cx="889000" cy="2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11061</xdr:rowOff>
    </xdr:from>
    <xdr:to>
      <xdr:col>4</xdr:col>
      <xdr:colOff>206375</xdr:colOff>
      <xdr:row>56</xdr:row>
      <xdr:rowOff>112661</xdr:rowOff>
    </xdr:to>
    <xdr:sp macro="" textlink="">
      <xdr:nvSpPr>
        <xdr:cNvPr id="126" name="フローチャート : 判断 125"/>
        <xdr:cNvSpPr/>
      </xdr:nvSpPr>
      <xdr:spPr>
        <a:xfrm>
          <a:off x="2857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129188</xdr:rowOff>
    </xdr:from>
    <xdr:ext cx="534377" cy="259045"/>
    <xdr:sp macro="" textlink="">
      <xdr:nvSpPr>
        <xdr:cNvPr id="127" name="テキスト ボックス 126"/>
        <xdr:cNvSpPr txBox="1"/>
      </xdr:nvSpPr>
      <xdr:spPr>
        <a:xfrm>
          <a:off x="2641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18352</xdr:rowOff>
    </xdr:from>
    <xdr:to>
      <xdr:col>2</xdr:col>
      <xdr:colOff>638175</xdr:colOff>
      <xdr:row>57</xdr:row>
      <xdr:rowOff>156940</xdr:rowOff>
    </xdr:to>
    <xdr:cxnSp macro="">
      <xdr:nvCxnSpPr>
        <xdr:cNvPr id="128" name="直線コネクタ 127"/>
        <xdr:cNvCxnSpPr/>
      </xdr:nvCxnSpPr>
      <xdr:spPr>
        <a:xfrm>
          <a:off x="1130300" y="9791002"/>
          <a:ext cx="889000" cy="13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162966</xdr:rowOff>
    </xdr:from>
    <xdr:to>
      <xdr:col>3</xdr:col>
      <xdr:colOff>3175</xdr:colOff>
      <xdr:row>56</xdr:row>
      <xdr:rowOff>93116</xdr:rowOff>
    </xdr:to>
    <xdr:sp macro="" textlink="">
      <xdr:nvSpPr>
        <xdr:cNvPr id="129" name="フローチャート : 判断 128"/>
        <xdr:cNvSpPr/>
      </xdr:nvSpPr>
      <xdr:spPr>
        <a:xfrm>
          <a:off x="1968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109643</xdr:rowOff>
    </xdr:from>
    <xdr:ext cx="534377" cy="259045"/>
    <xdr:sp macro="" textlink="">
      <xdr:nvSpPr>
        <xdr:cNvPr id="130" name="テキスト ボックス 129"/>
        <xdr:cNvSpPr txBox="1"/>
      </xdr:nvSpPr>
      <xdr:spPr>
        <a:xfrm>
          <a:off x="1752111" y="93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55849</xdr:rowOff>
    </xdr:from>
    <xdr:to>
      <xdr:col>1</xdr:col>
      <xdr:colOff>485775</xdr:colOff>
      <xdr:row>56</xdr:row>
      <xdr:rowOff>157449</xdr:rowOff>
    </xdr:to>
    <xdr:sp macro="" textlink="">
      <xdr:nvSpPr>
        <xdr:cNvPr id="131" name="フローチャート : 判断 130"/>
        <xdr:cNvSpPr/>
      </xdr:nvSpPr>
      <xdr:spPr>
        <a:xfrm>
          <a:off x="1079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2526</xdr:rowOff>
    </xdr:from>
    <xdr:ext cx="534377" cy="259045"/>
    <xdr:sp macro="" textlink="">
      <xdr:nvSpPr>
        <xdr:cNvPr id="132" name="テキスト ボックス 131"/>
        <xdr:cNvSpPr txBox="1"/>
      </xdr:nvSpPr>
      <xdr:spPr>
        <a:xfrm>
          <a:off x="863111" y="94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154070</xdr:rowOff>
    </xdr:from>
    <xdr:to>
      <xdr:col>6</xdr:col>
      <xdr:colOff>561975</xdr:colOff>
      <xdr:row>57</xdr:row>
      <xdr:rowOff>84220</xdr:rowOff>
    </xdr:to>
    <xdr:sp macro="" textlink="">
      <xdr:nvSpPr>
        <xdr:cNvPr id="138" name="円/楕円 137"/>
        <xdr:cNvSpPr/>
      </xdr:nvSpPr>
      <xdr:spPr>
        <a:xfrm>
          <a:off x="4584700" y="975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132497</xdr:rowOff>
    </xdr:from>
    <xdr:ext cx="534377" cy="259045"/>
    <xdr:sp macro="" textlink="">
      <xdr:nvSpPr>
        <xdr:cNvPr id="139" name="総務費該当値テキスト"/>
        <xdr:cNvSpPr txBox="1"/>
      </xdr:nvSpPr>
      <xdr:spPr>
        <a:xfrm>
          <a:off x="4686300" y="973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38,579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161785</xdr:rowOff>
    </xdr:from>
    <xdr:to>
      <xdr:col>5</xdr:col>
      <xdr:colOff>409575</xdr:colOff>
      <xdr:row>57</xdr:row>
      <xdr:rowOff>91935</xdr:rowOff>
    </xdr:to>
    <xdr:sp macro="" textlink="">
      <xdr:nvSpPr>
        <xdr:cNvPr id="140" name="円/楕円 139"/>
        <xdr:cNvSpPr/>
      </xdr:nvSpPr>
      <xdr:spPr>
        <a:xfrm>
          <a:off x="3746500" y="976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83062</xdr:rowOff>
    </xdr:from>
    <xdr:ext cx="534377" cy="259045"/>
    <xdr:sp macro="" textlink="">
      <xdr:nvSpPr>
        <xdr:cNvPr id="141" name="テキスト ボックス 140"/>
        <xdr:cNvSpPr txBox="1"/>
      </xdr:nvSpPr>
      <xdr:spPr>
        <a:xfrm>
          <a:off x="3530111" y="985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38,174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130848</xdr:rowOff>
    </xdr:from>
    <xdr:to>
      <xdr:col>4</xdr:col>
      <xdr:colOff>206375</xdr:colOff>
      <xdr:row>58</xdr:row>
      <xdr:rowOff>60998</xdr:rowOff>
    </xdr:to>
    <xdr:sp macro="" textlink="">
      <xdr:nvSpPr>
        <xdr:cNvPr id="142" name="円/楕円 141"/>
        <xdr:cNvSpPr/>
      </xdr:nvSpPr>
      <xdr:spPr>
        <a:xfrm>
          <a:off x="2857500" y="990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52125</xdr:rowOff>
    </xdr:from>
    <xdr:ext cx="534377" cy="259045"/>
    <xdr:sp macro="" textlink="">
      <xdr:nvSpPr>
        <xdr:cNvPr id="143" name="テキスト ボックス 142"/>
        <xdr:cNvSpPr txBox="1"/>
      </xdr:nvSpPr>
      <xdr:spPr>
        <a:xfrm>
          <a:off x="2641111" y="999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30,798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106140</xdr:rowOff>
    </xdr:from>
    <xdr:to>
      <xdr:col>3</xdr:col>
      <xdr:colOff>3175</xdr:colOff>
      <xdr:row>58</xdr:row>
      <xdr:rowOff>36290</xdr:rowOff>
    </xdr:to>
    <xdr:sp macro="" textlink="">
      <xdr:nvSpPr>
        <xdr:cNvPr id="144" name="円/楕円 143"/>
        <xdr:cNvSpPr/>
      </xdr:nvSpPr>
      <xdr:spPr>
        <a:xfrm>
          <a:off x="1968500" y="98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27417</xdr:rowOff>
    </xdr:from>
    <xdr:ext cx="534377" cy="259045"/>
    <xdr:sp macro="" textlink="">
      <xdr:nvSpPr>
        <xdr:cNvPr id="145" name="テキスト ボックス 144"/>
        <xdr:cNvSpPr txBox="1"/>
      </xdr:nvSpPr>
      <xdr:spPr>
        <a:xfrm>
          <a:off x="1752111" y="997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32,095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139002</xdr:rowOff>
    </xdr:from>
    <xdr:to>
      <xdr:col>1</xdr:col>
      <xdr:colOff>485775</xdr:colOff>
      <xdr:row>57</xdr:row>
      <xdr:rowOff>69152</xdr:rowOff>
    </xdr:to>
    <xdr:sp macro="" textlink="">
      <xdr:nvSpPr>
        <xdr:cNvPr id="146" name="円/楕円 145"/>
        <xdr:cNvSpPr/>
      </xdr:nvSpPr>
      <xdr:spPr>
        <a:xfrm>
          <a:off x="1079500" y="974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60279</xdr:rowOff>
    </xdr:from>
    <xdr:ext cx="534377" cy="259045"/>
    <xdr:sp macro="" textlink="">
      <xdr:nvSpPr>
        <xdr:cNvPr id="147" name="テキスト ボックス 146"/>
        <xdr:cNvSpPr txBox="1"/>
      </xdr:nvSpPr>
      <xdr:spPr>
        <a:xfrm>
          <a:off x="863111" y="983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64959</xdr:rowOff>
    </xdr:from>
    <xdr:to>
      <xdr:col>6</xdr:col>
      <xdr:colOff>510540</xdr:colOff>
      <xdr:row>78</xdr:row>
      <xdr:rowOff>103853</xdr:rowOff>
    </xdr:to>
    <xdr:cxnSp macro="">
      <xdr:nvCxnSpPr>
        <xdr:cNvPr id="174" name="直線コネクタ 173"/>
        <xdr:cNvCxnSpPr/>
      </xdr:nvCxnSpPr>
      <xdr:spPr>
        <a:xfrm flipV="1">
          <a:off x="4633595" y="12066459"/>
          <a:ext cx="1270" cy="1410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107680</xdr:rowOff>
    </xdr:from>
    <xdr:ext cx="599010" cy="259045"/>
    <xdr:sp macro="" textlink="">
      <xdr:nvSpPr>
        <xdr:cNvPr id="175" name="民生費最小値テキスト"/>
        <xdr:cNvSpPr txBox="1"/>
      </xdr:nvSpPr>
      <xdr:spPr>
        <a:xfrm>
          <a:off x="4686300" y="1348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105,293</a:t>
          </a:r>
          <a:endParaRPr kumimoji="1" lang="ja-JP" altLang="en-US" sz="1000" b="1">
            <a:latin typeface="ＭＳ Ｐゴシック"/>
          </a:endParaRPr>
        </a:p>
      </xdr:txBody>
    </xdr:sp>
    <xdr:clientData/>
  </xdr:oneCellAnchor>
  <xdr:twoCellAnchor>
    <xdr:from>
      <xdr:col>6</xdr:col>
      <xdr:colOff>422275</xdr:colOff>
      <xdr:row>78</xdr:row>
      <xdr:rowOff>103853</xdr:rowOff>
    </xdr:from>
    <xdr:to>
      <xdr:col>6</xdr:col>
      <xdr:colOff>600075</xdr:colOff>
      <xdr:row>78</xdr:row>
      <xdr:rowOff>103853</xdr:rowOff>
    </xdr:to>
    <xdr:cxnSp macro="">
      <xdr:nvCxnSpPr>
        <xdr:cNvPr id="176" name="直線コネクタ 175"/>
        <xdr:cNvCxnSpPr/>
      </xdr:nvCxnSpPr>
      <xdr:spPr>
        <a:xfrm>
          <a:off x="4546600" y="13476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11636</xdr:rowOff>
    </xdr:from>
    <xdr:ext cx="599010" cy="259045"/>
    <xdr:sp macro="" textlink="">
      <xdr:nvSpPr>
        <xdr:cNvPr id="177" name="民生費最大値テキスト"/>
        <xdr:cNvSpPr txBox="1"/>
      </xdr:nvSpPr>
      <xdr:spPr>
        <a:xfrm>
          <a:off x="4686300" y="1184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234,866</a:t>
          </a:r>
          <a:endParaRPr kumimoji="1" lang="ja-JP" altLang="en-US" sz="1000" b="1">
            <a:latin typeface="ＭＳ Ｐゴシック"/>
          </a:endParaRPr>
        </a:p>
      </xdr:txBody>
    </xdr:sp>
    <xdr:clientData/>
  </xdr:oneCellAnchor>
  <xdr:twoCellAnchor>
    <xdr:from>
      <xdr:col>6</xdr:col>
      <xdr:colOff>422275</xdr:colOff>
      <xdr:row>70</xdr:row>
      <xdr:rowOff>64959</xdr:rowOff>
    </xdr:from>
    <xdr:to>
      <xdr:col>6</xdr:col>
      <xdr:colOff>600075</xdr:colOff>
      <xdr:row>70</xdr:row>
      <xdr:rowOff>64959</xdr:rowOff>
    </xdr:to>
    <xdr:cxnSp macro="">
      <xdr:nvCxnSpPr>
        <xdr:cNvPr id="178" name="直線コネクタ 177"/>
        <xdr:cNvCxnSpPr/>
      </xdr:nvCxnSpPr>
      <xdr:spPr>
        <a:xfrm>
          <a:off x="4546600" y="12066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99347</xdr:rowOff>
    </xdr:from>
    <xdr:to>
      <xdr:col>6</xdr:col>
      <xdr:colOff>511175</xdr:colOff>
      <xdr:row>77</xdr:row>
      <xdr:rowOff>140277</xdr:rowOff>
    </xdr:to>
    <xdr:cxnSp macro="">
      <xdr:nvCxnSpPr>
        <xdr:cNvPr id="179" name="直線コネクタ 178"/>
        <xdr:cNvCxnSpPr/>
      </xdr:nvCxnSpPr>
      <xdr:spPr>
        <a:xfrm flipV="1">
          <a:off x="3797300" y="13300997"/>
          <a:ext cx="838200" cy="4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46485</xdr:rowOff>
    </xdr:from>
    <xdr:ext cx="599010" cy="259045"/>
    <xdr:sp macro="" textlink="">
      <xdr:nvSpPr>
        <xdr:cNvPr id="180" name="民生費平均値テキスト"/>
        <xdr:cNvSpPr txBox="1"/>
      </xdr:nvSpPr>
      <xdr:spPr>
        <a:xfrm>
          <a:off x="4686300" y="12733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155,248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23608</xdr:rowOff>
    </xdr:from>
    <xdr:to>
      <xdr:col>6</xdr:col>
      <xdr:colOff>561975</xdr:colOff>
      <xdr:row>75</xdr:row>
      <xdr:rowOff>125208</xdr:rowOff>
    </xdr:to>
    <xdr:sp macro="" textlink="">
      <xdr:nvSpPr>
        <xdr:cNvPr id="181" name="フローチャート : 判断 180"/>
        <xdr:cNvSpPr/>
      </xdr:nvSpPr>
      <xdr:spPr>
        <a:xfrm>
          <a:off x="45847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140277</xdr:rowOff>
    </xdr:from>
    <xdr:to>
      <xdr:col>5</xdr:col>
      <xdr:colOff>358775</xdr:colOff>
      <xdr:row>78</xdr:row>
      <xdr:rowOff>34860</xdr:rowOff>
    </xdr:to>
    <xdr:cxnSp macro="">
      <xdr:nvCxnSpPr>
        <xdr:cNvPr id="182" name="直線コネクタ 181"/>
        <xdr:cNvCxnSpPr/>
      </xdr:nvCxnSpPr>
      <xdr:spPr>
        <a:xfrm flipV="1">
          <a:off x="2908300" y="13341927"/>
          <a:ext cx="889000" cy="6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151688</xdr:rowOff>
    </xdr:from>
    <xdr:to>
      <xdr:col>5</xdr:col>
      <xdr:colOff>409575</xdr:colOff>
      <xdr:row>76</xdr:row>
      <xdr:rowOff>81838</xdr:rowOff>
    </xdr:to>
    <xdr:sp macro="" textlink="">
      <xdr:nvSpPr>
        <xdr:cNvPr id="183" name="フローチャート : 判断 182"/>
        <xdr:cNvSpPr/>
      </xdr:nvSpPr>
      <xdr:spPr>
        <a:xfrm>
          <a:off x="3746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98365</xdr:rowOff>
    </xdr:from>
    <xdr:ext cx="599010" cy="259045"/>
    <xdr:sp macro="" textlink="">
      <xdr:nvSpPr>
        <xdr:cNvPr id="184" name="テキスト ボックス 183"/>
        <xdr:cNvSpPr txBox="1"/>
      </xdr:nvSpPr>
      <xdr:spPr>
        <a:xfrm>
          <a:off x="3497794" y="127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34860</xdr:rowOff>
    </xdr:from>
    <xdr:to>
      <xdr:col>4</xdr:col>
      <xdr:colOff>155575</xdr:colOff>
      <xdr:row>78</xdr:row>
      <xdr:rowOff>121858</xdr:rowOff>
    </xdr:to>
    <xdr:cxnSp macro="">
      <xdr:nvCxnSpPr>
        <xdr:cNvPr id="185" name="直線コネクタ 184"/>
        <xdr:cNvCxnSpPr/>
      </xdr:nvCxnSpPr>
      <xdr:spPr>
        <a:xfrm flipV="1">
          <a:off x="2019300" y="13407960"/>
          <a:ext cx="889000" cy="8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3186</xdr:rowOff>
    </xdr:from>
    <xdr:to>
      <xdr:col>4</xdr:col>
      <xdr:colOff>206375</xdr:colOff>
      <xdr:row>76</xdr:row>
      <xdr:rowOff>104786</xdr:rowOff>
    </xdr:to>
    <xdr:sp macro="" textlink="">
      <xdr:nvSpPr>
        <xdr:cNvPr id="186" name="フローチャート : 判断 185"/>
        <xdr:cNvSpPr/>
      </xdr:nvSpPr>
      <xdr:spPr>
        <a:xfrm>
          <a:off x="2857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121313</xdr:rowOff>
    </xdr:from>
    <xdr:ext cx="599010" cy="259045"/>
    <xdr:sp macro="" textlink="">
      <xdr:nvSpPr>
        <xdr:cNvPr id="187" name="テキスト ボックス 186"/>
        <xdr:cNvSpPr txBox="1"/>
      </xdr:nvSpPr>
      <xdr:spPr>
        <a:xfrm>
          <a:off x="2608794"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121858</xdr:rowOff>
    </xdr:from>
    <xdr:to>
      <xdr:col>2</xdr:col>
      <xdr:colOff>638175</xdr:colOff>
      <xdr:row>78</xdr:row>
      <xdr:rowOff>137632</xdr:rowOff>
    </xdr:to>
    <xdr:cxnSp macro="">
      <xdr:nvCxnSpPr>
        <xdr:cNvPr id="188" name="直線コネクタ 187"/>
        <xdr:cNvCxnSpPr/>
      </xdr:nvCxnSpPr>
      <xdr:spPr>
        <a:xfrm flipV="1">
          <a:off x="1130300" y="13494958"/>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104772</xdr:rowOff>
    </xdr:from>
    <xdr:to>
      <xdr:col>3</xdr:col>
      <xdr:colOff>3175</xdr:colOff>
      <xdr:row>77</xdr:row>
      <xdr:rowOff>34922</xdr:rowOff>
    </xdr:to>
    <xdr:sp macro="" textlink="">
      <xdr:nvSpPr>
        <xdr:cNvPr id="189" name="フローチャート : 判断 188"/>
        <xdr:cNvSpPr/>
      </xdr:nvSpPr>
      <xdr:spPr>
        <a:xfrm>
          <a:off x="1968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51448</xdr:rowOff>
    </xdr:from>
    <xdr:ext cx="599010" cy="259045"/>
    <xdr:sp macro="" textlink="">
      <xdr:nvSpPr>
        <xdr:cNvPr id="190" name="テキスト ボックス 189"/>
        <xdr:cNvSpPr txBox="1"/>
      </xdr:nvSpPr>
      <xdr:spPr>
        <a:xfrm>
          <a:off x="1719794" y="1291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127763</xdr:rowOff>
    </xdr:from>
    <xdr:to>
      <xdr:col>1</xdr:col>
      <xdr:colOff>485775</xdr:colOff>
      <xdr:row>77</xdr:row>
      <xdr:rowOff>57913</xdr:rowOff>
    </xdr:to>
    <xdr:sp macro="" textlink="">
      <xdr:nvSpPr>
        <xdr:cNvPr id="191" name="フローチャート : 判断 190"/>
        <xdr:cNvSpPr/>
      </xdr:nvSpPr>
      <xdr:spPr>
        <a:xfrm>
          <a:off x="1079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74439</xdr:rowOff>
    </xdr:from>
    <xdr:ext cx="599010" cy="259045"/>
    <xdr:sp macro="" textlink="">
      <xdr:nvSpPr>
        <xdr:cNvPr id="192" name="テキスト ボックス 191"/>
        <xdr:cNvSpPr txBox="1"/>
      </xdr:nvSpPr>
      <xdr:spPr>
        <a:xfrm>
          <a:off x="830794" y="1293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48547</xdr:rowOff>
    </xdr:from>
    <xdr:to>
      <xdr:col>6</xdr:col>
      <xdr:colOff>561975</xdr:colOff>
      <xdr:row>77</xdr:row>
      <xdr:rowOff>150147</xdr:rowOff>
    </xdr:to>
    <xdr:sp macro="" textlink="">
      <xdr:nvSpPr>
        <xdr:cNvPr id="198" name="円/楕円 197"/>
        <xdr:cNvSpPr/>
      </xdr:nvSpPr>
      <xdr:spPr>
        <a:xfrm>
          <a:off x="4584700" y="1325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26974</xdr:rowOff>
    </xdr:from>
    <xdr:ext cx="599010" cy="259045"/>
    <xdr:sp macro="" textlink="">
      <xdr:nvSpPr>
        <xdr:cNvPr id="199" name="民生費該当値テキスト"/>
        <xdr:cNvSpPr txBox="1"/>
      </xdr:nvSpPr>
      <xdr:spPr>
        <a:xfrm>
          <a:off x="4686300" y="1322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121,457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89477</xdr:rowOff>
    </xdr:from>
    <xdr:to>
      <xdr:col>5</xdr:col>
      <xdr:colOff>409575</xdr:colOff>
      <xdr:row>78</xdr:row>
      <xdr:rowOff>19627</xdr:rowOff>
    </xdr:to>
    <xdr:sp macro="" textlink="">
      <xdr:nvSpPr>
        <xdr:cNvPr id="200" name="円/楕円 199"/>
        <xdr:cNvSpPr/>
      </xdr:nvSpPr>
      <xdr:spPr>
        <a:xfrm>
          <a:off x="3746500" y="1329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10754</xdr:rowOff>
    </xdr:from>
    <xdr:ext cx="599010" cy="259045"/>
    <xdr:sp macro="" textlink="">
      <xdr:nvSpPr>
        <xdr:cNvPr id="201" name="テキスト ボックス 200"/>
        <xdr:cNvSpPr txBox="1"/>
      </xdr:nvSpPr>
      <xdr:spPr>
        <a:xfrm>
          <a:off x="3497794" y="1338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117,697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155510</xdr:rowOff>
    </xdr:from>
    <xdr:to>
      <xdr:col>4</xdr:col>
      <xdr:colOff>206375</xdr:colOff>
      <xdr:row>78</xdr:row>
      <xdr:rowOff>85660</xdr:rowOff>
    </xdr:to>
    <xdr:sp macro="" textlink="">
      <xdr:nvSpPr>
        <xdr:cNvPr id="202" name="円/楕円 201"/>
        <xdr:cNvSpPr/>
      </xdr:nvSpPr>
      <xdr:spPr>
        <a:xfrm>
          <a:off x="2857500" y="1335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76787</xdr:rowOff>
    </xdr:from>
    <xdr:ext cx="599010" cy="259045"/>
    <xdr:sp macro="" textlink="">
      <xdr:nvSpPr>
        <xdr:cNvPr id="203" name="テキスト ボックス 202"/>
        <xdr:cNvSpPr txBox="1"/>
      </xdr:nvSpPr>
      <xdr:spPr>
        <a:xfrm>
          <a:off x="2608794" y="1344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111,631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71058</xdr:rowOff>
    </xdr:from>
    <xdr:to>
      <xdr:col>3</xdr:col>
      <xdr:colOff>3175</xdr:colOff>
      <xdr:row>79</xdr:row>
      <xdr:rowOff>1208</xdr:rowOff>
    </xdr:to>
    <xdr:sp macro="" textlink="">
      <xdr:nvSpPr>
        <xdr:cNvPr id="204" name="円/楕円 203"/>
        <xdr:cNvSpPr/>
      </xdr:nvSpPr>
      <xdr:spPr>
        <a:xfrm>
          <a:off x="1968500" y="1344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163785</xdr:rowOff>
    </xdr:from>
    <xdr:ext cx="599010" cy="259045"/>
    <xdr:sp macro="" textlink="">
      <xdr:nvSpPr>
        <xdr:cNvPr id="205" name="テキスト ボックス 204"/>
        <xdr:cNvSpPr txBox="1"/>
      </xdr:nvSpPr>
      <xdr:spPr>
        <a:xfrm>
          <a:off x="1719794" y="13536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103,639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86832</xdr:rowOff>
    </xdr:from>
    <xdr:to>
      <xdr:col>1</xdr:col>
      <xdr:colOff>485775</xdr:colOff>
      <xdr:row>79</xdr:row>
      <xdr:rowOff>16982</xdr:rowOff>
    </xdr:to>
    <xdr:sp macro="" textlink="">
      <xdr:nvSpPr>
        <xdr:cNvPr id="206" name="円/楕円 205"/>
        <xdr:cNvSpPr/>
      </xdr:nvSpPr>
      <xdr:spPr>
        <a:xfrm>
          <a:off x="1079500" y="1345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8109</xdr:rowOff>
    </xdr:from>
    <xdr:ext cx="599010" cy="259045"/>
    <xdr:sp macro="" textlink="">
      <xdr:nvSpPr>
        <xdr:cNvPr id="207" name="テキスト ボックス 206"/>
        <xdr:cNvSpPr txBox="1"/>
      </xdr:nvSpPr>
      <xdr:spPr>
        <a:xfrm>
          <a:off x="830794" y="1355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102,190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28670</xdr:rowOff>
    </xdr:from>
    <xdr:to>
      <xdr:col>6</xdr:col>
      <xdr:colOff>510540</xdr:colOff>
      <xdr:row>99</xdr:row>
      <xdr:rowOff>22543</xdr:rowOff>
    </xdr:to>
    <xdr:cxnSp macro="">
      <xdr:nvCxnSpPr>
        <xdr:cNvPr id="230" name="直線コネクタ 229"/>
        <xdr:cNvCxnSpPr/>
      </xdr:nvCxnSpPr>
      <xdr:spPr>
        <a:xfrm flipV="1">
          <a:off x="4633595" y="15802070"/>
          <a:ext cx="1270" cy="1194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26370</xdr:rowOff>
    </xdr:from>
    <xdr:ext cx="534377" cy="259045"/>
    <xdr:sp macro="" textlink="">
      <xdr:nvSpPr>
        <xdr:cNvPr id="231" name="衛生費最小値テキスト"/>
        <xdr:cNvSpPr txBox="1"/>
      </xdr:nvSpPr>
      <xdr:spPr>
        <a:xfrm>
          <a:off x="4686300" y="169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17,625</a:t>
          </a:r>
          <a:endParaRPr kumimoji="1" lang="ja-JP" altLang="en-US" sz="1000" b="1">
            <a:latin typeface="ＭＳ Ｐゴシック"/>
          </a:endParaRPr>
        </a:p>
      </xdr:txBody>
    </xdr:sp>
    <xdr:clientData/>
  </xdr:oneCellAnchor>
  <xdr:twoCellAnchor>
    <xdr:from>
      <xdr:col>6</xdr:col>
      <xdr:colOff>422275</xdr:colOff>
      <xdr:row>99</xdr:row>
      <xdr:rowOff>22543</xdr:rowOff>
    </xdr:from>
    <xdr:to>
      <xdr:col>6</xdr:col>
      <xdr:colOff>600075</xdr:colOff>
      <xdr:row>99</xdr:row>
      <xdr:rowOff>22543</xdr:rowOff>
    </xdr:to>
    <xdr:cxnSp macro="">
      <xdr:nvCxnSpPr>
        <xdr:cNvPr id="232" name="直線コネクタ 231"/>
        <xdr:cNvCxnSpPr/>
      </xdr:nvCxnSpPr>
      <xdr:spPr>
        <a:xfrm>
          <a:off x="4546600" y="169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146797</xdr:rowOff>
    </xdr:from>
    <xdr:ext cx="534377" cy="259045"/>
    <xdr:sp macro="" textlink="">
      <xdr:nvSpPr>
        <xdr:cNvPr id="233" name="衛生費最大値テキスト"/>
        <xdr:cNvSpPr txBox="1"/>
      </xdr:nvSpPr>
      <xdr:spPr>
        <a:xfrm>
          <a:off x="4686300" y="1557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69,857</a:t>
          </a:r>
          <a:endParaRPr kumimoji="1" lang="ja-JP" altLang="en-US" sz="1000" b="1">
            <a:latin typeface="ＭＳ Ｐゴシック"/>
          </a:endParaRPr>
        </a:p>
      </xdr:txBody>
    </xdr:sp>
    <xdr:clientData/>
  </xdr:oneCellAnchor>
  <xdr:twoCellAnchor>
    <xdr:from>
      <xdr:col>6</xdr:col>
      <xdr:colOff>422275</xdr:colOff>
      <xdr:row>92</xdr:row>
      <xdr:rowOff>28670</xdr:rowOff>
    </xdr:from>
    <xdr:to>
      <xdr:col>6</xdr:col>
      <xdr:colOff>600075</xdr:colOff>
      <xdr:row>92</xdr:row>
      <xdr:rowOff>28670</xdr:rowOff>
    </xdr:to>
    <xdr:cxnSp macro="">
      <xdr:nvCxnSpPr>
        <xdr:cNvPr id="234" name="直線コネクタ 233"/>
        <xdr:cNvCxnSpPr/>
      </xdr:nvCxnSpPr>
      <xdr:spPr>
        <a:xfrm>
          <a:off x="4546600" y="1580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47642</xdr:rowOff>
    </xdr:from>
    <xdr:to>
      <xdr:col>6</xdr:col>
      <xdr:colOff>511175</xdr:colOff>
      <xdr:row>97</xdr:row>
      <xdr:rowOff>60399</xdr:rowOff>
    </xdr:to>
    <xdr:cxnSp macro="">
      <xdr:nvCxnSpPr>
        <xdr:cNvPr id="235" name="直線コネクタ 234"/>
        <xdr:cNvCxnSpPr/>
      </xdr:nvCxnSpPr>
      <xdr:spPr>
        <a:xfrm>
          <a:off x="3797300" y="16678292"/>
          <a:ext cx="838200" cy="1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160994</xdr:rowOff>
    </xdr:from>
    <xdr:ext cx="534377" cy="259045"/>
    <xdr:sp macro="" textlink="">
      <xdr:nvSpPr>
        <xdr:cNvPr id="236" name="衛生費平均値テキスト"/>
        <xdr:cNvSpPr txBox="1"/>
      </xdr:nvSpPr>
      <xdr:spPr>
        <a:xfrm>
          <a:off x="4686300" y="16448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138117</xdr:rowOff>
    </xdr:from>
    <xdr:to>
      <xdr:col>6</xdr:col>
      <xdr:colOff>561975</xdr:colOff>
      <xdr:row>97</xdr:row>
      <xdr:rowOff>68267</xdr:rowOff>
    </xdr:to>
    <xdr:sp macro="" textlink="">
      <xdr:nvSpPr>
        <xdr:cNvPr id="237" name="フローチャート : 判断 236"/>
        <xdr:cNvSpPr/>
      </xdr:nvSpPr>
      <xdr:spPr>
        <a:xfrm>
          <a:off x="45847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47642</xdr:rowOff>
    </xdr:from>
    <xdr:to>
      <xdr:col>5</xdr:col>
      <xdr:colOff>358775</xdr:colOff>
      <xdr:row>97</xdr:row>
      <xdr:rowOff>128659</xdr:rowOff>
    </xdr:to>
    <xdr:cxnSp macro="">
      <xdr:nvCxnSpPr>
        <xdr:cNvPr id="238" name="直線コネクタ 237"/>
        <xdr:cNvCxnSpPr/>
      </xdr:nvCxnSpPr>
      <xdr:spPr>
        <a:xfrm flipV="1">
          <a:off x="2908300" y="16678292"/>
          <a:ext cx="889000" cy="8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139421</xdr:rowOff>
    </xdr:from>
    <xdr:to>
      <xdr:col>5</xdr:col>
      <xdr:colOff>409575</xdr:colOff>
      <xdr:row>97</xdr:row>
      <xdr:rowOff>69571</xdr:rowOff>
    </xdr:to>
    <xdr:sp macro="" textlink="">
      <xdr:nvSpPr>
        <xdr:cNvPr id="239" name="フローチャート : 判断 238"/>
        <xdr:cNvSpPr/>
      </xdr:nvSpPr>
      <xdr:spPr>
        <a:xfrm>
          <a:off x="3746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86098</xdr:rowOff>
    </xdr:from>
    <xdr:ext cx="534377" cy="259045"/>
    <xdr:sp macro="" textlink="">
      <xdr:nvSpPr>
        <xdr:cNvPr id="240" name="テキスト ボックス 239"/>
        <xdr:cNvSpPr txBox="1"/>
      </xdr:nvSpPr>
      <xdr:spPr>
        <a:xfrm>
          <a:off x="3530111" y="163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128659</xdr:rowOff>
    </xdr:from>
    <xdr:to>
      <xdr:col>4</xdr:col>
      <xdr:colOff>155575</xdr:colOff>
      <xdr:row>97</xdr:row>
      <xdr:rowOff>149141</xdr:rowOff>
    </xdr:to>
    <xdr:cxnSp macro="">
      <xdr:nvCxnSpPr>
        <xdr:cNvPr id="241" name="直線コネクタ 240"/>
        <xdr:cNvCxnSpPr/>
      </xdr:nvCxnSpPr>
      <xdr:spPr>
        <a:xfrm flipV="1">
          <a:off x="2019300" y="16759309"/>
          <a:ext cx="889000" cy="2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158921</xdr:rowOff>
    </xdr:from>
    <xdr:to>
      <xdr:col>4</xdr:col>
      <xdr:colOff>206375</xdr:colOff>
      <xdr:row>97</xdr:row>
      <xdr:rowOff>89071</xdr:rowOff>
    </xdr:to>
    <xdr:sp macro="" textlink="">
      <xdr:nvSpPr>
        <xdr:cNvPr id="242" name="フローチャート : 判断 241"/>
        <xdr:cNvSpPr/>
      </xdr:nvSpPr>
      <xdr:spPr>
        <a:xfrm>
          <a:off x="2857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105598</xdr:rowOff>
    </xdr:from>
    <xdr:ext cx="534377" cy="259045"/>
    <xdr:sp macro="" textlink="">
      <xdr:nvSpPr>
        <xdr:cNvPr id="243" name="テキスト ボックス 242"/>
        <xdr:cNvSpPr txBox="1"/>
      </xdr:nvSpPr>
      <xdr:spPr>
        <a:xfrm>
          <a:off x="2641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149141</xdr:rowOff>
    </xdr:from>
    <xdr:to>
      <xdr:col>2</xdr:col>
      <xdr:colOff>638175</xdr:colOff>
      <xdr:row>98</xdr:row>
      <xdr:rowOff>26223</xdr:rowOff>
    </xdr:to>
    <xdr:cxnSp macro="">
      <xdr:nvCxnSpPr>
        <xdr:cNvPr id="244" name="直線コネクタ 243"/>
        <xdr:cNvCxnSpPr/>
      </xdr:nvCxnSpPr>
      <xdr:spPr>
        <a:xfrm flipV="1">
          <a:off x="1130300" y="16779791"/>
          <a:ext cx="889000" cy="4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170328</xdr:rowOff>
    </xdr:from>
    <xdr:to>
      <xdr:col>3</xdr:col>
      <xdr:colOff>3175</xdr:colOff>
      <xdr:row>97</xdr:row>
      <xdr:rowOff>100478</xdr:rowOff>
    </xdr:to>
    <xdr:sp macro="" textlink="">
      <xdr:nvSpPr>
        <xdr:cNvPr id="245" name="フローチャート : 判断 244"/>
        <xdr:cNvSpPr/>
      </xdr:nvSpPr>
      <xdr:spPr>
        <a:xfrm>
          <a:off x="1968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117005</xdr:rowOff>
    </xdr:from>
    <xdr:ext cx="534377" cy="259045"/>
    <xdr:sp macro="" textlink="">
      <xdr:nvSpPr>
        <xdr:cNvPr id="246" name="テキスト ボックス 245"/>
        <xdr:cNvSpPr txBox="1"/>
      </xdr:nvSpPr>
      <xdr:spPr>
        <a:xfrm>
          <a:off x="1752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157823</xdr:rowOff>
    </xdr:from>
    <xdr:to>
      <xdr:col>1</xdr:col>
      <xdr:colOff>485775</xdr:colOff>
      <xdr:row>97</xdr:row>
      <xdr:rowOff>87973</xdr:rowOff>
    </xdr:to>
    <xdr:sp macro="" textlink="">
      <xdr:nvSpPr>
        <xdr:cNvPr id="247" name="フローチャート : 判断 246"/>
        <xdr:cNvSpPr/>
      </xdr:nvSpPr>
      <xdr:spPr>
        <a:xfrm>
          <a:off x="1079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104500</xdr:rowOff>
    </xdr:from>
    <xdr:ext cx="534377" cy="259045"/>
    <xdr:sp macro="" textlink="">
      <xdr:nvSpPr>
        <xdr:cNvPr id="248" name="テキスト ボックス 247"/>
        <xdr:cNvSpPr txBox="1"/>
      </xdr:nvSpPr>
      <xdr:spPr>
        <a:xfrm>
          <a:off x="863111" y="1639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9599</xdr:rowOff>
    </xdr:from>
    <xdr:to>
      <xdr:col>6</xdr:col>
      <xdr:colOff>561975</xdr:colOff>
      <xdr:row>97</xdr:row>
      <xdr:rowOff>111199</xdr:rowOff>
    </xdr:to>
    <xdr:sp macro="" textlink="">
      <xdr:nvSpPr>
        <xdr:cNvPr id="254" name="円/楕円 253"/>
        <xdr:cNvSpPr/>
      </xdr:nvSpPr>
      <xdr:spPr>
        <a:xfrm>
          <a:off x="4584700" y="1664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159476</xdr:rowOff>
    </xdr:from>
    <xdr:ext cx="534377" cy="259045"/>
    <xdr:sp macro="" textlink="">
      <xdr:nvSpPr>
        <xdr:cNvPr id="255" name="衛生費該当値テキスト"/>
        <xdr:cNvSpPr txBox="1"/>
      </xdr:nvSpPr>
      <xdr:spPr>
        <a:xfrm>
          <a:off x="4686300" y="1661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30,969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168292</xdr:rowOff>
    </xdr:from>
    <xdr:to>
      <xdr:col>5</xdr:col>
      <xdr:colOff>409575</xdr:colOff>
      <xdr:row>97</xdr:row>
      <xdr:rowOff>98442</xdr:rowOff>
    </xdr:to>
    <xdr:sp macro="" textlink="">
      <xdr:nvSpPr>
        <xdr:cNvPr id="256" name="円/楕円 255"/>
        <xdr:cNvSpPr/>
      </xdr:nvSpPr>
      <xdr:spPr>
        <a:xfrm>
          <a:off x="3746500" y="1662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89569</xdr:rowOff>
    </xdr:from>
    <xdr:ext cx="534377" cy="259045"/>
    <xdr:sp macro="" textlink="">
      <xdr:nvSpPr>
        <xdr:cNvPr id="257" name="テキスト ボックス 256"/>
        <xdr:cNvSpPr txBox="1"/>
      </xdr:nvSpPr>
      <xdr:spPr>
        <a:xfrm>
          <a:off x="3530111" y="1672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31,527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77859</xdr:rowOff>
    </xdr:from>
    <xdr:to>
      <xdr:col>4</xdr:col>
      <xdr:colOff>206375</xdr:colOff>
      <xdr:row>98</xdr:row>
      <xdr:rowOff>8009</xdr:rowOff>
    </xdr:to>
    <xdr:sp macro="" textlink="">
      <xdr:nvSpPr>
        <xdr:cNvPr id="258" name="円/楕円 257"/>
        <xdr:cNvSpPr/>
      </xdr:nvSpPr>
      <xdr:spPr>
        <a:xfrm>
          <a:off x="2857500" y="1670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170586</xdr:rowOff>
    </xdr:from>
    <xdr:ext cx="534377" cy="259045"/>
    <xdr:sp macro="" textlink="">
      <xdr:nvSpPr>
        <xdr:cNvPr id="259" name="テキスト ボックス 258"/>
        <xdr:cNvSpPr txBox="1"/>
      </xdr:nvSpPr>
      <xdr:spPr>
        <a:xfrm>
          <a:off x="2641111" y="1680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27,983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98341</xdr:rowOff>
    </xdr:from>
    <xdr:to>
      <xdr:col>3</xdr:col>
      <xdr:colOff>3175</xdr:colOff>
      <xdr:row>98</xdr:row>
      <xdr:rowOff>28491</xdr:rowOff>
    </xdr:to>
    <xdr:sp macro="" textlink="">
      <xdr:nvSpPr>
        <xdr:cNvPr id="260" name="円/楕円 259"/>
        <xdr:cNvSpPr/>
      </xdr:nvSpPr>
      <xdr:spPr>
        <a:xfrm>
          <a:off x="1968500" y="1672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19618</xdr:rowOff>
    </xdr:from>
    <xdr:ext cx="534377" cy="259045"/>
    <xdr:sp macro="" textlink="">
      <xdr:nvSpPr>
        <xdr:cNvPr id="261" name="テキスト ボックス 260"/>
        <xdr:cNvSpPr txBox="1"/>
      </xdr:nvSpPr>
      <xdr:spPr>
        <a:xfrm>
          <a:off x="1752111" y="1682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27,087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146873</xdr:rowOff>
    </xdr:from>
    <xdr:to>
      <xdr:col>1</xdr:col>
      <xdr:colOff>485775</xdr:colOff>
      <xdr:row>98</xdr:row>
      <xdr:rowOff>77023</xdr:rowOff>
    </xdr:to>
    <xdr:sp macro="" textlink="">
      <xdr:nvSpPr>
        <xdr:cNvPr id="262" name="円/楕円 261"/>
        <xdr:cNvSpPr/>
      </xdr:nvSpPr>
      <xdr:spPr>
        <a:xfrm>
          <a:off x="1079500" y="1677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68150</xdr:rowOff>
    </xdr:from>
    <xdr:ext cx="534377" cy="259045"/>
    <xdr:sp macro="" textlink="">
      <xdr:nvSpPr>
        <xdr:cNvPr id="263" name="テキスト ボックス 262"/>
        <xdr:cNvSpPr txBox="1"/>
      </xdr:nvSpPr>
      <xdr:spPr>
        <a:xfrm>
          <a:off x="863111" y="1687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141986</xdr:rowOff>
    </xdr:from>
    <xdr:to>
      <xdr:col>15</xdr:col>
      <xdr:colOff>180340</xdr:colOff>
      <xdr:row>39</xdr:row>
      <xdr:rowOff>42926</xdr:rowOff>
    </xdr:to>
    <xdr:cxnSp macro="">
      <xdr:nvCxnSpPr>
        <xdr:cNvPr id="287" name="直線コネクタ 286"/>
        <xdr:cNvCxnSpPr/>
      </xdr:nvCxnSpPr>
      <xdr:spPr>
        <a:xfrm flipV="1">
          <a:off x="10475595" y="5456936"/>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46753</xdr:rowOff>
    </xdr:from>
    <xdr:ext cx="249299" cy="259045"/>
    <xdr:sp macro="" textlink="">
      <xdr:nvSpPr>
        <xdr:cNvPr id="288" name="労働費最小値テキスト"/>
        <xdr:cNvSpPr txBox="1"/>
      </xdr:nvSpPr>
      <xdr:spPr>
        <a:xfrm>
          <a:off x="10528300" y="67333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a:t>
          </a:r>
          <a:endParaRPr kumimoji="1" lang="ja-JP" altLang="en-US" sz="1000" b="1">
            <a:latin typeface="ＭＳ Ｐゴシック"/>
          </a:endParaRPr>
        </a:p>
      </xdr:txBody>
    </xdr:sp>
    <xdr:clientData/>
  </xdr:oneCellAnchor>
  <xdr:twoCellAnchor>
    <xdr:from>
      <xdr:col>15</xdr:col>
      <xdr:colOff>92075</xdr:colOff>
      <xdr:row>39</xdr:row>
      <xdr:rowOff>42926</xdr:rowOff>
    </xdr:from>
    <xdr:to>
      <xdr:col>15</xdr:col>
      <xdr:colOff>269875</xdr:colOff>
      <xdr:row>39</xdr:row>
      <xdr:rowOff>42926</xdr:rowOff>
    </xdr:to>
    <xdr:cxnSp macro="">
      <xdr:nvCxnSpPr>
        <xdr:cNvPr id="289" name="直線コネクタ 288"/>
        <xdr:cNvCxnSpPr/>
      </xdr:nvCxnSpPr>
      <xdr:spPr>
        <a:xfrm>
          <a:off x="10388600" y="6729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88663</xdr:rowOff>
    </xdr:from>
    <xdr:ext cx="469744" cy="259045"/>
    <xdr:sp macro="" textlink="">
      <xdr:nvSpPr>
        <xdr:cNvPr id="290" name="労働費最大値テキスト"/>
        <xdr:cNvSpPr txBox="1"/>
      </xdr:nvSpPr>
      <xdr:spPr>
        <a:xfrm>
          <a:off x="10528300" y="523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a:t>
          </a:r>
          <a:endParaRPr kumimoji="1" lang="ja-JP" altLang="en-US" sz="1000" b="1">
            <a:latin typeface="ＭＳ Ｐゴシック"/>
          </a:endParaRPr>
        </a:p>
      </xdr:txBody>
    </xdr:sp>
    <xdr:clientData/>
  </xdr:oneCellAnchor>
  <xdr:twoCellAnchor>
    <xdr:from>
      <xdr:col>15</xdr:col>
      <xdr:colOff>92075</xdr:colOff>
      <xdr:row>31</xdr:row>
      <xdr:rowOff>141986</xdr:rowOff>
    </xdr:from>
    <xdr:to>
      <xdr:col>15</xdr:col>
      <xdr:colOff>269875</xdr:colOff>
      <xdr:row>31</xdr:row>
      <xdr:rowOff>141986</xdr:rowOff>
    </xdr:to>
    <xdr:cxnSp macro="">
      <xdr:nvCxnSpPr>
        <xdr:cNvPr id="291" name="直線コネクタ 290"/>
        <xdr:cNvCxnSpPr/>
      </xdr:nvCxnSpPr>
      <xdr:spPr>
        <a:xfrm>
          <a:off x="10388600" y="545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149987</xdr:rowOff>
    </xdr:from>
    <xdr:to>
      <xdr:col>15</xdr:col>
      <xdr:colOff>180975</xdr:colOff>
      <xdr:row>38</xdr:row>
      <xdr:rowOff>150368</xdr:rowOff>
    </xdr:to>
    <xdr:cxnSp macro="">
      <xdr:nvCxnSpPr>
        <xdr:cNvPr id="292" name="直線コネクタ 291"/>
        <xdr:cNvCxnSpPr/>
      </xdr:nvCxnSpPr>
      <xdr:spPr>
        <a:xfrm flipV="1">
          <a:off x="9639300" y="6665087"/>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15384</xdr:rowOff>
    </xdr:from>
    <xdr:ext cx="378565" cy="259045"/>
    <xdr:sp macro="" textlink="">
      <xdr:nvSpPr>
        <xdr:cNvPr id="293" name="労働費平均値テキスト"/>
        <xdr:cNvSpPr txBox="1"/>
      </xdr:nvSpPr>
      <xdr:spPr>
        <a:xfrm>
          <a:off x="10528300" y="618758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163957</xdr:rowOff>
    </xdr:from>
    <xdr:to>
      <xdr:col>15</xdr:col>
      <xdr:colOff>231775</xdr:colOff>
      <xdr:row>37</xdr:row>
      <xdr:rowOff>94107</xdr:rowOff>
    </xdr:to>
    <xdr:sp macro="" textlink="">
      <xdr:nvSpPr>
        <xdr:cNvPr id="294" name="フローチャート : 判断 293"/>
        <xdr:cNvSpPr/>
      </xdr:nvSpPr>
      <xdr:spPr>
        <a:xfrm>
          <a:off x="104267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147701</xdr:rowOff>
    </xdr:from>
    <xdr:to>
      <xdr:col>14</xdr:col>
      <xdr:colOff>28575</xdr:colOff>
      <xdr:row>38</xdr:row>
      <xdr:rowOff>150368</xdr:rowOff>
    </xdr:to>
    <xdr:cxnSp macro="">
      <xdr:nvCxnSpPr>
        <xdr:cNvPr id="295" name="直線コネクタ 294"/>
        <xdr:cNvCxnSpPr/>
      </xdr:nvCxnSpPr>
      <xdr:spPr>
        <a:xfrm>
          <a:off x="8750300" y="6662801"/>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137668</xdr:rowOff>
    </xdr:from>
    <xdr:to>
      <xdr:col>14</xdr:col>
      <xdr:colOff>79375</xdr:colOff>
      <xdr:row>37</xdr:row>
      <xdr:rowOff>67818</xdr:rowOff>
    </xdr:to>
    <xdr:sp macro="" textlink="">
      <xdr:nvSpPr>
        <xdr:cNvPr id="296" name="フローチャート : 判断 295"/>
        <xdr:cNvSpPr/>
      </xdr:nvSpPr>
      <xdr:spPr>
        <a:xfrm>
          <a:off x="9588500" y="630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84345</xdr:rowOff>
    </xdr:from>
    <xdr:ext cx="378565" cy="259045"/>
    <xdr:sp macro="" textlink="">
      <xdr:nvSpPr>
        <xdr:cNvPr id="297" name="テキスト ボックス 296"/>
        <xdr:cNvSpPr txBox="1"/>
      </xdr:nvSpPr>
      <xdr:spPr>
        <a:xfrm>
          <a:off x="9450017" y="608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84836</xdr:rowOff>
    </xdr:from>
    <xdr:to>
      <xdr:col>12</xdr:col>
      <xdr:colOff>511175</xdr:colOff>
      <xdr:row>38</xdr:row>
      <xdr:rowOff>147701</xdr:rowOff>
    </xdr:to>
    <xdr:cxnSp macro="">
      <xdr:nvCxnSpPr>
        <xdr:cNvPr id="298" name="直線コネクタ 297"/>
        <xdr:cNvCxnSpPr/>
      </xdr:nvCxnSpPr>
      <xdr:spPr>
        <a:xfrm>
          <a:off x="7861300" y="6599936"/>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14986</xdr:rowOff>
    </xdr:from>
    <xdr:to>
      <xdr:col>12</xdr:col>
      <xdr:colOff>561975</xdr:colOff>
      <xdr:row>35</xdr:row>
      <xdr:rowOff>116586</xdr:rowOff>
    </xdr:to>
    <xdr:sp macro="" textlink="">
      <xdr:nvSpPr>
        <xdr:cNvPr id="299" name="フローチャート : 判断 298"/>
        <xdr:cNvSpPr/>
      </xdr:nvSpPr>
      <xdr:spPr>
        <a:xfrm>
          <a:off x="8699500" y="60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133113</xdr:rowOff>
    </xdr:from>
    <xdr:ext cx="469744" cy="259045"/>
    <xdr:sp macro="" textlink="">
      <xdr:nvSpPr>
        <xdr:cNvPr id="300" name="テキスト ボックス 299"/>
        <xdr:cNvSpPr txBox="1"/>
      </xdr:nvSpPr>
      <xdr:spPr>
        <a:xfrm>
          <a:off x="8515427" y="579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72644</xdr:rowOff>
    </xdr:from>
    <xdr:to>
      <xdr:col>11</xdr:col>
      <xdr:colOff>307975</xdr:colOff>
      <xdr:row>38</xdr:row>
      <xdr:rowOff>84836</xdr:rowOff>
    </xdr:to>
    <xdr:cxnSp macro="">
      <xdr:nvCxnSpPr>
        <xdr:cNvPr id="301" name="直線コネクタ 300"/>
        <xdr:cNvCxnSpPr/>
      </xdr:nvCxnSpPr>
      <xdr:spPr>
        <a:xfrm>
          <a:off x="6972300" y="6416294"/>
          <a:ext cx="889000" cy="18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109855</xdr:rowOff>
    </xdr:from>
    <xdr:to>
      <xdr:col>11</xdr:col>
      <xdr:colOff>358775</xdr:colOff>
      <xdr:row>35</xdr:row>
      <xdr:rowOff>40005</xdr:rowOff>
    </xdr:to>
    <xdr:sp macro="" textlink="">
      <xdr:nvSpPr>
        <xdr:cNvPr id="302" name="フローチャート : 判断 301"/>
        <xdr:cNvSpPr/>
      </xdr:nvSpPr>
      <xdr:spPr>
        <a:xfrm>
          <a:off x="7810500" y="593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56532</xdr:rowOff>
    </xdr:from>
    <xdr:ext cx="469744" cy="259045"/>
    <xdr:sp macro="" textlink="">
      <xdr:nvSpPr>
        <xdr:cNvPr id="303" name="テキスト ボックス 302"/>
        <xdr:cNvSpPr txBox="1"/>
      </xdr:nvSpPr>
      <xdr:spPr>
        <a:xfrm>
          <a:off x="7626427" y="571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18034</xdr:rowOff>
    </xdr:from>
    <xdr:to>
      <xdr:col>10</xdr:col>
      <xdr:colOff>155575</xdr:colOff>
      <xdr:row>34</xdr:row>
      <xdr:rowOff>119634</xdr:rowOff>
    </xdr:to>
    <xdr:sp macro="" textlink="">
      <xdr:nvSpPr>
        <xdr:cNvPr id="304" name="フローチャート : 判断 303"/>
        <xdr:cNvSpPr/>
      </xdr:nvSpPr>
      <xdr:spPr>
        <a:xfrm>
          <a:off x="6921500" y="584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136161</xdr:rowOff>
    </xdr:from>
    <xdr:ext cx="469744" cy="259045"/>
    <xdr:sp macro="" textlink="">
      <xdr:nvSpPr>
        <xdr:cNvPr id="305" name="テキスト ボックス 304"/>
        <xdr:cNvSpPr txBox="1"/>
      </xdr:nvSpPr>
      <xdr:spPr>
        <a:xfrm>
          <a:off x="6737427" y="562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99187</xdr:rowOff>
    </xdr:from>
    <xdr:to>
      <xdr:col>15</xdr:col>
      <xdr:colOff>231775</xdr:colOff>
      <xdr:row>39</xdr:row>
      <xdr:rowOff>29337</xdr:rowOff>
    </xdr:to>
    <xdr:sp macro="" textlink="">
      <xdr:nvSpPr>
        <xdr:cNvPr id="311" name="円/楕円 310"/>
        <xdr:cNvSpPr/>
      </xdr:nvSpPr>
      <xdr:spPr>
        <a:xfrm>
          <a:off x="10426700" y="661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14114</xdr:rowOff>
    </xdr:from>
    <xdr:ext cx="378565" cy="259045"/>
    <xdr:sp macro="" textlink="">
      <xdr:nvSpPr>
        <xdr:cNvPr id="312" name="労働費該当値テキスト"/>
        <xdr:cNvSpPr txBox="1"/>
      </xdr:nvSpPr>
      <xdr:spPr>
        <a:xfrm>
          <a:off x="10528300" y="6529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99568</xdr:rowOff>
    </xdr:from>
    <xdr:to>
      <xdr:col>14</xdr:col>
      <xdr:colOff>79375</xdr:colOff>
      <xdr:row>39</xdr:row>
      <xdr:rowOff>29718</xdr:rowOff>
    </xdr:to>
    <xdr:sp macro="" textlink="">
      <xdr:nvSpPr>
        <xdr:cNvPr id="313" name="円/楕円 312"/>
        <xdr:cNvSpPr/>
      </xdr:nvSpPr>
      <xdr:spPr>
        <a:xfrm>
          <a:off x="9588500" y="661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20845</xdr:rowOff>
    </xdr:from>
    <xdr:ext cx="378565" cy="259045"/>
    <xdr:sp macro="" textlink="">
      <xdr:nvSpPr>
        <xdr:cNvPr id="314" name="テキスト ボックス 313"/>
        <xdr:cNvSpPr txBox="1"/>
      </xdr:nvSpPr>
      <xdr:spPr>
        <a:xfrm>
          <a:off x="9450017" y="670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96901</xdr:rowOff>
    </xdr:from>
    <xdr:to>
      <xdr:col>12</xdr:col>
      <xdr:colOff>561975</xdr:colOff>
      <xdr:row>39</xdr:row>
      <xdr:rowOff>27051</xdr:rowOff>
    </xdr:to>
    <xdr:sp macro="" textlink="">
      <xdr:nvSpPr>
        <xdr:cNvPr id="315" name="円/楕円 314"/>
        <xdr:cNvSpPr/>
      </xdr:nvSpPr>
      <xdr:spPr>
        <a:xfrm>
          <a:off x="8699500" y="66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18178</xdr:rowOff>
    </xdr:from>
    <xdr:ext cx="378565" cy="259045"/>
    <xdr:sp macro="" textlink="">
      <xdr:nvSpPr>
        <xdr:cNvPr id="316" name="テキスト ボックス 315"/>
        <xdr:cNvSpPr txBox="1"/>
      </xdr:nvSpPr>
      <xdr:spPr>
        <a:xfrm>
          <a:off x="8561017" y="6704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34036</xdr:rowOff>
    </xdr:from>
    <xdr:to>
      <xdr:col>11</xdr:col>
      <xdr:colOff>358775</xdr:colOff>
      <xdr:row>38</xdr:row>
      <xdr:rowOff>135636</xdr:rowOff>
    </xdr:to>
    <xdr:sp macro="" textlink="">
      <xdr:nvSpPr>
        <xdr:cNvPr id="317" name="円/楕円 316"/>
        <xdr:cNvSpPr/>
      </xdr:nvSpPr>
      <xdr:spPr>
        <a:xfrm>
          <a:off x="78105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126763</xdr:rowOff>
    </xdr:from>
    <xdr:ext cx="378565" cy="259045"/>
    <xdr:sp macro="" textlink="">
      <xdr:nvSpPr>
        <xdr:cNvPr id="318" name="テキスト ボックス 317"/>
        <xdr:cNvSpPr txBox="1"/>
      </xdr:nvSpPr>
      <xdr:spPr>
        <a:xfrm>
          <a:off x="7672017" y="6641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21844</xdr:rowOff>
    </xdr:from>
    <xdr:to>
      <xdr:col>10</xdr:col>
      <xdr:colOff>155575</xdr:colOff>
      <xdr:row>37</xdr:row>
      <xdr:rowOff>123444</xdr:rowOff>
    </xdr:to>
    <xdr:sp macro="" textlink="">
      <xdr:nvSpPr>
        <xdr:cNvPr id="319" name="円/楕円 318"/>
        <xdr:cNvSpPr/>
      </xdr:nvSpPr>
      <xdr:spPr>
        <a:xfrm>
          <a:off x="6921500" y="636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114571</xdr:rowOff>
    </xdr:from>
    <xdr:ext cx="378565" cy="259045"/>
    <xdr:sp macro="" textlink="">
      <xdr:nvSpPr>
        <xdr:cNvPr id="320" name="テキスト ボックス 319"/>
        <xdr:cNvSpPr txBox="1"/>
      </xdr:nvSpPr>
      <xdr:spPr>
        <a:xfrm>
          <a:off x="6783017" y="6458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6" name="テキスト ボックス 335"/>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136728</xdr:rowOff>
    </xdr:from>
    <xdr:to>
      <xdr:col>15</xdr:col>
      <xdr:colOff>180340</xdr:colOff>
      <xdr:row>58</xdr:row>
      <xdr:rowOff>22257</xdr:rowOff>
    </xdr:to>
    <xdr:cxnSp macro="">
      <xdr:nvCxnSpPr>
        <xdr:cNvPr id="340" name="直線コネクタ 339"/>
        <xdr:cNvCxnSpPr/>
      </xdr:nvCxnSpPr>
      <xdr:spPr>
        <a:xfrm flipV="1">
          <a:off x="10475595" y="8709228"/>
          <a:ext cx="1270" cy="12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26084</xdr:rowOff>
    </xdr:from>
    <xdr:ext cx="313932" cy="259045"/>
    <xdr:sp macro="" textlink="">
      <xdr:nvSpPr>
        <xdr:cNvPr id="341" name="農林水産業費最小値テキスト"/>
        <xdr:cNvSpPr txBox="1"/>
      </xdr:nvSpPr>
      <xdr:spPr>
        <a:xfrm>
          <a:off x="10528300" y="9970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22257</xdr:rowOff>
    </xdr:from>
    <xdr:to>
      <xdr:col>15</xdr:col>
      <xdr:colOff>269875</xdr:colOff>
      <xdr:row>58</xdr:row>
      <xdr:rowOff>22257</xdr:rowOff>
    </xdr:to>
    <xdr:cxnSp macro="">
      <xdr:nvCxnSpPr>
        <xdr:cNvPr id="342" name="直線コネクタ 341"/>
        <xdr:cNvCxnSpPr/>
      </xdr:nvCxnSpPr>
      <xdr:spPr>
        <a:xfrm>
          <a:off x="10388600" y="996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83405</xdr:rowOff>
    </xdr:from>
    <xdr:ext cx="534377" cy="259045"/>
    <xdr:sp macro="" textlink="">
      <xdr:nvSpPr>
        <xdr:cNvPr id="343" name="農林水産業費最大値テキスト"/>
        <xdr:cNvSpPr txBox="1"/>
      </xdr:nvSpPr>
      <xdr:spPr>
        <a:xfrm>
          <a:off x="10528300" y="84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22,052</a:t>
          </a:r>
          <a:endParaRPr kumimoji="1" lang="ja-JP" altLang="en-US" sz="1000" b="1">
            <a:latin typeface="ＭＳ Ｐゴシック"/>
          </a:endParaRPr>
        </a:p>
      </xdr:txBody>
    </xdr:sp>
    <xdr:clientData/>
  </xdr:oneCellAnchor>
  <xdr:twoCellAnchor>
    <xdr:from>
      <xdr:col>15</xdr:col>
      <xdr:colOff>92075</xdr:colOff>
      <xdr:row>50</xdr:row>
      <xdr:rowOff>136728</xdr:rowOff>
    </xdr:from>
    <xdr:to>
      <xdr:col>15</xdr:col>
      <xdr:colOff>269875</xdr:colOff>
      <xdr:row>50</xdr:row>
      <xdr:rowOff>136728</xdr:rowOff>
    </xdr:to>
    <xdr:cxnSp macro="">
      <xdr:nvCxnSpPr>
        <xdr:cNvPr id="344" name="直線コネクタ 343"/>
        <xdr:cNvCxnSpPr/>
      </xdr:nvCxnSpPr>
      <xdr:spPr>
        <a:xfrm>
          <a:off x="10388600" y="870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129413</xdr:rowOff>
    </xdr:from>
    <xdr:to>
      <xdr:col>15</xdr:col>
      <xdr:colOff>180975</xdr:colOff>
      <xdr:row>57</xdr:row>
      <xdr:rowOff>44431</xdr:rowOff>
    </xdr:to>
    <xdr:cxnSp macro="">
      <xdr:nvCxnSpPr>
        <xdr:cNvPr id="345" name="直線コネクタ 344"/>
        <xdr:cNvCxnSpPr/>
      </xdr:nvCxnSpPr>
      <xdr:spPr>
        <a:xfrm flipV="1">
          <a:off x="9639300" y="9730613"/>
          <a:ext cx="838200" cy="8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67842</xdr:rowOff>
    </xdr:from>
    <xdr:ext cx="469744" cy="259045"/>
    <xdr:sp macro="" textlink="">
      <xdr:nvSpPr>
        <xdr:cNvPr id="346" name="農林水産業費平均値テキスト"/>
        <xdr:cNvSpPr txBox="1"/>
      </xdr:nvSpPr>
      <xdr:spPr>
        <a:xfrm>
          <a:off x="10528300" y="9669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89415</xdr:rowOff>
    </xdr:from>
    <xdr:to>
      <xdr:col>15</xdr:col>
      <xdr:colOff>231775</xdr:colOff>
      <xdr:row>57</xdr:row>
      <xdr:rowOff>19565</xdr:rowOff>
    </xdr:to>
    <xdr:sp macro="" textlink="">
      <xdr:nvSpPr>
        <xdr:cNvPr id="347" name="フローチャート : 判断 346"/>
        <xdr:cNvSpPr/>
      </xdr:nvSpPr>
      <xdr:spPr>
        <a:xfrm>
          <a:off x="104267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32201</xdr:rowOff>
    </xdr:from>
    <xdr:to>
      <xdr:col>14</xdr:col>
      <xdr:colOff>28575</xdr:colOff>
      <xdr:row>57</xdr:row>
      <xdr:rowOff>44431</xdr:rowOff>
    </xdr:to>
    <xdr:cxnSp macro="">
      <xdr:nvCxnSpPr>
        <xdr:cNvPr id="348" name="直線コネクタ 347"/>
        <xdr:cNvCxnSpPr/>
      </xdr:nvCxnSpPr>
      <xdr:spPr>
        <a:xfrm>
          <a:off x="8750300" y="9804851"/>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126047</xdr:rowOff>
    </xdr:from>
    <xdr:to>
      <xdr:col>14</xdr:col>
      <xdr:colOff>79375</xdr:colOff>
      <xdr:row>57</xdr:row>
      <xdr:rowOff>56197</xdr:rowOff>
    </xdr:to>
    <xdr:sp macro="" textlink="">
      <xdr:nvSpPr>
        <xdr:cNvPr id="349" name="フローチャート : 判断 348"/>
        <xdr:cNvSpPr/>
      </xdr:nvSpPr>
      <xdr:spPr>
        <a:xfrm>
          <a:off x="9588500" y="972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72724</xdr:rowOff>
    </xdr:from>
    <xdr:ext cx="469744" cy="259045"/>
    <xdr:sp macro="" textlink="">
      <xdr:nvSpPr>
        <xdr:cNvPr id="350" name="テキスト ボックス 349"/>
        <xdr:cNvSpPr txBox="1"/>
      </xdr:nvSpPr>
      <xdr:spPr>
        <a:xfrm>
          <a:off x="9404427" y="950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32201</xdr:rowOff>
    </xdr:from>
    <xdr:to>
      <xdr:col>12</xdr:col>
      <xdr:colOff>511175</xdr:colOff>
      <xdr:row>57</xdr:row>
      <xdr:rowOff>49917</xdr:rowOff>
    </xdr:to>
    <xdr:cxnSp macro="">
      <xdr:nvCxnSpPr>
        <xdr:cNvPr id="351" name="直線コネクタ 350"/>
        <xdr:cNvCxnSpPr/>
      </xdr:nvCxnSpPr>
      <xdr:spPr>
        <a:xfrm flipV="1">
          <a:off x="7861300" y="9804851"/>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12891</xdr:rowOff>
    </xdr:from>
    <xdr:to>
      <xdr:col>12</xdr:col>
      <xdr:colOff>561975</xdr:colOff>
      <xdr:row>55</xdr:row>
      <xdr:rowOff>114491</xdr:rowOff>
    </xdr:to>
    <xdr:sp macro="" textlink="">
      <xdr:nvSpPr>
        <xdr:cNvPr id="352" name="フローチャート : 判断 351"/>
        <xdr:cNvSpPr/>
      </xdr:nvSpPr>
      <xdr:spPr>
        <a:xfrm>
          <a:off x="8699500" y="944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131018</xdr:rowOff>
    </xdr:from>
    <xdr:ext cx="469744" cy="259045"/>
    <xdr:sp macro="" textlink="">
      <xdr:nvSpPr>
        <xdr:cNvPr id="353" name="テキスト ボックス 352"/>
        <xdr:cNvSpPr txBox="1"/>
      </xdr:nvSpPr>
      <xdr:spPr>
        <a:xfrm>
          <a:off x="8515427" y="921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49917</xdr:rowOff>
    </xdr:from>
    <xdr:to>
      <xdr:col>11</xdr:col>
      <xdr:colOff>307975</xdr:colOff>
      <xdr:row>57</xdr:row>
      <xdr:rowOff>73978</xdr:rowOff>
    </xdr:to>
    <xdr:cxnSp macro="">
      <xdr:nvCxnSpPr>
        <xdr:cNvPr id="354" name="直線コネクタ 353"/>
        <xdr:cNvCxnSpPr/>
      </xdr:nvCxnSpPr>
      <xdr:spPr>
        <a:xfrm flipV="1">
          <a:off x="6972300" y="9822567"/>
          <a:ext cx="889000" cy="2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66040</xdr:rowOff>
    </xdr:from>
    <xdr:to>
      <xdr:col>11</xdr:col>
      <xdr:colOff>358775</xdr:colOff>
      <xdr:row>55</xdr:row>
      <xdr:rowOff>167640</xdr:rowOff>
    </xdr:to>
    <xdr:sp macro="" textlink="">
      <xdr:nvSpPr>
        <xdr:cNvPr id="355" name="フローチャート : 判断 354"/>
        <xdr:cNvSpPr/>
      </xdr:nvSpPr>
      <xdr:spPr>
        <a:xfrm>
          <a:off x="7810500" y="9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12717</xdr:rowOff>
    </xdr:from>
    <xdr:ext cx="469744" cy="259045"/>
    <xdr:sp macro="" textlink="">
      <xdr:nvSpPr>
        <xdr:cNvPr id="356" name="テキスト ボックス 355"/>
        <xdr:cNvSpPr txBox="1"/>
      </xdr:nvSpPr>
      <xdr:spPr>
        <a:xfrm>
          <a:off x="7626427"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91701</xdr:rowOff>
    </xdr:from>
    <xdr:to>
      <xdr:col>10</xdr:col>
      <xdr:colOff>155575</xdr:colOff>
      <xdr:row>56</xdr:row>
      <xdr:rowOff>21851</xdr:rowOff>
    </xdr:to>
    <xdr:sp macro="" textlink="">
      <xdr:nvSpPr>
        <xdr:cNvPr id="357" name="フローチャート : 判断 356"/>
        <xdr:cNvSpPr/>
      </xdr:nvSpPr>
      <xdr:spPr>
        <a:xfrm>
          <a:off x="6921500" y="952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38378</xdr:rowOff>
    </xdr:from>
    <xdr:ext cx="469744" cy="259045"/>
    <xdr:sp macro="" textlink="">
      <xdr:nvSpPr>
        <xdr:cNvPr id="358" name="テキスト ボックス 357"/>
        <xdr:cNvSpPr txBox="1"/>
      </xdr:nvSpPr>
      <xdr:spPr>
        <a:xfrm>
          <a:off x="6737427" y="929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78613</xdr:rowOff>
    </xdr:from>
    <xdr:to>
      <xdr:col>15</xdr:col>
      <xdr:colOff>231775</xdr:colOff>
      <xdr:row>57</xdr:row>
      <xdr:rowOff>8763</xdr:rowOff>
    </xdr:to>
    <xdr:sp macro="" textlink="">
      <xdr:nvSpPr>
        <xdr:cNvPr id="364" name="円/楕円 363"/>
        <xdr:cNvSpPr/>
      </xdr:nvSpPr>
      <xdr:spPr>
        <a:xfrm>
          <a:off x="10426700" y="967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101490</xdr:rowOff>
    </xdr:from>
    <xdr:ext cx="469744" cy="259045"/>
    <xdr:sp macro="" textlink="">
      <xdr:nvSpPr>
        <xdr:cNvPr id="365" name="農林水産業費該当値テキスト"/>
        <xdr:cNvSpPr txBox="1"/>
      </xdr:nvSpPr>
      <xdr:spPr>
        <a:xfrm>
          <a:off x="10528300" y="9531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165081</xdr:rowOff>
    </xdr:from>
    <xdr:to>
      <xdr:col>14</xdr:col>
      <xdr:colOff>79375</xdr:colOff>
      <xdr:row>57</xdr:row>
      <xdr:rowOff>95231</xdr:rowOff>
    </xdr:to>
    <xdr:sp macro="" textlink="">
      <xdr:nvSpPr>
        <xdr:cNvPr id="366" name="円/楕円 365"/>
        <xdr:cNvSpPr/>
      </xdr:nvSpPr>
      <xdr:spPr>
        <a:xfrm>
          <a:off x="9588500" y="976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86358</xdr:rowOff>
    </xdr:from>
    <xdr:ext cx="469744" cy="259045"/>
    <xdr:sp macro="" textlink="">
      <xdr:nvSpPr>
        <xdr:cNvPr id="367" name="テキスト ボックス 366"/>
        <xdr:cNvSpPr txBox="1"/>
      </xdr:nvSpPr>
      <xdr:spPr>
        <a:xfrm>
          <a:off x="9404427" y="985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152851</xdr:rowOff>
    </xdr:from>
    <xdr:to>
      <xdr:col>12</xdr:col>
      <xdr:colOff>561975</xdr:colOff>
      <xdr:row>57</xdr:row>
      <xdr:rowOff>83001</xdr:rowOff>
    </xdr:to>
    <xdr:sp macro="" textlink="">
      <xdr:nvSpPr>
        <xdr:cNvPr id="368" name="円/楕円 367"/>
        <xdr:cNvSpPr/>
      </xdr:nvSpPr>
      <xdr:spPr>
        <a:xfrm>
          <a:off x="8699500" y="975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74128</xdr:rowOff>
    </xdr:from>
    <xdr:ext cx="469744" cy="259045"/>
    <xdr:sp macro="" textlink="">
      <xdr:nvSpPr>
        <xdr:cNvPr id="369" name="テキスト ボックス 368"/>
        <xdr:cNvSpPr txBox="1"/>
      </xdr:nvSpPr>
      <xdr:spPr>
        <a:xfrm>
          <a:off x="8515427" y="9846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170567</xdr:rowOff>
    </xdr:from>
    <xdr:to>
      <xdr:col>11</xdr:col>
      <xdr:colOff>358775</xdr:colOff>
      <xdr:row>57</xdr:row>
      <xdr:rowOff>100717</xdr:rowOff>
    </xdr:to>
    <xdr:sp macro="" textlink="">
      <xdr:nvSpPr>
        <xdr:cNvPr id="370" name="円/楕円 369"/>
        <xdr:cNvSpPr/>
      </xdr:nvSpPr>
      <xdr:spPr>
        <a:xfrm>
          <a:off x="7810500" y="977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91844</xdr:rowOff>
    </xdr:from>
    <xdr:ext cx="469744" cy="259045"/>
    <xdr:sp macro="" textlink="">
      <xdr:nvSpPr>
        <xdr:cNvPr id="371" name="テキスト ボックス 370"/>
        <xdr:cNvSpPr txBox="1"/>
      </xdr:nvSpPr>
      <xdr:spPr>
        <a:xfrm>
          <a:off x="7626427" y="986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23178</xdr:rowOff>
    </xdr:from>
    <xdr:to>
      <xdr:col>10</xdr:col>
      <xdr:colOff>155575</xdr:colOff>
      <xdr:row>57</xdr:row>
      <xdr:rowOff>124778</xdr:rowOff>
    </xdr:to>
    <xdr:sp macro="" textlink="">
      <xdr:nvSpPr>
        <xdr:cNvPr id="372" name="円/楕円 371"/>
        <xdr:cNvSpPr/>
      </xdr:nvSpPr>
      <xdr:spPr>
        <a:xfrm>
          <a:off x="6921500" y="979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115905</xdr:rowOff>
    </xdr:from>
    <xdr:ext cx="469744" cy="259045"/>
    <xdr:sp macro="" textlink="">
      <xdr:nvSpPr>
        <xdr:cNvPr id="373" name="テキスト ボックス 372"/>
        <xdr:cNvSpPr txBox="1"/>
      </xdr:nvSpPr>
      <xdr:spPr>
        <a:xfrm>
          <a:off x="6737427" y="988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119080</xdr:rowOff>
    </xdr:from>
    <xdr:to>
      <xdr:col>15</xdr:col>
      <xdr:colOff>180340</xdr:colOff>
      <xdr:row>78</xdr:row>
      <xdr:rowOff>122738</xdr:rowOff>
    </xdr:to>
    <xdr:cxnSp macro="">
      <xdr:nvCxnSpPr>
        <xdr:cNvPr id="395" name="直線コネクタ 394"/>
        <xdr:cNvCxnSpPr/>
      </xdr:nvCxnSpPr>
      <xdr:spPr>
        <a:xfrm flipV="1">
          <a:off x="10475595" y="12292030"/>
          <a:ext cx="1270" cy="120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126565</xdr:rowOff>
    </xdr:from>
    <xdr:ext cx="378565" cy="259045"/>
    <xdr:sp macro="" textlink="">
      <xdr:nvSpPr>
        <xdr:cNvPr id="396" name="商工費最小値テキスト"/>
        <xdr:cNvSpPr txBox="1"/>
      </xdr:nvSpPr>
      <xdr:spPr>
        <a:xfrm>
          <a:off x="10528300" y="13499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15</xdr:col>
      <xdr:colOff>92075</xdr:colOff>
      <xdr:row>78</xdr:row>
      <xdr:rowOff>122738</xdr:rowOff>
    </xdr:from>
    <xdr:to>
      <xdr:col>15</xdr:col>
      <xdr:colOff>269875</xdr:colOff>
      <xdr:row>78</xdr:row>
      <xdr:rowOff>122738</xdr:rowOff>
    </xdr:to>
    <xdr:cxnSp macro="">
      <xdr:nvCxnSpPr>
        <xdr:cNvPr id="397" name="直線コネクタ 396"/>
        <xdr:cNvCxnSpPr/>
      </xdr:nvCxnSpPr>
      <xdr:spPr>
        <a:xfrm>
          <a:off x="10388600" y="1349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65757</xdr:rowOff>
    </xdr:from>
    <xdr:ext cx="534377" cy="259045"/>
    <xdr:sp macro="" textlink="">
      <xdr:nvSpPr>
        <xdr:cNvPr id="398" name="商工費最大値テキスト"/>
        <xdr:cNvSpPr txBox="1"/>
      </xdr:nvSpPr>
      <xdr:spPr>
        <a:xfrm>
          <a:off x="10528300" y="120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15</xdr:col>
      <xdr:colOff>92075</xdr:colOff>
      <xdr:row>71</xdr:row>
      <xdr:rowOff>119080</xdr:rowOff>
    </xdr:from>
    <xdr:to>
      <xdr:col>15</xdr:col>
      <xdr:colOff>269875</xdr:colOff>
      <xdr:row>71</xdr:row>
      <xdr:rowOff>119080</xdr:rowOff>
    </xdr:to>
    <xdr:cxnSp macro="">
      <xdr:nvCxnSpPr>
        <xdr:cNvPr id="399" name="直線コネクタ 398"/>
        <xdr:cNvCxnSpPr/>
      </xdr:nvCxnSpPr>
      <xdr:spPr>
        <a:xfrm>
          <a:off x="10388600" y="12292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48261</xdr:rowOff>
    </xdr:from>
    <xdr:to>
      <xdr:col>15</xdr:col>
      <xdr:colOff>180975</xdr:colOff>
      <xdr:row>78</xdr:row>
      <xdr:rowOff>77978</xdr:rowOff>
    </xdr:to>
    <xdr:cxnSp macro="">
      <xdr:nvCxnSpPr>
        <xdr:cNvPr id="400" name="直線コネクタ 399"/>
        <xdr:cNvCxnSpPr/>
      </xdr:nvCxnSpPr>
      <xdr:spPr>
        <a:xfrm>
          <a:off x="9639300" y="13421361"/>
          <a:ext cx="8382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136329</xdr:rowOff>
    </xdr:from>
    <xdr:ext cx="469744" cy="259045"/>
    <xdr:sp macro="" textlink="">
      <xdr:nvSpPr>
        <xdr:cNvPr id="401" name="商工費平均値テキスト"/>
        <xdr:cNvSpPr txBox="1"/>
      </xdr:nvSpPr>
      <xdr:spPr>
        <a:xfrm>
          <a:off x="10528300" y="1316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113452</xdr:rowOff>
    </xdr:from>
    <xdr:to>
      <xdr:col>15</xdr:col>
      <xdr:colOff>231775</xdr:colOff>
      <xdr:row>78</xdr:row>
      <xdr:rowOff>43602</xdr:rowOff>
    </xdr:to>
    <xdr:sp macro="" textlink="">
      <xdr:nvSpPr>
        <xdr:cNvPr id="402" name="フローチャート : 判断 401"/>
        <xdr:cNvSpPr/>
      </xdr:nvSpPr>
      <xdr:spPr>
        <a:xfrm>
          <a:off x="104267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48261</xdr:rowOff>
    </xdr:from>
    <xdr:to>
      <xdr:col>14</xdr:col>
      <xdr:colOff>28575</xdr:colOff>
      <xdr:row>78</xdr:row>
      <xdr:rowOff>80790</xdr:rowOff>
    </xdr:to>
    <xdr:cxnSp macro="">
      <xdr:nvCxnSpPr>
        <xdr:cNvPr id="403" name="直線コネクタ 402"/>
        <xdr:cNvCxnSpPr/>
      </xdr:nvCxnSpPr>
      <xdr:spPr>
        <a:xfrm flipV="1">
          <a:off x="8750300" y="13421361"/>
          <a:ext cx="889000" cy="3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114824</xdr:rowOff>
    </xdr:from>
    <xdr:to>
      <xdr:col>14</xdr:col>
      <xdr:colOff>79375</xdr:colOff>
      <xdr:row>78</xdr:row>
      <xdr:rowOff>44974</xdr:rowOff>
    </xdr:to>
    <xdr:sp macro="" textlink="">
      <xdr:nvSpPr>
        <xdr:cNvPr id="404" name="フローチャート : 判断 403"/>
        <xdr:cNvSpPr/>
      </xdr:nvSpPr>
      <xdr:spPr>
        <a:xfrm>
          <a:off x="9588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61501</xdr:rowOff>
    </xdr:from>
    <xdr:ext cx="469744" cy="259045"/>
    <xdr:sp macro="" textlink="">
      <xdr:nvSpPr>
        <xdr:cNvPr id="405" name="テキスト ボックス 404"/>
        <xdr:cNvSpPr txBox="1"/>
      </xdr:nvSpPr>
      <xdr:spPr>
        <a:xfrm>
          <a:off x="9404427" y="1309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80790</xdr:rowOff>
    </xdr:from>
    <xdr:to>
      <xdr:col>12</xdr:col>
      <xdr:colOff>511175</xdr:colOff>
      <xdr:row>78</xdr:row>
      <xdr:rowOff>83122</xdr:rowOff>
    </xdr:to>
    <xdr:cxnSp macro="">
      <xdr:nvCxnSpPr>
        <xdr:cNvPr id="406" name="直線コネクタ 405"/>
        <xdr:cNvCxnSpPr/>
      </xdr:nvCxnSpPr>
      <xdr:spPr>
        <a:xfrm flipV="1">
          <a:off x="7861300" y="13453890"/>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70566</xdr:rowOff>
    </xdr:from>
    <xdr:to>
      <xdr:col>12</xdr:col>
      <xdr:colOff>561975</xdr:colOff>
      <xdr:row>78</xdr:row>
      <xdr:rowOff>716</xdr:rowOff>
    </xdr:to>
    <xdr:sp macro="" textlink="">
      <xdr:nvSpPr>
        <xdr:cNvPr id="407" name="フローチャート : 判断 406"/>
        <xdr:cNvSpPr/>
      </xdr:nvSpPr>
      <xdr:spPr>
        <a:xfrm>
          <a:off x="8699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17243</xdr:rowOff>
    </xdr:from>
    <xdr:ext cx="469744" cy="259045"/>
    <xdr:sp macro="" textlink="">
      <xdr:nvSpPr>
        <xdr:cNvPr id="408" name="テキスト ボックス 407"/>
        <xdr:cNvSpPr txBox="1"/>
      </xdr:nvSpPr>
      <xdr:spPr>
        <a:xfrm>
          <a:off x="8515427" y="130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83122</xdr:rowOff>
    </xdr:from>
    <xdr:to>
      <xdr:col>11</xdr:col>
      <xdr:colOff>307975</xdr:colOff>
      <xdr:row>78</xdr:row>
      <xdr:rowOff>88081</xdr:rowOff>
    </xdr:to>
    <xdr:cxnSp macro="">
      <xdr:nvCxnSpPr>
        <xdr:cNvPr id="409" name="直線コネクタ 408"/>
        <xdr:cNvCxnSpPr/>
      </xdr:nvCxnSpPr>
      <xdr:spPr>
        <a:xfrm flipV="1">
          <a:off x="6972300" y="13456222"/>
          <a:ext cx="889000" cy="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63640</xdr:rowOff>
    </xdr:from>
    <xdr:to>
      <xdr:col>11</xdr:col>
      <xdr:colOff>358775</xdr:colOff>
      <xdr:row>77</xdr:row>
      <xdr:rowOff>165240</xdr:rowOff>
    </xdr:to>
    <xdr:sp macro="" textlink="">
      <xdr:nvSpPr>
        <xdr:cNvPr id="410" name="フローチャート : 判断 409"/>
        <xdr:cNvSpPr/>
      </xdr:nvSpPr>
      <xdr:spPr>
        <a:xfrm>
          <a:off x="7810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10317</xdr:rowOff>
    </xdr:from>
    <xdr:ext cx="469744" cy="259045"/>
    <xdr:sp macro="" textlink="">
      <xdr:nvSpPr>
        <xdr:cNvPr id="411" name="テキスト ボックス 410"/>
        <xdr:cNvSpPr txBox="1"/>
      </xdr:nvSpPr>
      <xdr:spPr>
        <a:xfrm>
          <a:off x="7626427" y="130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70132</xdr:rowOff>
    </xdr:from>
    <xdr:to>
      <xdr:col>10</xdr:col>
      <xdr:colOff>155575</xdr:colOff>
      <xdr:row>78</xdr:row>
      <xdr:rowOff>282</xdr:rowOff>
    </xdr:to>
    <xdr:sp macro="" textlink="">
      <xdr:nvSpPr>
        <xdr:cNvPr id="412" name="フローチャート : 判断 411"/>
        <xdr:cNvSpPr/>
      </xdr:nvSpPr>
      <xdr:spPr>
        <a:xfrm>
          <a:off x="6921500" y="1327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16809</xdr:rowOff>
    </xdr:from>
    <xdr:ext cx="469744" cy="259045"/>
    <xdr:sp macro="" textlink="">
      <xdr:nvSpPr>
        <xdr:cNvPr id="413" name="テキスト ボックス 412"/>
        <xdr:cNvSpPr txBox="1"/>
      </xdr:nvSpPr>
      <xdr:spPr>
        <a:xfrm>
          <a:off x="6737427" y="1304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27178</xdr:rowOff>
    </xdr:from>
    <xdr:to>
      <xdr:col>15</xdr:col>
      <xdr:colOff>231775</xdr:colOff>
      <xdr:row>78</xdr:row>
      <xdr:rowOff>128778</xdr:rowOff>
    </xdr:to>
    <xdr:sp macro="" textlink="">
      <xdr:nvSpPr>
        <xdr:cNvPr id="419" name="円/楕円 418"/>
        <xdr:cNvSpPr/>
      </xdr:nvSpPr>
      <xdr:spPr>
        <a:xfrm>
          <a:off x="10426700" y="1340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113555</xdr:rowOff>
    </xdr:from>
    <xdr:ext cx="469744" cy="259045"/>
    <xdr:sp macro="" textlink="">
      <xdr:nvSpPr>
        <xdr:cNvPr id="420" name="商工費該当値テキスト"/>
        <xdr:cNvSpPr txBox="1"/>
      </xdr:nvSpPr>
      <xdr:spPr>
        <a:xfrm>
          <a:off x="10528300" y="13315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168911</xdr:rowOff>
    </xdr:from>
    <xdr:to>
      <xdr:col>14</xdr:col>
      <xdr:colOff>79375</xdr:colOff>
      <xdr:row>78</xdr:row>
      <xdr:rowOff>99061</xdr:rowOff>
    </xdr:to>
    <xdr:sp macro="" textlink="">
      <xdr:nvSpPr>
        <xdr:cNvPr id="421" name="円/楕円 420"/>
        <xdr:cNvSpPr/>
      </xdr:nvSpPr>
      <xdr:spPr>
        <a:xfrm>
          <a:off x="9588500" y="1337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90188</xdr:rowOff>
    </xdr:from>
    <xdr:ext cx="469744" cy="259045"/>
    <xdr:sp macro="" textlink="">
      <xdr:nvSpPr>
        <xdr:cNvPr id="422" name="テキスト ボックス 421"/>
        <xdr:cNvSpPr txBox="1"/>
      </xdr:nvSpPr>
      <xdr:spPr>
        <a:xfrm>
          <a:off x="9404427" y="134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29990</xdr:rowOff>
    </xdr:from>
    <xdr:to>
      <xdr:col>12</xdr:col>
      <xdr:colOff>561975</xdr:colOff>
      <xdr:row>78</xdr:row>
      <xdr:rowOff>131590</xdr:rowOff>
    </xdr:to>
    <xdr:sp macro="" textlink="">
      <xdr:nvSpPr>
        <xdr:cNvPr id="423" name="円/楕円 422"/>
        <xdr:cNvSpPr/>
      </xdr:nvSpPr>
      <xdr:spPr>
        <a:xfrm>
          <a:off x="8699500" y="1340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122717</xdr:rowOff>
    </xdr:from>
    <xdr:ext cx="469744" cy="259045"/>
    <xdr:sp macro="" textlink="">
      <xdr:nvSpPr>
        <xdr:cNvPr id="424" name="テキスト ボックス 423"/>
        <xdr:cNvSpPr txBox="1"/>
      </xdr:nvSpPr>
      <xdr:spPr>
        <a:xfrm>
          <a:off x="8515427" y="1349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32322</xdr:rowOff>
    </xdr:from>
    <xdr:to>
      <xdr:col>11</xdr:col>
      <xdr:colOff>358775</xdr:colOff>
      <xdr:row>78</xdr:row>
      <xdr:rowOff>133922</xdr:rowOff>
    </xdr:to>
    <xdr:sp macro="" textlink="">
      <xdr:nvSpPr>
        <xdr:cNvPr id="425" name="円/楕円 424"/>
        <xdr:cNvSpPr/>
      </xdr:nvSpPr>
      <xdr:spPr>
        <a:xfrm>
          <a:off x="7810500" y="1340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125049</xdr:rowOff>
    </xdr:from>
    <xdr:ext cx="469744" cy="259045"/>
    <xdr:sp macro="" textlink="">
      <xdr:nvSpPr>
        <xdr:cNvPr id="426" name="テキスト ボックス 425"/>
        <xdr:cNvSpPr txBox="1"/>
      </xdr:nvSpPr>
      <xdr:spPr>
        <a:xfrm>
          <a:off x="7626427" y="1349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37281</xdr:rowOff>
    </xdr:from>
    <xdr:to>
      <xdr:col>10</xdr:col>
      <xdr:colOff>155575</xdr:colOff>
      <xdr:row>78</xdr:row>
      <xdr:rowOff>138881</xdr:rowOff>
    </xdr:to>
    <xdr:sp macro="" textlink="">
      <xdr:nvSpPr>
        <xdr:cNvPr id="427" name="円/楕円 426"/>
        <xdr:cNvSpPr/>
      </xdr:nvSpPr>
      <xdr:spPr>
        <a:xfrm>
          <a:off x="6921500" y="1341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130008</xdr:rowOff>
    </xdr:from>
    <xdr:ext cx="469744" cy="259045"/>
    <xdr:sp macro="" textlink="">
      <xdr:nvSpPr>
        <xdr:cNvPr id="428" name="テキスト ボックス 427"/>
        <xdr:cNvSpPr txBox="1"/>
      </xdr:nvSpPr>
      <xdr:spPr>
        <a:xfrm>
          <a:off x="6737427" y="1350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86246</xdr:rowOff>
    </xdr:from>
    <xdr:to>
      <xdr:col>15</xdr:col>
      <xdr:colOff>180340</xdr:colOff>
      <xdr:row>99</xdr:row>
      <xdr:rowOff>2006</xdr:rowOff>
    </xdr:to>
    <xdr:cxnSp macro="">
      <xdr:nvCxnSpPr>
        <xdr:cNvPr id="453" name="直線コネクタ 452"/>
        <xdr:cNvCxnSpPr/>
      </xdr:nvCxnSpPr>
      <xdr:spPr>
        <a:xfrm flipV="1">
          <a:off x="10475595" y="15688196"/>
          <a:ext cx="1270" cy="1287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5833</xdr:rowOff>
    </xdr:from>
    <xdr:ext cx="534377" cy="259045"/>
    <xdr:sp macro="" textlink="">
      <xdr:nvSpPr>
        <xdr:cNvPr id="454" name="土木費最小値テキスト"/>
        <xdr:cNvSpPr txBox="1"/>
      </xdr:nvSpPr>
      <xdr:spPr>
        <a:xfrm>
          <a:off x="10528300" y="1697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22,228</a:t>
          </a:r>
          <a:endParaRPr kumimoji="1" lang="ja-JP" altLang="en-US" sz="1000" b="1">
            <a:latin typeface="ＭＳ Ｐゴシック"/>
          </a:endParaRPr>
        </a:p>
      </xdr:txBody>
    </xdr:sp>
    <xdr:clientData/>
  </xdr:oneCellAnchor>
  <xdr:twoCellAnchor>
    <xdr:from>
      <xdr:col>15</xdr:col>
      <xdr:colOff>92075</xdr:colOff>
      <xdr:row>99</xdr:row>
      <xdr:rowOff>2006</xdr:rowOff>
    </xdr:from>
    <xdr:to>
      <xdr:col>15</xdr:col>
      <xdr:colOff>269875</xdr:colOff>
      <xdr:row>99</xdr:row>
      <xdr:rowOff>2006</xdr:rowOff>
    </xdr:to>
    <xdr:cxnSp macro="">
      <xdr:nvCxnSpPr>
        <xdr:cNvPr id="455" name="直線コネクタ 454"/>
        <xdr:cNvCxnSpPr/>
      </xdr:nvCxnSpPr>
      <xdr:spPr>
        <a:xfrm>
          <a:off x="10388600" y="1697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32923</xdr:rowOff>
    </xdr:from>
    <xdr:ext cx="534377" cy="259045"/>
    <xdr:sp macro="" textlink="">
      <xdr:nvSpPr>
        <xdr:cNvPr id="456" name="土木費最大値テキスト"/>
        <xdr:cNvSpPr txBox="1"/>
      </xdr:nvSpPr>
      <xdr:spPr>
        <a:xfrm>
          <a:off x="10528300" y="1546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89,806</a:t>
          </a:r>
          <a:endParaRPr kumimoji="1" lang="ja-JP" altLang="en-US" sz="1000" b="1">
            <a:latin typeface="ＭＳ Ｐゴシック"/>
          </a:endParaRPr>
        </a:p>
      </xdr:txBody>
    </xdr:sp>
    <xdr:clientData/>
  </xdr:oneCellAnchor>
  <xdr:twoCellAnchor>
    <xdr:from>
      <xdr:col>15</xdr:col>
      <xdr:colOff>92075</xdr:colOff>
      <xdr:row>91</xdr:row>
      <xdr:rowOff>86246</xdr:rowOff>
    </xdr:from>
    <xdr:to>
      <xdr:col>15</xdr:col>
      <xdr:colOff>269875</xdr:colOff>
      <xdr:row>91</xdr:row>
      <xdr:rowOff>86246</xdr:rowOff>
    </xdr:to>
    <xdr:cxnSp macro="">
      <xdr:nvCxnSpPr>
        <xdr:cNvPr id="457" name="直線コネクタ 456"/>
        <xdr:cNvCxnSpPr/>
      </xdr:nvCxnSpPr>
      <xdr:spPr>
        <a:xfrm>
          <a:off x="10388600" y="156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147358</xdr:rowOff>
    </xdr:from>
    <xdr:to>
      <xdr:col>15</xdr:col>
      <xdr:colOff>180975</xdr:colOff>
      <xdr:row>98</xdr:row>
      <xdr:rowOff>149416</xdr:rowOff>
    </xdr:to>
    <xdr:cxnSp macro="">
      <xdr:nvCxnSpPr>
        <xdr:cNvPr id="458" name="直線コネクタ 457"/>
        <xdr:cNvCxnSpPr/>
      </xdr:nvCxnSpPr>
      <xdr:spPr>
        <a:xfrm>
          <a:off x="9639300" y="16949458"/>
          <a:ext cx="8382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50664</xdr:rowOff>
    </xdr:from>
    <xdr:ext cx="534377" cy="259045"/>
    <xdr:sp macro="" textlink="">
      <xdr:nvSpPr>
        <xdr:cNvPr id="459" name="土木費平均値テキスト"/>
        <xdr:cNvSpPr txBox="1"/>
      </xdr:nvSpPr>
      <xdr:spPr>
        <a:xfrm>
          <a:off x="10528300" y="1650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27787</xdr:rowOff>
    </xdr:from>
    <xdr:to>
      <xdr:col>15</xdr:col>
      <xdr:colOff>231775</xdr:colOff>
      <xdr:row>97</xdr:row>
      <xdr:rowOff>129387</xdr:rowOff>
    </xdr:to>
    <xdr:sp macro="" textlink="">
      <xdr:nvSpPr>
        <xdr:cNvPr id="460" name="フローチャート : 判断 459"/>
        <xdr:cNvSpPr/>
      </xdr:nvSpPr>
      <xdr:spPr>
        <a:xfrm>
          <a:off x="10426700" y="166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147358</xdr:rowOff>
    </xdr:from>
    <xdr:to>
      <xdr:col>14</xdr:col>
      <xdr:colOff>28575</xdr:colOff>
      <xdr:row>98</xdr:row>
      <xdr:rowOff>169208</xdr:rowOff>
    </xdr:to>
    <xdr:cxnSp macro="">
      <xdr:nvCxnSpPr>
        <xdr:cNvPr id="461" name="直線コネクタ 460"/>
        <xdr:cNvCxnSpPr/>
      </xdr:nvCxnSpPr>
      <xdr:spPr>
        <a:xfrm flipV="1">
          <a:off x="8750300" y="16949458"/>
          <a:ext cx="889000" cy="2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37085</xdr:rowOff>
    </xdr:from>
    <xdr:to>
      <xdr:col>14</xdr:col>
      <xdr:colOff>79375</xdr:colOff>
      <xdr:row>97</xdr:row>
      <xdr:rowOff>138685</xdr:rowOff>
    </xdr:to>
    <xdr:sp macro="" textlink="">
      <xdr:nvSpPr>
        <xdr:cNvPr id="462" name="フローチャート : 判断 461"/>
        <xdr:cNvSpPr/>
      </xdr:nvSpPr>
      <xdr:spPr>
        <a:xfrm>
          <a:off x="9588500" y="1666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155212</xdr:rowOff>
    </xdr:from>
    <xdr:ext cx="534377" cy="259045"/>
    <xdr:sp macro="" textlink="">
      <xdr:nvSpPr>
        <xdr:cNvPr id="463" name="テキスト ボックス 462"/>
        <xdr:cNvSpPr txBox="1"/>
      </xdr:nvSpPr>
      <xdr:spPr>
        <a:xfrm>
          <a:off x="9372111" y="1644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95086</xdr:rowOff>
    </xdr:from>
    <xdr:to>
      <xdr:col>12</xdr:col>
      <xdr:colOff>511175</xdr:colOff>
      <xdr:row>98</xdr:row>
      <xdr:rowOff>169208</xdr:rowOff>
    </xdr:to>
    <xdr:cxnSp macro="">
      <xdr:nvCxnSpPr>
        <xdr:cNvPr id="464" name="直線コネクタ 463"/>
        <xdr:cNvCxnSpPr/>
      </xdr:nvCxnSpPr>
      <xdr:spPr>
        <a:xfrm>
          <a:off x="7861300" y="16897186"/>
          <a:ext cx="889000" cy="7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112083</xdr:rowOff>
    </xdr:from>
    <xdr:to>
      <xdr:col>12</xdr:col>
      <xdr:colOff>561975</xdr:colOff>
      <xdr:row>97</xdr:row>
      <xdr:rowOff>42233</xdr:rowOff>
    </xdr:to>
    <xdr:sp macro="" textlink="">
      <xdr:nvSpPr>
        <xdr:cNvPr id="465" name="フローチャート : 判断 464"/>
        <xdr:cNvSpPr/>
      </xdr:nvSpPr>
      <xdr:spPr>
        <a:xfrm>
          <a:off x="8699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58760</xdr:rowOff>
    </xdr:from>
    <xdr:ext cx="534377" cy="259045"/>
    <xdr:sp macro="" textlink="">
      <xdr:nvSpPr>
        <xdr:cNvPr id="466" name="テキスト ボックス 465"/>
        <xdr:cNvSpPr txBox="1"/>
      </xdr:nvSpPr>
      <xdr:spPr>
        <a:xfrm>
          <a:off x="8483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95086</xdr:rowOff>
    </xdr:from>
    <xdr:to>
      <xdr:col>11</xdr:col>
      <xdr:colOff>307975</xdr:colOff>
      <xdr:row>98</xdr:row>
      <xdr:rowOff>119507</xdr:rowOff>
    </xdr:to>
    <xdr:cxnSp macro="">
      <xdr:nvCxnSpPr>
        <xdr:cNvPr id="467" name="直線コネクタ 466"/>
        <xdr:cNvCxnSpPr/>
      </xdr:nvCxnSpPr>
      <xdr:spPr>
        <a:xfrm flipV="1">
          <a:off x="6972300" y="16897186"/>
          <a:ext cx="889000" cy="2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70783</xdr:rowOff>
    </xdr:from>
    <xdr:to>
      <xdr:col>11</xdr:col>
      <xdr:colOff>358775</xdr:colOff>
      <xdr:row>97</xdr:row>
      <xdr:rowOff>933</xdr:rowOff>
    </xdr:to>
    <xdr:sp macro="" textlink="">
      <xdr:nvSpPr>
        <xdr:cNvPr id="468" name="フローチャート : 判断 467"/>
        <xdr:cNvSpPr/>
      </xdr:nvSpPr>
      <xdr:spPr>
        <a:xfrm>
          <a:off x="7810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17460</xdr:rowOff>
    </xdr:from>
    <xdr:ext cx="534377" cy="259045"/>
    <xdr:sp macro="" textlink="">
      <xdr:nvSpPr>
        <xdr:cNvPr id="469" name="テキスト ボックス 468"/>
        <xdr:cNvSpPr txBox="1"/>
      </xdr:nvSpPr>
      <xdr:spPr>
        <a:xfrm>
          <a:off x="7594111" y="163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131268</xdr:rowOff>
    </xdr:from>
    <xdr:to>
      <xdr:col>10</xdr:col>
      <xdr:colOff>155575</xdr:colOff>
      <xdr:row>97</xdr:row>
      <xdr:rowOff>61418</xdr:rowOff>
    </xdr:to>
    <xdr:sp macro="" textlink="">
      <xdr:nvSpPr>
        <xdr:cNvPr id="470" name="フローチャート : 判断 469"/>
        <xdr:cNvSpPr/>
      </xdr:nvSpPr>
      <xdr:spPr>
        <a:xfrm>
          <a:off x="6921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77945</xdr:rowOff>
    </xdr:from>
    <xdr:ext cx="534377" cy="259045"/>
    <xdr:sp macro="" textlink="">
      <xdr:nvSpPr>
        <xdr:cNvPr id="471" name="テキスト ボックス 470"/>
        <xdr:cNvSpPr txBox="1"/>
      </xdr:nvSpPr>
      <xdr:spPr>
        <a:xfrm>
          <a:off x="6705111" y="163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98616</xdr:rowOff>
    </xdr:from>
    <xdr:to>
      <xdr:col>15</xdr:col>
      <xdr:colOff>231775</xdr:colOff>
      <xdr:row>99</xdr:row>
      <xdr:rowOff>28766</xdr:rowOff>
    </xdr:to>
    <xdr:sp macro="" textlink="">
      <xdr:nvSpPr>
        <xdr:cNvPr id="477" name="円/楕円 476"/>
        <xdr:cNvSpPr/>
      </xdr:nvSpPr>
      <xdr:spPr>
        <a:xfrm>
          <a:off x="10426700" y="1690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13543</xdr:rowOff>
    </xdr:from>
    <xdr:ext cx="534377" cy="259045"/>
    <xdr:sp macro="" textlink="">
      <xdr:nvSpPr>
        <xdr:cNvPr id="478" name="土木費該当値テキスト"/>
        <xdr:cNvSpPr txBox="1"/>
      </xdr:nvSpPr>
      <xdr:spPr>
        <a:xfrm>
          <a:off x="10528300" y="1681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23,490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96558</xdr:rowOff>
    </xdr:from>
    <xdr:to>
      <xdr:col>14</xdr:col>
      <xdr:colOff>79375</xdr:colOff>
      <xdr:row>99</xdr:row>
      <xdr:rowOff>26708</xdr:rowOff>
    </xdr:to>
    <xdr:sp macro="" textlink="">
      <xdr:nvSpPr>
        <xdr:cNvPr id="479" name="円/楕円 478"/>
        <xdr:cNvSpPr/>
      </xdr:nvSpPr>
      <xdr:spPr>
        <a:xfrm>
          <a:off x="9588500" y="1689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17835</xdr:rowOff>
    </xdr:from>
    <xdr:ext cx="534377" cy="259045"/>
    <xdr:sp macro="" textlink="">
      <xdr:nvSpPr>
        <xdr:cNvPr id="480" name="テキスト ボックス 479"/>
        <xdr:cNvSpPr txBox="1"/>
      </xdr:nvSpPr>
      <xdr:spPr>
        <a:xfrm>
          <a:off x="9372111" y="1699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23,598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118408</xdr:rowOff>
    </xdr:from>
    <xdr:to>
      <xdr:col>12</xdr:col>
      <xdr:colOff>561975</xdr:colOff>
      <xdr:row>99</xdr:row>
      <xdr:rowOff>48558</xdr:rowOff>
    </xdr:to>
    <xdr:sp macro="" textlink="">
      <xdr:nvSpPr>
        <xdr:cNvPr id="481" name="円/楕円 480"/>
        <xdr:cNvSpPr/>
      </xdr:nvSpPr>
      <xdr:spPr>
        <a:xfrm>
          <a:off x="8699500" y="1692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39685</xdr:rowOff>
    </xdr:from>
    <xdr:ext cx="534377" cy="259045"/>
    <xdr:sp macro="" textlink="">
      <xdr:nvSpPr>
        <xdr:cNvPr id="482" name="テキスト ボックス 481"/>
        <xdr:cNvSpPr txBox="1"/>
      </xdr:nvSpPr>
      <xdr:spPr>
        <a:xfrm>
          <a:off x="8483111" y="1701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44286</xdr:rowOff>
    </xdr:from>
    <xdr:to>
      <xdr:col>11</xdr:col>
      <xdr:colOff>358775</xdr:colOff>
      <xdr:row>98</xdr:row>
      <xdr:rowOff>145886</xdr:rowOff>
    </xdr:to>
    <xdr:sp macro="" textlink="">
      <xdr:nvSpPr>
        <xdr:cNvPr id="483" name="円/楕円 482"/>
        <xdr:cNvSpPr/>
      </xdr:nvSpPr>
      <xdr:spPr>
        <a:xfrm>
          <a:off x="7810500" y="1684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137013</xdr:rowOff>
    </xdr:from>
    <xdr:ext cx="534377" cy="259045"/>
    <xdr:sp macro="" textlink="">
      <xdr:nvSpPr>
        <xdr:cNvPr id="484" name="テキスト ボックス 483"/>
        <xdr:cNvSpPr txBox="1"/>
      </xdr:nvSpPr>
      <xdr:spPr>
        <a:xfrm>
          <a:off x="7594111" y="1693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26,342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68707</xdr:rowOff>
    </xdr:from>
    <xdr:to>
      <xdr:col>10</xdr:col>
      <xdr:colOff>155575</xdr:colOff>
      <xdr:row>98</xdr:row>
      <xdr:rowOff>170307</xdr:rowOff>
    </xdr:to>
    <xdr:sp macro="" textlink="">
      <xdr:nvSpPr>
        <xdr:cNvPr id="485" name="円/楕円 484"/>
        <xdr:cNvSpPr/>
      </xdr:nvSpPr>
      <xdr:spPr>
        <a:xfrm>
          <a:off x="6921500" y="1687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161434</xdr:rowOff>
    </xdr:from>
    <xdr:ext cx="534377" cy="259045"/>
    <xdr:sp macro="" textlink="">
      <xdr:nvSpPr>
        <xdr:cNvPr id="486" name="テキスト ボックス 485"/>
        <xdr:cNvSpPr txBox="1"/>
      </xdr:nvSpPr>
      <xdr:spPr>
        <a:xfrm>
          <a:off x="6705111" y="1696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499" name="テキスト ボックス 49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38681</xdr:rowOff>
    </xdr:from>
    <xdr:to>
      <xdr:col>23</xdr:col>
      <xdr:colOff>516889</xdr:colOff>
      <xdr:row>39</xdr:row>
      <xdr:rowOff>154613</xdr:rowOff>
    </xdr:to>
    <xdr:cxnSp macro="">
      <xdr:nvCxnSpPr>
        <xdr:cNvPr id="513" name="直線コネクタ 512"/>
        <xdr:cNvCxnSpPr/>
      </xdr:nvCxnSpPr>
      <xdr:spPr>
        <a:xfrm flipV="1">
          <a:off x="16317595" y="5353631"/>
          <a:ext cx="1269" cy="148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158440</xdr:rowOff>
    </xdr:from>
    <xdr:ext cx="469744" cy="259045"/>
    <xdr:sp macro="" textlink="">
      <xdr:nvSpPr>
        <xdr:cNvPr id="514" name="消防費最小値テキスト"/>
        <xdr:cNvSpPr txBox="1"/>
      </xdr:nvSpPr>
      <xdr:spPr>
        <a:xfrm>
          <a:off x="16370300" y="68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8,488</a:t>
          </a:r>
          <a:endParaRPr kumimoji="1" lang="ja-JP" altLang="en-US" sz="1000" b="1">
            <a:latin typeface="ＭＳ Ｐゴシック"/>
          </a:endParaRPr>
        </a:p>
      </xdr:txBody>
    </xdr:sp>
    <xdr:clientData/>
  </xdr:oneCellAnchor>
  <xdr:twoCellAnchor>
    <xdr:from>
      <xdr:col>23</xdr:col>
      <xdr:colOff>428625</xdr:colOff>
      <xdr:row>39</xdr:row>
      <xdr:rowOff>154613</xdr:rowOff>
    </xdr:from>
    <xdr:to>
      <xdr:col>23</xdr:col>
      <xdr:colOff>606425</xdr:colOff>
      <xdr:row>39</xdr:row>
      <xdr:rowOff>154613</xdr:rowOff>
    </xdr:to>
    <xdr:cxnSp macro="">
      <xdr:nvCxnSpPr>
        <xdr:cNvPr id="515" name="直線コネクタ 514"/>
        <xdr:cNvCxnSpPr/>
      </xdr:nvCxnSpPr>
      <xdr:spPr>
        <a:xfrm>
          <a:off x="16230600" y="684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156808</xdr:rowOff>
    </xdr:from>
    <xdr:ext cx="534377" cy="259045"/>
    <xdr:sp macro="" textlink="">
      <xdr:nvSpPr>
        <xdr:cNvPr id="516" name="消防費最大値テキスト"/>
        <xdr:cNvSpPr txBox="1"/>
      </xdr:nvSpPr>
      <xdr:spPr>
        <a:xfrm>
          <a:off x="16370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22,153</a:t>
          </a:r>
          <a:endParaRPr kumimoji="1" lang="ja-JP" altLang="en-US" sz="1000" b="1">
            <a:latin typeface="ＭＳ Ｐゴシック"/>
          </a:endParaRPr>
        </a:p>
      </xdr:txBody>
    </xdr:sp>
    <xdr:clientData/>
  </xdr:oneCellAnchor>
  <xdr:twoCellAnchor>
    <xdr:from>
      <xdr:col>23</xdr:col>
      <xdr:colOff>428625</xdr:colOff>
      <xdr:row>31</xdr:row>
      <xdr:rowOff>38681</xdr:rowOff>
    </xdr:from>
    <xdr:to>
      <xdr:col>23</xdr:col>
      <xdr:colOff>606425</xdr:colOff>
      <xdr:row>31</xdr:row>
      <xdr:rowOff>38681</xdr:rowOff>
    </xdr:to>
    <xdr:cxnSp macro="">
      <xdr:nvCxnSpPr>
        <xdr:cNvPr id="517" name="直線コネクタ 516"/>
        <xdr:cNvCxnSpPr/>
      </xdr:nvCxnSpPr>
      <xdr:spPr>
        <a:xfrm>
          <a:off x="16230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67745</xdr:rowOff>
    </xdr:from>
    <xdr:to>
      <xdr:col>23</xdr:col>
      <xdr:colOff>517525</xdr:colOff>
      <xdr:row>37</xdr:row>
      <xdr:rowOff>161145</xdr:rowOff>
    </xdr:to>
    <xdr:cxnSp macro="">
      <xdr:nvCxnSpPr>
        <xdr:cNvPr id="518" name="直線コネクタ 517"/>
        <xdr:cNvCxnSpPr/>
      </xdr:nvCxnSpPr>
      <xdr:spPr>
        <a:xfrm>
          <a:off x="15481300" y="6411395"/>
          <a:ext cx="838200" cy="9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91203</xdr:rowOff>
    </xdr:from>
    <xdr:ext cx="534377" cy="259045"/>
    <xdr:sp macro="" textlink="">
      <xdr:nvSpPr>
        <xdr:cNvPr id="519" name="消防費平均値テキスト"/>
        <xdr:cNvSpPr txBox="1"/>
      </xdr:nvSpPr>
      <xdr:spPr>
        <a:xfrm>
          <a:off x="16370300" y="609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13,539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68326</xdr:rowOff>
    </xdr:from>
    <xdr:to>
      <xdr:col>23</xdr:col>
      <xdr:colOff>568325</xdr:colOff>
      <xdr:row>36</xdr:row>
      <xdr:rowOff>169926</xdr:rowOff>
    </xdr:to>
    <xdr:sp macro="" textlink="">
      <xdr:nvSpPr>
        <xdr:cNvPr id="520" name="フローチャート : 判断 519"/>
        <xdr:cNvSpPr/>
      </xdr:nvSpPr>
      <xdr:spPr>
        <a:xfrm>
          <a:off x="162687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67745</xdr:rowOff>
    </xdr:from>
    <xdr:to>
      <xdr:col>22</xdr:col>
      <xdr:colOff>365125</xdr:colOff>
      <xdr:row>38</xdr:row>
      <xdr:rowOff>8092</xdr:rowOff>
    </xdr:to>
    <xdr:cxnSp macro="">
      <xdr:nvCxnSpPr>
        <xdr:cNvPr id="521" name="直線コネクタ 520"/>
        <xdr:cNvCxnSpPr/>
      </xdr:nvCxnSpPr>
      <xdr:spPr>
        <a:xfrm flipV="1">
          <a:off x="14592300" y="6411395"/>
          <a:ext cx="889000" cy="11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40894</xdr:rowOff>
    </xdr:from>
    <xdr:to>
      <xdr:col>22</xdr:col>
      <xdr:colOff>415925</xdr:colOff>
      <xdr:row>35</xdr:row>
      <xdr:rowOff>142494</xdr:rowOff>
    </xdr:to>
    <xdr:sp macro="" textlink="">
      <xdr:nvSpPr>
        <xdr:cNvPr id="522" name="フローチャート : 判断 521"/>
        <xdr:cNvSpPr/>
      </xdr:nvSpPr>
      <xdr:spPr>
        <a:xfrm>
          <a:off x="15430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159021</xdr:rowOff>
    </xdr:from>
    <xdr:ext cx="534377" cy="259045"/>
    <xdr:sp macro="" textlink="">
      <xdr:nvSpPr>
        <xdr:cNvPr id="523" name="テキスト ボックス 522"/>
        <xdr:cNvSpPr txBox="1"/>
      </xdr:nvSpPr>
      <xdr:spPr>
        <a:xfrm>
          <a:off x="15214111" y="581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159076</xdr:rowOff>
    </xdr:from>
    <xdr:to>
      <xdr:col>21</xdr:col>
      <xdr:colOff>161925</xdr:colOff>
      <xdr:row>38</xdr:row>
      <xdr:rowOff>8092</xdr:rowOff>
    </xdr:to>
    <xdr:cxnSp macro="">
      <xdr:nvCxnSpPr>
        <xdr:cNvPr id="524" name="直線コネクタ 523"/>
        <xdr:cNvCxnSpPr/>
      </xdr:nvCxnSpPr>
      <xdr:spPr>
        <a:xfrm>
          <a:off x="13703300" y="6502726"/>
          <a:ext cx="889000" cy="2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112631</xdr:rowOff>
    </xdr:from>
    <xdr:to>
      <xdr:col>21</xdr:col>
      <xdr:colOff>212725</xdr:colOff>
      <xdr:row>36</xdr:row>
      <xdr:rowOff>42781</xdr:rowOff>
    </xdr:to>
    <xdr:sp macro="" textlink="">
      <xdr:nvSpPr>
        <xdr:cNvPr id="525" name="フローチャート : 判断 524"/>
        <xdr:cNvSpPr/>
      </xdr:nvSpPr>
      <xdr:spPr>
        <a:xfrm>
          <a:off x="14541500" y="61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59308</xdr:rowOff>
    </xdr:from>
    <xdr:ext cx="534377" cy="259045"/>
    <xdr:sp macro="" textlink="">
      <xdr:nvSpPr>
        <xdr:cNvPr id="526" name="テキスト ボックス 525"/>
        <xdr:cNvSpPr txBox="1"/>
      </xdr:nvSpPr>
      <xdr:spPr>
        <a:xfrm>
          <a:off x="14325111" y="588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144054</xdr:rowOff>
    </xdr:from>
    <xdr:to>
      <xdr:col>19</xdr:col>
      <xdr:colOff>644525</xdr:colOff>
      <xdr:row>37</xdr:row>
      <xdr:rowOff>159076</xdr:rowOff>
    </xdr:to>
    <xdr:cxnSp macro="">
      <xdr:nvCxnSpPr>
        <xdr:cNvPr id="527" name="直線コネクタ 526"/>
        <xdr:cNvCxnSpPr/>
      </xdr:nvCxnSpPr>
      <xdr:spPr>
        <a:xfrm>
          <a:off x="12814300" y="6316254"/>
          <a:ext cx="889000" cy="18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5189</xdr:rowOff>
    </xdr:from>
    <xdr:to>
      <xdr:col>20</xdr:col>
      <xdr:colOff>9525</xdr:colOff>
      <xdr:row>36</xdr:row>
      <xdr:rowOff>106789</xdr:rowOff>
    </xdr:to>
    <xdr:sp macro="" textlink="">
      <xdr:nvSpPr>
        <xdr:cNvPr id="528" name="フローチャート : 判断 527"/>
        <xdr:cNvSpPr/>
      </xdr:nvSpPr>
      <xdr:spPr>
        <a:xfrm>
          <a:off x="13652500" y="617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123316</xdr:rowOff>
    </xdr:from>
    <xdr:ext cx="534377" cy="259045"/>
    <xdr:sp macro="" textlink="">
      <xdr:nvSpPr>
        <xdr:cNvPr id="529" name="テキスト ボックス 528"/>
        <xdr:cNvSpPr txBox="1"/>
      </xdr:nvSpPr>
      <xdr:spPr>
        <a:xfrm>
          <a:off x="13436111" y="595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78341</xdr:rowOff>
    </xdr:from>
    <xdr:to>
      <xdr:col>18</xdr:col>
      <xdr:colOff>492125</xdr:colOff>
      <xdr:row>37</xdr:row>
      <xdr:rowOff>8491</xdr:rowOff>
    </xdr:to>
    <xdr:sp macro="" textlink="">
      <xdr:nvSpPr>
        <xdr:cNvPr id="530" name="フローチャート : 判断 529"/>
        <xdr:cNvSpPr/>
      </xdr:nvSpPr>
      <xdr:spPr>
        <a:xfrm>
          <a:off x="12763500" y="625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25018</xdr:rowOff>
    </xdr:from>
    <xdr:ext cx="534377" cy="259045"/>
    <xdr:sp macro="" textlink="">
      <xdr:nvSpPr>
        <xdr:cNvPr id="531" name="テキスト ボックス 530"/>
        <xdr:cNvSpPr txBox="1"/>
      </xdr:nvSpPr>
      <xdr:spPr>
        <a:xfrm>
          <a:off x="12547111" y="602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110345</xdr:rowOff>
    </xdr:from>
    <xdr:to>
      <xdr:col>23</xdr:col>
      <xdr:colOff>568325</xdr:colOff>
      <xdr:row>38</xdr:row>
      <xdr:rowOff>40495</xdr:rowOff>
    </xdr:to>
    <xdr:sp macro="" textlink="">
      <xdr:nvSpPr>
        <xdr:cNvPr id="537" name="円/楕円 536"/>
        <xdr:cNvSpPr/>
      </xdr:nvSpPr>
      <xdr:spPr>
        <a:xfrm>
          <a:off x="16268700" y="645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88772</xdr:rowOff>
    </xdr:from>
    <xdr:ext cx="534377" cy="259045"/>
    <xdr:sp macro="" textlink="">
      <xdr:nvSpPr>
        <xdr:cNvPr id="538" name="消防費該当値テキスト"/>
        <xdr:cNvSpPr txBox="1"/>
      </xdr:nvSpPr>
      <xdr:spPr>
        <a:xfrm>
          <a:off x="16370300" y="643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11,578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16945</xdr:rowOff>
    </xdr:from>
    <xdr:to>
      <xdr:col>22</xdr:col>
      <xdr:colOff>415925</xdr:colOff>
      <xdr:row>37</xdr:row>
      <xdr:rowOff>118545</xdr:rowOff>
    </xdr:to>
    <xdr:sp macro="" textlink="">
      <xdr:nvSpPr>
        <xdr:cNvPr id="539" name="円/楕円 538"/>
        <xdr:cNvSpPr/>
      </xdr:nvSpPr>
      <xdr:spPr>
        <a:xfrm>
          <a:off x="15430500" y="63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109672</xdr:rowOff>
    </xdr:from>
    <xdr:ext cx="534377" cy="259045"/>
    <xdr:sp macro="" textlink="">
      <xdr:nvSpPr>
        <xdr:cNvPr id="540" name="テキスト ボックス 539"/>
        <xdr:cNvSpPr txBox="1"/>
      </xdr:nvSpPr>
      <xdr:spPr>
        <a:xfrm>
          <a:off x="15214111" y="645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128742</xdr:rowOff>
    </xdr:from>
    <xdr:to>
      <xdr:col>21</xdr:col>
      <xdr:colOff>212725</xdr:colOff>
      <xdr:row>38</xdr:row>
      <xdr:rowOff>58892</xdr:rowOff>
    </xdr:to>
    <xdr:sp macro="" textlink="">
      <xdr:nvSpPr>
        <xdr:cNvPr id="541" name="円/楕円 540"/>
        <xdr:cNvSpPr/>
      </xdr:nvSpPr>
      <xdr:spPr>
        <a:xfrm>
          <a:off x="14541500" y="647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50019</xdr:rowOff>
    </xdr:from>
    <xdr:ext cx="534377" cy="259045"/>
    <xdr:sp macro="" textlink="">
      <xdr:nvSpPr>
        <xdr:cNvPr id="542" name="テキスト ボックス 541"/>
        <xdr:cNvSpPr txBox="1"/>
      </xdr:nvSpPr>
      <xdr:spPr>
        <a:xfrm>
          <a:off x="14325111" y="656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108277</xdr:rowOff>
    </xdr:from>
    <xdr:to>
      <xdr:col>20</xdr:col>
      <xdr:colOff>9525</xdr:colOff>
      <xdr:row>38</xdr:row>
      <xdr:rowOff>38427</xdr:rowOff>
    </xdr:to>
    <xdr:sp macro="" textlink="">
      <xdr:nvSpPr>
        <xdr:cNvPr id="543" name="円/楕円 542"/>
        <xdr:cNvSpPr/>
      </xdr:nvSpPr>
      <xdr:spPr>
        <a:xfrm>
          <a:off x="13652500" y="645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29553</xdr:rowOff>
    </xdr:from>
    <xdr:ext cx="534377" cy="259045"/>
    <xdr:sp macro="" textlink="">
      <xdr:nvSpPr>
        <xdr:cNvPr id="544" name="テキスト ボックス 543"/>
        <xdr:cNvSpPr txBox="1"/>
      </xdr:nvSpPr>
      <xdr:spPr>
        <a:xfrm>
          <a:off x="13436111" y="654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11,597</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93254</xdr:rowOff>
    </xdr:from>
    <xdr:to>
      <xdr:col>18</xdr:col>
      <xdr:colOff>492125</xdr:colOff>
      <xdr:row>37</xdr:row>
      <xdr:rowOff>23404</xdr:rowOff>
    </xdr:to>
    <xdr:sp macro="" textlink="">
      <xdr:nvSpPr>
        <xdr:cNvPr id="545" name="円/楕円 544"/>
        <xdr:cNvSpPr/>
      </xdr:nvSpPr>
      <xdr:spPr>
        <a:xfrm>
          <a:off x="12763500" y="62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14531</xdr:rowOff>
    </xdr:from>
    <xdr:ext cx="534377" cy="259045"/>
    <xdr:sp macro="" textlink="">
      <xdr:nvSpPr>
        <xdr:cNvPr id="546" name="テキスト ボックス 545"/>
        <xdr:cNvSpPr txBox="1"/>
      </xdr:nvSpPr>
      <xdr:spPr>
        <a:xfrm>
          <a:off x="12547111" y="635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37790</xdr:rowOff>
    </xdr:from>
    <xdr:to>
      <xdr:col>23</xdr:col>
      <xdr:colOff>516889</xdr:colOff>
      <xdr:row>58</xdr:row>
      <xdr:rowOff>85727</xdr:rowOff>
    </xdr:to>
    <xdr:cxnSp macro="">
      <xdr:nvCxnSpPr>
        <xdr:cNvPr id="569" name="直線コネクタ 568"/>
        <xdr:cNvCxnSpPr/>
      </xdr:nvCxnSpPr>
      <xdr:spPr>
        <a:xfrm flipV="1">
          <a:off x="16317595" y="8610290"/>
          <a:ext cx="1269" cy="141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89554</xdr:rowOff>
    </xdr:from>
    <xdr:ext cx="534377" cy="259045"/>
    <xdr:sp macro="" textlink="">
      <xdr:nvSpPr>
        <xdr:cNvPr id="570" name="教育費最小値テキスト"/>
        <xdr:cNvSpPr txBox="1"/>
      </xdr:nvSpPr>
      <xdr:spPr>
        <a:xfrm>
          <a:off x="16370300" y="100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22,361</a:t>
          </a:r>
          <a:endParaRPr kumimoji="1" lang="ja-JP" altLang="en-US" sz="1000" b="1">
            <a:latin typeface="ＭＳ Ｐゴシック"/>
          </a:endParaRPr>
        </a:p>
      </xdr:txBody>
    </xdr:sp>
    <xdr:clientData/>
  </xdr:oneCellAnchor>
  <xdr:twoCellAnchor>
    <xdr:from>
      <xdr:col>23</xdr:col>
      <xdr:colOff>428625</xdr:colOff>
      <xdr:row>58</xdr:row>
      <xdr:rowOff>85727</xdr:rowOff>
    </xdr:from>
    <xdr:to>
      <xdr:col>23</xdr:col>
      <xdr:colOff>606425</xdr:colOff>
      <xdr:row>58</xdr:row>
      <xdr:rowOff>85727</xdr:rowOff>
    </xdr:to>
    <xdr:cxnSp macro="">
      <xdr:nvCxnSpPr>
        <xdr:cNvPr id="571" name="直線コネクタ 570"/>
        <xdr:cNvCxnSpPr/>
      </xdr:nvCxnSpPr>
      <xdr:spPr>
        <a:xfrm>
          <a:off x="16230600" y="10029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155917</xdr:rowOff>
    </xdr:from>
    <xdr:ext cx="534377" cy="259045"/>
    <xdr:sp macro="" textlink="">
      <xdr:nvSpPr>
        <xdr:cNvPr id="572" name="教育費最大値テキスト"/>
        <xdr:cNvSpPr txBox="1"/>
      </xdr:nvSpPr>
      <xdr:spPr>
        <a:xfrm>
          <a:off x="16370300" y="83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84,458</a:t>
          </a:r>
          <a:endParaRPr kumimoji="1" lang="ja-JP" altLang="en-US" sz="1000" b="1">
            <a:latin typeface="ＭＳ Ｐゴシック"/>
          </a:endParaRPr>
        </a:p>
      </xdr:txBody>
    </xdr:sp>
    <xdr:clientData/>
  </xdr:oneCellAnchor>
  <xdr:twoCellAnchor>
    <xdr:from>
      <xdr:col>23</xdr:col>
      <xdr:colOff>428625</xdr:colOff>
      <xdr:row>50</xdr:row>
      <xdr:rowOff>37790</xdr:rowOff>
    </xdr:from>
    <xdr:to>
      <xdr:col>23</xdr:col>
      <xdr:colOff>606425</xdr:colOff>
      <xdr:row>50</xdr:row>
      <xdr:rowOff>37790</xdr:rowOff>
    </xdr:to>
    <xdr:cxnSp macro="">
      <xdr:nvCxnSpPr>
        <xdr:cNvPr id="573" name="直線コネクタ 572"/>
        <xdr:cNvCxnSpPr/>
      </xdr:nvCxnSpPr>
      <xdr:spPr>
        <a:xfrm>
          <a:off x="16230600" y="861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6014</xdr:rowOff>
    </xdr:from>
    <xdr:to>
      <xdr:col>23</xdr:col>
      <xdr:colOff>517525</xdr:colOff>
      <xdr:row>57</xdr:row>
      <xdr:rowOff>123195</xdr:rowOff>
    </xdr:to>
    <xdr:cxnSp macro="">
      <xdr:nvCxnSpPr>
        <xdr:cNvPr id="574" name="直線コネクタ 573"/>
        <xdr:cNvCxnSpPr/>
      </xdr:nvCxnSpPr>
      <xdr:spPr>
        <a:xfrm>
          <a:off x="15481300" y="9778664"/>
          <a:ext cx="838200" cy="11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27172</xdr:rowOff>
    </xdr:from>
    <xdr:ext cx="534377" cy="259045"/>
    <xdr:sp macro="" textlink="">
      <xdr:nvSpPr>
        <xdr:cNvPr id="575" name="教育費平均値テキスト"/>
        <xdr:cNvSpPr txBox="1"/>
      </xdr:nvSpPr>
      <xdr:spPr>
        <a:xfrm>
          <a:off x="16370300" y="9456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4295</xdr:rowOff>
    </xdr:from>
    <xdr:to>
      <xdr:col>23</xdr:col>
      <xdr:colOff>568325</xdr:colOff>
      <xdr:row>56</xdr:row>
      <xdr:rowOff>105895</xdr:rowOff>
    </xdr:to>
    <xdr:sp macro="" textlink="">
      <xdr:nvSpPr>
        <xdr:cNvPr id="576" name="フローチャート : 判断 575"/>
        <xdr:cNvSpPr/>
      </xdr:nvSpPr>
      <xdr:spPr>
        <a:xfrm>
          <a:off x="162687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6014</xdr:rowOff>
    </xdr:from>
    <xdr:to>
      <xdr:col>22</xdr:col>
      <xdr:colOff>365125</xdr:colOff>
      <xdr:row>57</xdr:row>
      <xdr:rowOff>37424</xdr:rowOff>
    </xdr:to>
    <xdr:cxnSp macro="">
      <xdr:nvCxnSpPr>
        <xdr:cNvPr id="577" name="直線コネクタ 576"/>
        <xdr:cNvCxnSpPr/>
      </xdr:nvCxnSpPr>
      <xdr:spPr>
        <a:xfrm flipV="1">
          <a:off x="14592300" y="9778664"/>
          <a:ext cx="889000" cy="3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99690</xdr:rowOff>
    </xdr:from>
    <xdr:to>
      <xdr:col>22</xdr:col>
      <xdr:colOff>415925</xdr:colOff>
      <xdr:row>56</xdr:row>
      <xdr:rowOff>29840</xdr:rowOff>
    </xdr:to>
    <xdr:sp macro="" textlink="">
      <xdr:nvSpPr>
        <xdr:cNvPr id="578" name="フローチャート : 判断 577"/>
        <xdr:cNvSpPr/>
      </xdr:nvSpPr>
      <xdr:spPr>
        <a:xfrm>
          <a:off x="15430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46367</xdr:rowOff>
    </xdr:from>
    <xdr:ext cx="534377" cy="259045"/>
    <xdr:sp macro="" textlink="">
      <xdr:nvSpPr>
        <xdr:cNvPr id="579" name="テキスト ボックス 578"/>
        <xdr:cNvSpPr txBox="1"/>
      </xdr:nvSpPr>
      <xdr:spPr>
        <a:xfrm>
          <a:off x="15214111" y="930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37424</xdr:rowOff>
    </xdr:from>
    <xdr:to>
      <xdr:col>21</xdr:col>
      <xdr:colOff>161925</xdr:colOff>
      <xdr:row>57</xdr:row>
      <xdr:rowOff>115743</xdr:rowOff>
    </xdr:to>
    <xdr:cxnSp macro="">
      <xdr:nvCxnSpPr>
        <xdr:cNvPr id="580" name="直線コネクタ 579"/>
        <xdr:cNvCxnSpPr/>
      </xdr:nvCxnSpPr>
      <xdr:spPr>
        <a:xfrm flipV="1">
          <a:off x="13703300" y="9810074"/>
          <a:ext cx="889000" cy="7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81" name="フローチャート : 判断 580"/>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140368</xdr:rowOff>
    </xdr:from>
    <xdr:ext cx="534377" cy="259045"/>
    <xdr:sp macro="" textlink="">
      <xdr:nvSpPr>
        <xdr:cNvPr id="582" name="テキスト ボックス 581"/>
        <xdr:cNvSpPr txBox="1"/>
      </xdr:nvSpPr>
      <xdr:spPr>
        <a:xfrm>
          <a:off x="14325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89385</xdr:rowOff>
    </xdr:from>
    <xdr:to>
      <xdr:col>19</xdr:col>
      <xdr:colOff>644525</xdr:colOff>
      <xdr:row>57</xdr:row>
      <xdr:rowOff>115743</xdr:rowOff>
    </xdr:to>
    <xdr:cxnSp macro="">
      <xdr:nvCxnSpPr>
        <xdr:cNvPr id="583" name="直線コネクタ 582"/>
        <xdr:cNvCxnSpPr/>
      </xdr:nvCxnSpPr>
      <xdr:spPr>
        <a:xfrm>
          <a:off x="12814300" y="9862035"/>
          <a:ext cx="889000" cy="2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4" name="フローチャート : 判断 583"/>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15826</xdr:rowOff>
    </xdr:from>
    <xdr:ext cx="534377" cy="259045"/>
    <xdr:sp macro="" textlink="">
      <xdr:nvSpPr>
        <xdr:cNvPr id="585" name="テキスト ボックス 584"/>
        <xdr:cNvSpPr txBox="1"/>
      </xdr:nvSpPr>
      <xdr:spPr>
        <a:xfrm>
          <a:off x="13436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6" name="フローチャート : 判断 585"/>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85251</xdr:rowOff>
    </xdr:from>
    <xdr:ext cx="534377" cy="259045"/>
    <xdr:sp macro="" textlink="">
      <xdr:nvSpPr>
        <xdr:cNvPr id="587" name="テキスト ボックス 586"/>
        <xdr:cNvSpPr txBox="1"/>
      </xdr:nvSpPr>
      <xdr:spPr>
        <a:xfrm>
          <a:off x="12547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72395</xdr:rowOff>
    </xdr:from>
    <xdr:to>
      <xdr:col>23</xdr:col>
      <xdr:colOff>568325</xdr:colOff>
      <xdr:row>58</xdr:row>
      <xdr:rowOff>2545</xdr:rowOff>
    </xdr:to>
    <xdr:sp macro="" textlink="">
      <xdr:nvSpPr>
        <xdr:cNvPr id="593" name="円/楕円 592"/>
        <xdr:cNvSpPr/>
      </xdr:nvSpPr>
      <xdr:spPr>
        <a:xfrm>
          <a:off x="16268700" y="984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50822</xdr:rowOff>
    </xdr:from>
    <xdr:ext cx="534377" cy="259045"/>
    <xdr:sp macro="" textlink="">
      <xdr:nvSpPr>
        <xdr:cNvPr id="594" name="教育費該当値テキスト"/>
        <xdr:cNvSpPr txBox="1"/>
      </xdr:nvSpPr>
      <xdr:spPr>
        <a:xfrm>
          <a:off x="16370300" y="982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28,222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126664</xdr:rowOff>
    </xdr:from>
    <xdr:to>
      <xdr:col>22</xdr:col>
      <xdr:colOff>415925</xdr:colOff>
      <xdr:row>57</xdr:row>
      <xdr:rowOff>56814</xdr:rowOff>
    </xdr:to>
    <xdr:sp macro="" textlink="">
      <xdr:nvSpPr>
        <xdr:cNvPr id="595" name="円/楕円 594"/>
        <xdr:cNvSpPr/>
      </xdr:nvSpPr>
      <xdr:spPr>
        <a:xfrm>
          <a:off x="15430500" y="972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47941</xdr:rowOff>
    </xdr:from>
    <xdr:ext cx="534377" cy="259045"/>
    <xdr:sp macro="" textlink="">
      <xdr:nvSpPr>
        <xdr:cNvPr id="596" name="テキスト ボックス 595"/>
        <xdr:cNvSpPr txBox="1"/>
      </xdr:nvSpPr>
      <xdr:spPr>
        <a:xfrm>
          <a:off x="15214111" y="982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33,348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158074</xdr:rowOff>
    </xdr:from>
    <xdr:to>
      <xdr:col>21</xdr:col>
      <xdr:colOff>212725</xdr:colOff>
      <xdr:row>57</xdr:row>
      <xdr:rowOff>88224</xdr:rowOff>
    </xdr:to>
    <xdr:sp macro="" textlink="">
      <xdr:nvSpPr>
        <xdr:cNvPr id="597" name="円/楕円 596"/>
        <xdr:cNvSpPr/>
      </xdr:nvSpPr>
      <xdr:spPr>
        <a:xfrm>
          <a:off x="14541500" y="975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79351</xdr:rowOff>
    </xdr:from>
    <xdr:ext cx="534377" cy="259045"/>
    <xdr:sp macro="" textlink="">
      <xdr:nvSpPr>
        <xdr:cNvPr id="598" name="テキスト ボックス 597"/>
        <xdr:cNvSpPr txBox="1"/>
      </xdr:nvSpPr>
      <xdr:spPr>
        <a:xfrm>
          <a:off x="14325111" y="985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31,974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64943</xdr:rowOff>
    </xdr:from>
    <xdr:to>
      <xdr:col>20</xdr:col>
      <xdr:colOff>9525</xdr:colOff>
      <xdr:row>57</xdr:row>
      <xdr:rowOff>166543</xdr:rowOff>
    </xdr:to>
    <xdr:sp macro="" textlink="">
      <xdr:nvSpPr>
        <xdr:cNvPr id="599" name="円/楕円 598"/>
        <xdr:cNvSpPr/>
      </xdr:nvSpPr>
      <xdr:spPr>
        <a:xfrm>
          <a:off x="13652500" y="983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157670</xdr:rowOff>
    </xdr:from>
    <xdr:ext cx="534377" cy="259045"/>
    <xdr:sp macro="" textlink="">
      <xdr:nvSpPr>
        <xdr:cNvPr id="600" name="テキスト ボックス 599"/>
        <xdr:cNvSpPr txBox="1"/>
      </xdr:nvSpPr>
      <xdr:spPr>
        <a:xfrm>
          <a:off x="13436111" y="993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28,548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38585</xdr:rowOff>
    </xdr:from>
    <xdr:to>
      <xdr:col>18</xdr:col>
      <xdr:colOff>492125</xdr:colOff>
      <xdr:row>57</xdr:row>
      <xdr:rowOff>140185</xdr:rowOff>
    </xdr:to>
    <xdr:sp macro="" textlink="">
      <xdr:nvSpPr>
        <xdr:cNvPr id="601" name="円/楕円 600"/>
        <xdr:cNvSpPr/>
      </xdr:nvSpPr>
      <xdr:spPr>
        <a:xfrm>
          <a:off x="12763500" y="981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131312</xdr:rowOff>
    </xdr:from>
    <xdr:ext cx="534377" cy="259045"/>
    <xdr:sp macro="" textlink="">
      <xdr:nvSpPr>
        <xdr:cNvPr id="602" name="テキスト ボックス 601"/>
        <xdr:cNvSpPr txBox="1"/>
      </xdr:nvSpPr>
      <xdr:spPr>
        <a:xfrm>
          <a:off x="12547111" y="990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29,701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6" name="テキスト ボックス 615"/>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18" name="テキスト ボックス 617"/>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0" name="テキスト ボックス 619"/>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2" name="テキスト ボックス 621"/>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32911</xdr:rowOff>
    </xdr:from>
    <xdr:to>
      <xdr:col>23</xdr:col>
      <xdr:colOff>516889</xdr:colOff>
      <xdr:row>79</xdr:row>
      <xdr:rowOff>98879</xdr:rowOff>
    </xdr:to>
    <xdr:cxnSp macro="">
      <xdr:nvCxnSpPr>
        <xdr:cNvPr id="628" name="直線コネクタ 627"/>
        <xdr:cNvCxnSpPr/>
      </xdr:nvCxnSpPr>
      <xdr:spPr>
        <a:xfrm flipV="1">
          <a:off x="16317595" y="12034411"/>
          <a:ext cx="1269" cy="160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151038</xdr:rowOff>
    </xdr:from>
    <xdr:ext cx="469744" cy="259045"/>
    <xdr:sp macro="" textlink="">
      <xdr:nvSpPr>
        <xdr:cNvPr id="631" name="災害復旧費最大値テキスト"/>
        <xdr:cNvSpPr txBox="1"/>
      </xdr:nvSpPr>
      <xdr:spPr>
        <a:xfrm>
          <a:off x="16370300" y="1180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70</xdr:row>
      <xdr:rowOff>32911</xdr:rowOff>
    </xdr:from>
    <xdr:to>
      <xdr:col>23</xdr:col>
      <xdr:colOff>606425</xdr:colOff>
      <xdr:row>70</xdr:row>
      <xdr:rowOff>32911</xdr:rowOff>
    </xdr:to>
    <xdr:cxnSp macro="">
      <xdr:nvCxnSpPr>
        <xdr:cNvPr id="632" name="直線コネクタ 631"/>
        <xdr:cNvCxnSpPr/>
      </xdr:nvCxnSpPr>
      <xdr:spPr>
        <a:xfrm>
          <a:off x="16230600" y="1203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93980</xdr:rowOff>
    </xdr:from>
    <xdr:to>
      <xdr:col>23</xdr:col>
      <xdr:colOff>517525</xdr:colOff>
      <xdr:row>79</xdr:row>
      <xdr:rowOff>97572</xdr:rowOff>
    </xdr:to>
    <xdr:cxnSp macro="">
      <xdr:nvCxnSpPr>
        <xdr:cNvPr id="633" name="直線コネクタ 632"/>
        <xdr:cNvCxnSpPr/>
      </xdr:nvCxnSpPr>
      <xdr:spPr>
        <a:xfrm flipV="1">
          <a:off x="15481300" y="13638530"/>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152272</xdr:rowOff>
    </xdr:from>
    <xdr:ext cx="378565" cy="259045"/>
    <xdr:sp macro="" textlink="">
      <xdr:nvSpPr>
        <xdr:cNvPr id="634" name="災害復旧費平均値テキスト"/>
        <xdr:cNvSpPr txBox="1"/>
      </xdr:nvSpPr>
      <xdr:spPr>
        <a:xfrm>
          <a:off x="16370300" y="13353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129395</xdr:rowOff>
    </xdr:from>
    <xdr:to>
      <xdr:col>23</xdr:col>
      <xdr:colOff>568325</xdr:colOff>
      <xdr:row>79</xdr:row>
      <xdr:rowOff>59545</xdr:rowOff>
    </xdr:to>
    <xdr:sp macro="" textlink="">
      <xdr:nvSpPr>
        <xdr:cNvPr id="635" name="フローチャート : 判断 634"/>
        <xdr:cNvSpPr/>
      </xdr:nvSpPr>
      <xdr:spPr>
        <a:xfrm>
          <a:off x="16268700" y="1350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80263</xdr:rowOff>
    </xdr:from>
    <xdr:to>
      <xdr:col>22</xdr:col>
      <xdr:colOff>365125</xdr:colOff>
      <xdr:row>79</xdr:row>
      <xdr:rowOff>97572</xdr:rowOff>
    </xdr:to>
    <xdr:cxnSp macro="">
      <xdr:nvCxnSpPr>
        <xdr:cNvPr id="636" name="直線コネクタ 635"/>
        <xdr:cNvCxnSpPr/>
      </xdr:nvCxnSpPr>
      <xdr:spPr>
        <a:xfrm>
          <a:off x="14592300" y="13624813"/>
          <a:ext cx="889000" cy="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141641</xdr:rowOff>
    </xdr:from>
    <xdr:to>
      <xdr:col>22</xdr:col>
      <xdr:colOff>415925</xdr:colOff>
      <xdr:row>79</xdr:row>
      <xdr:rowOff>71791</xdr:rowOff>
    </xdr:to>
    <xdr:sp macro="" textlink="">
      <xdr:nvSpPr>
        <xdr:cNvPr id="637" name="フローチャート : 判断 636"/>
        <xdr:cNvSpPr/>
      </xdr:nvSpPr>
      <xdr:spPr>
        <a:xfrm>
          <a:off x="15430500" y="13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88318</xdr:rowOff>
    </xdr:from>
    <xdr:ext cx="378565" cy="259045"/>
    <xdr:sp macro="" textlink="">
      <xdr:nvSpPr>
        <xdr:cNvPr id="638" name="テキスト ボックス 637"/>
        <xdr:cNvSpPr txBox="1"/>
      </xdr:nvSpPr>
      <xdr:spPr>
        <a:xfrm>
          <a:off x="15292017" y="1328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39932</xdr:rowOff>
    </xdr:from>
    <xdr:to>
      <xdr:col>21</xdr:col>
      <xdr:colOff>161925</xdr:colOff>
      <xdr:row>79</xdr:row>
      <xdr:rowOff>80263</xdr:rowOff>
    </xdr:to>
    <xdr:cxnSp macro="">
      <xdr:nvCxnSpPr>
        <xdr:cNvPr id="639" name="直線コネクタ 638"/>
        <xdr:cNvCxnSpPr/>
      </xdr:nvCxnSpPr>
      <xdr:spPr>
        <a:xfrm>
          <a:off x="13703300" y="13413032"/>
          <a:ext cx="889000" cy="21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107352</xdr:rowOff>
    </xdr:from>
    <xdr:to>
      <xdr:col>21</xdr:col>
      <xdr:colOff>212725</xdr:colOff>
      <xdr:row>79</xdr:row>
      <xdr:rowOff>37502</xdr:rowOff>
    </xdr:to>
    <xdr:sp macro="" textlink="">
      <xdr:nvSpPr>
        <xdr:cNvPr id="640" name="フローチャート : 判断 639"/>
        <xdr:cNvSpPr/>
      </xdr:nvSpPr>
      <xdr:spPr>
        <a:xfrm>
          <a:off x="14541500" y="1348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54029</xdr:rowOff>
    </xdr:from>
    <xdr:ext cx="378565" cy="259045"/>
    <xdr:sp macro="" textlink="">
      <xdr:nvSpPr>
        <xdr:cNvPr id="641" name="テキスト ボックス 640"/>
        <xdr:cNvSpPr txBox="1"/>
      </xdr:nvSpPr>
      <xdr:spPr>
        <a:xfrm>
          <a:off x="14403017" y="13255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21971</xdr:rowOff>
    </xdr:from>
    <xdr:to>
      <xdr:col>19</xdr:col>
      <xdr:colOff>644525</xdr:colOff>
      <xdr:row>78</xdr:row>
      <xdr:rowOff>39932</xdr:rowOff>
    </xdr:to>
    <xdr:cxnSp macro="">
      <xdr:nvCxnSpPr>
        <xdr:cNvPr id="642" name="直線コネクタ 641"/>
        <xdr:cNvCxnSpPr/>
      </xdr:nvCxnSpPr>
      <xdr:spPr>
        <a:xfrm>
          <a:off x="12814300" y="13052171"/>
          <a:ext cx="889000" cy="36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104249</xdr:rowOff>
    </xdr:from>
    <xdr:to>
      <xdr:col>20</xdr:col>
      <xdr:colOff>9525</xdr:colOff>
      <xdr:row>79</xdr:row>
      <xdr:rowOff>34399</xdr:rowOff>
    </xdr:to>
    <xdr:sp macro="" textlink="">
      <xdr:nvSpPr>
        <xdr:cNvPr id="643" name="フローチャート : 判断 642"/>
        <xdr:cNvSpPr/>
      </xdr:nvSpPr>
      <xdr:spPr>
        <a:xfrm>
          <a:off x="13652500" y="1347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25526</xdr:rowOff>
    </xdr:from>
    <xdr:ext cx="378565" cy="259045"/>
    <xdr:sp macro="" textlink="">
      <xdr:nvSpPr>
        <xdr:cNvPr id="644" name="テキスト ボックス 643"/>
        <xdr:cNvSpPr txBox="1"/>
      </xdr:nvSpPr>
      <xdr:spPr>
        <a:xfrm>
          <a:off x="13514017" y="13570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22606</xdr:rowOff>
    </xdr:from>
    <xdr:to>
      <xdr:col>18</xdr:col>
      <xdr:colOff>492125</xdr:colOff>
      <xdr:row>78</xdr:row>
      <xdr:rowOff>124206</xdr:rowOff>
    </xdr:to>
    <xdr:sp macro="" textlink="">
      <xdr:nvSpPr>
        <xdr:cNvPr id="645" name="フローチャート : 判断 644"/>
        <xdr:cNvSpPr/>
      </xdr:nvSpPr>
      <xdr:spPr>
        <a:xfrm>
          <a:off x="12763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115333</xdr:rowOff>
    </xdr:from>
    <xdr:ext cx="469744" cy="259045"/>
    <xdr:sp macro="" textlink="">
      <xdr:nvSpPr>
        <xdr:cNvPr id="646" name="テキスト ボックス 645"/>
        <xdr:cNvSpPr txBox="1"/>
      </xdr:nvSpPr>
      <xdr:spPr>
        <a:xfrm>
          <a:off x="12579427" y="1348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43180</xdr:rowOff>
    </xdr:from>
    <xdr:to>
      <xdr:col>23</xdr:col>
      <xdr:colOff>568325</xdr:colOff>
      <xdr:row>79</xdr:row>
      <xdr:rowOff>144780</xdr:rowOff>
    </xdr:to>
    <xdr:sp macro="" textlink="">
      <xdr:nvSpPr>
        <xdr:cNvPr id="652" name="円/楕円 651"/>
        <xdr:cNvSpPr/>
      </xdr:nvSpPr>
      <xdr:spPr>
        <a:xfrm>
          <a:off x="16268700" y="1358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129557</xdr:rowOff>
    </xdr:from>
    <xdr:ext cx="313932" cy="259045"/>
    <xdr:sp macro="" textlink="">
      <xdr:nvSpPr>
        <xdr:cNvPr id="653" name="災害復旧費該当値テキスト"/>
        <xdr:cNvSpPr txBox="1"/>
      </xdr:nvSpPr>
      <xdr:spPr>
        <a:xfrm>
          <a:off x="16370300" y="13502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46772</xdr:rowOff>
    </xdr:from>
    <xdr:to>
      <xdr:col>22</xdr:col>
      <xdr:colOff>415925</xdr:colOff>
      <xdr:row>79</xdr:row>
      <xdr:rowOff>148372</xdr:rowOff>
    </xdr:to>
    <xdr:sp macro="" textlink="">
      <xdr:nvSpPr>
        <xdr:cNvPr id="654" name="円/楕円 653"/>
        <xdr:cNvSpPr/>
      </xdr:nvSpPr>
      <xdr:spPr>
        <a:xfrm>
          <a:off x="15430500" y="135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139499</xdr:rowOff>
    </xdr:from>
    <xdr:ext cx="249299" cy="259045"/>
    <xdr:sp macro="" textlink="">
      <xdr:nvSpPr>
        <xdr:cNvPr id="655" name="テキスト ボックス 654"/>
        <xdr:cNvSpPr txBox="1"/>
      </xdr:nvSpPr>
      <xdr:spPr>
        <a:xfrm>
          <a:off x="15356649" y="13684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29463</xdr:rowOff>
    </xdr:from>
    <xdr:to>
      <xdr:col>21</xdr:col>
      <xdr:colOff>212725</xdr:colOff>
      <xdr:row>79</xdr:row>
      <xdr:rowOff>131063</xdr:rowOff>
    </xdr:to>
    <xdr:sp macro="" textlink="">
      <xdr:nvSpPr>
        <xdr:cNvPr id="656" name="円/楕円 655"/>
        <xdr:cNvSpPr/>
      </xdr:nvSpPr>
      <xdr:spPr>
        <a:xfrm>
          <a:off x="14541500" y="1357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122190</xdr:rowOff>
    </xdr:from>
    <xdr:ext cx="378565" cy="259045"/>
    <xdr:sp macro="" textlink="">
      <xdr:nvSpPr>
        <xdr:cNvPr id="657" name="テキスト ボックス 656"/>
        <xdr:cNvSpPr txBox="1"/>
      </xdr:nvSpPr>
      <xdr:spPr>
        <a:xfrm>
          <a:off x="14403017" y="13666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160582</xdr:rowOff>
    </xdr:from>
    <xdr:to>
      <xdr:col>20</xdr:col>
      <xdr:colOff>9525</xdr:colOff>
      <xdr:row>78</xdr:row>
      <xdr:rowOff>90732</xdr:rowOff>
    </xdr:to>
    <xdr:sp macro="" textlink="">
      <xdr:nvSpPr>
        <xdr:cNvPr id="658" name="円/楕円 657"/>
        <xdr:cNvSpPr/>
      </xdr:nvSpPr>
      <xdr:spPr>
        <a:xfrm>
          <a:off x="13652500" y="1336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107259</xdr:rowOff>
    </xdr:from>
    <xdr:ext cx="469744" cy="259045"/>
    <xdr:sp macro="" textlink="">
      <xdr:nvSpPr>
        <xdr:cNvPr id="659" name="テキスト ボックス 658"/>
        <xdr:cNvSpPr txBox="1"/>
      </xdr:nvSpPr>
      <xdr:spPr>
        <a:xfrm>
          <a:off x="13468427" y="1313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142621</xdr:rowOff>
    </xdr:from>
    <xdr:to>
      <xdr:col>18</xdr:col>
      <xdr:colOff>492125</xdr:colOff>
      <xdr:row>76</xdr:row>
      <xdr:rowOff>72771</xdr:rowOff>
    </xdr:to>
    <xdr:sp macro="" textlink="">
      <xdr:nvSpPr>
        <xdr:cNvPr id="660" name="円/楕円 659"/>
        <xdr:cNvSpPr/>
      </xdr:nvSpPr>
      <xdr:spPr>
        <a:xfrm>
          <a:off x="12763500" y="130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89298</xdr:rowOff>
    </xdr:from>
    <xdr:ext cx="469744" cy="259045"/>
    <xdr:sp macro="" textlink="">
      <xdr:nvSpPr>
        <xdr:cNvPr id="661" name="テキスト ボックス 660"/>
        <xdr:cNvSpPr txBox="1"/>
      </xdr:nvSpPr>
      <xdr:spPr>
        <a:xfrm>
          <a:off x="12579427" y="127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146496</xdr:rowOff>
    </xdr:from>
    <xdr:to>
      <xdr:col>23</xdr:col>
      <xdr:colOff>516889</xdr:colOff>
      <xdr:row>98</xdr:row>
      <xdr:rowOff>115506</xdr:rowOff>
    </xdr:to>
    <xdr:cxnSp macro="">
      <xdr:nvCxnSpPr>
        <xdr:cNvPr id="685" name="直線コネクタ 684"/>
        <xdr:cNvCxnSpPr/>
      </xdr:nvCxnSpPr>
      <xdr:spPr>
        <a:xfrm flipV="1">
          <a:off x="16317595" y="15748446"/>
          <a:ext cx="1269" cy="116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119333</xdr:rowOff>
    </xdr:from>
    <xdr:ext cx="534377" cy="259045"/>
    <xdr:sp macro="" textlink="">
      <xdr:nvSpPr>
        <xdr:cNvPr id="686" name="公債費最小値テキスト"/>
        <xdr:cNvSpPr txBox="1"/>
      </xdr:nvSpPr>
      <xdr:spPr>
        <a:xfrm>
          <a:off x="16370300" y="1692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98</xdr:row>
      <xdr:rowOff>115506</xdr:rowOff>
    </xdr:from>
    <xdr:to>
      <xdr:col>23</xdr:col>
      <xdr:colOff>606425</xdr:colOff>
      <xdr:row>98</xdr:row>
      <xdr:rowOff>115506</xdr:rowOff>
    </xdr:to>
    <xdr:cxnSp macro="">
      <xdr:nvCxnSpPr>
        <xdr:cNvPr id="687" name="直線コネクタ 686"/>
        <xdr:cNvCxnSpPr/>
      </xdr:nvCxnSpPr>
      <xdr:spPr>
        <a:xfrm>
          <a:off x="16230600" y="169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93173</xdr:rowOff>
    </xdr:from>
    <xdr:ext cx="599010" cy="259045"/>
    <xdr:sp macro="" textlink="">
      <xdr:nvSpPr>
        <xdr:cNvPr id="688" name="公債費最大値テキスト"/>
        <xdr:cNvSpPr txBox="1"/>
      </xdr:nvSpPr>
      <xdr:spPr>
        <a:xfrm>
          <a:off x="16370300" y="1552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91</xdr:row>
      <xdr:rowOff>146496</xdr:rowOff>
    </xdr:from>
    <xdr:to>
      <xdr:col>23</xdr:col>
      <xdr:colOff>606425</xdr:colOff>
      <xdr:row>91</xdr:row>
      <xdr:rowOff>146496</xdr:rowOff>
    </xdr:to>
    <xdr:cxnSp macro="">
      <xdr:nvCxnSpPr>
        <xdr:cNvPr id="689" name="直線コネクタ 688"/>
        <xdr:cNvCxnSpPr/>
      </xdr:nvCxnSpPr>
      <xdr:spPr>
        <a:xfrm>
          <a:off x="16230600" y="1574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48389</xdr:rowOff>
    </xdr:from>
    <xdr:to>
      <xdr:col>23</xdr:col>
      <xdr:colOff>517525</xdr:colOff>
      <xdr:row>98</xdr:row>
      <xdr:rowOff>49440</xdr:rowOff>
    </xdr:to>
    <xdr:cxnSp macro="">
      <xdr:nvCxnSpPr>
        <xdr:cNvPr id="690" name="直線コネクタ 689"/>
        <xdr:cNvCxnSpPr/>
      </xdr:nvCxnSpPr>
      <xdr:spPr>
        <a:xfrm flipV="1">
          <a:off x="15481300" y="16850489"/>
          <a:ext cx="8382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93984</xdr:rowOff>
    </xdr:from>
    <xdr:ext cx="534377" cy="259045"/>
    <xdr:sp macro="" textlink="">
      <xdr:nvSpPr>
        <xdr:cNvPr id="691" name="公債費平均値テキスト"/>
        <xdr:cNvSpPr txBox="1"/>
      </xdr:nvSpPr>
      <xdr:spPr>
        <a:xfrm>
          <a:off x="16370300" y="16553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71107</xdr:rowOff>
    </xdr:from>
    <xdr:to>
      <xdr:col>23</xdr:col>
      <xdr:colOff>568325</xdr:colOff>
      <xdr:row>98</xdr:row>
      <xdr:rowOff>1257</xdr:rowOff>
    </xdr:to>
    <xdr:sp macro="" textlink="">
      <xdr:nvSpPr>
        <xdr:cNvPr id="692" name="フローチャート : 判断 691"/>
        <xdr:cNvSpPr/>
      </xdr:nvSpPr>
      <xdr:spPr>
        <a:xfrm>
          <a:off x="16268700" y="167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41799</xdr:rowOff>
    </xdr:from>
    <xdr:to>
      <xdr:col>22</xdr:col>
      <xdr:colOff>365125</xdr:colOff>
      <xdr:row>98</xdr:row>
      <xdr:rowOff>49440</xdr:rowOff>
    </xdr:to>
    <xdr:cxnSp macro="">
      <xdr:nvCxnSpPr>
        <xdr:cNvPr id="693" name="直線コネクタ 692"/>
        <xdr:cNvCxnSpPr/>
      </xdr:nvCxnSpPr>
      <xdr:spPr>
        <a:xfrm>
          <a:off x="14592300" y="16843899"/>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89433</xdr:rowOff>
    </xdr:from>
    <xdr:to>
      <xdr:col>22</xdr:col>
      <xdr:colOff>415925</xdr:colOff>
      <xdr:row>98</xdr:row>
      <xdr:rowOff>19583</xdr:rowOff>
    </xdr:to>
    <xdr:sp macro="" textlink="">
      <xdr:nvSpPr>
        <xdr:cNvPr id="694" name="フローチャート : 判断 693"/>
        <xdr:cNvSpPr/>
      </xdr:nvSpPr>
      <xdr:spPr>
        <a:xfrm>
          <a:off x="15430500" y="167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36110</xdr:rowOff>
    </xdr:from>
    <xdr:ext cx="534377" cy="259045"/>
    <xdr:sp macro="" textlink="">
      <xdr:nvSpPr>
        <xdr:cNvPr id="695" name="テキスト ボックス 694"/>
        <xdr:cNvSpPr txBox="1"/>
      </xdr:nvSpPr>
      <xdr:spPr>
        <a:xfrm>
          <a:off x="15214111" y="1649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41799</xdr:rowOff>
    </xdr:from>
    <xdr:to>
      <xdr:col>21</xdr:col>
      <xdr:colOff>161925</xdr:colOff>
      <xdr:row>98</xdr:row>
      <xdr:rowOff>43025</xdr:rowOff>
    </xdr:to>
    <xdr:cxnSp macro="">
      <xdr:nvCxnSpPr>
        <xdr:cNvPr id="696" name="直線コネクタ 695"/>
        <xdr:cNvCxnSpPr/>
      </xdr:nvCxnSpPr>
      <xdr:spPr>
        <a:xfrm flipV="1">
          <a:off x="13703300" y="16843899"/>
          <a:ext cx="889000" cy="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42838</xdr:rowOff>
    </xdr:from>
    <xdr:to>
      <xdr:col>21</xdr:col>
      <xdr:colOff>212725</xdr:colOff>
      <xdr:row>97</xdr:row>
      <xdr:rowOff>144438</xdr:rowOff>
    </xdr:to>
    <xdr:sp macro="" textlink="">
      <xdr:nvSpPr>
        <xdr:cNvPr id="697" name="フローチャート : 判断 696"/>
        <xdr:cNvSpPr/>
      </xdr:nvSpPr>
      <xdr:spPr>
        <a:xfrm>
          <a:off x="14541500" y="1667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160965</xdr:rowOff>
    </xdr:from>
    <xdr:ext cx="534377" cy="259045"/>
    <xdr:sp macro="" textlink="">
      <xdr:nvSpPr>
        <xdr:cNvPr id="698" name="テキスト ボックス 697"/>
        <xdr:cNvSpPr txBox="1"/>
      </xdr:nvSpPr>
      <xdr:spPr>
        <a:xfrm>
          <a:off x="14325111" y="1644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43025</xdr:rowOff>
    </xdr:from>
    <xdr:to>
      <xdr:col>19</xdr:col>
      <xdr:colOff>644525</xdr:colOff>
      <xdr:row>98</xdr:row>
      <xdr:rowOff>54714</xdr:rowOff>
    </xdr:to>
    <xdr:cxnSp macro="">
      <xdr:nvCxnSpPr>
        <xdr:cNvPr id="699" name="直線コネクタ 698"/>
        <xdr:cNvCxnSpPr/>
      </xdr:nvCxnSpPr>
      <xdr:spPr>
        <a:xfrm flipV="1">
          <a:off x="12814300" y="16845125"/>
          <a:ext cx="889000" cy="1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38684</xdr:rowOff>
    </xdr:from>
    <xdr:to>
      <xdr:col>20</xdr:col>
      <xdr:colOff>9525</xdr:colOff>
      <xdr:row>97</xdr:row>
      <xdr:rowOff>140284</xdr:rowOff>
    </xdr:to>
    <xdr:sp macro="" textlink="">
      <xdr:nvSpPr>
        <xdr:cNvPr id="700" name="フローチャート : 判断 699"/>
        <xdr:cNvSpPr/>
      </xdr:nvSpPr>
      <xdr:spPr>
        <a:xfrm>
          <a:off x="13652500" y="1666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156811</xdr:rowOff>
    </xdr:from>
    <xdr:ext cx="534377" cy="259045"/>
    <xdr:sp macro="" textlink="">
      <xdr:nvSpPr>
        <xdr:cNvPr id="701" name="テキスト ボックス 700"/>
        <xdr:cNvSpPr txBox="1"/>
      </xdr:nvSpPr>
      <xdr:spPr>
        <a:xfrm>
          <a:off x="13436111" y="1644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40323</xdr:rowOff>
    </xdr:from>
    <xdr:to>
      <xdr:col>18</xdr:col>
      <xdr:colOff>492125</xdr:colOff>
      <xdr:row>97</xdr:row>
      <xdr:rowOff>141923</xdr:rowOff>
    </xdr:to>
    <xdr:sp macro="" textlink="">
      <xdr:nvSpPr>
        <xdr:cNvPr id="702" name="フローチャート : 判断 701"/>
        <xdr:cNvSpPr/>
      </xdr:nvSpPr>
      <xdr:spPr>
        <a:xfrm>
          <a:off x="12763500" y="16670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158450</xdr:rowOff>
    </xdr:from>
    <xdr:ext cx="534377" cy="259045"/>
    <xdr:sp macro="" textlink="">
      <xdr:nvSpPr>
        <xdr:cNvPr id="703" name="テキスト ボックス 702"/>
        <xdr:cNvSpPr txBox="1"/>
      </xdr:nvSpPr>
      <xdr:spPr>
        <a:xfrm>
          <a:off x="12547111" y="1644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169039</xdr:rowOff>
    </xdr:from>
    <xdr:to>
      <xdr:col>23</xdr:col>
      <xdr:colOff>568325</xdr:colOff>
      <xdr:row>98</xdr:row>
      <xdr:rowOff>99189</xdr:rowOff>
    </xdr:to>
    <xdr:sp macro="" textlink="">
      <xdr:nvSpPr>
        <xdr:cNvPr id="709" name="円/楕円 708"/>
        <xdr:cNvSpPr/>
      </xdr:nvSpPr>
      <xdr:spPr>
        <a:xfrm>
          <a:off x="16268700" y="1679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83966</xdr:rowOff>
    </xdr:from>
    <xdr:ext cx="534377" cy="259045"/>
    <xdr:sp macro="" textlink="">
      <xdr:nvSpPr>
        <xdr:cNvPr id="710" name="公債費該当値テキスト"/>
        <xdr:cNvSpPr txBox="1"/>
      </xdr:nvSpPr>
      <xdr:spPr>
        <a:xfrm>
          <a:off x="16370300" y="1671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21,983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170090</xdr:rowOff>
    </xdr:from>
    <xdr:to>
      <xdr:col>22</xdr:col>
      <xdr:colOff>415925</xdr:colOff>
      <xdr:row>98</xdr:row>
      <xdr:rowOff>100240</xdr:rowOff>
    </xdr:to>
    <xdr:sp macro="" textlink="">
      <xdr:nvSpPr>
        <xdr:cNvPr id="711" name="円/楕円 710"/>
        <xdr:cNvSpPr/>
      </xdr:nvSpPr>
      <xdr:spPr>
        <a:xfrm>
          <a:off x="15430500" y="1680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91367</xdr:rowOff>
    </xdr:from>
    <xdr:ext cx="534377" cy="259045"/>
    <xdr:sp macro="" textlink="">
      <xdr:nvSpPr>
        <xdr:cNvPr id="712" name="テキスト ボックス 711"/>
        <xdr:cNvSpPr txBox="1"/>
      </xdr:nvSpPr>
      <xdr:spPr>
        <a:xfrm>
          <a:off x="15214111" y="1689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21,845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162449</xdr:rowOff>
    </xdr:from>
    <xdr:to>
      <xdr:col>21</xdr:col>
      <xdr:colOff>212725</xdr:colOff>
      <xdr:row>98</xdr:row>
      <xdr:rowOff>92599</xdr:rowOff>
    </xdr:to>
    <xdr:sp macro="" textlink="">
      <xdr:nvSpPr>
        <xdr:cNvPr id="713" name="円/楕円 712"/>
        <xdr:cNvSpPr/>
      </xdr:nvSpPr>
      <xdr:spPr>
        <a:xfrm>
          <a:off x="14541500" y="1679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83726</xdr:rowOff>
    </xdr:from>
    <xdr:ext cx="534377" cy="259045"/>
    <xdr:sp macro="" textlink="">
      <xdr:nvSpPr>
        <xdr:cNvPr id="714" name="テキスト ボックス 713"/>
        <xdr:cNvSpPr txBox="1"/>
      </xdr:nvSpPr>
      <xdr:spPr>
        <a:xfrm>
          <a:off x="14325111" y="1688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22,848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163675</xdr:rowOff>
    </xdr:from>
    <xdr:to>
      <xdr:col>20</xdr:col>
      <xdr:colOff>9525</xdr:colOff>
      <xdr:row>98</xdr:row>
      <xdr:rowOff>93825</xdr:rowOff>
    </xdr:to>
    <xdr:sp macro="" textlink="">
      <xdr:nvSpPr>
        <xdr:cNvPr id="715" name="円/楕円 714"/>
        <xdr:cNvSpPr/>
      </xdr:nvSpPr>
      <xdr:spPr>
        <a:xfrm>
          <a:off x="13652500" y="167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84952</xdr:rowOff>
    </xdr:from>
    <xdr:ext cx="534377" cy="259045"/>
    <xdr:sp macro="" textlink="">
      <xdr:nvSpPr>
        <xdr:cNvPr id="716" name="テキスト ボックス 715"/>
        <xdr:cNvSpPr txBox="1"/>
      </xdr:nvSpPr>
      <xdr:spPr>
        <a:xfrm>
          <a:off x="13436111" y="1688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22,687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3914</xdr:rowOff>
    </xdr:from>
    <xdr:to>
      <xdr:col>18</xdr:col>
      <xdr:colOff>492125</xdr:colOff>
      <xdr:row>98</xdr:row>
      <xdr:rowOff>105514</xdr:rowOff>
    </xdr:to>
    <xdr:sp macro="" textlink="">
      <xdr:nvSpPr>
        <xdr:cNvPr id="717" name="円/楕円 716"/>
        <xdr:cNvSpPr/>
      </xdr:nvSpPr>
      <xdr:spPr>
        <a:xfrm>
          <a:off x="12763500" y="1680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96641</xdr:rowOff>
    </xdr:from>
    <xdr:ext cx="534377" cy="259045"/>
    <xdr:sp macro="" textlink="">
      <xdr:nvSpPr>
        <xdr:cNvPr id="718" name="テキスト ボックス 717"/>
        <xdr:cNvSpPr txBox="1"/>
      </xdr:nvSpPr>
      <xdr:spPr>
        <a:xfrm>
          <a:off x="12547111" y="1689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21,153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125413</xdr:rowOff>
    </xdr:from>
    <xdr:to>
      <xdr:col>32</xdr:col>
      <xdr:colOff>186689</xdr:colOff>
      <xdr:row>39</xdr:row>
      <xdr:rowOff>44450</xdr:rowOff>
    </xdr:to>
    <xdr:cxnSp macro="">
      <xdr:nvCxnSpPr>
        <xdr:cNvPr id="742" name="直線コネクタ 741"/>
        <xdr:cNvCxnSpPr/>
      </xdr:nvCxnSpPr>
      <xdr:spPr>
        <a:xfrm flipV="1">
          <a:off x="22159595" y="5440363"/>
          <a:ext cx="1269" cy="1290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69931</xdr:rowOff>
    </xdr:from>
    <xdr:ext cx="249299" cy="259045"/>
    <xdr:sp macro="" textlink="">
      <xdr:nvSpPr>
        <xdr:cNvPr id="743" name="諸支出金最小値テキスト"/>
        <xdr:cNvSpPr txBox="1"/>
      </xdr:nvSpPr>
      <xdr:spPr>
        <a:xfrm>
          <a:off x="22212300" y="6756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72090</xdr:rowOff>
    </xdr:from>
    <xdr:ext cx="469744" cy="259045"/>
    <xdr:sp macro="" textlink="">
      <xdr:nvSpPr>
        <xdr:cNvPr id="745" name="諸支出金最大値テキスト"/>
        <xdr:cNvSpPr txBox="1"/>
      </xdr:nvSpPr>
      <xdr:spPr>
        <a:xfrm>
          <a:off x="22212300" y="521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6,775</a:t>
          </a:r>
          <a:endParaRPr kumimoji="1" lang="ja-JP" altLang="en-US" sz="1000" b="1">
            <a:latin typeface="ＭＳ Ｐゴシック"/>
          </a:endParaRPr>
        </a:p>
      </xdr:txBody>
    </xdr:sp>
    <xdr:clientData/>
  </xdr:oneCellAnchor>
  <xdr:twoCellAnchor>
    <xdr:from>
      <xdr:col>32</xdr:col>
      <xdr:colOff>98425</xdr:colOff>
      <xdr:row>31</xdr:row>
      <xdr:rowOff>125413</xdr:rowOff>
    </xdr:from>
    <xdr:to>
      <xdr:col>32</xdr:col>
      <xdr:colOff>276225</xdr:colOff>
      <xdr:row>31</xdr:row>
      <xdr:rowOff>125413</xdr:rowOff>
    </xdr:to>
    <xdr:cxnSp macro="">
      <xdr:nvCxnSpPr>
        <xdr:cNvPr id="746" name="直線コネクタ 745"/>
        <xdr:cNvCxnSpPr/>
      </xdr:nvCxnSpPr>
      <xdr:spPr>
        <a:xfrm>
          <a:off x="22072600" y="544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158831</xdr:rowOff>
    </xdr:from>
    <xdr:ext cx="378565" cy="259045"/>
    <xdr:sp macro="" textlink="">
      <xdr:nvSpPr>
        <xdr:cNvPr id="748" name="諸支出金平均値テキスト"/>
        <xdr:cNvSpPr txBox="1"/>
      </xdr:nvSpPr>
      <xdr:spPr>
        <a:xfrm>
          <a:off x="22212300" y="6502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135954</xdr:rowOff>
    </xdr:from>
    <xdr:to>
      <xdr:col>32</xdr:col>
      <xdr:colOff>238125</xdr:colOff>
      <xdr:row>39</xdr:row>
      <xdr:rowOff>66104</xdr:rowOff>
    </xdr:to>
    <xdr:sp macro="" textlink="">
      <xdr:nvSpPr>
        <xdr:cNvPr id="749" name="フローチャート : 判断 748"/>
        <xdr:cNvSpPr/>
      </xdr:nvSpPr>
      <xdr:spPr>
        <a:xfrm>
          <a:off x="22110700" y="665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121094</xdr:rowOff>
    </xdr:from>
    <xdr:to>
      <xdr:col>31</xdr:col>
      <xdr:colOff>85725</xdr:colOff>
      <xdr:row>39</xdr:row>
      <xdr:rowOff>51244</xdr:rowOff>
    </xdr:to>
    <xdr:sp macro="" textlink="">
      <xdr:nvSpPr>
        <xdr:cNvPr id="751" name="フローチャート : 判断 750"/>
        <xdr:cNvSpPr/>
      </xdr:nvSpPr>
      <xdr:spPr>
        <a:xfrm>
          <a:off x="212725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67772</xdr:rowOff>
    </xdr:from>
    <xdr:ext cx="378565" cy="259045"/>
    <xdr:sp macro="" textlink="">
      <xdr:nvSpPr>
        <xdr:cNvPr id="752" name="テキスト ボックス 751"/>
        <xdr:cNvSpPr txBox="1"/>
      </xdr:nvSpPr>
      <xdr:spPr>
        <a:xfrm>
          <a:off x="21134017" y="641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126238</xdr:rowOff>
    </xdr:from>
    <xdr:to>
      <xdr:col>29</xdr:col>
      <xdr:colOff>568325</xdr:colOff>
      <xdr:row>39</xdr:row>
      <xdr:rowOff>56388</xdr:rowOff>
    </xdr:to>
    <xdr:sp macro="" textlink="">
      <xdr:nvSpPr>
        <xdr:cNvPr id="754" name="フローチャート : 判断 753"/>
        <xdr:cNvSpPr/>
      </xdr:nvSpPr>
      <xdr:spPr>
        <a:xfrm>
          <a:off x="20383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72915</xdr:rowOff>
    </xdr:from>
    <xdr:ext cx="378565" cy="259045"/>
    <xdr:sp macro="" textlink="">
      <xdr:nvSpPr>
        <xdr:cNvPr id="755" name="テキスト ボックス 754"/>
        <xdr:cNvSpPr txBox="1"/>
      </xdr:nvSpPr>
      <xdr:spPr>
        <a:xfrm>
          <a:off x="20245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130239</xdr:rowOff>
    </xdr:from>
    <xdr:to>
      <xdr:col>28</xdr:col>
      <xdr:colOff>365125</xdr:colOff>
      <xdr:row>39</xdr:row>
      <xdr:rowOff>60389</xdr:rowOff>
    </xdr:to>
    <xdr:sp macro="" textlink="">
      <xdr:nvSpPr>
        <xdr:cNvPr id="757" name="フローチャート : 判断 756"/>
        <xdr:cNvSpPr/>
      </xdr:nvSpPr>
      <xdr:spPr>
        <a:xfrm>
          <a:off x="19494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76916</xdr:rowOff>
    </xdr:from>
    <xdr:ext cx="378565" cy="259045"/>
    <xdr:sp macro="" textlink="">
      <xdr:nvSpPr>
        <xdr:cNvPr id="758" name="テキスト ボックス 757"/>
        <xdr:cNvSpPr txBox="1"/>
      </xdr:nvSpPr>
      <xdr:spPr>
        <a:xfrm>
          <a:off x="19356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80518</xdr:rowOff>
    </xdr:from>
    <xdr:to>
      <xdr:col>27</xdr:col>
      <xdr:colOff>161925</xdr:colOff>
      <xdr:row>39</xdr:row>
      <xdr:rowOff>10668</xdr:rowOff>
    </xdr:to>
    <xdr:sp macro="" textlink="">
      <xdr:nvSpPr>
        <xdr:cNvPr id="759" name="フローチャート : 判断 758"/>
        <xdr:cNvSpPr/>
      </xdr:nvSpPr>
      <xdr:spPr>
        <a:xfrm>
          <a:off x="18605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27195</xdr:rowOff>
    </xdr:from>
    <xdr:ext cx="378565" cy="259045"/>
    <xdr:sp macro="" textlink="">
      <xdr:nvSpPr>
        <xdr:cNvPr id="760" name="テキスト ボックス 759"/>
        <xdr:cNvSpPr txBox="1"/>
      </xdr:nvSpPr>
      <xdr:spPr>
        <a:xfrm>
          <a:off x="18467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114380</xdr:rowOff>
    </xdr:from>
    <xdr:ext cx="249299" cy="259045"/>
    <xdr:sp macro="" textlink="">
      <xdr:nvSpPr>
        <xdr:cNvPr id="767" name="諸支出金該当値テキスト"/>
        <xdr:cNvSpPr txBox="1"/>
      </xdr:nvSpPr>
      <xdr:spPr>
        <a:xfrm>
          <a:off x="22212300" y="66294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9" name="テキスト ボックス 78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1" name="テキスト ボックス 79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3" name="テキスト ボックス 79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5" name="テキスト ボックス 79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7" name="テキスト ボックス 79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9" name="直線コネクタ 79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4" name="直線コネクタ 80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6" name="フローチャート : 判断 80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7" name="直線コネクタ 80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8" name="フローチャート : 判断 80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9" name="テキスト ボックス 80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0" name="直線コネクタ 80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1" name="フローチャート : 判断 810"/>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2" name="テキスト ボックス 81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3" name="直線コネクタ 81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4" name="フローチャート : 判断 813"/>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5" name="テキスト ボックス 81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16" name="フローチャート : 判断 815"/>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17" name="テキスト ボックス 816"/>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3" name="円/楕円 82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5" name="円/楕円 82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6" name="テキスト ボックス 825"/>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7" name="円/楕円 82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8" name="テキスト ボックス 827"/>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9" name="円/楕円 82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0" name="テキスト ボックス 829"/>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1" name="円/楕円 83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2" name="テキスト ボックス 831"/>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目的別については、対前年度比</a:t>
          </a:r>
          <a:r>
            <a:rPr kumimoji="1" lang="en-US" altLang="ja-JP" sz="1100">
              <a:solidFill>
                <a:schemeClr val="dk1"/>
              </a:solidFill>
              <a:effectLst/>
              <a:latin typeface="+mn-lt"/>
              <a:ea typeface="+mn-ea"/>
              <a:cs typeface="+mn-cs"/>
            </a:rPr>
            <a:t>56.5%</a:t>
          </a:r>
          <a:r>
            <a:rPr kumimoji="1" lang="ja-JP" altLang="ja-JP" sz="1100">
              <a:solidFill>
                <a:schemeClr val="dk1"/>
              </a:solidFill>
              <a:effectLst/>
              <a:latin typeface="+mn-lt"/>
              <a:ea typeface="+mn-ea"/>
              <a:cs typeface="+mn-cs"/>
            </a:rPr>
            <a:t>の大幅な増加と</a:t>
          </a:r>
          <a:r>
            <a:rPr kumimoji="1" lang="ja-JP" altLang="en-US" sz="1100">
              <a:solidFill>
                <a:schemeClr val="dk1"/>
              </a:solidFill>
              <a:effectLst/>
              <a:latin typeface="+mn-lt"/>
              <a:ea typeface="+mn-ea"/>
              <a:cs typeface="+mn-cs"/>
            </a:rPr>
            <a:t>なった農林水産費が</a:t>
          </a:r>
          <a:r>
            <a:rPr kumimoji="1" lang="ja-JP" altLang="ja-JP" sz="1100">
              <a:solidFill>
                <a:schemeClr val="dk1"/>
              </a:solidFill>
              <a:effectLst/>
              <a:latin typeface="+mn-lt"/>
              <a:ea typeface="+mn-ea"/>
              <a:cs typeface="+mn-cs"/>
            </a:rPr>
            <a:t>他の類似団体、千葉県平均、全国平均を</a:t>
          </a:r>
          <a:r>
            <a:rPr kumimoji="1" lang="ja-JP" altLang="en-US" sz="1100">
              <a:solidFill>
                <a:schemeClr val="dk1"/>
              </a:solidFill>
              <a:effectLst/>
              <a:latin typeface="+mn-lt"/>
              <a:ea typeface="+mn-ea"/>
              <a:cs typeface="+mn-cs"/>
            </a:rPr>
            <a:t>上回った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これは、手賀沼親水広場の県からの移譲に伴い、</a:t>
          </a:r>
          <a:r>
            <a:rPr kumimoji="1" lang="ja-JP" altLang="ja-JP" sz="1100">
              <a:solidFill>
                <a:schemeClr val="dk1"/>
              </a:solidFill>
              <a:effectLst/>
              <a:latin typeface="+mn-lt"/>
              <a:ea typeface="+mn-ea"/>
              <a:cs typeface="+mn-cs"/>
            </a:rPr>
            <a:t>農業拠点施設</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整備</a:t>
          </a:r>
          <a:r>
            <a:rPr kumimoji="1" lang="ja-JP" altLang="en-US" sz="1100">
              <a:solidFill>
                <a:schemeClr val="dk1"/>
              </a:solidFill>
              <a:effectLst/>
              <a:latin typeface="+mn-lt"/>
              <a:ea typeface="+mn-ea"/>
              <a:cs typeface="+mn-cs"/>
            </a:rPr>
            <a:t>工事を実施</a:t>
          </a:r>
          <a:r>
            <a:rPr kumimoji="1" lang="ja-JP" altLang="ja-JP" sz="1100">
              <a:solidFill>
                <a:schemeClr val="dk1"/>
              </a:solidFill>
              <a:effectLst/>
              <a:latin typeface="+mn-lt"/>
              <a:ea typeface="+mn-ea"/>
              <a:cs typeface="+mn-cs"/>
            </a:rPr>
            <a:t>したたため</a:t>
          </a:r>
          <a:r>
            <a:rPr kumimoji="1" lang="ja-JP" altLang="en-US" sz="1100">
              <a:solidFill>
                <a:schemeClr val="dk1"/>
              </a:solidFill>
              <a:effectLst/>
              <a:latin typeface="+mn-lt"/>
              <a:ea typeface="+mn-ea"/>
              <a:cs typeface="+mn-cs"/>
            </a:rPr>
            <a:t>である。また民生費</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障害者自立支援給付費</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介護保険特別会計繰出金</a:t>
          </a:r>
          <a:r>
            <a:rPr kumimoji="1" lang="ja-JP" altLang="ja-JP" sz="1100">
              <a:solidFill>
                <a:schemeClr val="dk1"/>
              </a:solidFill>
              <a:effectLst/>
              <a:latin typeface="+mn-lt"/>
              <a:ea typeface="+mn-ea"/>
              <a:cs typeface="+mn-cs"/>
            </a:rPr>
            <a:t>の増などにより、対前年度比</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％の増加と</a:t>
          </a:r>
          <a:r>
            <a:rPr kumimoji="1" lang="ja-JP" altLang="en-US" sz="1100">
              <a:solidFill>
                <a:schemeClr val="dk1"/>
              </a:solidFill>
              <a:effectLst/>
              <a:latin typeface="+mn-lt"/>
              <a:ea typeface="+mn-ea"/>
              <a:cs typeface="+mn-cs"/>
            </a:rPr>
            <a:t>なり、今後も少子高齢化の影響からの増加することが見込まれる。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千葉県我孫子市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は、中長期的な見通しのもとに、</a:t>
          </a:r>
          <a:r>
            <a:rPr kumimoji="1" lang="ja-JP" altLang="ja-JP" sz="1100">
              <a:solidFill>
                <a:schemeClr val="dk1"/>
              </a:solidFill>
              <a:effectLst/>
              <a:latin typeface="+mn-lt"/>
              <a:ea typeface="+mn-ea"/>
              <a:cs typeface="+mn-cs"/>
            </a:rPr>
            <a:t>前年度繰越金を積極的に積み立て</a:t>
          </a:r>
          <a:r>
            <a:rPr kumimoji="1" lang="ja-JP" altLang="en-US" sz="1100">
              <a:solidFill>
                <a:schemeClr val="dk1"/>
              </a:solidFill>
              <a:effectLst/>
              <a:latin typeface="+mn-lt"/>
              <a:ea typeface="+mn-ea"/>
              <a:cs typeface="+mn-cs"/>
            </a:rPr>
            <a:t>るとともに、最低水準の取り崩しに努めている。平成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年度は新木駅舎等整備や手賀沼親水広場施設改修事業などの大型事業を実施したため、</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1,800</a:t>
          </a:r>
          <a:r>
            <a:rPr kumimoji="1" lang="ja-JP" altLang="en-US" sz="1100">
              <a:solidFill>
                <a:schemeClr val="dk1"/>
              </a:solidFill>
              <a:effectLst/>
              <a:latin typeface="+mn-lt"/>
              <a:ea typeface="+mn-ea"/>
              <a:cs typeface="+mn-cs"/>
            </a:rPr>
            <a:t>万円の取り崩しを行ったため、残高</a:t>
          </a:r>
          <a:r>
            <a:rPr kumimoji="1" lang="ja-JP" altLang="ja-JP" sz="1100">
              <a:solidFill>
                <a:schemeClr val="dk1"/>
              </a:solidFill>
              <a:effectLst/>
              <a:latin typeface="+mn-lt"/>
              <a:ea typeface="+mn-ea"/>
              <a:cs typeface="+mn-cs"/>
            </a:rPr>
            <a:t>は、前年度に比べ約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千万円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実質収支額は、純繰越金が減ったため、前年度に比べ約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千万円の減少となった。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千葉県我孫子市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連結実質黒字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資金余剰）額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分子）は前年度に比べて約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し、分母である標準財政規模は約</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千万</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の減少となったため</a:t>
          </a:r>
          <a:r>
            <a:rPr kumimoji="1" lang="ja-JP" altLang="ja-JP" sz="1100">
              <a:solidFill>
                <a:schemeClr val="dk1"/>
              </a:solidFill>
              <a:effectLst/>
              <a:latin typeface="+mn-lt"/>
              <a:ea typeface="+mn-ea"/>
              <a:cs typeface="+mn-cs"/>
            </a:rPr>
            <a:t>、連結実質黒字比率は、前年度に比べ</a:t>
          </a:r>
          <a:r>
            <a:rPr kumimoji="1" lang="en-US" altLang="ja-JP" sz="1100">
              <a:solidFill>
                <a:schemeClr val="dk1"/>
              </a:solidFill>
              <a:effectLst/>
              <a:latin typeface="+mn-lt"/>
              <a:ea typeface="+mn-ea"/>
              <a:cs typeface="+mn-cs"/>
            </a:rPr>
            <a:t>1.97</a:t>
          </a:r>
          <a:r>
            <a:rPr kumimoji="1" lang="ja-JP" altLang="ja-JP" sz="1100">
              <a:solidFill>
                <a:schemeClr val="dk1"/>
              </a:solidFill>
              <a:effectLst/>
              <a:latin typeface="+mn-lt"/>
              <a:ea typeface="+mn-ea"/>
              <a:cs typeface="+mn-cs"/>
            </a:rPr>
            <a:t>％黒字幅が</a:t>
          </a:r>
          <a:r>
            <a:rPr kumimoji="1" lang="ja-JP" altLang="en-US" sz="1100">
              <a:solidFill>
                <a:schemeClr val="dk1"/>
              </a:solidFill>
              <a:effectLst/>
              <a:latin typeface="+mn-lt"/>
              <a:ea typeface="+mn-ea"/>
              <a:cs typeface="+mn-cs"/>
            </a:rPr>
            <a:t>増加した。</a:t>
          </a:r>
          <a:endParaRPr lang="ja-JP" altLang="ja-JP" sz="1400">
            <a:effectLst/>
          </a:endParaRPr>
        </a:p>
        <a:p>
          <a:r>
            <a:rPr kumimoji="1" lang="ja-JP" altLang="ja-JP" sz="1100">
              <a:solidFill>
                <a:schemeClr val="dk1"/>
              </a:solidFill>
              <a:effectLst/>
              <a:latin typeface="+mn-lt"/>
              <a:ea typeface="+mn-ea"/>
              <a:cs typeface="+mn-cs"/>
            </a:rPr>
            <a:t>　実質黒字（資金余剰）比率が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した主な会計は、国民健康保険事業特別会計</a:t>
          </a:r>
          <a:r>
            <a:rPr kumimoji="1" lang="ja-JP" altLang="en-US" sz="1100">
              <a:solidFill>
                <a:schemeClr val="dk1"/>
              </a:solidFill>
              <a:effectLst/>
              <a:latin typeface="+mn-lt"/>
              <a:ea typeface="+mn-ea"/>
              <a:cs typeface="+mn-cs"/>
            </a:rPr>
            <a:t>と介護保険特別会計</a:t>
          </a:r>
          <a:r>
            <a:rPr kumimoji="1" lang="ja-JP" altLang="ja-JP" sz="1100">
              <a:solidFill>
                <a:schemeClr val="dk1"/>
              </a:solidFill>
              <a:effectLst/>
              <a:latin typeface="+mn-lt"/>
              <a:ea typeface="+mn-ea"/>
              <a:cs typeface="+mn-cs"/>
            </a:rPr>
            <a:t>である。主な要因としては、国民健康保険事業特別会計で</a:t>
          </a:r>
          <a:r>
            <a:rPr kumimoji="1" lang="ja-JP" altLang="en-US" sz="1100">
              <a:solidFill>
                <a:schemeClr val="dk1"/>
              </a:solidFill>
              <a:effectLst/>
              <a:latin typeface="+mn-lt"/>
              <a:ea typeface="+mn-ea"/>
              <a:cs typeface="+mn-cs"/>
            </a:rPr>
            <a:t>歳出が一般被保険者療養給付費などの療養諸費が前年度に比べ減少したこと、</a:t>
          </a:r>
          <a:r>
            <a:rPr kumimoji="1" lang="ja-JP" altLang="ja-JP" sz="1100">
              <a:solidFill>
                <a:schemeClr val="dk1"/>
              </a:solidFill>
              <a:effectLst/>
              <a:latin typeface="+mn-lt"/>
              <a:ea typeface="+mn-ea"/>
              <a:cs typeface="+mn-cs"/>
            </a:rPr>
            <a:t>介護保険特別会計</a:t>
          </a:r>
          <a:r>
            <a:rPr kumimoji="1" lang="ja-JP" altLang="en-US" sz="1100">
              <a:solidFill>
                <a:schemeClr val="dk1"/>
              </a:solidFill>
              <a:effectLst/>
              <a:latin typeface="+mn-lt"/>
              <a:ea typeface="+mn-ea"/>
              <a:cs typeface="+mn-cs"/>
            </a:rPr>
            <a:t>で歳出が保険給付費が増加したものの、それ以上に歳入で国庫支出金や介護保険財政調整基金などの繰入金が増加したためである。</a:t>
          </a:r>
          <a:endParaRPr kumimoji="1" lang="en-US" altLang="ja-JP" sz="1100">
            <a:solidFill>
              <a:schemeClr val="dk1"/>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38906199</v>
      </c>
      <c r="BO4" s="411"/>
      <c r="BP4" s="411"/>
      <c r="BQ4" s="411"/>
      <c r="BR4" s="411"/>
      <c r="BS4" s="411"/>
      <c r="BT4" s="411"/>
      <c r="BU4" s="412"/>
      <c r="BV4" s="410">
        <v>39715825</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3.2</v>
      </c>
      <c r="CU4" s="588"/>
      <c r="CV4" s="588"/>
      <c r="CW4" s="588"/>
      <c r="CX4" s="588"/>
      <c r="CY4" s="588"/>
      <c r="CZ4" s="588"/>
      <c r="DA4" s="589"/>
      <c r="DB4" s="587">
        <v>3.6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37882189</v>
      </c>
      <c r="BO5" s="416"/>
      <c r="BP5" s="416"/>
      <c r="BQ5" s="416"/>
      <c r="BR5" s="416"/>
      <c r="BS5" s="416"/>
      <c r="BT5" s="416"/>
      <c r="BU5" s="417"/>
      <c r="BV5" s="415">
        <v>38239070</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96.4</v>
      </c>
      <c r="CU5" s="386"/>
      <c r="CV5" s="386"/>
      <c r="CW5" s="386"/>
      <c r="CX5" s="386"/>
      <c r="CY5" s="386"/>
      <c r="CZ5" s="386"/>
      <c r="DA5" s="387"/>
      <c r="DB5" s="385">
        <v>94.3</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1024010</v>
      </c>
      <c r="BO6" s="416"/>
      <c r="BP6" s="416"/>
      <c r="BQ6" s="416"/>
      <c r="BR6" s="416"/>
      <c r="BS6" s="416"/>
      <c r="BT6" s="416"/>
      <c r="BU6" s="417"/>
      <c r="BV6" s="415">
        <v>1476755</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104.2</v>
      </c>
      <c r="CU6" s="562"/>
      <c r="CV6" s="562"/>
      <c r="CW6" s="562"/>
      <c r="CX6" s="562"/>
      <c r="CY6" s="562"/>
      <c r="CZ6" s="562"/>
      <c r="DA6" s="563"/>
      <c r="DB6" s="561">
        <v>102.9</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285502</v>
      </c>
      <c r="BO7" s="416"/>
      <c r="BP7" s="416"/>
      <c r="BQ7" s="416"/>
      <c r="BR7" s="416"/>
      <c r="BS7" s="416"/>
      <c r="BT7" s="416"/>
      <c r="BU7" s="417"/>
      <c r="BV7" s="415">
        <v>645444</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23176864</v>
      </c>
      <c r="CU7" s="416"/>
      <c r="CV7" s="416"/>
      <c r="CW7" s="416"/>
      <c r="CX7" s="416"/>
      <c r="CY7" s="416"/>
      <c r="CZ7" s="416"/>
      <c r="DA7" s="417"/>
      <c r="DB7" s="415">
        <v>23188145</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79</v>
      </c>
      <c r="AV8" s="473"/>
      <c r="AW8" s="473"/>
      <c r="AX8" s="473"/>
      <c r="AY8" s="395" t="s">
        <v>94</v>
      </c>
      <c r="AZ8" s="396"/>
      <c r="BA8" s="396"/>
      <c r="BB8" s="396"/>
      <c r="BC8" s="396"/>
      <c r="BD8" s="396"/>
      <c r="BE8" s="396"/>
      <c r="BF8" s="396"/>
      <c r="BG8" s="396"/>
      <c r="BH8" s="396"/>
      <c r="BI8" s="396"/>
      <c r="BJ8" s="396"/>
      <c r="BK8" s="396"/>
      <c r="BL8" s="396"/>
      <c r="BM8" s="397"/>
      <c r="BN8" s="415">
        <v>738508</v>
      </c>
      <c r="BO8" s="416"/>
      <c r="BP8" s="416"/>
      <c r="BQ8" s="416"/>
      <c r="BR8" s="416"/>
      <c r="BS8" s="416"/>
      <c r="BT8" s="416"/>
      <c r="BU8" s="417"/>
      <c r="BV8" s="415">
        <v>831311</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0.84</v>
      </c>
      <c r="CU8" s="525"/>
      <c r="CV8" s="525"/>
      <c r="CW8" s="525"/>
      <c r="CX8" s="525"/>
      <c r="CY8" s="525"/>
      <c r="CZ8" s="525"/>
      <c r="DA8" s="526"/>
      <c r="DB8" s="524">
        <v>0.84</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131606</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-92803</v>
      </c>
      <c r="BO9" s="416"/>
      <c r="BP9" s="416"/>
      <c r="BQ9" s="416"/>
      <c r="BR9" s="416"/>
      <c r="BS9" s="416"/>
      <c r="BT9" s="416"/>
      <c r="BU9" s="417"/>
      <c r="BV9" s="415">
        <v>-830465</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10.6</v>
      </c>
      <c r="CU9" s="386"/>
      <c r="CV9" s="386"/>
      <c r="CW9" s="386"/>
      <c r="CX9" s="386"/>
      <c r="CY9" s="386"/>
      <c r="CZ9" s="386"/>
      <c r="DA9" s="387"/>
      <c r="DB9" s="385">
        <v>10.1</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134017</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5400</v>
      </c>
      <c r="BO10" s="416"/>
      <c r="BP10" s="416"/>
      <c r="BQ10" s="416"/>
      <c r="BR10" s="416"/>
      <c r="BS10" s="416"/>
      <c r="BT10" s="416"/>
      <c r="BU10" s="417"/>
      <c r="BV10" s="415">
        <v>268100</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132619</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718000</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130869</v>
      </c>
      <c r="S13" s="517"/>
      <c r="T13" s="517"/>
      <c r="U13" s="517"/>
      <c r="V13" s="518"/>
      <c r="W13" s="504" t="s">
        <v>124</v>
      </c>
      <c r="X13" s="428"/>
      <c r="Y13" s="428"/>
      <c r="Z13" s="428"/>
      <c r="AA13" s="428"/>
      <c r="AB13" s="429"/>
      <c r="AC13" s="391">
        <v>781</v>
      </c>
      <c r="AD13" s="392"/>
      <c r="AE13" s="392"/>
      <c r="AF13" s="392"/>
      <c r="AG13" s="393"/>
      <c r="AH13" s="391">
        <v>767</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-805403</v>
      </c>
      <c r="BO13" s="416"/>
      <c r="BP13" s="416"/>
      <c r="BQ13" s="416"/>
      <c r="BR13" s="416"/>
      <c r="BS13" s="416"/>
      <c r="BT13" s="416"/>
      <c r="BU13" s="417"/>
      <c r="BV13" s="415">
        <v>-562365</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1.3</v>
      </c>
      <c r="CU13" s="386"/>
      <c r="CV13" s="386"/>
      <c r="CW13" s="386"/>
      <c r="CX13" s="386"/>
      <c r="CY13" s="386"/>
      <c r="CZ13" s="386"/>
      <c r="DA13" s="387"/>
      <c r="DB13" s="385">
        <v>1.6</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132853</v>
      </c>
      <c r="S14" s="517"/>
      <c r="T14" s="517"/>
      <c r="U14" s="517"/>
      <c r="V14" s="518"/>
      <c r="W14" s="519"/>
      <c r="X14" s="431"/>
      <c r="Y14" s="431"/>
      <c r="Z14" s="431"/>
      <c r="AA14" s="431"/>
      <c r="AB14" s="432"/>
      <c r="AC14" s="509">
        <v>1.4</v>
      </c>
      <c r="AD14" s="510"/>
      <c r="AE14" s="510"/>
      <c r="AF14" s="510"/>
      <c r="AG14" s="511"/>
      <c r="AH14" s="509">
        <v>1.4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131339</v>
      </c>
      <c r="S15" s="517"/>
      <c r="T15" s="517"/>
      <c r="U15" s="517"/>
      <c r="V15" s="518"/>
      <c r="W15" s="504" t="s">
        <v>131</v>
      </c>
      <c r="X15" s="428"/>
      <c r="Y15" s="428"/>
      <c r="Z15" s="428"/>
      <c r="AA15" s="428"/>
      <c r="AB15" s="429"/>
      <c r="AC15" s="391">
        <v>10160</v>
      </c>
      <c r="AD15" s="392"/>
      <c r="AE15" s="392"/>
      <c r="AF15" s="392"/>
      <c r="AG15" s="393"/>
      <c r="AH15" s="391">
        <v>9767</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14486590</v>
      </c>
      <c r="BO15" s="411"/>
      <c r="BP15" s="411"/>
      <c r="BQ15" s="411"/>
      <c r="BR15" s="411"/>
      <c r="BS15" s="411"/>
      <c r="BT15" s="411"/>
      <c r="BU15" s="412"/>
      <c r="BV15" s="410">
        <v>14325286</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18.3</v>
      </c>
      <c r="AD16" s="510"/>
      <c r="AE16" s="510"/>
      <c r="AF16" s="510"/>
      <c r="AG16" s="511"/>
      <c r="AH16" s="509">
        <v>18.100000000000001</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17403808</v>
      </c>
      <c r="BO16" s="416"/>
      <c r="BP16" s="416"/>
      <c r="BQ16" s="416"/>
      <c r="BR16" s="416"/>
      <c r="BS16" s="416"/>
      <c r="BT16" s="416"/>
      <c r="BU16" s="417"/>
      <c r="BV16" s="415">
        <v>17175675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44537</v>
      </c>
      <c r="AD17" s="392"/>
      <c r="AE17" s="392"/>
      <c r="AF17" s="392"/>
      <c r="AG17" s="393"/>
      <c r="AH17" s="391">
        <v>43496</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18536822</v>
      </c>
      <c r="BO17" s="416"/>
      <c r="BP17" s="416"/>
      <c r="BQ17" s="416"/>
      <c r="BR17" s="416"/>
      <c r="BS17" s="416"/>
      <c r="BT17" s="416"/>
      <c r="BU17" s="417"/>
      <c r="BV17" s="415">
        <v>18281553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43.15</v>
      </c>
      <c r="M18" s="480"/>
      <c r="N18" s="480"/>
      <c r="O18" s="480"/>
      <c r="P18" s="480"/>
      <c r="Q18" s="480"/>
      <c r="R18" s="481"/>
      <c r="S18" s="481"/>
      <c r="T18" s="481"/>
      <c r="U18" s="481"/>
      <c r="V18" s="482"/>
      <c r="W18" s="496"/>
      <c r="X18" s="497"/>
      <c r="Y18" s="497"/>
      <c r="Z18" s="497"/>
      <c r="AA18" s="497"/>
      <c r="AB18" s="505"/>
      <c r="AC18" s="379">
        <v>80.3</v>
      </c>
      <c r="AD18" s="380"/>
      <c r="AE18" s="380"/>
      <c r="AF18" s="380"/>
      <c r="AG18" s="483"/>
      <c r="AH18" s="379">
        <v>80.5</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22469238</v>
      </c>
      <c r="BO18" s="416"/>
      <c r="BP18" s="416"/>
      <c r="BQ18" s="416"/>
      <c r="BR18" s="416"/>
      <c r="BS18" s="416"/>
      <c r="BT18" s="416"/>
      <c r="BU18" s="417"/>
      <c r="BV18" s="415">
        <v>22491754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3050</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27255338</v>
      </c>
      <c r="BO19" s="416"/>
      <c r="BP19" s="416"/>
      <c r="BQ19" s="416"/>
      <c r="BR19" s="416"/>
      <c r="BS19" s="416"/>
      <c r="BT19" s="416"/>
      <c r="BU19" s="417"/>
      <c r="BV19" s="415">
        <v>28265666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54089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31315400</v>
      </c>
      <c r="BO23" s="416"/>
      <c r="BP23" s="416"/>
      <c r="BQ23" s="416"/>
      <c r="BR23" s="416"/>
      <c r="BS23" s="416"/>
      <c r="BT23" s="416"/>
      <c r="BU23" s="417"/>
      <c r="BV23" s="415">
        <v>31169371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8370</v>
      </c>
      <c r="R24" s="392"/>
      <c r="S24" s="392"/>
      <c r="T24" s="392"/>
      <c r="U24" s="392"/>
      <c r="V24" s="393"/>
      <c r="W24" s="457"/>
      <c r="X24" s="448"/>
      <c r="Y24" s="449"/>
      <c r="Z24" s="388" t="s">
        <v>155</v>
      </c>
      <c r="AA24" s="389"/>
      <c r="AB24" s="389"/>
      <c r="AC24" s="389"/>
      <c r="AD24" s="389"/>
      <c r="AE24" s="389"/>
      <c r="AF24" s="389"/>
      <c r="AG24" s="390"/>
      <c r="AH24" s="391">
        <v>780</v>
      </c>
      <c r="AI24" s="392"/>
      <c r="AJ24" s="392"/>
      <c r="AK24" s="392"/>
      <c r="AL24" s="393"/>
      <c r="AM24" s="391">
        <v>2540460</v>
      </c>
      <c r="AN24" s="392"/>
      <c r="AO24" s="392"/>
      <c r="AP24" s="392"/>
      <c r="AQ24" s="392"/>
      <c r="AR24" s="393"/>
      <c r="AS24" s="391">
        <v>3257</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26745203</v>
      </c>
      <c r="BO24" s="416"/>
      <c r="BP24" s="416"/>
      <c r="BQ24" s="416"/>
      <c r="BR24" s="416"/>
      <c r="BS24" s="416"/>
      <c r="BT24" s="416"/>
      <c r="BU24" s="417"/>
      <c r="BV24" s="415">
        <v>26425537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7160</v>
      </c>
      <c r="R25" s="392"/>
      <c r="S25" s="392"/>
      <c r="T25" s="392"/>
      <c r="U25" s="392"/>
      <c r="V25" s="393"/>
      <c r="W25" s="457"/>
      <c r="X25" s="448"/>
      <c r="Y25" s="449"/>
      <c r="Z25" s="388" t="s">
        <v>158</v>
      </c>
      <c r="AA25" s="389"/>
      <c r="AB25" s="389"/>
      <c r="AC25" s="389"/>
      <c r="AD25" s="389"/>
      <c r="AE25" s="389"/>
      <c r="AF25" s="389"/>
      <c r="AG25" s="390"/>
      <c r="AH25" s="391">
        <v>154</v>
      </c>
      <c r="AI25" s="392"/>
      <c r="AJ25" s="392"/>
      <c r="AK25" s="392"/>
      <c r="AL25" s="393"/>
      <c r="AM25" s="391">
        <v>487872</v>
      </c>
      <c r="AN25" s="392"/>
      <c r="AO25" s="392"/>
      <c r="AP25" s="392"/>
      <c r="AQ25" s="392"/>
      <c r="AR25" s="393"/>
      <c r="AS25" s="391">
        <v>3168</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7174796</v>
      </c>
      <c r="BO25" s="411"/>
      <c r="BP25" s="411"/>
      <c r="BQ25" s="411"/>
      <c r="BR25" s="411"/>
      <c r="BS25" s="411"/>
      <c r="BT25" s="411"/>
      <c r="BU25" s="412"/>
      <c r="BV25" s="410">
        <v>6383426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6550</v>
      </c>
      <c r="R26" s="392"/>
      <c r="S26" s="392"/>
      <c r="T26" s="392"/>
      <c r="U26" s="392"/>
      <c r="V26" s="393"/>
      <c r="W26" s="457"/>
      <c r="X26" s="448"/>
      <c r="Y26" s="449"/>
      <c r="Z26" s="388" t="s">
        <v>161</v>
      </c>
      <c r="AA26" s="470"/>
      <c r="AB26" s="470"/>
      <c r="AC26" s="470"/>
      <c r="AD26" s="470"/>
      <c r="AE26" s="470"/>
      <c r="AF26" s="470"/>
      <c r="AG26" s="471"/>
      <c r="AH26" s="391">
        <v>37</v>
      </c>
      <c r="AI26" s="392"/>
      <c r="AJ26" s="392"/>
      <c r="AK26" s="392"/>
      <c r="AL26" s="393"/>
      <c r="AM26" s="391">
        <v>135050</v>
      </c>
      <c r="AN26" s="392"/>
      <c r="AO26" s="392"/>
      <c r="AP26" s="392"/>
      <c r="AQ26" s="392"/>
      <c r="AR26" s="393"/>
      <c r="AS26" s="391">
        <v>3650</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5300</v>
      </c>
      <c r="R27" s="392"/>
      <c r="S27" s="392"/>
      <c r="T27" s="392"/>
      <c r="U27" s="392"/>
      <c r="V27" s="393"/>
      <c r="W27" s="457"/>
      <c r="X27" s="448"/>
      <c r="Y27" s="449"/>
      <c r="Z27" s="388" t="s">
        <v>164</v>
      </c>
      <c r="AA27" s="389"/>
      <c r="AB27" s="389"/>
      <c r="AC27" s="389"/>
      <c r="AD27" s="389"/>
      <c r="AE27" s="389"/>
      <c r="AF27" s="389"/>
      <c r="AG27" s="390"/>
      <c r="AH27" s="391">
        <v>9</v>
      </c>
      <c r="AI27" s="392"/>
      <c r="AJ27" s="392"/>
      <c r="AK27" s="392"/>
      <c r="AL27" s="393"/>
      <c r="AM27" s="391">
        <v>33345</v>
      </c>
      <c r="AN27" s="392"/>
      <c r="AO27" s="392"/>
      <c r="AP27" s="392"/>
      <c r="AQ27" s="392"/>
      <c r="AR27" s="393"/>
      <c r="AS27" s="391">
        <v>3705</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4700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2821500</v>
      </c>
      <c r="BO28" s="411"/>
      <c r="BP28" s="411"/>
      <c r="BQ28" s="411"/>
      <c r="BR28" s="411"/>
      <c r="BS28" s="411"/>
      <c r="BT28" s="411"/>
      <c r="BU28" s="412"/>
      <c r="BV28" s="410">
        <v>3534100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22</v>
      </c>
      <c r="M29" s="392"/>
      <c r="N29" s="392"/>
      <c r="O29" s="392"/>
      <c r="P29" s="393"/>
      <c r="Q29" s="391">
        <v>4400</v>
      </c>
      <c r="R29" s="392"/>
      <c r="S29" s="392"/>
      <c r="T29" s="392"/>
      <c r="U29" s="392"/>
      <c r="V29" s="393"/>
      <c r="W29" s="458"/>
      <c r="X29" s="459"/>
      <c r="Y29" s="460"/>
      <c r="Z29" s="388" t="s">
        <v>171</v>
      </c>
      <c r="AA29" s="389"/>
      <c r="AB29" s="389"/>
      <c r="AC29" s="389"/>
      <c r="AD29" s="389"/>
      <c r="AE29" s="389"/>
      <c r="AF29" s="389"/>
      <c r="AG29" s="390"/>
      <c r="AH29" s="391">
        <v>789</v>
      </c>
      <c r="AI29" s="392"/>
      <c r="AJ29" s="392"/>
      <c r="AK29" s="392"/>
      <c r="AL29" s="393"/>
      <c r="AM29" s="391">
        <v>2573805</v>
      </c>
      <c r="AN29" s="392"/>
      <c r="AO29" s="392"/>
      <c r="AP29" s="392"/>
      <c r="AQ29" s="392"/>
      <c r="AR29" s="393"/>
      <c r="AS29" s="391">
        <v>3262</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241900</v>
      </c>
      <c r="BO29" s="416"/>
      <c r="BP29" s="416"/>
      <c r="BQ29" s="416"/>
      <c r="BR29" s="416"/>
      <c r="BS29" s="416"/>
      <c r="BT29" s="416"/>
      <c r="BU29" s="417"/>
      <c r="BV29" s="415">
        <v>241600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101.3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3029856</v>
      </c>
      <c r="BO30" s="419"/>
      <c r="BP30" s="419"/>
      <c r="BQ30" s="419"/>
      <c r="BR30" s="419"/>
      <c r="BS30" s="419"/>
      <c r="BT30" s="419"/>
      <c r="BU30" s="420"/>
      <c r="BV30" s="418">
        <v>3391134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我孫子市国民健康保険事業特別会計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我孫子市水道事業</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我孫子市公共下水道事業特別会計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北千葉広域水道企業団（水道用水供給事業会計）</v>
      </c>
      <c r="BZ34" s="374"/>
      <c r="CA34" s="374"/>
      <c r="CB34" s="374"/>
      <c r="CC34" s="374"/>
      <c r="CD34" s="374"/>
      <c r="CE34" s="374"/>
      <c r="CF34" s="374"/>
      <c r="CG34" s="374"/>
      <c r="CH34" s="374"/>
      <c r="CI34" s="374"/>
      <c r="CJ34" s="374"/>
      <c r="CK34" s="374"/>
      <c r="CL34" s="374"/>
      <c r="CM34" s="374"/>
      <c r="CN34" s="167"/>
      <c r="CO34" s="375">
        <f>IF(CQ34="","",MAX(C34:D43,U34:V43,AM34:AN43,BE34:BF43,BW34:BX43)+1)</f>
        <v>15</v>
      </c>
      <c r="CP34" s="375"/>
      <c r="CQ34" s="374" t="str">
        <f>IF('各会計、関係団体の財政状況及び健全化判断比率'!BS7="","",'各会計、関係団体の財政状況及び健全化判断比率'!BS7)</f>
        <v>我孫子市土地開発公社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我孫子市介護保険特別会計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千葉県市町村総合事務組合（一般会計）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我孫子市後期高齢者医療特別会計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千葉県市町村総合事務組合（千葉県自治会館管理運営特別会計）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千葉県市町村総合事務組合（千葉県自治研修センター特別会計）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千葉県市町村総合事務組合（千葉県市町村交通災害共済特別会計）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12</v>
      </c>
      <c r="BX39" s="375"/>
      <c r="BY39" s="374" t="str">
        <f>IF('各会計、関係団体の財政状況及び健全化判断比率'!B73="","",'各会計、関係団体の財政状況及び健全化判断比率'!B73)</f>
        <v>千葉県後期高齢者医療広域連合（一般会計）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13</v>
      </c>
      <c r="BX40" s="375"/>
      <c r="BY40" s="374" t="str">
        <f>IF('各会計、関係団体の財政状況及び健全化判断比率'!B74="","",'各会計、関係団体の財政状況及び健全化判断比率'!B74)</f>
        <v>千葉県後期高齢者医療広域連合（後期高齢者医療特別会計）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14</v>
      </c>
      <c r="BX41" s="375"/>
      <c r="BY41" s="374" t="str">
        <f>IF('各会計、関係団体の財政状況及び健全化判断比率'!B75="","",'各会計、関係団体の財政状況及び健全化判断比率'!B75)</f>
        <v>東葛中部地区総合開発事務組合（一般会計）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B1" sqref="B1:DN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4" t="s">
        <v>526</v>
      </c>
      <c r="D34" s="1184"/>
      <c r="E34" s="1185"/>
      <c r="F34" s="32">
        <v>14.99</v>
      </c>
      <c r="G34" s="33">
        <v>13.54</v>
      </c>
      <c r="H34" s="33">
        <v>11.49</v>
      </c>
      <c r="I34" s="33">
        <v>11.68</v>
      </c>
      <c r="J34" s="34">
        <v>11.94</v>
      </c>
      <c r="K34" s="22"/>
      <c r="L34" s="22"/>
      <c r="M34" s="22"/>
      <c r="N34" s="22"/>
      <c r="O34" s="22"/>
      <c r="P34" s="22"/>
    </row>
    <row r="35" spans="1:16" ht="39" customHeight="1" x14ac:dyDescent="0.15">
      <c r="A35" s="22"/>
      <c r="B35" s="35"/>
      <c r="C35" s="1178" t="s">
        <v>527</v>
      </c>
      <c r="D35" s="1179"/>
      <c r="E35" s="1180"/>
      <c r="F35" s="36">
        <v>4.49</v>
      </c>
      <c r="G35" s="37">
        <v>6.49</v>
      </c>
      <c r="H35" s="37">
        <v>7.29</v>
      </c>
      <c r="I35" s="37">
        <v>3.58</v>
      </c>
      <c r="J35" s="38">
        <v>3.18</v>
      </c>
      <c r="K35" s="22"/>
      <c r="L35" s="22"/>
      <c r="M35" s="22"/>
      <c r="N35" s="22"/>
      <c r="O35" s="22"/>
      <c r="P35" s="22"/>
    </row>
    <row r="36" spans="1:16" ht="39" customHeight="1" x14ac:dyDescent="0.15">
      <c r="A36" s="22"/>
      <c r="B36" s="35"/>
      <c r="C36" s="1178" t="s">
        <v>528</v>
      </c>
      <c r="D36" s="1179"/>
      <c r="E36" s="1180"/>
      <c r="F36" s="36">
        <v>3.25</v>
      </c>
      <c r="G36" s="37">
        <v>4.33</v>
      </c>
      <c r="H36" s="37">
        <v>3.2</v>
      </c>
      <c r="I36" s="37">
        <v>1.8</v>
      </c>
      <c r="J36" s="38">
        <v>3.05</v>
      </c>
      <c r="K36" s="22"/>
      <c r="L36" s="22"/>
      <c r="M36" s="22"/>
      <c r="N36" s="22"/>
      <c r="O36" s="22"/>
      <c r="P36" s="22"/>
    </row>
    <row r="37" spans="1:16" ht="39" customHeight="1" x14ac:dyDescent="0.15">
      <c r="A37" s="22"/>
      <c r="B37" s="35"/>
      <c r="C37" s="1178" t="s">
        <v>529</v>
      </c>
      <c r="D37" s="1179"/>
      <c r="E37" s="1180"/>
      <c r="F37" s="36">
        <v>0.59</v>
      </c>
      <c r="G37" s="37">
        <v>1.28</v>
      </c>
      <c r="H37" s="37">
        <v>0.99</v>
      </c>
      <c r="I37" s="37">
        <v>0.83</v>
      </c>
      <c r="J37" s="38">
        <v>1.48</v>
      </c>
      <c r="K37" s="22"/>
      <c r="L37" s="22"/>
      <c r="M37" s="22"/>
      <c r="N37" s="22"/>
      <c r="O37" s="22"/>
      <c r="P37" s="22"/>
    </row>
    <row r="38" spans="1:16" ht="39" customHeight="1" x14ac:dyDescent="0.15">
      <c r="A38" s="22"/>
      <c r="B38" s="35"/>
      <c r="C38" s="1178" t="s">
        <v>530</v>
      </c>
      <c r="D38" s="1179"/>
      <c r="E38" s="1180"/>
      <c r="F38" s="36">
        <v>1.24</v>
      </c>
      <c r="G38" s="37">
        <v>0.89</v>
      </c>
      <c r="H38" s="37">
        <v>0.95</v>
      </c>
      <c r="I38" s="37">
        <v>0.68</v>
      </c>
      <c r="J38" s="38">
        <v>0.87</v>
      </c>
      <c r="K38" s="22"/>
      <c r="L38" s="22"/>
      <c r="M38" s="22"/>
      <c r="N38" s="22"/>
      <c r="O38" s="22"/>
      <c r="P38" s="22"/>
    </row>
    <row r="39" spans="1:16" ht="39" customHeight="1" x14ac:dyDescent="0.15">
      <c r="A39" s="22"/>
      <c r="B39" s="35"/>
      <c r="C39" s="1178" t="s">
        <v>531</v>
      </c>
      <c r="D39" s="1179"/>
      <c r="E39" s="1180"/>
      <c r="F39" s="36">
        <v>0.16</v>
      </c>
      <c r="G39" s="37">
        <v>0.18</v>
      </c>
      <c r="H39" s="37">
        <v>0.17</v>
      </c>
      <c r="I39" s="37">
        <v>0.18</v>
      </c>
      <c r="J39" s="38">
        <v>0.19</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532</v>
      </c>
      <c r="D42" s="1179"/>
      <c r="E42" s="1180"/>
      <c r="F42" s="36" t="s">
        <v>478</v>
      </c>
      <c r="G42" s="37" t="s">
        <v>478</v>
      </c>
      <c r="H42" s="37" t="s">
        <v>478</v>
      </c>
      <c r="I42" s="37" t="s">
        <v>478</v>
      </c>
      <c r="J42" s="38" t="s">
        <v>478</v>
      </c>
      <c r="K42" s="22"/>
      <c r="L42" s="22"/>
      <c r="M42" s="22"/>
      <c r="N42" s="22"/>
      <c r="O42" s="22"/>
      <c r="P42" s="22"/>
    </row>
    <row r="43" spans="1:16" ht="39" customHeight="1" thickBot="1" x14ac:dyDescent="0.2">
      <c r="A43" s="22"/>
      <c r="B43" s="40"/>
      <c r="C43" s="1181" t="s">
        <v>533</v>
      </c>
      <c r="D43" s="1182"/>
      <c r="E43" s="1183"/>
      <c r="F43" s="41">
        <v>0</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B1" sqref="B1:DN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2806</v>
      </c>
      <c r="L45" s="60">
        <v>2967</v>
      </c>
      <c r="M45" s="60">
        <v>3044</v>
      </c>
      <c r="N45" s="60">
        <v>2902</v>
      </c>
      <c r="O45" s="61">
        <v>2915</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x14ac:dyDescent="0.15">
      <c r="A48" s="48"/>
      <c r="B48" s="1196"/>
      <c r="C48" s="1197"/>
      <c r="D48" s="62"/>
      <c r="E48" s="1188" t="s">
        <v>15</v>
      </c>
      <c r="F48" s="1188"/>
      <c r="G48" s="1188"/>
      <c r="H48" s="1188"/>
      <c r="I48" s="1188"/>
      <c r="J48" s="1189"/>
      <c r="K48" s="63">
        <v>270</v>
      </c>
      <c r="L48" s="64">
        <v>204</v>
      </c>
      <c r="M48" s="64">
        <v>227</v>
      </c>
      <c r="N48" s="64">
        <v>363</v>
      </c>
      <c r="O48" s="65">
        <v>487</v>
      </c>
      <c r="P48" s="48"/>
      <c r="Q48" s="48"/>
      <c r="R48" s="48"/>
      <c r="S48" s="48"/>
      <c r="T48" s="48"/>
      <c r="U48" s="48"/>
    </row>
    <row r="49" spans="1:21" ht="30.75" customHeight="1" x14ac:dyDescent="0.15">
      <c r="A49" s="48"/>
      <c r="B49" s="1196"/>
      <c r="C49" s="1197"/>
      <c r="D49" s="62"/>
      <c r="E49" s="1188" t="s">
        <v>16</v>
      </c>
      <c r="F49" s="1188"/>
      <c r="G49" s="1188"/>
      <c r="H49" s="1188"/>
      <c r="I49" s="1188"/>
      <c r="J49" s="1189"/>
      <c r="K49" s="63">
        <v>10</v>
      </c>
      <c r="L49" s="64">
        <v>8</v>
      </c>
      <c r="M49" s="64">
        <v>8</v>
      </c>
      <c r="N49" s="64">
        <v>11</v>
      </c>
      <c r="O49" s="65">
        <v>16</v>
      </c>
      <c r="P49" s="48"/>
      <c r="Q49" s="48"/>
      <c r="R49" s="48"/>
      <c r="S49" s="48"/>
      <c r="T49" s="48"/>
      <c r="U49" s="48"/>
    </row>
    <row r="50" spans="1:21" ht="30.75" customHeight="1" x14ac:dyDescent="0.15">
      <c r="A50" s="48"/>
      <c r="B50" s="1196"/>
      <c r="C50" s="1197"/>
      <c r="D50" s="62"/>
      <c r="E50" s="1188" t="s">
        <v>17</v>
      </c>
      <c r="F50" s="1188"/>
      <c r="G50" s="1188"/>
      <c r="H50" s="1188"/>
      <c r="I50" s="1188"/>
      <c r="J50" s="1189"/>
      <c r="K50" s="63">
        <v>207</v>
      </c>
      <c r="L50" s="64">
        <v>168</v>
      </c>
      <c r="M50" s="64">
        <v>47</v>
      </c>
      <c r="N50" s="64">
        <v>26</v>
      </c>
      <c r="O50" s="65">
        <v>26</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2978</v>
      </c>
      <c r="L52" s="64">
        <v>2876</v>
      </c>
      <c r="M52" s="64">
        <v>3151</v>
      </c>
      <c r="N52" s="64">
        <v>2932</v>
      </c>
      <c r="O52" s="65">
        <v>3134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315</v>
      </c>
      <c r="L53" s="69">
        <v>471</v>
      </c>
      <c r="M53" s="69">
        <v>175</v>
      </c>
      <c r="N53" s="69">
        <v>370</v>
      </c>
      <c r="O53" s="70">
        <v>310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B1" sqref="B1:DN1"/>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14" t="s">
        <v>24</v>
      </c>
      <c r="C41" s="1215"/>
      <c r="D41" s="81"/>
      <c r="E41" s="1216" t="s">
        <v>25</v>
      </c>
      <c r="F41" s="1216"/>
      <c r="G41" s="1216"/>
      <c r="H41" s="1217"/>
      <c r="I41" s="82">
        <v>29412</v>
      </c>
      <c r="J41" s="83">
        <v>30071</v>
      </c>
      <c r="K41" s="83">
        <v>30313</v>
      </c>
      <c r="L41" s="83">
        <v>31169</v>
      </c>
      <c r="M41" s="84">
        <v>31315</v>
      </c>
    </row>
    <row r="42" spans="2:13" ht="27.75" customHeight="1" x14ac:dyDescent="0.15">
      <c r="B42" s="1204"/>
      <c r="C42" s="1205"/>
      <c r="D42" s="85"/>
      <c r="E42" s="1208" t="s">
        <v>26</v>
      </c>
      <c r="F42" s="1208"/>
      <c r="G42" s="1208"/>
      <c r="H42" s="1209"/>
      <c r="I42" s="86">
        <v>363</v>
      </c>
      <c r="J42" s="87">
        <v>196</v>
      </c>
      <c r="K42" s="87">
        <v>321</v>
      </c>
      <c r="L42" s="87">
        <v>296</v>
      </c>
      <c r="M42" s="88">
        <v>270</v>
      </c>
    </row>
    <row r="43" spans="2:13" ht="27.75" customHeight="1" x14ac:dyDescent="0.15">
      <c r="B43" s="1204"/>
      <c r="C43" s="1205"/>
      <c r="D43" s="85"/>
      <c r="E43" s="1208" t="s">
        <v>27</v>
      </c>
      <c r="F43" s="1208"/>
      <c r="G43" s="1208"/>
      <c r="H43" s="1209"/>
      <c r="I43" s="86">
        <v>4461</v>
      </c>
      <c r="J43" s="87">
        <v>3983</v>
      </c>
      <c r="K43" s="87">
        <v>3489</v>
      </c>
      <c r="L43" s="87">
        <v>3832</v>
      </c>
      <c r="M43" s="88">
        <v>4382</v>
      </c>
    </row>
    <row r="44" spans="2:13" ht="27.75" customHeight="1" x14ac:dyDescent="0.15">
      <c r="B44" s="1204"/>
      <c r="C44" s="1205"/>
      <c r="D44" s="85"/>
      <c r="E44" s="1208" t="s">
        <v>28</v>
      </c>
      <c r="F44" s="1208"/>
      <c r="G44" s="1208"/>
      <c r="H44" s="1209"/>
      <c r="I44" s="86">
        <v>115</v>
      </c>
      <c r="J44" s="87">
        <v>221</v>
      </c>
      <c r="K44" s="87">
        <v>227</v>
      </c>
      <c r="L44" s="87">
        <v>213</v>
      </c>
      <c r="M44" s="88">
        <v>195</v>
      </c>
    </row>
    <row r="45" spans="2:13" ht="27.75" customHeight="1" x14ac:dyDescent="0.15">
      <c r="B45" s="1204"/>
      <c r="C45" s="1205"/>
      <c r="D45" s="85"/>
      <c r="E45" s="1208" t="s">
        <v>29</v>
      </c>
      <c r="F45" s="1208"/>
      <c r="G45" s="1208"/>
      <c r="H45" s="1209"/>
      <c r="I45" s="86">
        <v>6811</v>
      </c>
      <c r="J45" s="87">
        <v>6399</v>
      </c>
      <c r="K45" s="87">
        <v>5756</v>
      </c>
      <c r="L45" s="87">
        <v>5121</v>
      </c>
      <c r="M45" s="88">
        <v>5006</v>
      </c>
    </row>
    <row r="46" spans="2:13" ht="27.75" customHeight="1" x14ac:dyDescent="0.15">
      <c r="B46" s="1204"/>
      <c r="C46" s="1205"/>
      <c r="D46" s="89"/>
      <c r="E46" s="1208" t="s">
        <v>30</v>
      </c>
      <c r="F46" s="1208"/>
      <c r="G46" s="1208"/>
      <c r="H46" s="1209"/>
      <c r="I46" s="86">
        <v>3</v>
      </c>
      <c r="J46" s="87">
        <v>3</v>
      </c>
      <c r="K46" s="87">
        <v>7</v>
      </c>
      <c r="L46" s="87">
        <v>7</v>
      </c>
      <c r="M46" s="88">
        <v>0</v>
      </c>
    </row>
    <row r="47" spans="2:13" ht="27.75" customHeight="1" x14ac:dyDescent="0.15">
      <c r="B47" s="1204"/>
      <c r="C47" s="1205"/>
      <c r="D47" s="90"/>
      <c r="E47" s="1218" t="s">
        <v>31</v>
      </c>
      <c r="F47" s="1219"/>
      <c r="G47" s="1219"/>
      <c r="H47" s="1220"/>
      <c r="I47" s="86" t="s">
        <v>478</v>
      </c>
      <c r="J47" s="87" t="s">
        <v>478</v>
      </c>
      <c r="K47" s="87" t="s">
        <v>478</v>
      </c>
      <c r="L47" s="87" t="s">
        <v>478</v>
      </c>
      <c r="M47" s="88" t="s">
        <v>478</v>
      </c>
    </row>
    <row r="48" spans="2:13" ht="27.75" customHeight="1" x14ac:dyDescent="0.15">
      <c r="B48" s="1204"/>
      <c r="C48" s="1205"/>
      <c r="D48" s="85"/>
      <c r="E48" s="1208" t="s">
        <v>32</v>
      </c>
      <c r="F48" s="1208"/>
      <c r="G48" s="1208"/>
      <c r="H48" s="1209"/>
      <c r="I48" s="86" t="s">
        <v>478</v>
      </c>
      <c r="J48" s="87" t="s">
        <v>478</v>
      </c>
      <c r="K48" s="87" t="s">
        <v>478</v>
      </c>
      <c r="L48" s="87" t="s">
        <v>478</v>
      </c>
      <c r="M48" s="88" t="s">
        <v>478</v>
      </c>
    </row>
    <row r="49" spans="2:13" ht="27.75" customHeight="1" x14ac:dyDescent="0.15">
      <c r="B49" s="1206"/>
      <c r="C49" s="1207"/>
      <c r="D49" s="85"/>
      <c r="E49" s="1208" t="s">
        <v>33</v>
      </c>
      <c r="F49" s="1208"/>
      <c r="G49" s="1208"/>
      <c r="H49" s="1209"/>
      <c r="I49" s="86" t="s">
        <v>478</v>
      </c>
      <c r="J49" s="87" t="s">
        <v>478</v>
      </c>
      <c r="K49" s="87" t="s">
        <v>478</v>
      </c>
      <c r="L49" s="87" t="s">
        <v>478</v>
      </c>
      <c r="M49" s="88" t="s">
        <v>478</v>
      </c>
    </row>
    <row r="50" spans="2:13" ht="27.75" customHeight="1" x14ac:dyDescent="0.15">
      <c r="B50" s="1202" t="s">
        <v>34</v>
      </c>
      <c r="C50" s="1203"/>
      <c r="D50" s="91"/>
      <c r="E50" s="1208" t="s">
        <v>35</v>
      </c>
      <c r="F50" s="1208"/>
      <c r="G50" s="1208"/>
      <c r="H50" s="1209"/>
      <c r="I50" s="86">
        <v>7026</v>
      </c>
      <c r="J50" s="87">
        <v>7034</v>
      </c>
      <c r="K50" s="87">
        <v>6883</v>
      </c>
      <c r="L50" s="87">
        <v>7742</v>
      </c>
      <c r="M50" s="88">
        <v>6630</v>
      </c>
    </row>
    <row r="51" spans="2:13" ht="27.75" customHeight="1" x14ac:dyDescent="0.15">
      <c r="B51" s="1204"/>
      <c r="C51" s="1205"/>
      <c r="D51" s="85"/>
      <c r="E51" s="1208" t="s">
        <v>36</v>
      </c>
      <c r="F51" s="1208"/>
      <c r="G51" s="1208"/>
      <c r="H51" s="1209"/>
      <c r="I51" s="86">
        <v>7336</v>
      </c>
      <c r="J51" s="87">
        <v>6372</v>
      </c>
      <c r="K51" s="87">
        <v>5715</v>
      </c>
      <c r="L51" s="87">
        <v>5664</v>
      </c>
      <c r="M51" s="88">
        <v>7550</v>
      </c>
    </row>
    <row r="52" spans="2:13" ht="27.75" customHeight="1" x14ac:dyDescent="0.15">
      <c r="B52" s="1206"/>
      <c r="C52" s="1207"/>
      <c r="D52" s="85"/>
      <c r="E52" s="1208" t="s">
        <v>37</v>
      </c>
      <c r="F52" s="1208"/>
      <c r="G52" s="1208"/>
      <c r="H52" s="1209"/>
      <c r="I52" s="86">
        <v>28137</v>
      </c>
      <c r="J52" s="87">
        <v>29077</v>
      </c>
      <c r="K52" s="87">
        <v>29629</v>
      </c>
      <c r="L52" s="87">
        <v>30430</v>
      </c>
      <c r="M52" s="88">
        <v>30409</v>
      </c>
    </row>
    <row r="53" spans="2:13" ht="27.75" customHeight="1" thickBot="1" x14ac:dyDescent="0.2">
      <c r="B53" s="1210" t="s">
        <v>38</v>
      </c>
      <c r="C53" s="1211"/>
      <c r="D53" s="92"/>
      <c r="E53" s="1212" t="s">
        <v>39</v>
      </c>
      <c r="F53" s="1212"/>
      <c r="G53" s="1212"/>
      <c r="H53" s="1213"/>
      <c r="I53" s="93">
        <v>-1334</v>
      </c>
      <c r="J53" s="94">
        <v>-1609</v>
      </c>
      <c r="K53" s="94">
        <v>-2116</v>
      </c>
      <c r="L53" s="94">
        <v>-3197</v>
      </c>
      <c r="M53" s="95">
        <v>-3421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G16" zoomScaleNormal="100" zoomScaleSheetLayoutView="55" workbookViewId="0">
      <selection activeCell="K48" sqref="K48"/>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545</v>
      </c>
      <c r="I42" s="354"/>
      <c r="J42" s="354"/>
      <c r="K42" s="354"/>
      <c r="L42" s="246"/>
      <c r="M42" s="246"/>
      <c r="N42" s="246"/>
      <c r="O42" s="246"/>
    </row>
    <row r="43" spans="2:17" x14ac:dyDescent="0.15">
      <c r="B43" s="250"/>
      <c r="C43" s="246"/>
      <c r="D43" s="246"/>
      <c r="E43" s="246"/>
      <c r="F43" s="246"/>
      <c r="G43" s="1221" t="s">
        <v>554</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546</v>
      </c>
    </row>
    <row r="50" spans="1:17" x14ac:dyDescent="0.15">
      <c r="B50" s="250"/>
      <c r="C50" s="246"/>
      <c r="D50" s="246"/>
      <c r="E50" s="246"/>
      <c r="F50" s="246"/>
      <c r="G50" s="1230"/>
      <c r="H50" s="1231"/>
      <c r="I50" s="1231"/>
      <c r="J50" s="1232"/>
      <c r="K50" s="356" t="s">
        <v>518</v>
      </c>
      <c r="L50" s="356" t="s">
        <v>519</v>
      </c>
      <c r="M50" s="356" t="s">
        <v>520</v>
      </c>
      <c r="N50" s="356" t="s">
        <v>521</v>
      </c>
      <c r="O50" s="356" t="s">
        <v>522</v>
      </c>
    </row>
    <row r="51" spans="1:17" x14ac:dyDescent="0.15">
      <c r="B51" s="250"/>
      <c r="C51" s="246"/>
      <c r="D51" s="246"/>
      <c r="E51" s="246"/>
      <c r="F51" s="246"/>
      <c r="G51" s="1233" t="s">
        <v>547</v>
      </c>
      <c r="H51" s="1234"/>
      <c r="I51" s="1239" t="s">
        <v>548</v>
      </c>
      <c r="J51" s="1239"/>
      <c r="K51" s="1241"/>
      <c r="L51" s="1241"/>
      <c r="M51" s="1241"/>
      <c r="N51" s="1241"/>
      <c r="O51" s="1242"/>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553</v>
      </c>
      <c r="J53" s="1243"/>
      <c r="K53" s="1244"/>
      <c r="L53" s="1244"/>
      <c r="M53" s="1244"/>
      <c r="N53" s="1244"/>
      <c r="O53" s="1246">
        <v>67.3</v>
      </c>
    </row>
    <row r="54" spans="1:17" x14ac:dyDescent="0.15">
      <c r="A54" s="357"/>
      <c r="B54" s="250"/>
      <c r="C54" s="246"/>
      <c r="D54" s="246"/>
      <c r="E54" s="246"/>
      <c r="F54" s="246"/>
      <c r="G54" s="1237"/>
      <c r="H54" s="1238"/>
      <c r="I54" s="1243"/>
      <c r="J54" s="1243"/>
      <c r="K54" s="1245"/>
      <c r="L54" s="1245"/>
      <c r="M54" s="1245"/>
      <c r="N54" s="1245"/>
      <c r="O54" s="1245"/>
    </row>
    <row r="55" spans="1:17" x14ac:dyDescent="0.15">
      <c r="A55" s="357"/>
      <c r="B55" s="250"/>
      <c r="C55" s="246"/>
      <c r="D55" s="246"/>
      <c r="E55" s="246"/>
      <c r="F55" s="246"/>
      <c r="G55" s="1247" t="s">
        <v>549</v>
      </c>
      <c r="H55" s="1248"/>
      <c r="I55" s="1243" t="s">
        <v>548</v>
      </c>
      <c r="J55" s="1243"/>
      <c r="K55" s="1241"/>
      <c r="L55" s="1241"/>
      <c r="M55" s="1241"/>
      <c r="N55" s="1241"/>
      <c r="O55" s="1242">
        <v>15</v>
      </c>
    </row>
    <row r="56" spans="1:17" x14ac:dyDescent="0.15">
      <c r="A56" s="357"/>
      <c r="B56" s="250"/>
      <c r="C56" s="246"/>
      <c r="D56" s="246"/>
      <c r="E56" s="246"/>
      <c r="F56" s="246"/>
      <c r="G56" s="1249"/>
      <c r="H56" s="1250"/>
      <c r="I56" s="1243"/>
      <c r="J56" s="1243"/>
      <c r="K56" s="1242"/>
      <c r="L56" s="1242"/>
      <c r="M56" s="1242"/>
      <c r="N56" s="1242"/>
      <c r="O56" s="1242"/>
    </row>
    <row r="57" spans="1:17" s="357" customFormat="1" x14ac:dyDescent="0.15">
      <c r="B57" s="358"/>
      <c r="C57" s="354"/>
      <c r="D57" s="354"/>
      <c r="E57" s="354"/>
      <c r="F57" s="354"/>
      <c r="G57" s="1249"/>
      <c r="H57" s="1250"/>
      <c r="I57" s="1253" t="s">
        <v>553</v>
      </c>
      <c r="J57" s="1253"/>
      <c r="K57" s="1244"/>
      <c r="L57" s="1244"/>
      <c r="M57" s="1244"/>
      <c r="N57" s="1244"/>
      <c r="O57" s="1246">
        <v>63.3</v>
      </c>
      <c r="P57" s="359"/>
      <c r="Q57" s="358"/>
    </row>
    <row r="58" spans="1:17" s="357" customFormat="1" x14ac:dyDescent="0.15">
      <c r="A58" s="245"/>
      <c r="B58" s="358"/>
      <c r="C58" s="354"/>
      <c r="D58" s="354"/>
      <c r="E58" s="354"/>
      <c r="F58" s="354"/>
      <c r="G58" s="1251"/>
      <c r="H58" s="1252"/>
      <c r="I58" s="1253"/>
      <c r="J58" s="1253"/>
      <c r="K58" s="1245"/>
      <c r="L58" s="1245"/>
      <c r="M58" s="1245"/>
      <c r="N58" s="1245"/>
      <c r="O58" s="124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550</v>
      </c>
      <c r="C63" s="246"/>
      <c r="D63" s="246"/>
      <c r="E63" s="246"/>
      <c r="F63" s="246"/>
      <c r="G63" s="246"/>
      <c r="H63" s="246"/>
      <c r="I63" s="246"/>
      <c r="J63" s="246"/>
      <c r="K63" s="246"/>
      <c r="L63" s="246"/>
      <c r="M63" s="246"/>
      <c r="N63" s="246"/>
      <c r="O63" s="246"/>
    </row>
    <row r="64" spans="1:17" x14ac:dyDescent="0.15">
      <c r="B64" s="250"/>
      <c r="C64" s="246"/>
      <c r="D64" s="246"/>
      <c r="E64" s="246"/>
      <c r="F64" s="246"/>
      <c r="G64" s="353" t="s">
        <v>545</v>
      </c>
      <c r="I64" s="354"/>
      <c r="J64" s="354"/>
      <c r="K64" s="354"/>
      <c r="L64" s="246"/>
      <c r="M64" s="246"/>
      <c r="N64" s="246"/>
      <c r="O64" s="246"/>
    </row>
    <row r="65" spans="2:30" x14ac:dyDescent="0.15">
      <c r="B65" s="250"/>
      <c r="C65" s="246"/>
      <c r="D65" s="246"/>
      <c r="E65" s="246"/>
      <c r="F65" s="246"/>
      <c r="G65" s="1221" t="s">
        <v>555</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551</v>
      </c>
      <c r="I71" s="370"/>
      <c r="J71" s="366"/>
      <c r="K71" s="366"/>
      <c r="L71" s="367"/>
      <c r="M71" s="366"/>
      <c r="N71" s="367"/>
      <c r="O71" s="368"/>
    </row>
    <row r="72" spans="2:30" x14ac:dyDescent="0.15">
      <c r="B72" s="250"/>
      <c r="C72" s="246"/>
      <c r="D72" s="246"/>
      <c r="E72" s="246"/>
      <c r="F72" s="246"/>
      <c r="G72" s="1230"/>
      <c r="H72" s="1231"/>
      <c r="I72" s="1231"/>
      <c r="J72" s="1232"/>
      <c r="K72" s="356" t="s">
        <v>518</v>
      </c>
      <c r="L72" s="356" t="s">
        <v>519</v>
      </c>
      <c r="M72" s="356" t="s">
        <v>520</v>
      </c>
      <c r="N72" s="356" t="s">
        <v>521</v>
      </c>
      <c r="O72" s="356" t="s">
        <v>522</v>
      </c>
    </row>
    <row r="73" spans="2:30" x14ac:dyDescent="0.15">
      <c r="B73" s="250"/>
      <c r="C73" s="246"/>
      <c r="D73" s="246"/>
      <c r="E73" s="246"/>
      <c r="F73" s="246"/>
      <c r="G73" s="1233" t="s">
        <v>547</v>
      </c>
      <c r="H73" s="1234"/>
      <c r="I73" s="1239" t="s">
        <v>548</v>
      </c>
      <c r="J73" s="1239"/>
      <c r="K73" s="1254"/>
      <c r="L73" s="1254"/>
      <c r="M73" s="1242"/>
      <c r="N73" s="1242"/>
      <c r="O73" s="1242"/>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552</v>
      </c>
      <c r="J75" s="1243"/>
      <c r="K75" s="1246">
        <v>2.4</v>
      </c>
      <c r="L75" s="1246">
        <v>2.2000000000000002</v>
      </c>
      <c r="M75" s="1246">
        <v>1.5</v>
      </c>
      <c r="N75" s="1246">
        <v>1.6</v>
      </c>
      <c r="O75" s="1246">
        <v>1.3</v>
      </c>
      <c r="U75" s="245">
        <v>81.2</v>
      </c>
      <c r="W75" s="245">
        <v>87.2</v>
      </c>
      <c r="Y75" s="245">
        <v>99.8</v>
      </c>
      <c r="AA75" s="245">
        <v>109.5</v>
      </c>
      <c r="AC75" s="245">
        <v>115.2</v>
      </c>
    </row>
    <row r="76" spans="2:30" x14ac:dyDescent="0.15">
      <c r="B76" s="250"/>
      <c r="C76" s="246"/>
      <c r="D76" s="246"/>
      <c r="E76" s="246"/>
      <c r="F76" s="246"/>
      <c r="G76" s="1237"/>
      <c r="H76" s="1238"/>
      <c r="I76" s="1243"/>
      <c r="J76" s="1243"/>
      <c r="K76" s="1245"/>
      <c r="L76" s="1245"/>
      <c r="M76" s="1245"/>
      <c r="N76" s="1245"/>
      <c r="O76" s="1245"/>
    </row>
    <row r="77" spans="2:30" x14ac:dyDescent="0.15">
      <c r="B77" s="250"/>
      <c r="C77" s="246"/>
      <c r="D77" s="246"/>
      <c r="E77" s="246"/>
      <c r="F77" s="246"/>
      <c r="G77" s="1247" t="s">
        <v>549</v>
      </c>
      <c r="H77" s="1248"/>
      <c r="I77" s="1243" t="s">
        <v>548</v>
      </c>
      <c r="J77" s="1243"/>
      <c r="K77" s="1254">
        <v>46.1</v>
      </c>
      <c r="L77" s="1254">
        <v>37.6</v>
      </c>
      <c r="M77" s="1242">
        <v>33.799999999999997</v>
      </c>
      <c r="N77" s="1242">
        <v>17.8</v>
      </c>
      <c r="O77" s="1242">
        <v>15</v>
      </c>
      <c r="R77" s="245">
        <v>12.3</v>
      </c>
      <c r="T77" s="245">
        <v>11.1</v>
      </c>
    </row>
    <row r="78" spans="2:30" x14ac:dyDescent="0.15">
      <c r="B78" s="250"/>
      <c r="C78" s="246"/>
      <c r="D78" s="246"/>
      <c r="E78" s="246"/>
      <c r="F78" s="246"/>
      <c r="G78" s="1249"/>
      <c r="H78" s="1250"/>
      <c r="I78" s="1243"/>
      <c r="J78" s="1243"/>
      <c r="K78" s="1254"/>
      <c r="L78" s="1254"/>
      <c r="M78" s="1242"/>
      <c r="N78" s="1242"/>
      <c r="O78" s="1242"/>
    </row>
    <row r="79" spans="2:30" x14ac:dyDescent="0.15">
      <c r="B79" s="250"/>
      <c r="C79" s="246"/>
      <c r="D79" s="246"/>
      <c r="E79" s="246"/>
      <c r="F79" s="246"/>
      <c r="G79" s="1249"/>
      <c r="H79" s="1250"/>
      <c r="I79" s="1255" t="s">
        <v>552</v>
      </c>
      <c r="J79" s="1253"/>
      <c r="K79" s="1256">
        <v>8.5</v>
      </c>
      <c r="L79" s="1256">
        <v>7.9</v>
      </c>
      <c r="M79" s="1256">
        <v>7.1</v>
      </c>
      <c r="N79" s="1256">
        <v>5.3</v>
      </c>
      <c r="O79" s="1256">
        <v>5</v>
      </c>
      <c r="V79" s="245">
        <v>53.5</v>
      </c>
      <c r="X79" s="245">
        <v>48.2</v>
      </c>
      <c r="Z79" s="245">
        <v>34.200000000000003</v>
      </c>
      <c r="AB79" s="245">
        <v>30.3</v>
      </c>
      <c r="AD79" s="245">
        <v>28.9</v>
      </c>
    </row>
    <row r="80" spans="2:30" x14ac:dyDescent="0.15">
      <c r="B80" s="250"/>
      <c r="C80" s="246"/>
      <c r="D80" s="246"/>
      <c r="E80" s="246"/>
      <c r="F80" s="246"/>
      <c r="G80" s="1251"/>
      <c r="H80" s="1252"/>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G43" sqref="G43:O4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I109" sqref="I10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517</v>
      </c>
      <c r="G2" s="113"/>
      <c r="H2" s="114"/>
    </row>
    <row r="3" spans="1:8" x14ac:dyDescent="0.15">
      <c r="A3" s="110" t="s">
        <v>510</v>
      </c>
      <c r="B3" s="115"/>
      <c r="C3" s="116"/>
      <c r="D3" s="117">
        <v>22824</v>
      </c>
      <c r="E3" s="118"/>
      <c r="F3" s="119">
        <v>43493</v>
      </c>
      <c r="G3" s="120"/>
      <c r="H3" s="121"/>
    </row>
    <row r="4" spans="1:8" x14ac:dyDescent="0.15">
      <c r="A4" s="122"/>
      <c r="B4" s="123"/>
      <c r="C4" s="124"/>
      <c r="D4" s="125">
        <v>14141</v>
      </c>
      <c r="E4" s="126"/>
      <c r="F4" s="127">
        <v>23254</v>
      </c>
      <c r="G4" s="128"/>
      <c r="H4" s="129"/>
    </row>
    <row r="5" spans="1:8" x14ac:dyDescent="0.15">
      <c r="A5" s="110" t="s">
        <v>512</v>
      </c>
      <c r="B5" s="115"/>
      <c r="C5" s="116"/>
      <c r="D5" s="117">
        <v>27533</v>
      </c>
      <c r="E5" s="118"/>
      <c r="F5" s="119">
        <v>50840</v>
      </c>
      <c r="G5" s="120"/>
      <c r="H5" s="121"/>
    </row>
    <row r="6" spans="1:8" x14ac:dyDescent="0.15">
      <c r="A6" s="122"/>
      <c r="B6" s="123"/>
      <c r="C6" s="124"/>
      <c r="D6" s="125">
        <v>17815</v>
      </c>
      <c r="E6" s="126"/>
      <c r="F6" s="127">
        <v>25367</v>
      </c>
      <c r="G6" s="128"/>
      <c r="H6" s="129"/>
    </row>
    <row r="7" spans="1:8" x14ac:dyDescent="0.15">
      <c r="A7" s="110" t="s">
        <v>513</v>
      </c>
      <c r="B7" s="115"/>
      <c r="C7" s="116"/>
      <c r="D7" s="117">
        <v>25148</v>
      </c>
      <c r="E7" s="118"/>
      <c r="F7" s="119">
        <v>53605</v>
      </c>
      <c r="G7" s="120"/>
      <c r="H7" s="121"/>
    </row>
    <row r="8" spans="1:8" x14ac:dyDescent="0.15">
      <c r="A8" s="122"/>
      <c r="B8" s="123"/>
      <c r="C8" s="124"/>
      <c r="D8" s="125">
        <v>16000</v>
      </c>
      <c r="E8" s="126"/>
      <c r="F8" s="127">
        <v>28343</v>
      </c>
      <c r="G8" s="128"/>
      <c r="H8" s="129"/>
    </row>
    <row r="9" spans="1:8" x14ac:dyDescent="0.15">
      <c r="A9" s="110" t="s">
        <v>514</v>
      </c>
      <c r="B9" s="115"/>
      <c r="C9" s="116"/>
      <c r="D9" s="117">
        <v>30404</v>
      </c>
      <c r="E9" s="118"/>
      <c r="F9" s="119">
        <v>44267</v>
      </c>
      <c r="G9" s="120"/>
      <c r="H9" s="121"/>
    </row>
    <row r="10" spans="1:8" x14ac:dyDescent="0.15">
      <c r="A10" s="122"/>
      <c r="B10" s="123"/>
      <c r="C10" s="124"/>
      <c r="D10" s="125">
        <v>23702</v>
      </c>
      <c r="E10" s="126"/>
      <c r="F10" s="127">
        <v>26161</v>
      </c>
      <c r="G10" s="128"/>
      <c r="H10" s="129"/>
    </row>
    <row r="11" spans="1:8" x14ac:dyDescent="0.15">
      <c r="A11" s="110" t="s">
        <v>515</v>
      </c>
      <c r="B11" s="115"/>
      <c r="C11" s="116"/>
      <c r="D11" s="117">
        <v>28386</v>
      </c>
      <c r="E11" s="118"/>
      <c r="F11" s="119">
        <v>40879</v>
      </c>
      <c r="G11" s="120"/>
      <c r="H11" s="121"/>
    </row>
    <row r="12" spans="1:8" x14ac:dyDescent="0.15">
      <c r="A12" s="122"/>
      <c r="B12" s="123"/>
      <c r="C12" s="130"/>
      <c r="D12" s="125">
        <v>18332</v>
      </c>
      <c r="E12" s="126"/>
      <c r="F12" s="127">
        <v>24087</v>
      </c>
      <c r="G12" s="128"/>
      <c r="H12" s="129"/>
    </row>
    <row r="13" spans="1:8" x14ac:dyDescent="0.15">
      <c r="A13" s="110"/>
      <c r="B13" s="115"/>
      <c r="C13" s="131"/>
      <c r="D13" s="132">
        <v>26859</v>
      </c>
      <c r="E13" s="133"/>
      <c r="F13" s="134">
        <v>46617</v>
      </c>
      <c r="G13" s="135"/>
      <c r="H13" s="121"/>
    </row>
    <row r="14" spans="1:8" x14ac:dyDescent="0.15">
      <c r="A14" s="122"/>
      <c r="B14" s="123"/>
      <c r="C14" s="124"/>
      <c r="D14" s="125">
        <v>17998</v>
      </c>
      <c r="E14" s="126"/>
      <c r="F14" s="127">
        <v>25442</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4.49</v>
      </c>
      <c r="C19" s="136">
        <f>ROUND(VALUE(SUBSTITUTE(実質収支比率等に係る経年分析!G$48,"▲","-")),2)</f>
        <v>6.5</v>
      </c>
      <c r="D19" s="136">
        <f>ROUND(VALUE(SUBSTITUTE(実質収支比率等に係る経年分析!H$48,"▲","-")),2)</f>
        <v>7.29</v>
      </c>
      <c r="E19" s="136">
        <f>ROUND(VALUE(SUBSTITUTE(実質収支比率等に係る経年分析!I$48,"▲","-")),2)</f>
        <v>3.59</v>
      </c>
      <c r="F19" s="136">
        <f>ROUND(VALUE(SUBSTITUTE(実質収支比率等に係る経年分析!J$48,"▲","-")),2)</f>
        <v>3.19</v>
      </c>
    </row>
    <row r="20" spans="1:11" x14ac:dyDescent="0.15">
      <c r="A20" s="136" t="s">
        <v>44</v>
      </c>
      <c r="B20" s="136">
        <f>ROUND(VALUE(SUBSTITUTE(実質収支比率等に係る経年分析!F$47,"▲","-")),2)</f>
        <v>15.24</v>
      </c>
      <c r="C20" s="136">
        <f>ROUND(VALUE(SUBSTITUTE(実質収支比率等に係る経年分析!G$47,"▲","-")),2)</f>
        <v>15.59</v>
      </c>
      <c r="D20" s="136">
        <f>ROUND(VALUE(SUBSTITUTE(実質収支比率等に係る経年分析!H$47,"▲","-")),2)</f>
        <v>14.33</v>
      </c>
      <c r="E20" s="136">
        <f>ROUND(VALUE(SUBSTITUTE(実質収支比率等に係る経年分析!I$47,"▲","-")),2)</f>
        <v>15.24</v>
      </c>
      <c r="F20" s="136">
        <f>ROUND(VALUE(SUBSTITUTE(実質収支比率等に係る経年分析!J$47,"▲","-")),2)</f>
        <v>12.17</v>
      </c>
    </row>
    <row r="21" spans="1:11" x14ac:dyDescent="0.15">
      <c r="A21" s="136" t="s">
        <v>45</v>
      </c>
      <c r="B21" s="136">
        <f>IF(ISNUMBER(VALUE(SUBSTITUTE(実質収支比率等に係る経年分析!F$49,"▲","-"))),ROUND(VALUE(SUBSTITUTE(実質収支比率等に係る経年分析!F$49,"▲","-")),2),NA())</f>
        <v>1.1399999999999999</v>
      </c>
      <c r="C21" s="136">
        <f>IF(ISNUMBER(VALUE(SUBSTITUTE(実質収支比率等に係る経年分析!G$49,"▲","-"))),ROUND(VALUE(SUBSTITUTE(実質収支比率等に係る経年分析!G$49,"▲","-")),2),NA())</f>
        <v>2.63</v>
      </c>
      <c r="D21" s="136">
        <f>IF(ISNUMBER(VALUE(SUBSTITUTE(実質収支比率等に係る経年分析!H$49,"▲","-"))),ROUND(VALUE(SUBSTITUTE(実質収支比率等に係る経年分析!H$49,"▲","-")),2),NA())</f>
        <v>-0.56999999999999995</v>
      </c>
      <c r="E21" s="136">
        <f>IF(ISNUMBER(VALUE(SUBSTITUTE(実質収支比率等に係る経年分析!I$49,"▲","-"))),ROUND(VALUE(SUBSTITUTE(実質収支比率等に係る経年分析!I$49,"▲","-")),2),NA())</f>
        <v>-2.4300000000000002</v>
      </c>
      <c r="F21" s="136">
        <f>IF(ISNUMBER(VALUE(SUBSTITUTE(実質収支比率等に係る経年分析!J$49,"▲","-"))),ROUND(VALUE(SUBSTITUTE(実質収支比率等に係る経年分析!J$49,"▲","-")),2),NA())</f>
        <v>-3.48</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我孫子市後期高齢者医療特別会計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0.17</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0.19</v>
      </c>
    </row>
    <row r="32" spans="1:11" x14ac:dyDescent="0.15">
      <c r="A32" s="137" t="str">
        <f>IF(連結実質赤字比率に係る赤字・黒字の構成分析!C$38="",NA(),連結実質赤字比率に係る赤字・黒字の構成分析!C$38)</f>
        <v>我孫子市公共下水道事業特別会計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1.24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0.89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0.95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0.68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0.87</v>
      </c>
    </row>
    <row r="33" spans="1:16" x14ac:dyDescent="0.15">
      <c r="A33" s="137" t="str">
        <f>IF(連結実質赤字比率に係る赤字・黒字の構成分析!C$37="",NA(),連結実質赤字比率に係る赤字・黒字の構成分析!C$37)</f>
        <v>我孫子市介護保険特別会計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1.28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0.99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1.48</v>
      </c>
    </row>
    <row r="34" spans="1:16" x14ac:dyDescent="0.15">
      <c r="A34" s="137" t="str">
        <f>IF(連結実質赤字比率に係る赤字・黒字の構成分析!C$36="",NA(),連結実質赤字比率に係る赤字・黒字の構成分析!C$36)</f>
        <v>我孫子市国民健康保険事業特別会計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3.25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4.33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3.05</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4.49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6.49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7.29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3.58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3.18</v>
      </c>
    </row>
    <row r="36" spans="1:16" x14ac:dyDescent="0.15">
      <c r="A36" s="137" t="str">
        <f>IF(連結実質赤字比率に係る赤字・黒字の構成分析!C$34="",NA(),連結実質赤字比率に係る赤字・黒字の構成分析!C$34)</f>
        <v>我孫子市水道事業</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14.99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13.54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11.49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11.68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11.94</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2978</v>
      </c>
      <c r="E42" s="138"/>
      <c r="F42" s="138"/>
      <c r="G42" s="138">
        <f>'実質公債費比率（分子）の構造'!L$52</f>
        <v>2876</v>
      </c>
      <c r="H42" s="138"/>
      <c r="I42" s="138"/>
      <c r="J42" s="138">
        <f>'実質公債費比率（分子）の構造'!M$52</f>
        <v>3151</v>
      </c>
      <c r="K42" s="138"/>
      <c r="L42" s="138"/>
      <c r="M42" s="138">
        <f>'実質公債費比率（分子）の構造'!N$52</f>
        <v>2932</v>
      </c>
      <c r="N42" s="138"/>
      <c r="O42" s="138"/>
      <c r="P42" s="138">
        <f>'実質公債費比率（分子）の構造'!O$52</f>
        <v>3134</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207</v>
      </c>
      <c r="C44" s="138"/>
      <c r="D44" s="138"/>
      <c r="E44" s="138">
        <f>'実質公債費比率（分子）の構造'!L$50</f>
        <v>168</v>
      </c>
      <c r="F44" s="138"/>
      <c r="G44" s="138"/>
      <c r="H44" s="138">
        <f>'実質公債費比率（分子）の構造'!M$50</f>
        <v>47</v>
      </c>
      <c r="I44" s="138"/>
      <c r="J44" s="138"/>
      <c r="K44" s="138">
        <f>'実質公債費比率（分子）の構造'!N$50</f>
        <v>26</v>
      </c>
      <c r="L44" s="138"/>
      <c r="M44" s="138"/>
      <c r="N44" s="138">
        <f>'実質公債費比率（分子）の構造'!O$50</f>
        <v>26</v>
      </c>
      <c r="O44" s="138"/>
      <c r="P44" s="138"/>
    </row>
    <row r="45" spans="1:16" x14ac:dyDescent="0.15">
      <c r="A45" s="138" t="s">
        <v>55</v>
      </c>
      <c r="B45" s="138">
        <f>'実質公債費比率（分子）の構造'!K$49</f>
        <v>10</v>
      </c>
      <c r="C45" s="138"/>
      <c r="D45" s="138"/>
      <c r="E45" s="138">
        <f>'実質公債費比率（分子）の構造'!L$49</f>
        <v>8</v>
      </c>
      <c r="F45" s="138"/>
      <c r="G45" s="138"/>
      <c r="H45" s="138">
        <f>'実質公債費比率（分子）の構造'!M$49</f>
        <v>8</v>
      </c>
      <c r="I45" s="138"/>
      <c r="J45" s="138"/>
      <c r="K45" s="138">
        <f>'実質公債費比率（分子）の構造'!N$49</f>
        <v>11</v>
      </c>
      <c r="L45" s="138"/>
      <c r="M45" s="138"/>
      <c r="N45" s="138">
        <f>'実質公債費比率（分子）の構造'!O$49</f>
        <v>16</v>
      </c>
      <c r="O45" s="138"/>
      <c r="P45" s="138"/>
    </row>
    <row r="46" spans="1:16" x14ac:dyDescent="0.15">
      <c r="A46" s="138" t="s">
        <v>56</v>
      </c>
      <c r="B46" s="138">
        <f>'実質公債費比率（分子）の構造'!K$48</f>
        <v>270</v>
      </c>
      <c r="C46" s="138"/>
      <c r="D46" s="138"/>
      <c r="E46" s="138">
        <f>'実質公債費比率（分子）の構造'!L$48</f>
        <v>204</v>
      </c>
      <c r="F46" s="138"/>
      <c r="G46" s="138"/>
      <c r="H46" s="138">
        <f>'実質公債費比率（分子）の構造'!M$48</f>
        <v>227</v>
      </c>
      <c r="I46" s="138"/>
      <c r="J46" s="138"/>
      <c r="K46" s="138">
        <f>'実質公債費比率（分子）の構造'!N$48</f>
        <v>363</v>
      </c>
      <c r="L46" s="138"/>
      <c r="M46" s="138"/>
      <c r="N46" s="138">
        <f>'実質公債費比率（分子）の構造'!O$48</f>
        <v>487</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2806</v>
      </c>
      <c r="C49" s="138"/>
      <c r="D49" s="138"/>
      <c r="E49" s="138">
        <f>'実質公債費比率（分子）の構造'!L$45</f>
        <v>2967</v>
      </c>
      <c r="F49" s="138"/>
      <c r="G49" s="138"/>
      <c r="H49" s="138">
        <f>'実質公債費比率（分子）の構造'!M$45</f>
        <v>3044</v>
      </c>
      <c r="I49" s="138"/>
      <c r="J49" s="138"/>
      <c r="K49" s="138">
        <f>'実質公債費比率（分子）の構造'!N$45</f>
        <v>2902</v>
      </c>
      <c r="L49" s="138"/>
      <c r="M49" s="138"/>
      <c r="N49" s="138">
        <f>'実質公債費比率（分子）の構造'!O$45</f>
        <v>2915</v>
      </c>
      <c r="O49" s="138"/>
      <c r="P49" s="138"/>
    </row>
    <row r="50" spans="1:16" x14ac:dyDescent="0.15">
      <c r="A50" s="138" t="s">
        <v>60</v>
      </c>
      <c r="B50" s="138" t="e">
        <f>NA()</f>
        <v>#N/A</v>
      </c>
      <c r="C50" s="138">
        <f>IF(ISNUMBER('実質公債費比率（分子）の構造'!K$53),'実質公債費比率（分子）の構造'!K$53,NA())</f>
        <v>315</v>
      </c>
      <c r="D50" s="138" t="e">
        <f>NA()</f>
        <v>#N/A</v>
      </c>
      <c r="E50" s="138" t="e">
        <f>NA()</f>
        <v>#N/A</v>
      </c>
      <c r="F50" s="138">
        <f>IF(ISNUMBER('実質公債費比率（分子）の構造'!L$53),'実質公債費比率（分子）の構造'!L$53,NA())</f>
        <v>471</v>
      </c>
      <c r="G50" s="138" t="e">
        <f>NA()</f>
        <v>#N/A</v>
      </c>
      <c r="H50" s="138" t="e">
        <f>NA()</f>
        <v>#N/A</v>
      </c>
      <c r="I50" s="138">
        <f>IF(ISNUMBER('実質公債費比率（分子）の構造'!M$53),'実質公債費比率（分子）の構造'!M$53,NA())</f>
        <v>175</v>
      </c>
      <c r="J50" s="138" t="e">
        <f>NA()</f>
        <v>#N/A</v>
      </c>
      <c r="K50" s="138" t="e">
        <f>NA()</f>
        <v>#N/A</v>
      </c>
      <c r="L50" s="138">
        <f>IF(ISNUMBER('実質公債費比率（分子）の構造'!N$53),'実質公債費比率（分子）の構造'!N$53,NA())</f>
        <v>370</v>
      </c>
      <c r="M50" s="138" t="e">
        <f>NA()</f>
        <v>#N/A</v>
      </c>
      <c r="N50" s="138" t="e">
        <f>NA()</f>
        <v>#N/A</v>
      </c>
      <c r="O50" s="138">
        <f>IF(ISNUMBER('実質公債費比率（分子）の構造'!O$53),'実質公債費比率（分子）の構造'!O$53,NA())</f>
        <v>310</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28137</v>
      </c>
      <c r="E56" s="137"/>
      <c r="F56" s="137"/>
      <c r="G56" s="137">
        <f>'将来負担比率（分子）の構造'!J$52</f>
        <v>29077</v>
      </c>
      <c r="H56" s="137"/>
      <c r="I56" s="137"/>
      <c r="J56" s="137">
        <f>'将来負担比率（分子）の構造'!K$52</f>
        <v>29629</v>
      </c>
      <c r="K56" s="137"/>
      <c r="L56" s="137"/>
      <c r="M56" s="137">
        <f>'将来負担比率（分子）の構造'!L$52</f>
        <v>30430</v>
      </c>
      <c r="N56" s="137"/>
      <c r="O56" s="137"/>
      <c r="P56" s="137">
        <f>'将来負担比率（分子）の構造'!M$52</f>
        <v>30409</v>
      </c>
    </row>
    <row r="57" spans="1:16" x14ac:dyDescent="0.15">
      <c r="A57" s="137" t="s">
        <v>36</v>
      </c>
      <c r="B57" s="137"/>
      <c r="C57" s="137"/>
      <c r="D57" s="137">
        <f>'将来負担比率（分子）の構造'!I$51</f>
        <v>7336</v>
      </c>
      <c r="E57" s="137"/>
      <c r="F57" s="137"/>
      <c r="G57" s="137">
        <f>'将来負担比率（分子）の構造'!J$51</f>
        <v>6372</v>
      </c>
      <c r="H57" s="137"/>
      <c r="I57" s="137"/>
      <c r="J57" s="137">
        <f>'将来負担比率（分子）の構造'!K$51</f>
        <v>5715</v>
      </c>
      <c r="K57" s="137"/>
      <c r="L57" s="137"/>
      <c r="M57" s="137">
        <f>'将来負担比率（分子）の構造'!L$51</f>
        <v>5664</v>
      </c>
      <c r="N57" s="137"/>
      <c r="O57" s="137"/>
      <c r="P57" s="137">
        <f>'将来負担比率（分子）の構造'!M$51</f>
        <v>7550</v>
      </c>
    </row>
    <row r="58" spans="1:16" x14ac:dyDescent="0.15">
      <c r="A58" s="137" t="s">
        <v>35</v>
      </c>
      <c r="B58" s="137"/>
      <c r="C58" s="137"/>
      <c r="D58" s="137">
        <f>'将来負担比率（分子）の構造'!I$50</f>
        <v>7026</v>
      </c>
      <c r="E58" s="137"/>
      <c r="F58" s="137"/>
      <c r="G58" s="137">
        <f>'将来負担比率（分子）の構造'!J$50</f>
        <v>7034</v>
      </c>
      <c r="H58" s="137"/>
      <c r="I58" s="137"/>
      <c r="J58" s="137">
        <f>'将来負担比率（分子）の構造'!K$50</f>
        <v>6883</v>
      </c>
      <c r="K58" s="137"/>
      <c r="L58" s="137"/>
      <c r="M58" s="137">
        <f>'将来負担比率（分子）の構造'!L$50</f>
        <v>7742</v>
      </c>
      <c r="N58" s="137"/>
      <c r="O58" s="137"/>
      <c r="P58" s="137">
        <f>'将来負担比率（分子）の構造'!M$50</f>
        <v>6630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3</v>
      </c>
      <c r="C61" s="137"/>
      <c r="D61" s="137"/>
      <c r="E61" s="137">
        <f>'将来負担比率（分子）の構造'!J$46</f>
        <v>3</v>
      </c>
      <c r="F61" s="137"/>
      <c r="G61" s="137"/>
      <c r="H61" s="137">
        <f>'将来負担比率（分子）の構造'!K$46</f>
        <v>7</v>
      </c>
      <c r="I61" s="137"/>
      <c r="J61" s="137"/>
      <c r="K61" s="137">
        <f>'将来負担比率（分子）の構造'!L$46</f>
        <v>7</v>
      </c>
      <c r="L61" s="137"/>
      <c r="M61" s="137"/>
      <c r="N61" s="137">
        <f>'将来負担比率（分子）の構造'!M$46</f>
        <v>0</v>
      </c>
      <c r="O61" s="137"/>
      <c r="P61" s="137"/>
    </row>
    <row r="62" spans="1:16" x14ac:dyDescent="0.15">
      <c r="A62" s="137" t="s">
        <v>29</v>
      </c>
      <c r="B62" s="137">
        <f>'将来負担比率（分子）の構造'!I$45</f>
        <v>6811</v>
      </c>
      <c r="C62" s="137"/>
      <c r="D62" s="137"/>
      <c r="E62" s="137">
        <f>'将来負担比率（分子）の構造'!J$45</f>
        <v>6399</v>
      </c>
      <c r="F62" s="137"/>
      <c r="G62" s="137"/>
      <c r="H62" s="137">
        <f>'将来負担比率（分子）の構造'!K$45</f>
        <v>5756</v>
      </c>
      <c r="I62" s="137"/>
      <c r="J62" s="137"/>
      <c r="K62" s="137">
        <f>'将来負担比率（分子）の構造'!L$45</f>
        <v>5121</v>
      </c>
      <c r="L62" s="137"/>
      <c r="M62" s="137"/>
      <c r="N62" s="137">
        <f>'将来負担比率（分子）の構造'!M$45</f>
        <v>5006</v>
      </c>
      <c r="O62" s="137"/>
      <c r="P62" s="137"/>
    </row>
    <row r="63" spans="1:16" x14ac:dyDescent="0.15">
      <c r="A63" s="137" t="s">
        <v>28</v>
      </c>
      <c r="B63" s="137">
        <f>'将来負担比率（分子）の構造'!I$44</f>
        <v>115</v>
      </c>
      <c r="C63" s="137"/>
      <c r="D63" s="137"/>
      <c r="E63" s="137">
        <f>'将来負担比率（分子）の構造'!J$44</f>
        <v>221</v>
      </c>
      <c r="F63" s="137"/>
      <c r="G63" s="137"/>
      <c r="H63" s="137">
        <f>'将来負担比率（分子）の構造'!K$44</f>
        <v>227</v>
      </c>
      <c r="I63" s="137"/>
      <c r="J63" s="137"/>
      <c r="K63" s="137">
        <f>'将来負担比率（分子）の構造'!L$44</f>
        <v>213</v>
      </c>
      <c r="L63" s="137"/>
      <c r="M63" s="137"/>
      <c r="N63" s="137">
        <f>'将来負担比率（分子）の構造'!M$44</f>
        <v>195</v>
      </c>
      <c r="O63" s="137"/>
      <c r="P63" s="137"/>
    </row>
    <row r="64" spans="1:16" x14ac:dyDescent="0.15">
      <c r="A64" s="137" t="s">
        <v>27</v>
      </c>
      <c r="B64" s="137">
        <f>'将来負担比率（分子）の構造'!I$43</f>
        <v>4461</v>
      </c>
      <c r="C64" s="137"/>
      <c r="D64" s="137"/>
      <c r="E64" s="137">
        <f>'将来負担比率（分子）の構造'!J$43</f>
        <v>3983</v>
      </c>
      <c r="F64" s="137"/>
      <c r="G64" s="137"/>
      <c r="H64" s="137">
        <f>'将来負担比率（分子）の構造'!K$43</f>
        <v>3489</v>
      </c>
      <c r="I64" s="137"/>
      <c r="J64" s="137"/>
      <c r="K64" s="137">
        <f>'将来負担比率（分子）の構造'!L$43</f>
        <v>3832</v>
      </c>
      <c r="L64" s="137"/>
      <c r="M64" s="137"/>
      <c r="N64" s="137">
        <f>'将来負担比率（分子）の構造'!M$43</f>
        <v>4382</v>
      </c>
      <c r="O64" s="137"/>
      <c r="P64" s="137"/>
    </row>
    <row r="65" spans="1:16" x14ac:dyDescent="0.15">
      <c r="A65" s="137" t="s">
        <v>26</v>
      </c>
      <c r="B65" s="137">
        <f>'将来負担比率（分子）の構造'!I$42</f>
        <v>363</v>
      </c>
      <c r="C65" s="137"/>
      <c r="D65" s="137"/>
      <c r="E65" s="137">
        <f>'将来負担比率（分子）の構造'!J$42</f>
        <v>196</v>
      </c>
      <c r="F65" s="137"/>
      <c r="G65" s="137"/>
      <c r="H65" s="137">
        <f>'将来負担比率（分子）の構造'!K$42</f>
        <v>321</v>
      </c>
      <c r="I65" s="137"/>
      <c r="J65" s="137"/>
      <c r="K65" s="137">
        <f>'将来負担比率（分子）の構造'!L$42</f>
        <v>296</v>
      </c>
      <c r="L65" s="137"/>
      <c r="M65" s="137"/>
      <c r="N65" s="137">
        <f>'将来負担比率（分子）の構造'!M$42</f>
        <v>270</v>
      </c>
      <c r="O65" s="137"/>
      <c r="P65" s="137"/>
    </row>
    <row r="66" spans="1:16" x14ac:dyDescent="0.15">
      <c r="A66" s="137" t="s">
        <v>25</v>
      </c>
      <c r="B66" s="137">
        <f>'将来負担比率（分子）の構造'!I$41</f>
        <v>29412</v>
      </c>
      <c r="C66" s="137"/>
      <c r="D66" s="137"/>
      <c r="E66" s="137">
        <f>'将来負担比率（分子）の構造'!J$41</f>
        <v>30071</v>
      </c>
      <c r="F66" s="137"/>
      <c r="G66" s="137"/>
      <c r="H66" s="137">
        <f>'将来負担比率（分子）の構造'!K$41</f>
        <v>30313</v>
      </c>
      <c r="I66" s="137"/>
      <c r="J66" s="137"/>
      <c r="K66" s="137">
        <f>'将来負担比率（分子）の構造'!L$41</f>
        <v>31169</v>
      </c>
      <c r="L66" s="137"/>
      <c r="M66" s="137"/>
      <c r="N66" s="137">
        <f>'将来負担比率（分子）の構造'!M$41</f>
        <v>31315</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1" sqref="B1:DN1"/>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17448427</v>
      </c>
      <c r="S5" s="671"/>
      <c r="T5" s="671"/>
      <c r="U5" s="671"/>
      <c r="V5" s="671"/>
      <c r="W5" s="671"/>
      <c r="X5" s="671"/>
      <c r="Y5" s="718"/>
      <c r="Z5" s="731">
        <v>44.8</v>
      </c>
      <c r="AA5" s="731"/>
      <c r="AB5" s="731"/>
      <c r="AC5" s="731"/>
      <c r="AD5" s="732">
        <v>16101346</v>
      </c>
      <c r="AE5" s="732"/>
      <c r="AF5" s="732"/>
      <c r="AG5" s="732"/>
      <c r="AH5" s="732"/>
      <c r="AI5" s="732"/>
      <c r="AJ5" s="732"/>
      <c r="AK5" s="732"/>
      <c r="AL5" s="719">
        <v>74.7</v>
      </c>
      <c r="AM5" s="688"/>
      <c r="AN5" s="688"/>
      <c r="AO5" s="720"/>
      <c r="AP5" s="707" t="s">
        <v>210</v>
      </c>
      <c r="AQ5" s="708"/>
      <c r="AR5" s="708"/>
      <c r="AS5" s="708"/>
      <c r="AT5" s="708"/>
      <c r="AU5" s="708"/>
      <c r="AV5" s="708"/>
      <c r="AW5" s="708"/>
      <c r="AX5" s="708"/>
      <c r="AY5" s="708"/>
      <c r="AZ5" s="708"/>
      <c r="BA5" s="708"/>
      <c r="BB5" s="708"/>
      <c r="BC5" s="708"/>
      <c r="BD5" s="708"/>
      <c r="BE5" s="708"/>
      <c r="BF5" s="709"/>
      <c r="BG5" s="620">
        <v>16101346</v>
      </c>
      <c r="BH5" s="621"/>
      <c r="BI5" s="621"/>
      <c r="BJ5" s="621"/>
      <c r="BK5" s="621"/>
      <c r="BL5" s="621"/>
      <c r="BM5" s="621"/>
      <c r="BN5" s="622"/>
      <c r="BO5" s="673">
        <v>92.3</v>
      </c>
      <c r="BP5" s="673"/>
      <c r="BQ5" s="673"/>
      <c r="BR5" s="673"/>
      <c r="BS5" s="674">
        <v>65686</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271437</v>
      </c>
      <c r="S6" s="621"/>
      <c r="T6" s="621"/>
      <c r="U6" s="621"/>
      <c r="V6" s="621"/>
      <c r="W6" s="621"/>
      <c r="X6" s="621"/>
      <c r="Y6" s="622"/>
      <c r="Z6" s="673">
        <v>0.7</v>
      </c>
      <c r="AA6" s="673"/>
      <c r="AB6" s="673"/>
      <c r="AC6" s="673"/>
      <c r="AD6" s="674">
        <v>271437</v>
      </c>
      <c r="AE6" s="674"/>
      <c r="AF6" s="674"/>
      <c r="AG6" s="674"/>
      <c r="AH6" s="674"/>
      <c r="AI6" s="674"/>
      <c r="AJ6" s="674"/>
      <c r="AK6" s="674"/>
      <c r="AL6" s="643">
        <v>1.3</v>
      </c>
      <c r="AM6" s="675"/>
      <c r="AN6" s="675"/>
      <c r="AO6" s="676"/>
      <c r="AP6" s="617" t="s">
        <v>215</v>
      </c>
      <c r="AQ6" s="618"/>
      <c r="AR6" s="618"/>
      <c r="AS6" s="618"/>
      <c r="AT6" s="618"/>
      <c r="AU6" s="618"/>
      <c r="AV6" s="618"/>
      <c r="AW6" s="618"/>
      <c r="AX6" s="618"/>
      <c r="AY6" s="618"/>
      <c r="AZ6" s="618"/>
      <c r="BA6" s="618"/>
      <c r="BB6" s="618"/>
      <c r="BC6" s="618"/>
      <c r="BD6" s="618"/>
      <c r="BE6" s="618"/>
      <c r="BF6" s="619"/>
      <c r="BG6" s="620">
        <v>16101346</v>
      </c>
      <c r="BH6" s="621"/>
      <c r="BI6" s="621"/>
      <c r="BJ6" s="621"/>
      <c r="BK6" s="621"/>
      <c r="BL6" s="621"/>
      <c r="BM6" s="621"/>
      <c r="BN6" s="622"/>
      <c r="BO6" s="673">
        <v>92.3</v>
      </c>
      <c r="BP6" s="673"/>
      <c r="BQ6" s="673"/>
      <c r="BR6" s="673"/>
      <c r="BS6" s="674">
        <v>65686</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303012</v>
      </c>
      <c r="CS6" s="621"/>
      <c r="CT6" s="621"/>
      <c r="CU6" s="621"/>
      <c r="CV6" s="621"/>
      <c r="CW6" s="621"/>
      <c r="CX6" s="621"/>
      <c r="CY6" s="622"/>
      <c r="CZ6" s="673">
        <v>0.8</v>
      </c>
      <c r="DA6" s="673"/>
      <c r="DB6" s="673"/>
      <c r="DC6" s="673"/>
      <c r="DD6" s="626" t="s">
        <v>217</v>
      </c>
      <c r="DE6" s="621"/>
      <c r="DF6" s="621"/>
      <c r="DG6" s="621"/>
      <c r="DH6" s="621"/>
      <c r="DI6" s="621"/>
      <c r="DJ6" s="621"/>
      <c r="DK6" s="621"/>
      <c r="DL6" s="621"/>
      <c r="DM6" s="621"/>
      <c r="DN6" s="621"/>
      <c r="DO6" s="621"/>
      <c r="DP6" s="622"/>
      <c r="DQ6" s="626">
        <v>303005</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20027</v>
      </c>
      <c r="S7" s="621"/>
      <c r="T7" s="621"/>
      <c r="U7" s="621"/>
      <c r="V7" s="621"/>
      <c r="W7" s="621"/>
      <c r="X7" s="621"/>
      <c r="Y7" s="622"/>
      <c r="Z7" s="673">
        <v>0.1</v>
      </c>
      <c r="AA7" s="673"/>
      <c r="AB7" s="673"/>
      <c r="AC7" s="673"/>
      <c r="AD7" s="674">
        <v>20027</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9228781</v>
      </c>
      <c r="BH7" s="621"/>
      <c r="BI7" s="621"/>
      <c r="BJ7" s="621"/>
      <c r="BK7" s="621"/>
      <c r="BL7" s="621"/>
      <c r="BM7" s="621"/>
      <c r="BN7" s="622"/>
      <c r="BO7" s="673">
        <v>52.9</v>
      </c>
      <c r="BP7" s="673"/>
      <c r="BQ7" s="673"/>
      <c r="BR7" s="673"/>
      <c r="BS7" s="674">
        <v>65686</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5116293</v>
      </c>
      <c r="CS7" s="621"/>
      <c r="CT7" s="621"/>
      <c r="CU7" s="621"/>
      <c r="CV7" s="621"/>
      <c r="CW7" s="621"/>
      <c r="CX7" s="621"/>
      <c r="CY7" s="622"/>
      <c r="CZ7" s="673">
        <v>13.5</v>
      </c>
      <c r="DA7" s="673"/>
      <c r="DB7" s="673"/>
      <c r="DC7" s="673"/>
      <c r="DD7" s="626">
        <v>1099047</v>
      </c>
      <c r="DE7" s="621"/>
      <c r="DF7" s="621"/>
      <c r="DG7" s="621"/>
      <c r="DH7" s="621"/>
      <c r="DI7" s="621"/>
      <c r="DJ7" s="621"/>
      <c r="DK7" s="621"/>
      <c r="DL7" s="621"/>
      <c r="DM7" s="621"/>
      <c r="DN7" s="621"/>
      <c r="DO7" s="621"/>
      <c r="DP7" s="622"/>
      <c r="DQ7" s="626">
        <v>3759509</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87726</v>
      </c>
      <c r="S8" s="621"/>
      <c r="T8" s="621"/>
      <c r="U8" s="621"/>
      <c r="V8" s="621"/>
      <c r="W8" s="621"/>
      <c r="X8" s="621"/>
      <c r="Y8" s="622"/>
      <c r="Z8" s="673">
        <v>0.2</v>
      </c>
      <c r="AA8" s="673"/>
      <c r="AB8" s="673"/>
      <c r="AC8" s="673"/>
      <c r="AD8" s="674">
        <v>87726</v>
      </c>
      <c r="AE8" s="674"/>
      <c r="AF8" s="674"/>
      <c r="AG8" s="674"/>
      <c r="AH8" s="674"/>
      <c r="AI8" s="674"/>
      <c r="AJ8" s="674"/>
      <c r="AK8" s="674"/>
      <c r="AL8" s="643">
        <v>0.4</v>
      </c>
      <c r="AM8" s="675"/>
      <c r="AN8" s="675"/>
      <c r="AO8" s="676"/>
      <c r="AP8" s="617" t="s">
        <v>222</v>
      </c>
      <c r="AQ8" s="618"/>
      <c r="AR8" s="618"/>
      <c r="AS8" s="618"/>
      <c r="AT8" s="618"/>
      <c r="AU8" s="618"/>
      <c r="AV8" s="618"/>
      <c r="AW8" s="618"/>
      <c r="AX8" s="618"/>
      <c r="AY8" s="618"/>
      <c r="AZ8" s="618"/>
      <c r="BA8" s="618"/>
      <c r="BB8" s="618"/>
      <c r="BC8" s="618"/>
      <c r="BD8" s="618"/>
      <c r="BE8" s="618"/>
      <c r="BF8" s="619"/>
      <c r="BG8" s="620">
        <v>221339</v>
      </c>
      <c r="BH8" s="621"/>
      <c r="BI8" s="621"/>
      <c r="BJ8" s="621"/>
      <c r="BK8" s="621"/>
      <c r="BL8" s="621"/>
      <c r="BM8" s="621"/>
      <c r="BN8" s="622"/>
      <c r="BO8" s="673">
        <v>1.3</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16107509</v>
      </c>
      <c r="CS8" s="621"/>
      <c r="CT8" s="621"/>
      <c r="CU8" s="621"/>
      <c r="CV8" s="621"/>
      <c r="CW8" s="621"/>
      <c r="CX8" s="621"/>
      <c r="CY8" s="622"/>
      <c r="CZ8" s="673">
        <v>42.5</v>
      </c>
      <c r="DA8" s="673"/>
      <c r="DB8" s="673"/>
      <c r="DC8" s="673"/>
      <c r="DD8" s="626">
        <v>365801</v>
      </c>
      <c r="DE8" s="621"/>
      <c r="DF8" s="621"/>
      <c r="DG8" s="621"/>
      <c r="DH8" s="621"/>
      <c r="DI8" s="621"/>
      <c r="DJ8" s="621"/>
      <c r="DK8" s="621"/>
      <c r="DL8" s="621"/>
      <c r="DM8" s="621"/>
      <c r="DN8" s="621"/>
      <c r="DO8" s="621"/>
      <c r="DP8" s="622"/>
      <c r="DQ8" s="626">
        <v>8121059</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64498</v>
      </c>
      <c r="S9" s="621"/>
      <c r="T9" s="621"/>
      <c r="U9" s="621"/>
      <c r="V9" s="621"/>
      <c r="W9" s="621"/>
      <c r="X9" s="621"/>
      <c r="Y9" s="622"/>
      <c r="Z9" s="673">
        <v>0.2</v>
      </c>
      <c r="AA9" s="673"/>
      <c r="AB9" s="673"/>
      <c r="AC9" s="673"/>
      <c r="AD9" s="674">
        <v>64498</v>
      </c>
      <c r="AE9" s="674"/>
      <c r="AF9" s="674"/>
      <c r="AG9" s="674"/>
      <c r="AH9" s="674"/>
      <c r="AI9" s="674"/>
      <c r="AJ9" s="674"/>
      <c r="AK9" s="674"/>
      <c r="AL9" s="643">
        <v>0.3</v>
      </c>
      <c r="AM9" s="675"/>
      <c r="AN9" s="675"/>
      <c r="AO9" s="676"/>
      <c r="AP9" s="617" t="s">
        <v>225</v>
      </c>
      <c r="AQ9" s="618"/>
      <c r="AR9" s="618"/>
      <c r="AS9" s="618"/>
      <c r="AT9" s="618"/>
      <c r="AU9" s="618"/>
      <c r="AV9" s="618"/>
      <c r="AW9" s="618"/>
      <c r="AX9" s="618"/>
      <c r="AY9" s="618"/>
      <c r="AZ9" s="618"/>
      <c r="BA9" s="618"/>
      <c r="BB9" s="618"/>
      <c r="BC9" s="618"/>
      <c r="BD9" s="618"/>
      <c r="BE9" s="618"/>
      <c r="BF9" s="619"/>
      <c r="BG9" s="620">
        <v>8433674</v>
      </c>
      <c r="BH9" s="621"/>
      <c r="BI9" s="621"/>
      <c r="BJ9" s="621"/>
      <c r="BK9" s="621"/>
      <c r="BL9" s="621"/>
      <c r="BM9" s="621"/>
      <c r="BN9" s="622"/>
      <c r="BO9" s="673">
        <v>48.3</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4107092</v>
      </c>
      <c r="CS9" s="621"/>
      <c r="CT9" s="621"/>
      <c r="CU9" s="621"/>
      <c r="CV9" s="621"/>
      <c r="CW9" s="621"/>
      <c r="CX9" s="621"/>
      <c r="CY9" s="622"/>
      <c r="CZ9" s="673">
        <v>10.8</v>
      </c>
      <c r="DA9" s="673"/>
      <c r="DB9" s="673"/>
      <c r="DC9" s="673"/>
      <c r="DD9" s="626">
        <v>725861</v>
      </c>
      <c r="DE9" s="621"/>
      <c r="DF9" s="621"/>
      <c r="DG9" s="621"/>
      <c r="DH9" s="621"/>
      <c r="DI9" s="621"/>
      <c r="DJ9" s="621"/>
      <c r="DK9" s="621"/>
      <c r="DL9" s="621"/>
      <c r="DM9" s="621"/>
      <c r="DN9" s="621"/>
      <c r="DO9" s="621"/>
      <c r="DP9" s="622"/>
      <c r="DQ9" s="626">
        <v>3222674</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1848883</v>
      </c>
      <c r="S10" s="621"/>
      <c r="T10" s="621"/>
      <c r="U10" s="621"/>
      <c r="V10" s="621"/>
      <c r="W10" s="621"/>
      <c r="X10" s="621"/>
      <c r="Y10" s="622"/>
      <c r="Z10" s="673">
        <v>4.8</v>
      </c>
      <c r="AA10" s="673"/>
      <c r="AB10" s="673"/>
      <c r="AC10" s="673"/>
      <c r="AD10" s="674">
        <v>1848883</v>
      </c>
      <c r="AE10" s="674"/>
      <c r="AF10" s="674"/>
      <c r="AG10" s="674"/>
      <c r="AH10" s="674"/>
      <c r="AI10" s="674"/>
      <c r="AJ10" s="674"/>
      <c r="AK10" s="674"/>
      <c r="AL10" s="643">
        <v>8.6</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218981</v>
      </c>
      <c r="BH10" s="621"/>
      <c r="BI10" s="621"/>
      <c r="BJ10" s="621"/>
      <c r="BK10" s="621"/>
      <c r="BL10" s="621"/>
      <c r="BM10" s="621"/>
      <c r="BN10" s="622"/>
      <c r="BO10" s="673">
        <v>1.3</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22922</v>
      </c>
      <c r="CS10" s="621"/>
      <c r="CT10" s="621"/>
      <c r="CU10" s="621"/>
      <c r="CV10" s="621"/>
      <c r="CW10" s="621"/>
      <c r="CX10" s="621"/>
      <c r="CY10" s="622"/>
      <c r="CZ10" s="673">
        <v>0.1</v>
      </c>
      <c r="DA10" s="673"/>
      <c r="DB10" s="673"/>
      <c r="DC10" s="673"/>
      <c r="DD10" s="626" t="s">
        <v>112</v>
      </c>
      <c r="DE10" s="621"/>
      <c r="DF10" s="621"/>
      <c r="DG10" s="621"/>
      <c r="DH10" s="621"/>
      <c r="DI10" s="621"/>
      <c r="DJ10" s="621"/>
      <c r="DK10" s="621"/>
      <c r="DL10" s="621"/>
      <c r="DM10" s="621"/>
      <c r="DN10" s="621"/>
      <c r="DO10" s="621"/>
      <c r="DP10" s="622"/>
      <c r="DQ10" s="626">
        <v>22914</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v>27487</v>
      </c>
      <c r="S11" s="621"/>
      <c r="T11" s="621"/>
      <c r="U11" s="621"/>
      <c r="V11" s="621"/>
      <c r="W11" s="621"/>
      <c r="X11" s="621"/>
      <c r="Y11" s="622"/>
      <c r="Z11" s="673">
        <v>0.1</v>
      </c>
      <c r="AA11" s="673"/>
      <c r="AB11" s="673"/>
      <c r="AC11" s="673"/>
      <c r="AD11" s="674">
        <v>27487</v>
      </c>
      <c r="AE11" s="674"/>
      <c r="AF11" s="674"/>
      <c r="AG11" s="674"/>
      <c r="AH11" s="674"/>
      <c r="AI11" s="674"/>
      <c r="AJ11" s="674"/>
      <c r="AK11" s="674"/>
      <c r="AL11" s="643">
        <v>0.1</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354787</v>
      </c>
      <c r="BH11" s="621"/>
      <c r="BI11" s="621"/>
      <c r="BJ11" s="621"/>
      <c r="BK11" s="621"/>
      <c r="BL11" s="621"/>
      <c r="BM11" s="621"/>
      <c r="BN11" s="622"/>
      <c r="BO11" s="673">
        <v>2</v>
      </c>
      <c r="BP11" s="673"/>
      <c r="BQ11" s="673"/>
      <c r="BR11" s="673"/>
      <c r="BS11" s="626">
        <v>65686</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554377</v>
      </c>
      <c r="CS11" s="621"/>
      <c r="CT11" s="621"/>
      <c r="CU11" s="621"/>
      <c r="CV11" s="621"/>
      <c r="CW11" s="621"/>
      <c r="CX11" s="621"/>
      <c r="CY11" s="622"/>
      <c r="CZ11" s="673">
        <v>1.5</v>
      </c>
      <c r="DA11" s="673"/>
      <c r="DB11" s="673"/>
      <c r="DC11" s="673"/>
      <c r="DD11" s="626">
        <v>245177</v>
      </c>
      <c r="DE11" s="621"/>
      <c r="DF11" s="621"/>
      <c r="DG11" s="621"/>
      <c r="DH11" s="621"/>
      <c r="DI11" s="621"/>
      <c r="DJ11" s="621"/>
      <c r="DK11" s="621"/>
      <c r="DL11" s="621"/>
      <c r="DM11" s="621"/>
      <c r="DN11" s="621"/>
      <c r="DO11" s="621"/>
      <c r="DP11" s="622"/>
      <c r="DQ11" s="626">
        <v>307660</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6170814</v>
      </c>
      <c r="BH12" s="621"/>
      <c r="BI12" s="621"/>
      <c r="BJ12" s="621"/>
      <c r="BK12" s="621"/>
      <c r="BL12" s="621"/>
      <c r="BM12" s="621"/>
      <c r="BN12" s="622"/>
      <c r="BO12" s="673">
        <v>35.4</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358121</v>
      </c>
      <c r="CS12" s="621"/>
      <c r="CT12" s="621"/>
      <c r="CU12" s="621"/>
      <c r="CV12" s="621"/>
      <c r="CW12" s="621"/>
      <c r="CX12" s="621"/>
      <c r="CY12" s="622"/>
      <c r="CZ12" s="673">
        <v>0.9</v>
      </c>
      <c r="DA12" s="673"/>
      <c r="DB12" s="673"/>
      <c r="DC12" s="673"/>
      <c r="DD12" s="626">
        <v>415</v>
      </c>
      <c r="DE12" s="621"/>
      <c r="DF12" s="621"/>
      <c r="DG12" s="621"/>
      <c r="DH12" s="621"/>
      <c r="DI12" s="621"/>
      <c r="DJ12" s="621"/>
      <c r="DK12" s="621"/>
      <c r="DL12" s="621"/>
      <c r="DM12" s="621"/>
      <c r="DN12" s="621"/>
      <c r="DO12" s="621"/>
      <c r="DP12" s="622"/>
      <c r="DQ12" s="626">
        <v>216916</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72551</v>
      </c>
      <c r="S13" s="621"/>
      <c r="T13" s="621"/>
      <c r="U13" s="621"/>
      <c r="V13" s="621"/>
      <c r="W13" s="621"/>
      <c r="X13" s="621"/>
      <c r="Y13" s="622"/>
      <c r="Z13" s="673">
        <v>0.2</v>
      </c>
      <c r="AA13" s="673"/>
      <c r="AB13" s="673"/>
      <c r="AC13" s="673"/>
      <c r="AD13" s="674">
        <v>72551</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6166091</v>
      </c>
      <c r="BH13" s="621"/>
      <c r="BI13" s="621"/>
      <c r="BJ13" s="621"/>
      <c r="BK13" s="621"/>
      <c r="BL13" s="621"/>
      <c r="BM13" s="621"/>
      <c r="BN13" s="622"/>
      <c r="BO13" s="673">
        <v>35.299999999999997</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3115241</v>
      </c>
      <c r="CS13" s="621"/>
      <c r="CT13" s="621"/>
      <c r="CU13" s="621"/>
      <c r="CV13" s="621"/>
      <c r="CW13" s="621"/>
      <c r="CX13" s="621"/>
      <c r="CY13" s="622"/>
      <c r="CZ13" s="673">
        <v>8.1999999999999993</v>
      </c>
      <c r="DA13" s="673"/>
      <c r="DB13" s="673"/>
      <c r="DC13" s="673"/>
      <c r="DD13" s="626">
        <v>912041</v>
      </c>
      <c r="DE13" s="621"/>
      <c r="DF13" s="621"/>
      <c r="DG13" s="621"/>
      <c r="DH13" s="621"/>
      <c r="DI13" s="621"/>
      <c r="DJ13" s="621"/>
      <c r="DK13" s="621"/>
      <c r="DL13" s="621"/>
      <c r="DM13" s="621"/>
      <c r="DN13" s="621"/>
      <c r="DO13" s="621"/>
      <c r="DP13" s="622"/>
      <c r="DQ13" s="626">
        <v>2583116</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135654</v>
      </c>
      <c r="BH14" s="621"/>
      <c r="BI14" s="621"/>
      <c r="BJ14" s="621"/>
      <c r="BK14" s="621"/>
      <c r="BL14" s="621"/>
      <c r="BM14" s="621"/>
      <c r="BN14" s="622"/>
      <c r="BO14" s="673">
        <v>0.8</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1535442</v>
      </c>
      <c r="CS14" s="621"/>
      <c r="CT14" s="621"/>
      <c r="CU14" s="621"/>
      <c r="CV14" s="621"/>
      <c r="CW14" s="621"/>
      <c r="CX14" s="621"/>
      <c r="CY14" s="622"/>
      <c r="CZ14" s="673">
        <v>4.0999999999999996</v>
      </c>
      <c r="DA14" s="673"/>
      <c r="DB14" s="673"/>
      <c r="DC14" s="673"/>
      <c r="DD14" s="626">
        <v>59758</v>
      </c>
      <c r="DE14" s="621"/>
      <c r="DF14" s="621"/>
      <c r="DG14" s="621"/>
      <c r="DH14" s="621"/>
      <c r="DI14" s="621"/>
      <c r="DJ14" s="621"/>
      <c r="DK14" s="621"/>
      <c r="DL14" s="621"/>
      <c r="DM14" s="621"/>
      <c r="DN14" s="621"/>
      <c r="DO14" s="621"/>
      <c r="DP14" s="622"/>
      <c r="DQ14" s="626">
        <v>1486359</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63259</v>
      </c>
      <c r="S15" s="621"/>
      <c r="T15" s="621"/>
      <c r="U15" s="621"/>
      <c r="V15" s="621"/>
      <c r="W15" s="621"/>
      <c r="X15" s="621"/>
      <c r="Y15" s="622"/>
      <c r="Z15" s="673">
        <v>0.2</v>
      </c>
      <c r="AA15" s="673"/>
      <c r="AB15" s="673"/>
      <c r="AC15" s="673"/>
      <c r="AD15" s="674">
        <v>63259</v>
      </c>
      <c r="AE15" s="674"/>
      <c r="AF15" s="674"/>
      <c r="AG15" s="674"/>
      <c r="AH15" s="674"/>
      <c r="AI15" s="674"/>
      <c r="AJ15" s="674"/>
      <c r="AK15" s="674"/>
      <c r="AL15" s="643">
        <v>0.3</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566097</v>
      </c>
      <c r="BH15" s="621"/>
      <c r="BI15" s="621"/>
      <c r="BJ15" s="621"/>
      <c r="BK15" s="621"/>
      <c r="BL15" s="621"/>
      <c r="BM15" s="621"/>
      <c r="BN15" s="622"/>
      <c r="BO15" s="673">
        <v>3.2</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3742838</v>
      </c>
      <c r="CS15" s="621"/>
      <c r="CT15" s="621"/>
      <c r="CU15" s="621"/>
      <c r="CV15" s="621"/>
      <c r="CW15" s="621"/>
      <c r="CX15" s="621"/>
      <c r="CY15" s="622"/>
      <c r="CZ15" s="673">
        <v>9.9</v>
      </c>
      <c r="DA15" s="673"/>
      <c r="DB15" s="673"/>
      <c r="DC15" s="673"/>
      <c r="DD15" s="626">
        <v>356376</v>
      </c>
      <c r="DE15" s="621"/>
      <c r="DF15" s="621"/>
      <c r="DG15" s="621"/>
      <c r="DH15" s="621"/>
      <c r="DI15" s="621"/>
      <c r="DJ15" s="621"/>
      <c r="DK15" s="621"/>
      <c r="DL15" s="621"/>
      <c r="DM15" s="621"/>
      <c r="DN15" s="621"/>
      <c r="DO15" s="621"/>
      <c r="DP15" s="622"/>
      <c r="DQ15" s="626">
        <v>3322987</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3145514</v>
      </c>
      <c r="S16" s="621"/>
      <c r="T16" s="621"/>
      <c r="U16" s="621"/>
      <c r="V16" s="621"/>
      <c r="W16" s="621"/>
      <c r="X16" s="621"/>
      <c r="Y16" s="622"/>
      <c r="Z16" s="673">
        <v>8.1</v>
      </c>
      <c r="AA16" s="673"/>
      <c r="AB16" s="673"/>
      <c r="AC16" s="673"/>
      <c r="AD16" s="674">
        <v>2902901</v>
      </c>
      <c r="AE16" s="674"/>
      <c r="AF16" s="674"/>
      <c r="AG16" s="674"/>
      <c r="AH16" s="674"/>
      <c r="AI16" s="674"/>
      <c r="AJ16" s="674"/>
      <c r="AK16" s="674"/>
      <c r="AL16" s="643">
        <v>13.5</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3960</v>
      </c>
      <c r="CS16" s="621"/>
      <c r="CT16" s="621"/>
      <c r="CU16" s="621"/>
      <c r="CV16" s="621"/>
      <c r="CW16" s="621"/>
      <c r="CX16" s="621"/>
      <c r="CY16" s="622"/>
      <c r="CZ16" s="673">
        <v>0</v>
      </c>
      <c r="DA16" s="673"/>
      <c r="DB16" s="673"/>
      <c r="DC16" s="673"/>
      <c r="DD16" s="626" t="s">
        <v>112</v>
      </c>
      <c r="DE16" s="621"/>
      <c r="DF16" s="621"/>
      <c r="DG16" s="621"/>
      <c r="DH16" s="621"/>
      <c r="DI16" s="621"/>
      <c r="DJ16" s="621"/>
      <c r="DK16" s="621"/>
      <c r="DL16" s="621"/>
      <c r="DM16" s="621"/>
      <c r="DN16" s="621"/>
      <c r="DO16" s="621"/>
      <c r="DP16" s="622"/>
      <c r="DQ16" s="626">
        <v>3960</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2902901</v>
      </c>
      <c r="S17" s="621"/>
      <c r="T17" s="621"/>
      <c r="U17" s="621"/>
      <c r="V17" s="621"/>
      <c r="W17" s="621"/>
      <c r="X17" s="621"/>
      <c r="Y17" s="622"/>
      <c r="Z17" s="673">
        <v>7.5</v>
      </c>
      <c r="AA17" s="673"/>
      <c r="AB17" s="673"/>
      <c r="AC17" s="673"/>
      <c r="AD17" s="674">
        <v>2902901</v>
      </c>
      <c r="AE17" s="674"/>
      <c r="AF17" s="674"/>
      <c r="AG17" s="674"/>
      <c r="AH17" s="674"/>
      <c r="AI17" s="674"/>
      <c r="AJ17" s="674"/>
      <c r="AK17" s="674"/>
      <c r="AL17" s="643">
        <v>13.5</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2915382</v>
      </c>
      <c r="CS17" s="621"/>
      <c r="CT17" s="621"/>
      <c r="CU17" s="621"/>
      <c r="CV17" s="621"/>
      <c r="CW17" s="621"/>
      <c r="CX17" s="621"/>
      <c r="CY17" s="622"/>
      <c r="CZ17" s="673">
        <v>7.7</v>
      </c>
      <c r="DA17" s="673"/>
      <c r="DB17" s="673"/>
      <c r="DC17" s="673"/>
      <c r="DD17" s="626" t="s">
        <v>112</v>
      </c>
      <c r="DE17" s="621"/>
      <c r="DF17" s="621"/>
      <c r="DG17" s="621"/>
      <c r="DH17" s="621"/>
      <c r="DI17" s="621"/>
      <c r="DJ17" s="621"/>
      <c r="DK17" s="621"/>
      <c r="DL17" s="621"/>
      <c r="DM17" s="621"/>
      <c r="DN17" s="621"/>
      <c r="DO17" s="621"/>
      <c r="DP17" s="622"/>
      <c r="DQ17" s="626">
        <v>2881169</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163398</v>
      </c>
      <c r="S18" s="621"/>
      <c r="T18" s="621"/>
      <c r="U18" s="621"/>
      <c r="V18" s="621"/>
      <c r="W18" s="621"/>
      <c r="X18" s="621"/>
      <c r="Y18" s="622"/>
      <c r="Z18" s="673">
        <v>0.4</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v>79215</v>
      </c>
      <c r="S19" s="621"/>
      <c r="T19" s="621"/>
      <c r="U19" s="621"/>
      <c r="V19" s="621"/>
      <c r="W19" s="621"/>
      <c r="X19" s="621"/>
      <c r="Y19" s="622"/>
      <c r="Z19" s="673">
        <v>0.2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1347081</v>
      </c>
      <c r="BH19" s="621"/>
      <c r="BI19" s="621"/>
      <c r="BJ19" s="621"/>
      <c r="BK19" s="621"/>
      <c r="BL19" s="621"/>
      <c r="BM19" s="621"/>
      <c r="BN19" s="622"/>
      <c r="BO19" s="673">
        <v>7.7</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23049809</v>
      </c>
      <c r="S20" s="621"/>
      <c r="T20" s="621"/>
      <c r="U20" s="621"/>
      <c r="V20" s="621"/>
      <c r="W20" s="621"/>
      <c r="X20" s="621"/>
      <c r="Y20" s="622"/>
      <c r="Z20" s="673">
        <v>59.2</v>
      </c>
      <c r="AA20" s="673"/>
      <c r="AB20" s="673"/>
      <c r="AC20" s="673"/>
      <c r="AD20" s="674">
        <v>21460115</v>
      </c>
      <c r="AE20" s="674"/>
      <c r="AF20" s="674"/>
      <c r="AG20" s="674"/>
      <c r="AH20" s="674"/>
      <c r="AI20" s="674"/>
      <c r="AJ20" s="674"/>
      <c r="AK20" s="674"/>
      <c r="AL20" s="643">
        <v>99.5</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1347081</v>
      </c>
      <c r="BH20" s="621"/>
      <c r="BI20" s="621"/>
      <c r="BJ20" s="621"/>
      <c r="BK20" s="621"/>
      <c r="BL20" s="621"/>
      <c r="BM20" s="621"/>
      <c r="BN20" s="622"/>
      <c r="BO20" s="673">
        <v>7.7</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37882189</v>
      </c>
      <c r="CS20" s="621"/>
      <c r="CT20" s="621"/>
      <c r="CU20" s="621"/>
      <c r="CV20" s="621"/>
      <c r="CW20" s="621"/>
      <c r="CX20" s="621"/>
      <c r="CY20" s="622"/>
      <c r="CZ20" s="673">
        <v>100</v>
      </c>
      <c r="DA20" s="673"/>
      <c r="DB20" s="673"/>
      <c r="DC20" s="673"/>
      <c r="DD20" s="626">
        <v>3764476</v>
      </c>
      <c r="DE20" s="621"/>
      <c r="DF20" s="621"/>
      <c r="DG20" s="621"/>
      <c r="DH20" s="621"/>
      <c r="DI20" s="621"/>
      <c r="DJ20" s="621"/>
      <c r="DK20" s="621"/>
      <c r="DL20" s="621"/>
      <c r="DM20" s="621"/>
      <c r="DN20" s="621"/>
      <c r="DO20" s="621"/>
      <c r="DP20" s="622"/>
      <c r="DQ20" s="626">
        <v>26231328</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14638</v>
      </c>
      <c r="S21" s="621"/>
      <c r="T21" s="621"/>
      <c r="U21" s="621"/>
      <c r="V21" s="621"/>
      <c r="W21" s="621"/>
      <c r="X21" s="621"/>
      <c r="Y21" s="622"/>
      <c r="Z21" s="673">
        <v>0</v>
      </c>
      <c r="AA21" s="673"/>
      <c r="AB21" s="673"/>
      <c r="AC21" s="673"/>
      <c r="AD21" s="674">
        <v>14638</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484855</v>
      </c>
      <c r="S22" s="621"/>
      <c r="T22" s="621"/>
      <c r="U22" s="621"/>
      <c r="V22" s="621"/>
      <c r="W22" s="621"/>
      <c r="X22" s="621"/>
      <c r="Y22" s="622"/>
      <c r="Z22" s="673">
        <v>1.2</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566338</v>
      </c>
      <c r="S23" s="621"/>
      <c r="T23" s="621"/>
      <c r="U23" s="621"/>
      <c r="V23" s="621"/>
      <c r="W23" s="621"/>
      <c r="X23" s="621"/>
      <c r="Y23" s="622"/>
      <c r="Z23" s="673">
        <v>1.5</v>
      </c>
      <c r="AA23" s="673"/>
      <c r="AB23" s="673"/>
      <c r="AC23" s="673"/>
      <c r="AD23" s="674">
        <v>80060</v>
      </c>
      <c r="AE23" s="674"/>
      <c r="AF23" s="674"/>
      <c r="AG23" s="674"/>
      <c r="AH23" s="674"/>
      <c r="AI23" s="674"/>
      <c r="AJ23" s="674"/>
      <c r="AK23" s="674"/>
      <c r="AL23" s="643">
        <v>0.4</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1347081</v>
      </c>
      <c r="BH23" s="621"/>
      <c r="BI23" s="621"/>
      <c r="BJ23" s="621"/>
      <c r="BK23" s="621"/>
      <c r="BL23" s="621"/>
      <c r="BM23" s="621"/>
      <c r="BN23" s="622"/>
      <c r="BO23" s="673">
        <v>7.7</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251187</v>
      </c>
      <c r="S24" s="621"/>
      <c r="T24" s="621"/>
      <c r="U24" s="621"/>
      <c r="V24" s="621"/>
      <c r="W24" s="621"/>
      <c r="X24" s="621"/>
      <c r="Y24" s="622"/>
      <c r="Z24" s="673">
        <v>0.6</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20531974</v>
      </c>
      <c r="CS24" s="671"/>
      <c r="CT24" s="671"/>
      <c r="CU24" s="671"/>
      <c r="CV24" s="671"/>
      <c r="CW24" s="671"/>
      <c r="CX24" s="671"/>
      <c r="CY24" s="718"/>
      <c r="CZ24" s="722">
        <v>54.2</v>
      </c>
      <c r="DA24" s="723"/>
      <c r="DB24" s="723"/>
      <c r="DC24" s="724"/>
      <c r="DD24" s="717">
        <v>13132728</v>
      </c>
      <c r="DE24" s="671"/>
      <c r="DF24" s="671"/>
      <c r="DG24" s="671"/>
      <c r="DH24" s="671"/>
      <c r="DI24" s="671"/>
      <c r="DJ24" s="671"/>
      <c r="DK24" s="718"/>
      <c r="DL24" s="717">
        <v>13026224</v>
      </c>
      <c r="DM24" s="671"/>
      <c r="DN24" s="671"/>
      <c r="DO24" s="671"/>
      <c r="DP24" s="671"/>
      <c r="DQ24" s="671"/>
      <c r="DR24" s="671"/>
      <c r="DS24" s="671"/>
      <c r="DT24" s="671"/>
      <c r="DU24" s="671"/>
      <c r="DV24" s="718"/>
      <c r="DW24" s="719">
        <v>55.9</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5738234</v>
      </c>
      <c r="S25" s="621"/>
      <c r="T25" s="621"/>
      <c r="U25" s="621"/>
      <c r="V25" s="621"/>
      <c r="W25" s="621"/>
      <c r="X25" s="621"/>
      <c r="Y25" s="622"/>
      <c r="Z25" s="673">
        <v>14.7</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8161367</v>
      </c>
      <c r="CS25" s="639"/>
      <c r="CT25" s="639"/>
      <c r="CU25" s="639"/>
      <c r="CV25" s="639"/>
      <c r="CW25" s="639"/>
      <c r="CX25" s="639"/>
      <c r="CY25" s="640"/>
      <c r="CZ25" s="623">
        <v>21.5</v>
      </c>
      <c r="DA25" s="641"/>
      <c r="DB25" s="641"/>
      <c r="DC25" s="642"/>
      <c r="DD25" s="626">
        <v>7442634</v>
      </c>
      <c r="DE25" s="639"/>
      <c r="DF25" s="639"/>
      <c r="DG25" s="639"/>
      <c r="DH25" s="639"/>
      <c r="DI25" s="639"/>
      <c r="DJ25" s="639"/>
      <c r="DK25" s="640"/>
      <c r="DL25" s="626">
        <v>7411905</v>
      </c>
      <c r="DM25" s="639"/>
      <c r="DN25" s="639"/>
      <c r="DO25" s="639"/>
      <c r="DP25" s="639"/>
      <c r="DQ25" s="639"/>
      <c r="DR25" s="639"/>
      <c r="DS25" s="639"/>
      <c r="DT25" s="639"/>
      <c r="DU25" s="639"/>
      <c r="DV25" s="640"/>
      <c r="DW25" s="643">
        <v>31.8</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5231437</v>
      </c>
      <c r="CS26" s="621"/>
      <c r="CT26" s="621"/>
      <c r="CU26" s="621"/>
      <c r="CV26" s="621"/>
      <c r="CW26" s="621"/>
      <c r="CX26" s="621"/>
      <c r="CY26" s="622"/>
      <c r="CZ26" s="623">
        <v>13.8</v>
      </c>
      <c r="DA26" s="641"/>
      <c r="DB26" s="641"/>
      <c r="DC26" s="642"/>
      <c r="DD26" s="626">
        <v>4722740</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2156218</v>
      </c>
      <c r="S27" s="621"/>
      <c r="T27" s="621"/>
      <c r="U27" s="621"/>
      <c r="V27" s="621"/>
      <c r="W27" s="621"/>
      <c r="X27" s="621"/>
      <c r="Y27" s="622"/>
      <c r="Z27" s="673">
        <v>5.5</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17448427</v>
      </c>
      <c r="BH27" s="621"/>
      <c r="BI27" s="621"/>
      <c r="BJ27" s="621"/>
      <c r="BK27" s="621"/>
      <c r="BL27" s="621"/>
      <c r="BM27" s="621"/>
      <c r="BN27" s="622"/>
      <c r="BO27" s="673">
        <v>100</v>
      </c>
      <c r="BP27" s="673"/>
      <c r="BQ27" s="673"/>
      <c r="BR27" s="673"/>
      <c r="BS27" s="626">
        <v>65686</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9455225</v>
      </c>
      <c r="CS27" s="639"/>
      <c r="CT27" s="639"/>
      <c r="CU27" s="639"/>
      <c r="CV27" s="639"/>
      <c r="CW27" s="639"/>
      <c r="CX27" s="639"/>
      <c r="CY27" s="640"/>
      <c r="CZ27" s="623">
        <v>25</v>
      </c>
      <c r="DA27" s="641"/>
      <c r="DB27" s="641"/>
      <c r="DC27" s="642"/>
      <c r="DD27" s="626">
        <v>2808925</v>
      </c>
      <c r="DE27" s="639"/>
      <c r="DF27" s="639"/>
      <c r="DG27" s="639"/>
      <c r="DH27" s="639"/>
      <c r="DI27" s="639"/>
      <c r="DJ27" s="639"/>
      <c r="DK27" s="640"/>
      <c r="DL27" s="626">
        <v>2733150</v>
      </c>
      <c r="DM27" s="639"/>
      <c r="DN27" s="639"/>
      <c r="DO27" s="639"/>
      <c r="DP27" s="639"/>
      <c r="DQ27" s="639"/>
      <c r="DR27" s="639"/>
      <c r="DS27" s="639"/>
      <c r="DT27" s="639"/>
      <c r="DU27" s="639"/>
      <c r="DV27" s="640"/>
      <c r="DW27" s="643">
        <v>11.7</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32643</v>
      </c>
      <c r="S28" s="621"/>
      <c r="T28" s="621"/>
      <c r="U28" s="621"/>
      <c r="V28" s="621"/>
      <c r="W28" s="621"/>
      <c r="X28" s="621"/>
      <c r="Y28" s="622"/>
      <c r="Z28" s="673">
        <v>0.1</v>
      </c>
      <c r="AA28" s="673"/>
      <c r="AB28" s="673"/>
      <c r="AC28" s="673"/>
      <c r="AD28" s="674">
        <v>8469</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2915382</v>
      </c>
      <c r="CS28" s="621"/>
      <c r="CT28" s="621"/>
      <c r="CU28" s="621"/>
      <c r="CV28" s="621"/>
      <c r="CW28" s="621"/>
      <c r="CX28" s="621"/>
      <c r="CY28" s="622"/>
      <c r="CZ28" s="623">
        <v>7.7</v>
      </c>
      <c r="DA28" s="641"/>
      <c r="DB28" s="641"/>
      <c r="DC28" s="642"/>
      <c r="DD28" s="626">
        <v>2881169</v>
      </c>
      <c r="DE28" s="621"/>
      <c r="DF28" s="621"/>
      <c r="DG28" s="621"/>
      <c r="DH28" s="621"/>
      <c r="DI28" s="621"/>
      <c r="DJ28" s="621"/>
      <c r="DK28" s="622"/>
      <c r="DL28" s="626">
        <v>2881169</v>
      </c>
      <c r="DM28" s="621"/>
      <c r="DN28" s="621"/>
      <c r="DO28" s="621"/>
      <c r="DP28" s="621"/>
      <c r="DQ28" s="621"/>
      <c r="DR28" s="621"/>
      <c r="DS28" s="621"/>
      <c r="DT28" s="621"/>
      <c r="DU28" s="621"/>
      <c r="DV28" s="622"/>
      <c r="DW28" s="643">
        <v>12.4</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48942</v>
      </c>
      <c r="S29" s="621"/>
      <c r="T29" s="621"/>
      <c r="U29" s="621"/>
      <c r="V29" s="621"/>
      <c r="W29" s="621"/>
      <c r="X29" s="621"/>
      <c r="Y29" s="622"/>
      <c r="Z29" s="673">
        <v>0.1</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2915382</v>
      </c>
      <c r="CS29" s="639"/>
      <c r="CT29" s="639"/>
      <c r="CU29" s="639"/>
      <c r="CV29" s="639"/>
      <c r="CW29" s="639"/>
      <c r="CX29" s="639"/>
      <c r="CY29" s="640"/>
      <c r="CZ29" s="623">
        <v>7.7</v>
      </c>
      <c r="DA29" s="641"/>
      <c r="DB29" s="641"/>
      <c r="DC29" s="642"/>
      <c r="DD29" s="626">
        <v>2881169</v>
      </c>
      <c r="DE29" s="639"/>
      <c r="DF29" s="639"/>
      <c r="DG29" s="639"/>
      <c r="DH29" s="639"/>
      <c r="DI29" s="639"/>
      <c r="DJ29" s="639"/>
      <c r="DK29" s="640"/>
      <c r="DL29" s="626">
        <v>2881169</v>
      </c>
      <c r="DM29" s="639"/>
      <c r="DN29" s="639"/>
      <c r="DO29" s="639"/>
      <c r="DP29" s="639"/>
      <c r="DQ29" s="639"/>
      <c r="DR29" s="639"/>
      <c r="DS29" s="639"/>
      <c r="DT29" s="639"/>
      <c r="DU29" s="639"/>
      <c r="DV29" s="640"/>
      <c r="DW29" s="643">
        <v>12.4</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1387345</v>
      </c>
      <c r="S30" s="621"/>
      <c r="T30" s="621"/>
      <c r="U30" s="621"/>
      <c r="V30" s="621"/>
      <c r="W30" s="621"/>
      <c r="X30" s="621"/>
      <c r="Y30" s="622"/>
      <c r="Z30" s="673">
        <v>3.6</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98.9</v>
      </c>
      <c r="BH30" s="687"/>
      <c r="BI30" s="687"/>
      <c r="BJ30" s="687"/>
      <c r="BK30" s="687"/>
      <c r="BL30" s="687"/>
      <c r="BM30" s="688">
        <v>95.3</v>
      </c>
      <c r="BN30" s="687"/>
      <c r="BO30" s="687"/>
      <c r="BP30" s="687"/>
      <c r="BQ30" s="689"/>
      <c r="BR30" s="686">
        <v>98.6</v>
      </c>
      <c r="BS30" s="687"/>
      <c r="BT30" s="687"/>
      <c r="BU30" s="687"/>
      <c r="BV30" s="687"/>
      <c r="BW30" s="687"/>
      <c r="BX30" s="688">
        <v>94.2</v>
      </c>
      <c r="BY30" s="687"/>
      <c r="BZ30" s="687"/>
      <c r="CA30" s="687"/>
      <c r="CB30" s="689"/>
      <c r="CD30" s="692"/>
      <c r="CE30" s="693"/>
      <c r="CF30" s="657" t="s">
        <v>293</v>
      </c>
      <c r="CG30" s="654"/>
      <c r="CH30" s="654"/>
      <c r="CI30" s="654"/>
      <c r="CJ30" s="654"/>
      <c r="CK30" s="654"/>
      <c r="CL30" s="654"/>
      <c r="CM30" s="654"/>
      <c r="CN30" s="654"/>
      <c r="CO30" s="654"/>
      <c r="CP30" s="654"/>
      <c r="CQ30" s="655"/>
      <c r="CR30" s="620">
        <v>2660871</v>
      </c>
      <c r="CS30" s="621"/>
      <c r="CT30" s="621"/>
      <c r="CU30" s="621"/>
      <c r="CV30" s="621"/>
      <c r="CW30" s="621"/>
      <c r="CX30" s="621"/>
      <c r="CY30" s="622"/>
      <c r="CZ30" s="623">
        <v>7</v>
      </c>
      <c r="DA30" s="641"/>
      <c r="DB30" s="641"/>
      <c r="DC30" s="642"/>
      <c r="DD30" s="626">
        <v>2626658</v>
      </c>
      <c r="DE30" s="621"/>
      <c r="DF30" s="621"/>
      <c r="DG30" s="621"/>
      <c r="DH30" s="621"/>
      <c r="DI30" s="621"/>
      <c r="DJ30" s="621"/>
      <c r="DK30" s="622"/>
      <c r="DL30" s="626">
        <v>2626658</v>
      </c>
      <c r="DM30" s="621"/>
      <c r="DN30" s="621"/>
      <c r="DO30" s="621"/>
      <c r="DP30" s="621"/>
      <c r="DQ30" s="621"/>
      <c r="DR30" s="621"/>
      <c r="DS30" s="621"/>
      <c r="DT30" s="621"/>
      <c r="DU30" s="621"/>
      <c r="DV30" s="622"/>
      <c r="DW30" s="643">
        <v>11.3</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1476755</v>
      </c>
      <c r="S31" s="621"/>
      <c r="T31" s="621"/>
      <c r="U31" s="621"/>
      <c r="V31" s="621"/>
      <c r="W31" s="621"/>
      <c r="X31" s="621"/>
      <c r="Y31" s="622"/>
      <c r="Z31" s="673">
        <v>3.8</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98.9</v>
      </c>
      <c r="BH31" s="639"/>
      <c r="BI31" s="639"/>
      <c r="BJ31" s="639"/>
      <c r="BK31" s="639"/>
      <c r="BL31" s="639"/>
      <c r="BM31" s="675">
        <v>95.9</v>
      </c>
      <c r="BN31" s="685"/>
      <c r="BO31" s="685"/>
      <c r="BP31" s="685"/>
      <c r="BQ31" s="649"/>
      <c r="BR31" s="684">
        <v>98.7</v>
      </c>
      <c r="BS31" s="639"/>
      <c r="BT31" s="639"/>
      <c r="BU31" s="639"/>
      <c r="BV31" s="639"/>
      <c r="BW31" s="639"/>
      <c r="BX31" s="675">
        <v>94.7</v>
      </c>
      <c r="BY31" s="685"/>
      <c r="BZ31" s="685"/>
      <c r="CA31" s="685"/>
      <c r="CB31" s="649"/>
      <c r="CD31" s="692"/>
      <c r="CE31" s="693"/>
      <c r="CF31" s="657" t="s">
        <v>297</v>
      </c>
      <c r="CG31" s="654"/>
      <c r="CH31" s="654"/>
      <c r="CI31" s="654"/>
      <c r="CJ31" s="654"/>
      <c r="CK31" s="654"/>
      <c r="CL31" s="654"/>
      <c r="CM31" s="654"/>
      <c r="CN31" s="654"/>
      <c r="CO31" s="654"/>
      <c r="CP31" s="654"/>
      <c r="CQ31" s="655"/>
      <c r="CR31" s="620">
        <v>254511</v>
      </c>
      <c r="CS31" s="639"/>
      <c r="CT31" s="639"/>
      <c r="CU31" s="639"/>
      <c r="CV31" s="639"/>
      <c r="CW31" s="639"/>
      <c r="CX31" s="639"/>
      <c r="CY31" s="640"/>
      <c r="CZ31" s="623">
        <v>0.7</v>
      </c>
      <c r="DA31" s="641"/>
      <c r="DB31" s="641"/>
      <c r="DC31" s="642"/>
      <c r="DD31" s="626">
        <v>254511</v>
      </c>
      <c r="DE31" s="639"/>
      <c r="DF31" s="639"/>
      <c r="DG31" s="639"/>
      <c r="DH31" s="639"/>
      <c r="DI31" s="639"/>
      <c r="DJ31" s="639"/>
      <c r="DK31" s="640"/>
      <c r="DL31" s="626">
        <v>254511</v>
      </c>
      <c r="DM31" s="639"/>
      <c r="DN31" s="639"/>
      <c r="DO31" s="639"/>
      <c r="DP31" s="639"/>
      <c r="DQ31" s="639"/>
      <c r="DR31" s="639"/>
      <c r="DS31" s="639"/>
      <c r="DT31" s="639"/>
      <c r="DU31" s="639"/>
      <c r="DV31" s="640"/>
      <c r="DW31" s="643">
        <v>1.1000000000000001</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892335</v>
      </c>
      <c r="S32" s="621"/>
      <c r="T32" s="621"/>
      <c r="U32" s="621"/>
      <c r="V32" s="621"/>
      <c r="W32" s="621"/>
      <c r="X32" s="621"/>
      <c r="Y32" s="622"/>
      <c r="Z32" s="673">
        <v>2.2999999999999998</v>
      </c>
      <c r="AA32" s="673"/>
      <c r="AB32" s="673"/>
      <c r="AC32" s="673"/>
      <c r="AD32" s="674" t="s">
        <v>112</v>
      </c>
      <c r="AE32" s="674"/>
      <c r="AF32" s="674"/>
      <c r="AG32" s="674"/>
      <c r="AH32" s="674"/>
      <c r="AI32" s="674"/>
      <c r="AJ32" s="674"/>
      <c r="AK32" s="674"/>
      <c r="AL32" s="643" t="s">
        <v>112</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98.8</v>
      </c>
      <c r="BH32" s="605"/>
      <c r="BI32" s="605"/>
      <c r="BJ32" s="605"/>
      <c r="BK32" s="605"/>
      <c r="BL32" s="605"/>
      <c r="BM32" s="668">
        <v>94.2</v>
      </c>
      <c r="BN32" s="605"/>
      <c r="BO32" s="605"/>
      <c r="BP32" s="605"/>
      <c r="BQ32" s="662"/>
      <c r="BR32" s="683">
        <v>98.5</v>
      </c>
      <c r="BS32" s="605"/>
      <c r="BT32" s="605"/>
      <c r="BU32" s="605"/>
      <c r="BV32" s="605"/>
      <c r="BW32" s="605"/>
      <c r="BX32" s="668">
        <v>93.2</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2806900</v>
      </c>
      <c r="S33" s="621"/>
      <c r="T33" s="621"/>
      <c r="U33" s="621"/>
      <c r="V33" s="621"/>
      <c r="W33" s="621"/>
      <c r="X33" s="621"/>
      <c r="Y33" s="622"/>
      <c r="Z33" s="673">
        <v>7.2</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13581779</v>
      </c>
      <c r="CS33" s="639"/>
      <c r="CT33" s="639"/>
      <c r="CU33" s="639"/>
      <c r="CV33" s="639"/>
      <c r="CW33" s="639"/>
      <c r="CX33" s="639"/>
      <c r="CY33" s="640"/>
      <c r="CZ33" s="623">
        <v>35.9</v>
      </c>
      <c r="DA33" s="641"/>
      <c r="DB33" s="641"/>
      <c r="DC33" s="642"/>
      <c r="DD33" s="626">
        <v>11465571</v>
      </c>
      <c r="DE33" s="639"/>
      <c r="DF33" s="639"/>
      <c r="DG33" s="639"/>
      <c r="DH33" s="639"/>
      <c r="DI33" s="639"/>
      <c r="DJ33" s="639"/>
      <c r="DK33" s="640"/>
      <c r="DL33" s="626">
        <v>9443014</v>
      </c>
      <c r="DM33" s="639"/>
      <c r="DN33" s="639"/>
      <c r="DO33" s="639"/>
      <c r="DP33" s="639"/>
      <c r="DQ33" s="639"/>
      <c r="DR33" s="639"/>
      <c r="DS33" s="639"/>
      <c r="DT33" s="639"/>
      <c r="DU33" s="639"/>
      <c r="DV33" s="640"/>
      <c r="DW33" s="643">
        <v>40.5</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7242547</v>
      </c>
      <c r="CS34" s="621"/>
      <c r="CT34" s="621"/>
      <c r="CU34" s="621"/>
      <c r="CV34" s="621"/>
      <c r="CW34" s="621"/>
      <c r="CX34" s="621"/>
      <c r="CY34" s="622"/>
      <c r="CZ34" s="623">
        <v>19.100000000000001</v>
      </c>
      <c r="DA34" s="641"/>
      <c r="DB34" s="641"/>
      <c r="DC34" s="642"/>
      <c r="DD34" s="626">
        <v>6104029</v>
      </c>
      <c r="DE34" s="621"/>
      <c r="DF34" s="621"/>
      <c r="DG34" s="621"/>
      <c r="DH34" s="621"/>
      <c r="DI34" s="621"/>
      <c r="DJ34" s="621"/>
      <c r="DK34" s="622"/>
      <c r="DL34" s="626">
        <v>4750204</v>
      </c>
      <c r="DM34" s="621"/>
      <c r="DN34" s="621"/>
      <c r="DO34" s="621"/>
      <c r="DP34" s="621"/>
      <c r="DQ34" s="621"/>
      <c r="DR34" s="621"/>
      <c r="DS34" s="621"/>
      <c r="DT34" s="621"/>
      <c r="DU34" s="621"/>
      <c r="DV34" s="622"/>
      <c r="DW34" s="643">
        <v>20.399999999999999</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1737100</v>
      </c>
      <c r="S35" s="621"/>
      <c r="T35" s="621"/>
      <c r="U35" s="621"/>
      <c r="V35" s="621"/>
      <c r="W35" s="621"/>
      <c r="X35" s="621"/>
      <c r="Y35" s="622"/>
      <c r="Z35" s="673">
        <v>4.5</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4119449</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707332</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191885</v>
      </c>
      <c r="CS35" s="639"/>
      <c r="CT35" s="639"/>
      <c r="CU35" s="639"/>
      <c r="CV35" s="639"/>
      <c r="CW35" s="639"/>
      <c r="CX35" s="639"/>
      <c r="CY35" s="640"/>
      <c r="CZ35" s="623">
        <v>0.5</v>
      </c>
      <c r="DA35" s="641"/>
      <c r="DB35" s="641"/>
      <c r="DC35" s="642"/>
      <c r="DD35" s="626">
        <v>187333</v>
      </c>
      <c r="DE35" s="639"/>
      <c r="DF35" s="639"/>
      <c r="DG35" s="639"/>
      <c r="DH35" s="639"/>
      <c r="DI35" s="639"/>
      <c r="DJ35" s="639"/>
      <c r="DK35" s="640"/>
      <c r="DL35" s="626">
        <v>187333</v>
      </c>
      <c r="DM35" s="639"/>
      <c r="DN35" s="639"/>
      <c r="DO35" s="639"/>
      <c r="DP35" s="639"/>
      <c r="DQ35" s="639"/>
      <c r="DR35" s="639"/>
      <c r="DS35" s="639"/>
      <c r="DT35" s="639"/>
      <c r="DU35" s="639"/>
      <c r="DV35" s="640"/>
      <c r="DW35" s="643">
        <v>0.8</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38906199</v>
      </c>
      <c r="S36" s="661"/>
      <c r="T36" s="661"/>
      <c r="U36" s="661"/>
      <c r="V36" s="661"/>
      <c r="W36" s="661"/>
      <c r="X36" s="661"/>
      <c r="Y36" s="664"/>
      <c r="Z36" s="665">
        <v>100</v>
      </c>
      <c r="AA36" s="665"/>
      <c r="AB36" s="665"/>
      <c r="AC36" s="665"/>
      <c r="AD36" s="666">
        <v>21563282</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748091</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597313</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1745384</v>
      </c>
      <c r="CS36" s="621"/>
      <c r="CT36" s="621"/>
      <c r="CU36" s="621"/>
      <c r="CV36" s="621"/>
      <c r="CW36" s="621"/>
      <c r="CX36" s="621"/>
      <c r="CY36" s="622"/>
      <c r="CZ36" s="623">
        <v>4.5999999999999996</v>
      </c>
      <c r="DA36" s="641"/>
      <c r="DB36" s="641"/>
      <c r="DC36" s="642"/>
      <c r="DD36" s="626">
        <v>1452372</v>
      </c>
      <c r="DE36" s="621"/>
      <c r="DF36" s="621"/>
      <c r="DG36" s="621"/>
      <c r="DH36" s="621"/>
      <c r="DI36" s="621"/>
      <c r="DJ36" s="621"/>
      <c r="DK36" s="622"/>
      <c r="DL36" s="626">
        <v>1130618</v>
      </c>
      <c r="DM36" s="621"/>
      <c r="DN36" s="621"/>
      <c r="DO36" s="621"/>
      <c r="DP36" s="621"/>
      <c r="DQ36" s="621"/>
      <c r="DR36" s="621"/>
      <c r="DS36" s="621"/>
      <c r="DT36" s="621"/>
      <c r="DU36" s="621"/>
      <c r="DV36" s="622"/>
      <c r="DW36" s="643">
        <v>4.9000000000000004</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22963</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20205</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121594</v>
      </c>
      <c r="CS37" s="639"/>
      <c r="CT37" s="639"/>
      <c r="CU37" s="639"/>
      <c r="CV37" s="639"/>
      <c r="CW37" s="639"/>
      <c r="CX37" s="639"/>
      <c r="CY37" s="640"/>
      <c r="CZ37" s="623">
        <v>0.3</v>
      </c>
      <c r="DA37" s="641"/>
      <c r="DB37" s="641"/>
      <c r="DC37" s="642"/>
      <c r="DD37" s="626">
        <v>121594</v>
      </c>
      <c r="DE37" s="639"/>
      <c r="DF37" s="639"/>
      <c r="DG37" s="639"/>
      <c r="DH37" s="639"/>
      <c r="DI37" s="639"/>
      <c r="DJ37" s="639"/>
      <c r="DK37" s="640"/>
      <c r="DL37" s="626">
        <v>115614</v>
      </c>
      <c r="DM37" s="639"/>
      <c r="DN37" s="639"/>
      <c r="DO37" s="639"/>
      <c r="DP37" s="639"/>
      <c r="DQ37" s="639"/>
      <c r="DR37" s="639"/>
      <c r="DS37" s="639"/>
      <c r="DT37" s="639"/>
      <c r="DU37" s="639"/>
      <c r="DV37" s="640"/>
      <c r="DW37" s="643">
        <v>0.5</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32073</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4096486</v>
      </c>
      <c r="CS38" s="621"/>
      <c r="CT38" s="621"/>
      <c r="CU38" s="621"/>
      <c r="CV38" s="621"/>
      <c r="CW38" s="621"/>
      <c r="CX38" s="621"/>
      <c r="CY38" s="622"/>
      <c r="CZ38" s="623">
        <v>10.8</v>
      </c>
      <c r="DA38" s="641"/>
      <c r="DB38" s="641"/>
      <c r="DC38" s="642"/>
      <c r="DD38" s="626">
        <v>3591282</v>
      </c>
      <c r="DE38" s="621"/>
      <c r="DF38" s="621"/>
      <c r="DG38" s="621"/>
      <c r="DH38" s="621"/>
      <c r="DI38" s="621"/>
      <c r="DJ38" s="621"/>
      <c r="DK38" s="622"/>
      <c r="DL38" s="626">
        <v>3374859</v>
      </c>
      <c r="DM38" s="621"/>
      <c r="DN38" s="621"/>
      <c r="DO38" s="621"/>
      <c r="DP38" s="621"/>
      <c r="DQ38" s="621"/>
      <c r="DR38" s="621"/>
      <c r="DS38" s="621"/>
      <c r="DT38" s="621"/>
      <c r="DU38" s="621"/>
      <c r="DV38" s="622"/>
      <c r="DW38" s="643">
        <v>14.5</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98</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172639</v>
      </c>
      <c r="CS39" s="639"/>
      <c r="CT39" s="639"/>
      <c r="CU39" s="639"/>
      <c r="CV39" s="639"/>
      <c r="CW39" s="639"/>
      <c r="CX39" s="639"/>
      <c r="CY39" s="640"/>
      <c r="CZ39" s="623">
        <v>0.5</v>
      </c>
      <c r="DA39" s="641"/>
      <c r="DB39" s="641"/>
      <c r="DC39" s="642"/>
      <c r="DD39" s="626">
        <v>127517</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750459</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81</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132838</v>
      </c>
      <c r="CS40" s="621"/>
      <c r="CT40" s="621"/>
      <c r="CU40" s="621"/>
      <c r="CV40" s="621"/>
      <c r="CW40" s="621"/>
      <c r="CX40" s="621"/>
      <c r="CY40" s="622"/>
      <c r="CZ40" s="623">
        <v>0.4</v>
      </c>
      <c r="DA40" s="641"/>
      <c r="DB40" s="641"/>
      <c r="DC40" s="642"/>
      <c r="DD40" s="626">
        <v>3038</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2597936</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279</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3768436</v>
      </c>
      <c r="CS42" s="621"/>
      <c r="CT42" s="621"/>
      <c r="CU42" s="621"/>
      <c r="CV42" s="621"/>
      <c r="CW42" s="621"/>
      <c r="CX42" s="621"/>
      <c r="CY42" s="622"/>
      <c r="CZ42" s="623">
        <v>9.9</v>
      </c>
      <c r="DA42" s="624"/>
      <c r="DB42" s="624"/>
      <c r="DC42" s="625"/>
      <c r="DD42" s="626">
        <v>1633029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66214</v>
      </c>
      <c r="CS43" s="639"/>
      <c r="CT43" s="639"/>
      <c r="CU43" s="639"/>
      <c r="CV43" s="639"/>
      <c r="CW43" s="639"/>
      <c r="CX43" s="639"/>
      <c r="CY43" s="640"/>
      <c r="CZ43" s="623">
        <v>0.2</v>
      </c>
      <c r="DA43" s="641"/>
      <c r="DB43" s="641"/>
      <c r="DC43" s="642"/>
      <c r="DD43" s="626">
        <v>54236</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3764476</v>
      </c>
      <c r="CS44" s="621"/>
      <c r="CT44" s="621"/>
      <c r="CU44" s="621"/>
      <c r="CV44" s="621"/>
      <c r="CW44" s="621"/>
      <c r="CX44" s="621"/>
      <c r="CY44" s="622"/>
      <c r="CZ44" s="623">
        <v>9.9</v>
      </c>
      <c r="DA44" s="624"/>
      <c r="DB44" s="624"/>
      <c r="DC44" s="625"/>
      <c r="DD44" s="626">
        <v>1629069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1317589</v>
      </c>
      <c r="CS45" s="639"/>
      <c r="CT45" s="639"/>
      <c r="CU45" s="639"/>
      <c r="CV45" s="639"/>
      <c r="CW45" s="639"/>
      <c r="CX45" s="639"/>
      <c r="CY45" s="640"/>
      <c r="CZ45" s="623">
        <v>3.5</v>
      </c>
      <c r="DA45" s="641"/>
      <c r="DB45" s="641"/>
      <c r="DC45" s="642"/>
      <c r="DD45" s="626">
        <v>66179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2431145</v>
      </c>
      <c r="CS46" s="621"/>
      <c r="CT46" s="621"/>
      <c r="CU46" s="621"/>
      <c r="CV46" s="621"/>
      <c r="CW46" s="621"/>
      <c r="CX46" s="621"/>
      <c r="CY46" s="622"/>
      <c r="CZ46" s="623">
        <v>6.4</v>
      </c>
      <c r="DA46" s="624"/>
      <c r="DB46" s="624"/>
      <c r="DC46" s="625"/>
      <c r="DD46" s="626">
        <v>1547748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3960</v>
      </c>
      <c r="CS47" s="639"/>
      <c r="CT47" s="639"/>
      <c r="CU47" s="639"/>
      <c r="CV47" s="639"/>
      <c r="CW47" s="639"/>
      <c r="CX47" s="639"/>
      <c r="CY47" s="640"/>
      <c r="CZ47" s="623">
        <v>0</v>
      </c>
      <c r="DA47" s="641"/>
      <c r="DB47" s="641"/>
      <c r="DC47" s="642"/>
      <c r="DD47" s="626">
        <v>3960</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37882189</v>
      </c>
      <c r="CS49" s="605"/>
      <c r="CT49" s="605"/>
      <c r="CU49" s="605"/>
      <c r="CV49" s="605"/>
      <c r="CW49" s="605"/>
      <c r="CX49" s="605"/>
      <c r="CY49" s="606"/>
      <c r="CZ49" s="607">
        <v>100</v>
      </c>
      <c r="DA49" s="608"/>
      <c r="DB49" s="608"/>
      <c r="DC49" s="609"/>
      <c r="DD49" s="610">
        <v>26231328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39145</v>
      </c>
      <c r="R7" s="1134"/>
      <c r="S7" s="1134"/>
      <c r="T7" s="1134"/>
      <c r="U7" s="1134"/>
      <c r="V7" s="1134">
        <v>38121</v>
      </c>
      <c r="W7" s="1134"/>
      <c r="X7" s="1134"/>
      <c r="Y7" s="1134"/>
      <c r="Z7" s="1134"/>
      <c r="AA7" s="1134">
        <v>1024</v>
      </c>
      <c r="AB7" s="1134"/>
      <c r="AC7" s="1134"/>
      <c r="AD7" s="1134"/>
      <c r="AE7" s="1135"/>
      <c r="AF7" s="1136">
        <v>739</v>
      </c>
      <c r="AG7" s="1137"/>
      <c r="AH7" s="1137"/>
      <c r="AI7" s="1137"/>
      <c r="AJ7" s="1138"/>
      <c r="AK7" s="1120">
        <v>1387</v>
      </c>
      <c r="AL7" s="1121"/>
      <c r="AM7" s="1121"/>
      <c r="AN7" s="1121"/>
      <c r="AO7" s="1121"/>
      <c r="AP7" s="1121">
        <v>31315</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536</v>
      </c>
      <c r="BT7" s="1125"/>
      <c r="BU7" s="1125"/>
      <c r="BV7" s="1125"/>
      <c r="BW7" s="1125"/>
      <c r="BX7" s="1125"/>
      <c r="BY7" s="1125"/>
      <c r="BZ7" s="1125"/>
      <c r="CA7" s="1125"/>
      <c r="CB7" s="1125"/>
      <c r="CC7" s="1125"/>
      <c r="CD7" s="1125"/>
      <c r="CE7" s="1125"/>
      <c r="CF7" s="1125"/>
      <c r="CG7" s="1126"/>
      <c r="CH7" s="1117">
        <v>0</v>
      </c>
      <c r="CI7" s="1118"/>
      <c r="CJ7" s="1118"/>
      <c r="CK7" s="1118"/>
      <c r="CL7" s="1119"/>
      <c r="CM7" s="1117">
        <v>151</v>
      </c>
      <c r="CN7" s="1118"/>
      <c r="CO7" s="1118"/>
      <c r="CP7" s="1118"/>
      <c r="CQ7" s="1119"/>
      <c r="CR7" s="1117">
        <v>5</v>
      </c>
      <c r="CS7" s="1118"/>
      <c r="CT7" s="1118"/>
      <c r="CU7" s="1118"/>
      <c r="CV7" s="1119"/>
      <c r="CW7" s="1117" t="s">
        <v>478</v>
      </c>
      <c r="CX7" s="1118"/>
      <c r="CY7" s="1118"/>
      <c r="CZ7" s="1118"/>
      <c r="DA7" s="1119"/>
      <c r="DB7" s="1117" t="s">
        <v>478</v>
      </c>
      <c r="DC7" s="1118"/>
      <c r="DD7" s="1118"/>
      <c r="DE7" s="1118"/>
      <c r="DF7" s="1119"/>
      <c r="DG7" s="1117">
        <v>102</v>
      </c>
      <c r="DH7" s="1118"/>
      <c r="DI7" s="1118"/>
      <c r="DJ7" s="1118"/>
      <c r="DK7" s="1119"/>
      <c r="DL7" s="1117" t="s">
        <v>478</v>
      </c>
      <c r="DM7" s="1118"/>
      <c r="DN7" s="1118"/>
      <c r="DO7" s="1118"/>
      <c r="DP7" s="1119"/>
      <c r="DQ7" s="1000" t="s">
        <v>478</v>
      </c>
      <c r="DR7" s="1000"/>
      <c r="DS7" s="1000"/>
      <c r="DT7" s="1000"/>
      <c r="DU7" s="1000"/>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v>38906</v>
      </c>
      <c r="R23" s="1098"/>
      <c r="S23" s="1098"/>
      <c r="T23" s="1098"/>
      <c r="U23" s="1098"/>
      <c r="V23" s="1098">
        <v>37882</v>
      </c>
      <c r="W23" s="1098"/>
      <c r="X23" s="1098"/>
      <c r="Y23" s="1098"/>
      <c r="Z23" s="1098"/>
      <c r="AA23" s="1098">
        <v>1024</v>
      </c>
      <c r="AB23" s="1098"/>
      <c r="AC23" s="1098"/>
      <c r="AD23" s="1098"/>
      <c r="AE23" s="1099"/>
      <c r="AF23" s="1100">
        <v>739</v>
      </c>
      <c r="AG23" s="1098"/>
      <c r="AH23" s="1098"/>
      <c r="AI23" s="1098"/>
      <c r="AJ23" s="1101"/>
      <c r="AK23" s="1102"/>
      <c r="AL23" s="1103"/>
      <c r="AM23" s="1103"/>
      <c r="AN23" s="1103"/>
      <c r="AO23" s="1103"/>
      <c r="AP23" s="1098">
        <v>31315</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15613</v>
      </c>
      <c r="R28" s="1083"/>
      <c r="S28" s="1083"/>
      <c r="T28" s="1083"/>
      <c r="U28" s="1083"/>
      <c r="V28" s="1083">
        <v>14905</v>
      </c>
      <c r="W28" s="1083"/>
      <c r="X28" s="1083"/>
      <c r="Y28" s="1083"/>
      <c r="Z28" s="1083"/>
      <c r="AA28" s="1083">
        <v>708</v>
      </c>
      <c r="AB28" s="1083"/>
      <c r="AC28" s="1083"/>
      <c r="AD28" s="1083"/>
      <c r="AE28" s="1084"/>
      <c r="AF28" s="1085">
        <v>708</v>
      </c>
      <c r="AG28" s="1083"/>
      <c r="AH28" s="1083"/>
      <c r="AI28" s="1083"/>
      <c r="AJ28" s="1086"/>
      <c r="AK28" s="1087">
        <v>1000</v>
      </c>
      <c r="AL28" s="1075"/>
      <c r="AM28" s="1075"/>
      <c r="AN28" s="1075"/>
      <c r="AO28" s="1075"/>
      <c r="AP28" s="1075" t="s">
        <v>478</v>
      </c>
      <c r="AQ28" s="1075"/>
      <c r="AR28" s="1075"/>
      <c r="AS28" s="1075"/>
      <c r="AT28" s="1075"/>
      <c r="AU28" s="1075" t="s">
        <v>478</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8848</v>
      </c>
      <c r="R29" s="1073"/>
      <c r="S29" s="1073"/>
      <c r="T29" s="1073"/>
      <c r="U29" s="1073"/>
      <c r="V29" s="1073">
        <v>8502</v>
      </c>
      <c r="W29" s="1073"/>
      <c r="X29" s="1073"/>
      <c r="Y29" s="1073"/>
      <c r="Z29" s="1073"/>
      <c r="AA29" s="1073">
        <v>346</v>
      </c>
      <c r="AB29" s="1073"/>
      <c r="AC29" s="1073"/>
      <c r="AD29" s="1073"/>
      <c r="AE29" s="1074"/>
      <c r="AF29" s="1048">
        <v>346</v>
      </c>
      <c r="AG29" s="1049"/>
      <c r="AH29" s="1049"/>
      <c r="AI29" s="1049"/>
      <c r="AJ29" s="1050"/>
      <c r="AK29" s="1009">
        <v>1445</v>
      </c>
      <c r="AL29" s="1000"/>
      <c r="AM29" s="1000"/>
      <c r="AN29" s="1000"/>
      <c r="AO29" s="1000"/>
      <c r="AP29" s="1000" t="s">
        <v>478</v>
      </c>
      <c r="AQ29" s="1000"/>
      <c r="AR29" s="1000"/>
      <c r="AS29" s="1000"/>
      <c r="AT29" s="1000"/>
      <c r="AU29" s="1000" t="s">
        <v>478</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1767</v>
      </c>
      <c r="R30" s="1073"/>
      <c r="S30" s="1073"/>
      <c r="T30" s="1073"/>
      <c r="U30" s="1073"/>
      <c r="V30" s="1073">
        <v>1723</v>
      </c>
      <c r="W30" s="1073"/>
      <c r="X30" s="1073"/>
      <c r="Y30" s="1073"/>
      <c r="Z30" s="1073"/>
      <c r="AA30" s="1073">
        <v>44</v>
      </c>
      <c r="AB30" s="1073"/>
      <c r="AC30" s="1073"/>
      <c r="AD30" s="1073"/>
      <c r="AE30" s="1074"/>
      <c r="AF30" s="1048">
        <v>44</v>
      </c>
      <c r="AG30" s="1049"/>
      <c r="AH30" s="1049"/>
      <c r="AI30" s="1049"/>
      <c r="AJ30" s="1050"/>
      <c r="AK30" s="1009">
        <v>226</v>
      </c>
      <c r="AL30" s="1000"/>
      <c r="AM30" s="1000"/>
      <c r="AN30" s="1000"/>
      <c r="AO30" s="1000"/>
      <c r="AP30" s="1000" t="s">
        <v>478</v>
      </c>
      <c r="AQ30" s="1000"/>
      <c r="AR30" s="1000"/>
      <c r="AS30" s="1000"/>
      <c r="AT30" s="1000"/>
      <c r="AU30" s="1000" t="s">
        <v>478</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383</v>
      </c>
      <c r="C31" s="1067"/>
      <c r="D31" s="1067"/>
      <c r="E31" s="1067"/>
      <c r="F31" s="1067"/>
      <c r="G31" s="1067"/>
      <c r="H31" s="1067"/>
      <c r="I31" s="1067"/>
      <c r="J31" s="1067"/>
      <c r="K31" s="1067"/>
      <c r="L31" s="1067"/>
      <c r="M31" s="1067"/>
      <c r="N31" s="1067"/>
      <c r="O31" s="1067"/>
      <c r="P31" s="1068"/>
      <c r="Q31" s="1072">
        <v>2578</v>
      </c>
      <c r="R31" s="1073"/>
      <c r="S31" s="1073"/>
      <c r="T31" s="1073"/>
      <c r="U31" s="1073"/>
      <c r="V31" s="1073">
        <v>2216</v>
      </c>
      <c r="W31" s="1073"/>
      <c r="X31" s="1073"/>
      <c r="Y31" s="1073"/>
      <c r="Z31" s="1073"/>
      <c r="AA31" s="1073">
        <v>362</v>
      </c>
      <c r="AB31" s="1073"/>
      <c r="AC31" s="1073"/>
      <c r="AD31" s="1073"/>
      <c r="AE31" s="1074"/>
      <c r="AF31" s="1048">
        <v>2769</v>
      </c>
      <c r="AG31" s="1049"/>
      <c r="AH31" s="1049"/>
      <c r="AI31" s="1049"/>
      <c r="AJ31" s="1050"/>
      <c r="AK31" s="1009">
        <v>15</v>
      </c>
      <c r="AL31" s="1000"/>
      <c r="AM31" s="1000"/>
      <c r="AN31" s="1000"/>
      <c r="AO31" s="1000"/>
      <c r="AP31" s="1000">
        <v>558</v>
      </c>
      <c r="AQ31" s="1000"/>
      <c r="AR31" s="1000"/>
      <c r="AS31" s="1000"/>
      <c r="AT31" s="1000"/>
      <c r="AU31" s="1000">
        <v>2</v>
      </c>
      <c r="AV31" s="1000"/>
      <c r="AW31" s="1000"/>
      <c r="AX31" s="1000"/>
      <c r="AY31" s="1000"/>
      <c r="AZ31" s="1071"/>
      <c r="BA31" s="1071"/>
      <c r="BB31" s="1071"/>
      <c r="BC31" s="1071"/>
      <c r="BD31" s="1071"/>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385</v>
      </c>
      <c r="C32" s="1067"/>
      <c r="D32" s="1067"/>
      <c r="E32" s="1067"/>
      <c r="F32" s="1067"/>
      <c r="G32" s="1067"/>
      <c r="H32" s="1067"/>
      <c r="I32" s="1067"/>
      <c r="J32" s="1067"/>
      <c r="K32" s="1067"/>
      <c r="L32" s="1067"/>
      <c r="M32" s="1067"/>
      <c r="N32" s="1067"/>
      <c r="O32" s="1067"/>
      <c r="P32" s="1068"/>
      <c r="Q32" s="1072">
        <v>3954</v>
      </c>
      <c r="R32" s="1073"/>
      <c r="S32" s="1073"/>
      <c r="T32" s="1073"/>
      <c r="U32" s="1073"/>
      <c r="V32" s="1073">
        <v>3632</v>
      </c>
      <c r="W32" s="1073"/>
      <c r="X32" s="1073"/>
      <c r="Y32" s="1073"/>
      <c r="Z32" s="1073"/>
      <c r="AA32" s="1073">
        <v>322</v>
      </c>
      <c r="AB32" s="1073"/>
      <c r="AC32" s="1073"/>
      <c r="AD32" s="1073"/>
      <c r="AE32" s="1074"/>
      <c r="AF32" s="1048">
        <v>203</v>
      </c>
      <c r="AG32" s="1049"/>
      <c r="AH32" s="1049"/>
      <c r="AI32" s="1049"/>
      <c r="AJ32" s="1050"/>
      <c r="AK32" s="1009">
        <v>748</v>
      </c>
      <c r="AL32" s="1000"/>
      <c r="AM32" s="1000"/>
      <c r="AN32" s="1000"/>
      <c r="AO32" s="1000"/>
      <c r="AP32" s="1000">
        <v>13561</v>
      </c>
      <c r="AQ32" s="1000"/>
      <c r="AR32" s="1000"/>
      <c r="AS32" s="1000"/>
      <c r="AT32" s="1000"/>
      <c r="AU32" s="1000">
        <v>4380</v>
      </c>
      <c r="AV32" s="1000"/>
      <c r="AW32" s="1000"/>
      <c r="AX32" s="1000"/>
      <c r="AY32" s="1000"/>
      <c r="AZ32" s="1071"/>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556</v>
      </c>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4070</v>
      </c>
      <c r="AG63" s="988"/>
      <c r="AH63" s="988"/>
      <c r="AI63" s="988"/>
      <c r="AJ63" s="1059"/>
      <c r="AK63" s="1060"/>
      <c r="AL63" s="992"/>
      <c r="AM63" s="992"/>
      <c r="AN63" s="992"/>
      <c r="AO63" s="992"/>
      <c r="AP63" s="988">
        <v>14119</v>
      </c>
      <c r="AQ63" s="988"/>
      <c r="AR63" s="988"/>
      <c r="AS63" s="988"/>
      <c r="AT63" s="988"/>
      <c r="AU63" s="988">
        <v>4382</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390</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391</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534</v>
      </c>
      <c r="C68" s="1015"/>
      <c r="D68" s="1015"/>
      <c r="E68" s="1015"/>
      <c r="F68" s="1015"/>
      <c r="G68" s="1015"/>
      <c r="H68" s="1015"/>
      <c r="I68" s="1015"/>
      <c r="J68" s="1015"/>
      <c r="K68" s="1015"/>
      <c r="L68" s="1015"/>
      <c r="M68" s="1015"/>
      <c r="N68" s="1015"/>
      <c r="O68" s="1015"/>
      <c r="P68" s="1016"/>
      <c r="Q68" s="1017">
        <v>12042</v>
      </c>
      <c r="R68" s="1011"/>
      <c r="S68" s="1011"/>
      <c r="T68" s="1011"/>
      <c r="U68" s="1011"/>
      <c r="V68" s="1011">
        <v>9676</v>
      </c>
      <c r="W68" s="1011"/>
      <c r="X68" s="1011"/>
      <c r="Y68" s="1011"/>
      <c r="Z68" s="1011"/>
      <c r="AA68" s="1011">
        <v>2366</v>
      </c>
      <c r="AB68" s="1011"/>
      <c r="AC68" s="1011"/>
      <c r="AD68" s="1011"/>
      <c r="AE68" s="1011"/>
      <c r="AF68" s="1011">
        <v>11057</v>
      </c>
      <c r="AG68" s="1011"/>
      <c r="AH68" s="1011"/>
      <c r="AI68" s="1011"/>
      <c r="AJ68" s="1011"/>
      <c r="AK68" s="1011" t="s">
        <v>478</v>
      </c>
      <c r="AL68" s="1011"/>
      <c r="AM68" s="1011"/>
      <c r="AN68" s="1011"/>
      <c r="AO68" s="1011"/>
      <c r="AP68" s="1011">
        <v>35493</v>
      </c>
      <c r="AQ68" s="1011"/>
      <c r="AR68" s="1011"/>
      <c r="AS68" s="1011"/>
      <c r="AT68" s="1011"/>
      <c r="AU68" s="1011">
        <v>3</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537</v>
      </c>
      <c r="C69" s="1004"/>
      <c r="D69" s="1004"/>
      <c r="E69" s="1004"/>
      <c r="F69" s="1004"/>
      <c r="G69" s="1004"/>
      <c r="H69" s="1004"/>
      <c r="I69" s="1004"/>
      <c r="J69" s="1004"/>
      <c r="K69" s="1004"/>
      <c r="L69" s="1004"/>
      <c r="M69" s="1004"/>
      <c r="N69" s="1004"/>
      <c r="O69" s="1004"/>
      <c r="P69" s="1005"/>
      <c r="Q69" s="1006">
        <v>22493</v>
      </c>
      <c r="R69" s="1000"/>
      <c r="S69" s="1000"/>
      <c r="T69" s="1000"/>
      <c r="U69" s="1000"/>
      <c r="V69" s="1000">
        <v>22018</v>
      </c>
      <c r="W69" s="1000"/>
      <c r="X69" s="1000"/>
      <c r="Y69" s="1000"/>
      <c r="Z69" s="1000"/>
      <c r="AA69" s="1000">
        <v>475</v>
      </c>
      <c r="AB69" s="1000"/>
      <c r="AC69" s="1000"/>
      <c r="AD69" s="1000"/>
      <c r="AE69" s="1000"/>
      <c r="AF69" s="1000">
        <v>475</v>
      </c>
      <c r="AG69" s="1000"/>
      <c r="AH69" s="1000"/>
      <c r="AI69" s="1000"/>
      <c r="AJ69" s="1000"/>
      <c r="AK69" s="1000">
        <v>1327</v>
      </c>
      <c r="AL69" s="1000"/>
      <c r="AM69" s="1000"/>
      <c r="AN69" s="1000"/>
      <c r="AO69" s="1000"/>
      <c r="AP69" s="1000" t="s">
        <v>478</v>
      </c>
      <c r="AQ69" s="1000"/>
      <c r="AR69" s="1000"/>
      <c r="AS69" s="1000"/>
      <c r="AT69" s="1000"/>
      <c r="AU69" s="1000" t="s">
        <v>478</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538</v>
      </c>
      <c r="C70" s="1004"/>
      <c r="D70" s="1004"/>
      <c r="E70" s="1004"/>
      <c r="F70" s="1004"/>
      <c r="G70" s="1004"/>
      <c r="H70" s="1004"/>
      <c r="I70" s="1004"/>
      <c r="J70" s="1004"/>
      <c r="K70" s="1004"/>
      <c r="L70" s="1004"/>
      <c r="M70" s="1004"/>
      <c r="N70" s="1004"/>
      <c r="O70" s="1004"/>
      <c r="P70" s="1005"/>
      <c r="Q70" s="1006">
        <v>186</v>
      </c>
      <c r="R70" s="1000"/>
      <c r="S70" s="1000"/>
      <c r="T70" s="1000"/>
      <c r="U70" s="1000"/>
      <c r="V70" s="1000">
        <v>154</v>
      </c>
      <c r="W70" s="1000"/>
      <c r="X70" s="1000"/>
      <c r="Y70" s="1000"/>
      <c r="Z70" s="1000"/>
      <c r="AA70" s="1000">
        <v>32</v>
      </c>
      <c r="AB70" s="1000"/>
      <c r="AC70" s="1000"/>
      <c r="AD70" s="1000"/>
      <c r="AE70" s="1000"/>
      <c r="AF70" s="1000">
        <v>32</v>
      </c>
      <c r="AG70" s="1000"/>
      <c r="AH70" s="1000"/>
      <c r="AI70" s="1000"/>
      <c r="AJ70" s="1000"/>
      <c r="AK70" s="1000" t="s">
        <v>478</v>
      </c>
      <c r="AL70" s="1000"/>
      <c r="AM70" s="1000"/>
      <c r="AN70" s="1000"/>
      <c r="AO70" s="1000"/>
      <c r="AP70" s="1000" t="s">
        <v>478</v>
      </c>
      <c r="AQ70" s="1000"/>
      <c r="AR70" s="1000"/>
      <c r="AS70" s="1000"/>
      <c r="AT70" s="1000"/>
      <c r="AU70" s="1000" t="s">
        <v>478</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539</v>
      </c>
      <c r="C71" s="1004"/>
      <c r="D71" s="1004"/>
      <c r="E71" s="1004"/>
      <c r="F71" s="1004"/>
      <c r="G71" s="1004"/>
      <c r="H71" s="1004"/>
      <c r="I71" s="1004"/>
      <c r="J71" s="1004"/>
      <c r="K71" s="1004"/>
      <c r="L71" s="1004"/>
      <c r="M71" s="1004"/>
      <c r="N71" s="1004"/>
      <c r="O71" s="1004"/>
      <c r="P71" s="1005"/>
      <c r="Q71" s="1006">
        <v>112</v>
      </c>
      <c r="R71" s="1000"/>
      <c r="S71" s="1000"/>
      <c r="T71" s="1000"/>
      <c r="U71" s="1000"/>
      <c r="V71" s="1000">
        <v>97</v>
      </c>
      <c r="W71" s="1000"/>
      <c r="X71" s="1000"/>
      <c r="Y71" s="1000"/>
      <c r="Z71" s="1000"/>
      <c r="AA71" s="1000">
        <v>15</v>
      </c>
      <c r="AB71" s="1000"/>
      <c r="AC71" s="1000"/>
      <c r="AD71" s="1000"/>
      <c r="AE71" s="1000"/>
      <c r="AF71" s="1000">
        <v>15</v>
      </c>
      <c r="AG71" s="1000"/>
      <c r="AH71" s="1000"/>
      <c r="AI71" s="1000"/>
      <c r="AJ71" s="1000"/>
      <c r="AK71" s="1000">
        <v>2</v>
      </c>
      <c r="AL71" s="1000"/>
      <c r="AM71" s="1000"/>
      <c r="AN71" s="1000"/>
      <c r="AO71" s="1000"/>
      <c r="AP71" s="1000" t="s">
        <v>478</v>
      </c>
      <c r="AQ71" s="1000"/>
      <c r="AR71" s="1000"/>
      <c r="AS71" s="1000"/>
      <c r="AT71" s="1000"/>
      <c r="AU71" s="1000" t="s">
        <v>478</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540</v>
      </c>
      <c r="C72" s="1004"/>
      <c r="D72" s="1004"/>
      <c r="E72" s="1004"/>
      <c r="F72" s="1004"/>
      <c r="G72" s="1004"/>
      <c r="H72" s="1004"/>
      <c r="I72" s="1004"/>
      <c r="J72" s="1004"/>
      <c r="K72" s="1004"/>
      <c r="L72" s="1004"/>
      <c r="M72" s="1004"/>
      <c r="N72" s="1004"/>
      <c r="O72" s="1004"/>
      <c r="P72" s="1005"/>
      <c r="Q72" s="1006">
        <v>111</v>
      </c>
      <c r="R72" s="1000"/>
      <c r="S72" s="1000"/>
      <c r="T72" s="1000"/>
      <c r="U72" s="1000"/>
      <c r="V72" s="1000">
        <v>81</v>
      </c>
      <c r="W72" s="1000"/>
      <c r="X72" s="1000"/>
      <c r="Y72" s="1000"/>
      <c r="Z72" s="1000"/>
      <c r="AA72" s="1000">
        <v>30</v>
      </c>
      <c r="AB72" s="1000"/>
      <c r="AC72" s="1000"/>
      <c r="AD72" s="1000"/>
      <c r="AE72" s="1000"/>
      <c r="AF72" s="1000">
        <v>30</v>
      </c>
      <c r="AG72" s="1000"/>
      <c r="AH72" s="1000"/>
      <c r="AI72" s="1000"/>
      <c r="AJ72" s="1000"/>
      <c r="AK72" s="1000" t="s">
        <v>478</v>
      </c>
      <c r="AL72" s="1000"/>
      <c r="AM72" s="1000"/>
      <c r="AN72" s="1000"/>
      <c r="AO72" s="1000"/>
      <c r="AP72" s="1000" t="s">
        <v>478</v>
      </c>
      <c r="AQ72" s="1000"/>
      <c r="AR72" s="1000"/>
      <c r="AS72" s="1000"/>
      <c r="AT72" s="1000"/>
      <c r="AU72" s="1000" t="s">
        <v>478</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541</v>
      </c>
      <c r="C73" s="1004"/>
      <c r="D73" s="1004"/>
      <c r="E73" s="1004"/>
      <c r="F73" s="1004"/>
      <c r="G73" s="1004"/>
      <c r="H73" s="1004"/>
      <c r="I73" s="1004"/>
      <c r="J73" s="1004"/>
      <c r="K73" s="1004"/>
      <c r="L73" s="1004"/>
      <c r="M73" s="1004"/>
      <c r="N73" s="1004"/>
      <c r="O73" s="1004"/>
      <c r="P73" s="1005"/>
      <c r="Q73" s="1006">
        <v>2076</v>
      </c>
      <c r="R73" s="1000"/>
      <c r="S73" s="1000"/>
      <c r="T73" s="1000"/>
      <c r="U73" s="1000"/>
      <c r="V73" s="1000">
        <v>1822</v>
      </c>
      <c r="W73" s="1000"/>
      <c r="X73" s="1000"/>
      <c r="Y73" s="1000"/>
      <c r="Z73" s="1000"/>
      <c r="AA73" s="1000">
        <v>254</v>
      </c>
      <c r="AB73" s="1000"/>
      <c r="AC73" s="1000"/>
      <c r="AD73" s="1000"/>
      <c r="AE73" s="1000"/>
      <c r="AF73" s="1000">
        <v>254</v>
      </c>
      <c r="AG73" s="1000"/>
      <c r="AH73" s="1000"/>
      <c r="AI73" s="1000"/>
      <c r="AJ73" s="1000"/>
      <c r="AK73" s="1000">
        <v>73</v>
      </c>
      <c r="AL73" s="1000"/>
      <c r="AM73" s="1000"/>
      <c r="AN73" s="1000"/>
      <c r="AO73" s="1000"/>
      <c r="AP73" s="1000" t="s">
        <v>478</v>
      </c>
      <c r="AQ73" s="1000"/>
      <c r="AR73" s="1000"/>
      <c r="AS73" s="1000"/>
      <c r="AT73" s="1000"/>
      <c r="AU73" s="1000" t="s">
        <v>478</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542</v>
      </c>
      <c r="C74" s="1004"/>
      <c r="D74" s="1004"/>
      <c r="E74" s="1004"/>
      <c r="F74" s="1004"/>
      <c r="G74" s="1004"/>
      <c r="H74" s="1004"/>
      <c r="I74" s="1004"/>
      <c r="J74" s="1004"/>
      <c r="K74" s="1004"/>
      <c r="L74" s="1004"/>
      <c r="M74" s="1004"/>
      <c r="N74" s="1004"/>
      <c r="O74" s="1004"/>
      <c r="P74" s="1005"/>
      <c r="Q74" s="1006">
        <v>565538</v>
      </c>
      <c r="R74" s="1000"/>
      <c r="S74" s="1000"/>
      <c r="T74" s="1000"/>
      <c r="U74" s="1000"/>
      <c r="V74" s="1000">
        <v>552543</v>
      </c>
      <c r="W74" s="1000"/>
      <c r="X74" s="1000"/>
      <c r="Y74" s="1000"/>
      <c r="Z74" s="1000"/>
      <c r="AA74" s="1000">
        <v>12995</v>
      </c>
      <c r="AB74" s="1000"/>
      <c r="AC74" s="1000"/>
      <c r="AD74" s="1000"/>
      <c r="AE74" s="1000"/>
      <c r="AF74" s="1000">
        <v>12995</v>
      </c>
      <c r="AG74" s="1000"/>
      <c r="AH74" s="1000"/>
      <c r="AI74" s="1000"/>
      <c r="AJ74" s="1000"/>
      <c r="AK74" s="1000">
        <v>3497</v>
      </c>
      <c r="AL74" s="1000"/>
      <c r="AM74" s="1000"/>
      <c r="AN74" s="1000"/>
      <c r="AO74" s="1000"/>
      <c r="AP74" s="1000" t="s">
        <v>478</v>
      </c>
      <c r="AQ74" s="1000"/>
      <c r="AR74" s="1000"/>
      <c r="AS74" s="1000"/>
      <c r="AT74" s="1000"/>
      <c r="AU74" s="1000" t="s">
        <v>478</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535</v>
      </c>
      <c r="C75" s="1004"/>
      <c r="D75" s="1004"/>
      <c r="E75" s="1004"/>
      <c r="F75" s="1004"/>
      <c r="G75" s="1004"/>
      <c r="H75" s="1004"/>
      <c r="I75" s="1004"/>
      <c r="J75" s="1004"/>
      <c r="K75" s="1004"/>
      <c r="L75" s="1004"/>
      <c r="M75" s="1004"/>
      <c r="N75" s="1004"/>
      <c r="O75" s="1004"/>
      <c r="P75" s="1005"/>
      <c r="Q75" s="1007">
        <v>583</v>
      </c>
      <c r="R75" s="1008"/>
      <c r="S75" s="1008"/>
      <c r="T75" s="1008"/>
      <c r="U75" s="1009"/>
      <c r="V75" s="1010">
        <v>538</v>
      </c>
      <c r="W75" s="1008"/>
      <c r="X75" s="1008"/>
      <c r="Y75" s="1008"/>
      <c r="Z75" s="1009"/>
      <c r="AA75" s="1010">
        <v>45</v>
      </c>
      <c r="AB75" s="1008"/>
      <c r="AC75" s="1008"/>
      <c r="AD75" s="1008"/>
      <c r="AE75" s="1009"/>
      <c r="AF75" s="1010">
        <v>45</v>
      </c>
      <c r="AG75" s="1008"/>
      <c r="AH75" s="1008"/>
      <c r="AI75" s="1008"/>
      <c r="AJ75" s="1009"/>
      <c r="AK75" s="1010" t="s">
        <v>478</v>
      </c>
      <c r="AL75" s="1008"/>
      <c r="AM75" s="1008"/>
      <c r="AN75" s="1008"/>
      <c r="AO75" s="1009"/>
      <c r="AP75" s="1010">
        <v>828</v>
      </c>
      <c r="AQ75" s="1008"/>
      <c r="AR75" s="1008"/>
      <c r="AS75" s="1008"/>
      <c r="AT75" s="1009"/>
      <c r="AU75" s="1010">
        <v>191</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24903</v>
      </c>
      <c r="AG88" s="988"/>
      <c r="AH88" s="988"/>
      <c r="AI88" s="988"/>
      <c r="AJ88" s="988"/>
      <c r="AK88" s="992"/>
      <c r="AL88" s="992"/>
      <c r="AM88" s="992"/>
      <c r="AN88" s="992"/>
      <c r="AO88" s="992"/>
      <c r="AP88" s="988">
        <v>36321</v>
      </c>
      <c r="AQ88" s="988"/>
      <c r="AR88" s="988"/>
      <c r="AS88" s="988"/>
      <c r="AT88" s="988"/>
      <c r="AU88" s="988">
        <v>194</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v>
      </c>
      <c r="CS102" s="980"/>
      <c r="CT102" s="980"/>
      <c r="CU102" s="980"/>
      <c r="CV102" s="981"/>
      <c r="CW102" s="979"/>
      <c r="CX102" s="980"/>
      <c r="CY102" s="980"/>
      <c r="CZ102" s="980"/>
      <c r="DA102" s="981"/>
      <c r="DB102" s="979"/>
      <c r="DC102" s="980"/>
      <c r="DD102" s="980"/>
      <c r="DE102" s="980"/>
      <c r="DF102" s="981"/>
      <c r="DG102" s="979">
        <v>102</v>
      </c>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288</v>
      </c>
      <c r="AG109" s="923"/>
      <c r="AH109" s="923"/>
      <c r="AI109" s="923"/>
      <c r="AJ109" s="924"/>
      <c r="AK109" s="925" t="s">
        <v>287</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288</v>
      </c>
      <c r="BW109" s="923"/>
      <c r="BX109" s="923"/>
      <c r="BY109" s="923"/>
      <c r="BZ109" s="924"/>
      <c r="CA109" s="925" t="s">
        <v>287</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288</v>
      </c>
      <c r="DM109" s="923"/>
      <c r="DN109" s="923"/>
      <c r="DO109" s="923"/>
      <c r="DP109" s="924"/>
      <c r="DQ109" s="925" t="s">
        <v>287</v>
      </c>
      <c r="DR109" s="923"/>
      <c r="DS109" s="923"/>
      <c r="DT109" s="923"/>
      <c r="DU109" s="924"/>
      <c r="DV109" s="925" t="s">
        <v>402</v>
      </c>
      <c r="DW109" s="923"/>
      <c r="DX109" s="923"/>
      <c r="DY109" s="923"/>
      <c r="DZ109" s="954"/>
    </row>
    <row r="110" spans="1:131" s="199" customFormat="1" ht="26.25" customHeight="1" x14ac:dyDescent="0.15">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3043676</v>
      </c>
      <c r="AB110" s="916"/>
      <c r="AC110" s="916"/>
      <c r="AD110" s="916"/>
      <c r="AE110" s="917"/>
      <c r="AF110" s="918">
        <v>2902151</v>
      </c>
      <c r="AG110" s="916"/>
      <c r="AH110" s="916"/>
      <c r="AI110" s="916"/>
      <c r="AJ110" s="917"/>
      <c r="AK110" s="918">
        <v>2915382</v>
      </c>
      <c r="AL110" s="916"/>
      <c r="AM110" s="916"/>
      <c r="AN110" s="916"/>
      <c r="AO110" s="917"/>
      <c r="AP110" s="919">
        <v>14</v>
      </c>
      <c r="AQ110" s="920"/>
      <c r="AR110" s="920"/>
      <c r="AS110" s="920"/>
      <c r="AT110" s="921"/>
      <c r="AU110" s="955" t="s">
        <v>62</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30312578</v>
      </c>
      <c r="BR110" s="863"/>
      <c r="BS110" s="863"/>
      <c r="BT110" s="863"/>
      <c r="BU110" s="863"/>
      <c r="BV110" s="863">
        <v>31169371</v>
      </c>
      <c r="BW110" s="863"/>
      <c r="BX110" s="863"/>
      <c r="BY110" s="863"/>
      <c r="BZ110" s="863"/>
      <c r="CA110" s="863">
        <v>31315400</v>
      </c>
      <c r="CB110" s="863"/>
      <c r="CC110" s="863"/>
      <c r="CD110" s="863"/>
      <c r="CE110" s="863"/>
      <c r="CF110" s="887">
        <v>150.1</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v>321040</v>
      </c>
      <c r="BR111" s="835"/>
      <c r="BS111" s="835"/>
      <c r="BT111" s="835"/>
      <c r="BU111" s="835"/>
      <c r="BV111" s="835">
        <v>295600</v>
      </c>
      <c r="BW111" s="835"/>
      <c r="BX111" s="835"/>
      <c r="BY111" s="835"/>
      <c r="BZ111" s="835"/>
      <c r="CA111" s="835">
        <v>270160</v>
      </c>
      <c r="CB111" s="835"/>
      <c r="CC111" s="835"/>
      <c r="CD111" s="835"/>
      <c r="CE111" s="835"/>
      <c r="CF111" s="896">
        <v>1.3</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413</v>
      </c>
      <c r="AB112" s="798"/>
      <c r="AC112" s="798"/>
      <c r="AD112" s="798"/>
      <c r="AE112" s="799"/>
      <c r="AF112" s="800" t="s">
        <v>413</v>
      </c>
      <c r="AG112" s="798"/>
      <c r="AH112" s="798"/>
      <c r="AI112" s="798"/>
      <c r="AJ112" s="799"/>
      <c r="AK112" s="800" t="s">
        <v>413</v>
      </c>
      <c r="AL112" s="798"/>
      <c r="AM112" s="798"/>
      <c r="AN112" s="798"/>
      <c r="AO112" s="799"/>
      <c r="AP112" s="845" t="s">
        <v>413</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3488704</v>
      </c>
      <c r="BR112" s="835"/>
      <c r="BS112" s="835"/>
      <c r="BT112" s="835"/>
      <c r="BU112" s="835"/>
      <c r="BV112" s="835">
        <v>3831693</v>
      </c>
      <c r="BW112" s="835"/>
      <c r="BX112" s="835"/>
      <c r="BY112" s="835"/>
      <c r="BZ112" s="835"/>
      <c r="CA112" s="835">
        <v>4381948</v>
      </c>
      <c r="CB112" s="835"/>
      <c r="CC112" s="835"/>
      <c r="CD112" s="835"/>
      <c r="CE112" s="835"/>
      <c r="CF112" s="896">
        <v>21</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413</v>
      </c>
      <c r="DH112" s="835"/>
      <c r="DI112" s="835"/>
      <c r="DJ112" s="835"/>
      <c r="DK112" s="835"/>
      <c r="DL112" s="835" t="s">
        <v>413</v>
      </c>
      <c r="DM112" s="835"/>
      <c r="DN112" s="835"/>
      <c r="DO112" s="835"/>
      <c r="DP112" s="835"/>
      <c r="DQ112" s="835" t="s">
        <v>413</v>
      </c>
      <c r="DR112" s="835"/>
      <c r="DS112" s="835"/>
      <c r="DT112" s="835"/>
      <c r="DU112" s="835"/>
      <c r="DV112" s="812" t="s">
        <v>413</v>
      </c>
      <c r="DW112" s="812"/>
      <c r="DX112" s="812"/>
      <c r="DY112" s="812"/>
      <c r="DZ112" s="813"/>
    </row>
    <row r="113" spans="1:130" s="199" customFormat="1" ht="26.25" customHeight="1" x14ac:dyDescent="0.15">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227359</v>
      </c>
      <c r="AB113" s="944"/>
      <c r="AC113" s="944"/>
      <c r="AD113" s="944"/>
      <c r="AE113" s="945"/>
      <c r="AF113" s="946">
        <v>363305</v>
      </c>
      <c r="AG113" s="944"/>
      <c r="AH113" s="944"/>
      <c r="AI113" s="944"/>
      <c r="AJ113" s="945"/>
      <c r="AK113" s="946">
        <v>487174</v>
      </c>
      <c r="AL113" s="944"/>
      <c r="AM113" s="944"/>
      <c r="AN113" s="944"/>
      <c r="AO113" s="945"/>
      <c r="AP113" s="947">
        <v>2.2999999999999998</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226547</v>
      </c>
      <c r="BR113" s="835"/>
      <c r="BS113" s="835"/>
      <c r="BT113" s="835"/>
      <c r="BU113" s="835"/>
      <c r="BV113" s="835">
        <v>213154</v>
      </c>
      <c r="BW113" s="835"/>
      <c r="BX113" s="835"/>
      <c r="BY113" s="835"/>
      <c r="BZ113" s="835"/>
      <c r="CA113" s="835">
        <v>194500</v>
      </c>
      <c r="CB113" s="835"/>
      <c r="CC113" s="835"/>
      <c r="CD113" s="835"/>
      <c r="CE113" s="835"/>
      <c r="CF113" s="896">
        <v>0.9</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413</v>
      </c>
      <c r="DH113" s="798"/>
      <c r="DI113" s="798"/>
      <c r="DJ113" s="798"/>
      <c r="DK113" s="799"/>
      <c r="DL113" s="800" t="s">
        <v>413</v>
      </c>
      <c r="DM113" s="798"/>
      <c r="DN113" s="798"/>
      <c r="DO113" s="798"/>
      <c r="DP113" s="799"/>
      <c r="DQ113" s="800" t="s">
        <v>413</v>
      </c>
      <c r="DR113" s="798"/>
      <c r="DS113" s="798"/>
      <c r="DT113" s="798"/>
      <c r="DU113" s="799"/>
      <c r="DV113" s="845" t="s">
        <v>413</v>
      </c>
      <c r="DW113" s="846"/>
      <c r="DX113" s="846"/>
      <c r="DY113" s="846"/>
      <c r="DZ113" s="847"/>
    </row>
    <row r="114" spans="1:130" s="199" customFormat="1" ht="26.25" customHeight="1" x14ac:dyDescent="0.15">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8103</v>
      </c>
      <c r="AB114" s="798"/>
      <c r="AC114" s="798"/>
      <c r="AD114" s="798"/>
      <c r="AE114" s="799"/>
      <c r="AF114" s="800">
        <v>10638</v>
      </c>
      <c r="AG114" s="798"/>
      <c r="AH114" s="798"/>
      <c r="AI114" s="798"/>
      <c r="AJ114" s="799"/>
      <c r="AK114" s="800">
        <v>16283</v>
      </c>
      <c r="AL114" s="798"/>
      <c r="AM114" s="798"/>
      <c r="AN114" s="798"/>
      <c r="AO114" s="799"/>
      <c r="AP114" s="845">
        <v>0.1</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5755945</v>
      </c>
      <c r="BR114" s="835"/>
      <c r="BS114" s="835"/>
      <c r="BT114" s="835"/>
      <c r="BU114" s="835"/>
      <c r="BV114" s="835">
        <v>5121473</v>
      </c>
      <c r="BW114" s="835"/>
      <c r="BX114" s="835"/>
      <c r="BY114" s="835"/>
      <c r="BZ114" s="835"/>
      <c r="CA114" s="835">
        <v>5005586</v>
      </c>
      <c r="CB114" s="835"/>
      <c r="CC114" s="835"/>
      <c r="CD114" s="835"/>
      <c r="CE114" s="835"/>
      <c r="CF114" s="896">
        <v>24</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413</v>
      </c>
      <c r="DH114" s="798"/>
      <c r="DI114" s="798"/>
      <c r="DJ114" s="798"/>
      <c r="DK114" s="799"/>
      <c r="DL114" s="800" t="s">
        <v>413</v>
      </c>
      <c r="DM114" s="798"/>
      <c r="DN114" s="798"/>
      <c r="DO114" s="798"/>
      <c r="DP114" s="799"/>
      <c r="DQ114" s="800" t="s">
        <v>413</v>
      </c>
      <c r="DR114" s="798"/>
      <c r="DS114" s="798"/>
      <c r="DT114" s="798"/>
      <c r="DU114" s="799"/>
      <c r="DV114" s="845" t="s">
        <v>413</v>
      </c>
      <c r="DW114" s="846"/>
      <c r="DX114" s="846"/>
      <c r="DY114" s="846"/>
      <c r="DZ114" s="847"/>
    </row>
    <row r="115" spans="1:130" s="199" customFormat="1" ht="26.25" customHeight="1" x14ac:dyDescent="0.15">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46588</v>
      </c>
      <c r="AB115" s="944"/>
      <c r="AC115" s="944"/>
      <c r="AD115" s="944"/>
      <c r="AE115" s="945"/>
      <c r="AF115" s="946">
        <v>26331</v>
      </c>
      <c r="AG115" s="944"/>
      <c r="AH115" s="944"/>
      <c r="AI115" s="944"/>
      <c r="AJ115" s="945"/>
      <c r="AK115" s="946">
        <v>26174</v>
      </c>
      <c r="AL115" s="944"/>
      <c r="AM115" s="944"/>
      <c r="AN115" s="944"/>
      <c r="AO115" s="945"/>
      <c r="AP115" s="947">
        <v>0.1</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v>6718</v>
      </c>
      <c r="BR115" s="835"/>
      <c r="BS115" s="835"/>
      <c r="BT115" s="835"/>
      <c r="BU115" s="835"/>
      <c r="BV115" s="835">
        <v>6765</v>
      </c>
      <c r="BW115" s="835"/>
      <c r="BX115" s="835"/>
      <c r="BY115" s="835"/>
      <c r="BZ115" s="835"/>
      <c r="CA115" s="835">
        <v>240</v>
      </c>
      <c r="CB115" s="835"/>
      <c r="CC115" s="835"/>
      <c r="CD115" s="835"/>
      <c r="CE115" s="835"/>
      <c r="CF115" s="896">
        <v>0</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321040</v>
      </c>
      <c r="DH115" s="798"/>
      <c r="DI115" s="798"/>
      <c r="DJ115" s="798"/>
      <c r="DK115" s="799"/>
      <c r="DL115" s="800">
        <v>295600</v>
      </c>
      <c r="DM115" s="798"/>
      <c r="DN115" s="798"/>
      <c r="DO115" s="798"/>
      <c r="DP115" s="799"/>
      <c r="DQ115" s="800">
        <v>270160</v>
      </c>
      <c r="DR115" s="798"/>
      <c r="DS115" s="798"/>
      <c r="DT115" s="798"/>
      <c r="DU115" s="799"/>
      <c r="DV115" s="845">
        <v>1.3</v>
      </c>
      <c r="DW115" s="846"/>
      <c r="DX115" s="846"/>
      <c r="DY115" s="846"/>
      <c r="DZ115" s="847"/>
    </row>
    <row r="116" spans="1:130" s="199" customFormat="1" ht="26.25" customHeight="1" x14ac:dyDescent="0.15">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413</v>
      </c>
      <c r="AB116" s="798"/>
      <c r="AC116" s="798"/>
      <c r="AD116" s="798"/>
      <c r="AE116" s="799"/>
      <c r="AF116" s="800" t="s">
        <v>413</v>
      </c>
      <c r="AG116" s="798"/>
      <c r="AH116" s="798"/>
      <c r="AI116" s="798"/>
      <c r="AJ116" s="799"/>
      <c r="AK116" s="800" t="s">
        <v>413</v>
      </c>
      <c r="AL116" s="798"/>
      <c r="AM116" s="798"/>
      <c r="AN116" s="798"/>
      <c r="AO116" s="799"/>
      <c r="AP116" s="845" t="s">
        <v>413</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413</v>
      </c>
      <c r="BR116" s="835"/>
      <c r="BS116" s="835"/>
      <c r="BT116" s="835"/>
      <c r="BU116" s="835"/>
      <c r="BV116" s="835" t="s">
        <v>413</v>
      </c>
      <c r="BW116" s="835"/>
      <c r="BX116" s="835"/>
      <c r="BY116" s="835"/>
      <c r="BZ116" s="835"/>
      <c r="CA116" s="835" t="s">
        <v>413</v>
      </c>
      <c r="CB116" s="835"/>
      <c r="CC116" s="835"/>
      <c r="CD116" s="835"/>
      <c r="CE116" s="835"/>
      <c r="CF116" s="896" t="s">
        <v>413</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413</v>
      </c>
      <c r="DH116" s="798"/>
      <c r="DI116" s="798"/>
      <c r="DJ116" s="798"/>
      <c r="DK116" s="799"/>
      <c r="DL116" s="800" t="s">
        <v>413</v>
      </c>
      <c r="DM116" s="798"/>
      <c r="DN116" s="798"/>
      <c r="DO116" s="798"/>
      <c r="DP116" s="799"/>
      <c r="DQ116" s="800" t="s">
        <v>413</v>
      </c>
      <c r="DR116" s="798"/>
      <c r="DS116" s="798"/>
      <c r="DT116" s="798"/>
      <c r="DU116" s="799"/>
      <c r="DV116" s="845" t="s">
        <v>413</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3325726</v>
      </c>
      <c r="AB117" s="930"/>
      <c r="AC117" s="930"/>
      <c r="AD117" s="930"/>
      <c r="AE117" s="931"/>
      <c r="AF117" s="932">
        <v>3302425</v>
      </c>
      <c r="AG117" s="930"/>
      <c r="AH117" s="930"/>
      <c r="AI117" s="930"/>
      <c r="AJ117" s="931"/>
      <c r="AK117" s="932">
        <v>3445013</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413</v>
      </c>
      <c r="BR117" s="835"/>
      <c r="BS117" s="835"/>
      <c r="BT117" s="835"/>
      <c r="BU117" s="835"/>
      <c r="BV117" s="835" t="s">
        <v>413</v>
      </c>
      <c r="BW117" s="835"/>
      <c r="BX117" s="835"/>
      <c r="BY117" s="835"/>
      <c r="BZ117" s="835"/>
      <c r="CA117" s="835" t="s">
        <v>413</v>
      </c>
      <c r="CB117" s="835"/>
      <c r="CC117" s="835"/>
      <c r="CD117" s="835"/>
      <c r="CE117" s="835"/>
      <c r="CF117" s="896" t="s">
        <v>413</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413</v>
      </c>
      <c r="DH117" s="798"/>
      <c r="DI117" s="798"/>
      <c r="DJ117" s="798"/>
      <c r="DK117" s="799"/>
      <c r="DL117" s="800" t="s">
        <v>413</v>
      </c>
      <c r="DM117" s="798"/>
      <c r="DN117" s="798"/>
      <c r="DO117" s="798"/>
      <c r="DP117" s="799"/>
      <c r="DQ117" s="800" t="s">
        <v>413</v>
      </c>
      <c r="DR117" s="798"/>
      <c r="DS117" s="798"/>
      <c r="DT117" s="798"/>
      <c r="DU117" s="799"/>
      <c r="DV117" s="845" t="s">
        <v>413</v>
      </c>
      <c r="DW117" s="846"/>
      <c r="DX117" s="846"/>
      <c r="DY117" s="846"/>
      <c r="DZ117" s="847"/>
    </row>
    <row r="118" spans="1:130" s="199" customFormat="1" ht="26.25" customHeight="1" x14ac:dyDescent="0.15">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288</v>
      </c>
      <c r="AG118" s="923"/>
      <c r="AH118" s="923"/>
      <c r="AI118" s="923"/>
      <c r="AJ118" s="924"/>
      <c r="AK118" s="925" t="s">
        <v>287</v>
      </c>
      <c r="AL118" s="923"/>
      <c r="AM118" s="923"/>
      <c r="AN118" s="923"/>
      <c r="AO118" s="924"/>
      <c r="AP118" s="926" t="s">
        <v>402</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433</v>
      </c>
      <c r="BP119" s="899"/>
      <c r="BQ119" s="903">
        <v>40111532</v>
      </c>
      <c r="BR119" s="866"/>
      <c r="BS119" s="866"/>
      <c r="BT119" s="866"/>
      <c r="BU119" s="866"/>
      <c r="BV119" s="866">
        <v>40638056</v>
      </c>
      <c r="BW119" s="866"/>
      <c r="BX119" s="866"/>
      <c r="BY119" s="866"/>
      <c r="BZ119" s="866"/>
      <c r="CA119" s="866">
        <v>41167834</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6883360</v>
      </c>
      <c r="BR120" s="863"/>
      <c r="BS120" s="863"/>
      <c r="BT120" s="863"/>
      <c r="BU120" s="863"/>
      <c r="BV120" s="863">
        <v>7741598</v>
      </c>
      <c r="BW120" s="863"/>
      <c r="BX120" s="863"/>
      <c r="BY120" s="863"/>
      <c r="BZ120" s="863"/>
      <c r="CA120" s="863">
        <v>6629932</v>
      </c>
      <c r="CB120" s="863"/>
      <c r="CC120" s="863"/>
      <c r="CD120" s="863"/>
      <c r="CE120" s="863"/>
      <c r="CF120" s="887">
        <v>31.8</v>
      </c>
      <c r="CG120" s="888"/>
      <c r="CH120" s="888"/>
      <c r="CI120" s="888"/>
      <c r="CJ120" s="888"/>
      <c r="CK120" s="889" t="s">
        <v>437</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v>3486620</v>
      </c>
      <c r="DH120" s="863"/>
      <c r="DI120" s="863"/>
      <c r="DJ120" s="863"/>
      <c r="DK120" s="863"/>
      <c r="DL120" s="863">
        <v>3829810</v>
      </c>
      <c r="DM120" s="863"/>
      <c r="DN120" s="863"/>
      <c r="DO120" s="863"/>
      <c r="DP120" s="863"/>
      <c r="DQ120" s="863">
        <v>4380275</v>
      </c>
      <c r="DR120" s="863"/>
      <c r="DS120" s="863"/>
      <c r="DT120" s="863"/>
      <c r="DU120" s="863"/>
      <c r="DV120" s="864">
        <v>21</v>
      </c>
      <c r="DW120" s="864"/>
      <c r="DX120" s="864"/>
      <c r="DY120" s="864"/>
      <c r="DZ120" s="865"/>
    </row>
    <row r="121" spans="1:130" s="199" customFormat="1" ht="26.25" customHeight="1" x14ac:dyDescent="0.15">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5714657</v>
      </c>
      <c r="BR121" s="835"/>
      <c r="BS121" s="835"/>
      <c r="BT121" s="835"/>
      <c r="BU121" s="835"/>
      <c r="BV121" s="835">
        <v>5663938</v>
      </c>
      <c r="BW121" s="835"/>
      <c r="BX121" s="835"/>
      <c r="BY121" s="835"/>
      <c r="BZ121" s="835"/>
      <c r="CA121" s="835">
        <v>7550227</v>
      </c>
      <c r="CB121" s="835"/>
      <c r="CC121" s="835"/>
      <c r="CD121" s="835"/>
      <c r="CE121" s="835"/>
      <c r="CF121" s="896">
        <v>36.200000000000003</v>
      </c>
      <c r="CG121" s="897"/>
      <c r="CH121" s="897"/>
      <c r="CI121" s="897"/>
      <c r="CJ121" s="897"/>
      <c r="CK121" s="890"/>
      <c r="CL121" s="876"/>
      <c r="CM121" s="876"/>
      <c r="CN121" s="876"/>
      <c r="CO121" s="877"/>
      <c r="CP121" s="856" t="s">
        <v>383</v>
      </c>
      <c r="CQ121" s="857"/>
      <c r="CR121" s="857"/>
      <c r="CS121" s="857"/>
      <c r="CT121" s="857"/>
      <c r="CU121" s="857"/>
      <c r="CV121" s="857"/>
      <c r="CW121" s="857"/>
      <c r="CX121" s="857"/>
      <c r="CY121" s="857"/>
      <c r="CZ121" s="857"/>
      <c r="DA121" s="857"/>
      <c r="DB121" s="857"/>
      <c r="DC121" s="857"/>
      <c r="DD121" s="857"/>
      <c r="DE121" s="857"/>
      <c r="DF121" s="858"/>
      <c r="DG121" s="834">
        <v>2084</v>
      </c>
      <c r="DH121" s="835"/>
      <c r="DI121" s="835"/>
      <c r="DJ121" s="835"/>
      <c r="DK121" s="835"/>
      <c r="DL121" s="835">
        <v>1883</v>
      </c>
      <c r="DM121" s="835"/>
      <c r="DN121" s="835"/>
      <c r="DO121" s="835"/>
      <c r="DP121" s="835"/>
      <c r="DQ121" s="835">
        <v>1673</v>
      </c>
      <c r="DR121" s="835"/>
      <c r="DS121" s="835"/>
      <c r="DT121" s="835"/>
      <c r="DU121" s="835"/>
      <c r="DV121" s="812">
        <v>0</v>
      </c>
      <c r="DW121" s="812"/>
      <c r="DX121" s="812"/>
      <c r="DY121" s="812"/>
      <c r="DZ121" s="813"/>
    </row>
    <row r="122" spans="1:130" s="199" customFormat="1" ht="26.25" customHeight="1" x14ac:dyDescent="0.15">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29629253</v>
      </c>
      <c r="BR122" s="866"/>
      <c r="BS122" s="866"/>
      <c r="BT122" s="866"/>
      <c r="BU122" s="866"/>
      <c r="BV122" s="866">
        <v>30429963</v>
      </c>
      <c r="BW122" s="866"/>
      <c r="BX122" s="866"/>
      <c r="BY122" s="866"/>
      <c r="BZ122" s="866"/>
      <c r="CA122" s="866">
        <v>30408500</v>
      </c>
      <c r="CB122" s="866"/>
      <c r="CC122" s="866"/>
      <c r="CD122" s="866"/>
      <c r="CE122" s="866"/>
      <c r="CF122" s="867">
        <v>145.80000000000001</v>
      </c>
      <c r="CG122" s="868"/>
      <c r="CH122" s="868"/>
      <c r="CI122" s="868"/>
      <c r="CJ122" s="868"/>
      <c r="CK122" s="890"/>
      <c r="CL122" s="876"/>
      <c r="CM122" s="876"/>
      <c r="CN122" s="876"/>
      <c r="CO122" s="877"/>
      <c r="CP122" s="856"/>
      <c r="CQ122" s="857"/>
      <c r="CR122" s="857"/>
      <c r="CS122" s="857"/>
      <c r="CT122" s="857"/>
      <c r="CU122" s="857"/>
      <c r="CV122" s="857"/>
      <c r="CW122" s="857"/>
      <c r="CX122" s="857"/>
      <c r="CY122" s="857"/>
      <c r="CZ122" s="857"/>
      <c r="DA122" s="857"/>
      <c r="DB122" s="857"/>
      <c r="DC122" s="857"/>
      <c r="DD122" s="857"/>
      <c r="DE122" s="857"/>
      <c r="DF122" s="858"/>
      <c r="DG122" s="834"/>
      <c r="DH122" s="835"/>
      <c r="DI122" s="835"/>
      <c r="DJ122" s="835"/>
      <c r="DK122" s="835"/>
      <c r="DL122" s="835"/>
      <c r="DM122" s="835"/>
      <c r="DN122" s="835"/>
      <c r="DO122" s="835"/>
      <c r="DP122" s="835"/>
      <c r="DQ122" s="835"/>
      <c r="DR122" s="835"/>
      <c r="DS122" s="835"/>
      <c r="DT122" s="835"/>
      <c r="DU122" s="835"/>
      <c r="DV122" s="812"/>
      <c r="DW122" s="812"/>
      <c r="DX122" s="812"/>
      <c r="DY122" s="812"/>
      <c r="DZ122" s="813"/>
    </row>
    <row r="123" spans="1:130" s="199" customFormat="1" ht="26.25" customHeight="1" x14ac:dyDescent="0.15">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441</v>
      </c>
      <c r="BP123" s="899"/>
      <c r="BQ123" s="853">
        <v>42227270</v>
      </c>
      <c r="BR123" s="854"/>
      <c r="BS123" s="854"/>
      <c r="BT123" s="854"/>
      <c r="BU123" s="854"/>
      <c r="BV123" s="854">
        <v>43835499</v>
      </c>
      <c r="BW123" s="854"/>
      <c r="BX123" s="854"/>
      <c r="BY123" s="854"/>
      <c r="BZ123" s="854"/>
      <c r="CA123" s="854">
        <v>44588659</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x14ac:dyDescent="0.2">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46588</v>
      </c>
      <c r="AB126" s="798"/>
      <c r="AC126" s="798"/>
      <c r="AD126" s="798"/>
      <c r="AE126" s="799"/>
      <c r="AF126" s="800">
        <v>26331</v>
      </c>
      <c r="AG126" s="798"/>
      <c r="AH126" s="798"/>
      <c r="AI126" s="798"/>
      <c r="AJ126" s="799"/>
      <c r="AK126" s="800">
        <v>26174</v>
      </c>
      <c r="AL126" s="798"/>
      <c r="AM126" s="798"/>
      <c r="AN126" s="798"/>
      <c r="AO126" s="799"/>
      <c r="AP126" s="845">
        <v>0.1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678196</v>
      </c>
      <c r="AB128" s="819"/>
      <c r="AC128" s="819"/>
      <c r="AD128" s="819"/>
      <c r="AE128" s="820"/>
      <c r="AF128" s="821">
        <v>699538</v>
      </c>
      <c r="AG128" s="819"/>
      <c r="AH128" s="819"/>
      <c r="AI128" s="819"/>
      <c r="AJ128" s="820"/>
      <c r="AK128" s="821">
        <v>817362</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413</v>
      </c>
      <c r="BG128" s="805"/>
      <c r="BH128" s="805"/>
      <c r="BI128" s="805"/>
      <c r="BJ128" s="805"/>
      <c r="BK128" s="805"/>
      <c r="BL128" s="828"/>
      <c r="BM128" s="804">
        <v>12.21</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v>6718</v>
      </c>
      <c r="DH128" s="809"/>
      <c r="DI128" s="809"/>
      <c r="DJ128" s="809"/>
      <c r="DK128" s="809"/>
      <c r="DL128" s="809">
        <v>6765</v>
      </c>
      <c r="DM128" s="809"/>
      <c r="DN128" s="809"/>
      <c r="DO128" s="809"/>
      <c r="DP128" s="809"/>
      <c r="DQ128" s="809">
        <v>240</v>
      </c>
      <c r="DR128" s="809"/>
      <c r="DS128" s="809"/>
      <c r="DT128" s="809"/>
      <c r="DU128" s="809"/>
      <c r="DV128" s="810">
        <v>0</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22786915</v>
      </c>
      <c r="AB129" s="798"/>
      <c r="AC129" s="798"/>
      <c r="AD129" s="798"/>
      <c r="AE129" s="799"/>
      <c r="AF129" s="800">
        <v>23188145</v>
      </c>
      <c r="AG129" s="798"/>
      <c r="AH129" s="798"/>
      <c r="AI129" s="798"/>
      <c r="AJ129" s="799"/>
      <c r="AK129" s="800">
        <v>23176864</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112</v>
      </c>
      <c r="BG129" s="788"/>
      <c r="BH129" s="788"/>
      <c r="BI129" s="788"/>
      <c r="BJ129" s="788"/>
      <c r="BK129" s="788"/>
      <c r="BL129" s="789"/>
      <c r="BM129" s="787">
        <v>17.21</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2473127</v>
      </c>
      <c r="AB130" s="798"/>
      <c r="AC130" s="798"/>
      <c r="AD130" s="798"/>
      <c r="AE130" s="799"/>
      <c r="AF130" s="800">
        <v>2232723</v>
      </c>
      <c r="AG130" s="798"/>
      <c r="AH130" s="798"/>
      <c r="AI130" s="798"/>
      <c r="AJ130" s="799"/>
      <c r="AK130" s="800">
        <v>2316439</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1.3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20313788</v>
      </c>
      <c r="AB131" s="781"/>
      <c r="AC131" s="781"/>
      <c r="AD131" s="781"/>
      <c r="AE131" s="782"/>
      <c r="AF131" s="783">
        <v>20955422</v>
      </c>
      <c r="AG131" s="781"/>
      <c r="AH131" s="781"/>
      <c r="AI131" s="781"/>
      <c r="AJ131" s="782"/>
      <c r="AK131" s="783">
        <v>20860425</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0.858544945</v>
      </c>
      <c r="AB132" s="761"/>
      <c r="AC132" s="761"/>
      <c r="AD132" s="761"/>
      <c r="AE132" s="762"/>
      <c r="AF132" s="763">
        <v>1.7664354360000001</v>
      </c>
      <c r="AG132" s="761"/>
      <c r="AH132" s="761"/>
      <c r="AI132" s="761"/>
      <c r="AJ132" s="762"/>
      <c r="AK132" s="763">
        <v>1.491877562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1.5</v>
      </c>
      <c r="AB133" s="740"/>
      <c r="AC133" s="740"/>
      <c r="AD133" s="740"/>
      <c r="AE133" s="741"/>
      <c r="AF133" s="739">
        <v>1.6</v>
      </c>
      <c r="AG133" s="740"/>
      <c r="AH133" s="740"/>
      <c r="AI133" s="740"/>
      <c r="AJ133" s="741"/>
      <c r="AK133" s="739">
        <v>1.3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election activeCell="B1" sqref="B1"/>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activeCell="A5" sqref="A5"/>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B1" sqref="B1:DN1"/>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2" t="s">
        <v>469</v>
      </c>
      <c r="L7" s="256"/>
      <c r="M7" s="257" t="s">
        <v>470</v>
      </c>
      <c r="N7" s="258"/>
    </row>
    <row r="8" spans="1:16" x14ac:dyDescent="0.15">
      <c r="A8" s="250"/>
      <c r="B8" s="246"/>
      <c r="C8" s="246"/>
      <c r="D8" s="246"/>
      <c r="E8" s="246"/>
      <c r="F8" s="246"/>
      <c r="G8" s="259"/>
      <c r="H8" s="260"/>
      <c r="I8" s="260"/>
      <c r="J8" s="261"/>
      <c r="K8" s="1153"/>
      <c r="L8" s="262" t="s">
        <v>471</v>
      </c>
      <c r="M8" s="263" t="s">
        <v>472</v>
      </c>
      <c r="N8" s="264" t="s">
        <v>473</v>
      </c>
    </row>
    <row r="9" spans="1:16" x14ac:dyDescent="0.15">
      <c r="A9" s="250"/>
      <c r="B9" s="246"/>
      <c r="C9" s="246"/>
      <c r="D9" s="246"/>
      <c r="E9" s="246"/>
      <c r="F9" s="246"/>
      <c r="G9" s="1166" t="s">
        <v>474</v>
      </c>
      <c r="H9" s="1167"/>
      <c r="I9" s="1167"/>
      <c r="J9" s="1168"/>
      <c r="K9" s="265">
        <v>8161367</v>
      </c>
      <c r="L9" s="266">
        <v>61540</v>
      </c>
      <c r="M9" s="267">
        <v>56511</v>
      </c>
      <c r="N9" s="268">
        <v>8.9</v>
      </c>
    </row>
    <row r="10" spans="1:16" x14ac:dyDescent="0.15">
      <c r="A10" s="250"/>
      <c r="B10" s="246"/>
      <c r="C10" s="246"/>
      <c r="D10" s="246"/>
      <c r="E10" s="246"/>
      <c r="F10" s="246"/>
      <c r="G10" s="1166" t="s">
        <v>475</v>
      </c>
      <c r="H10" s="1167"/>
      <c r="I10" s="1167"/>
      <c r="J10" s="1168"/>
      <c r="K10" s="269">
        <v>590626</v>
      </c>
      <c r="L10" s="270">
        <v>4454</v>
      </c>
      <c r="M10" s="271">
        <v>3634</v>
      </c>
      <c r="N10" s="272">
        <v>22.6</v>
      </c>
    </row>
    <row r="11" spans="1:16" ht="13.5" customHeight="1" x14ac:dyDescent="0.15">
      <c r="A11" s="250"/>
      <c r="B11" s="246"/>
      <c r="C11" s="246"/>
      <c r="D11" s="246"/>
      <c r="E11" s="246"/>
      <c r="F11" s="246"/>
      <c r="G11" s="1166" t="s">
        <v>476</v>
      </c>
      <c r="H11" s="1167"/>
      <c r="I11" s="1167"/>
      <c r="J11" s="1168"/>
      <c r="K11" s="269">
        <v>31842</v>
      </c>
      <c r="L11" s="270">
        <v>240</v>
      </c>
      <c r="M11" s="271">
        <v>3413</v>
      </c>
      <c r="N11" s="272">
        <v>-93</v>
      </c>
    </row>
    <row r="12" spans="1:16" ht="13.5" customHeight="1" x14ac:dyDescent="0.15">
      <c r="A12" s="250"/>
      <c r="B12" s="246"/>
      <c r="C12" s="246"/>
      <c r="D12" s="246"/>
      <c r="E12" s="246"/>
      <c r="F12" s="246"/>
      <c r="G12" s="1166" t="s">
        <v>477</v>
      </c>
      <c r="H12" s="1167"/>
      <c r="I12" s="1167"/>
      <c r="J12" s="1168"/>
      <c r="K12" s="269" t="s">
        <v>478</v>
      </c>
      <c r="L12" s="270" t="s">
        <v>478</v>
      </c>
      <c r="M12" s="271">
        <v>498</v>
      </c>
      <c r="N12" s="272" t="s">
        <v>478</v>
      </c>
    </row>
    <row r="13" spans="1:16" ht="13.5" customHeight="1" x14ac:dyDescent="0.15">
      <c r="A13" s="250"/>
      <c r="B13" s="246"/>
      <c r="C13" s="246"/>
      <c r="D13" s="246"/>
      <c r="E13" s="246"/>
      <c r="F13" s="246"/>
      <c r="G13" s="1166" t="s">
        <v>479</v>
      </c>
      <c r="H13" s="1167"/>
      <c r="I13" s="1167"/>
      <c r="J13" s="1168"/>
      <c r="K13" s="269" t="s">
        <v>478</v>
      </c>
      <c r="L13" s="270" t="s">
        <v>478</v>
      </c>
      <c r="M13" s="271">
        <v>0</v>
      </c>
      <c r="N13" s="272" t="s">
        <v>478</v>
      </c>
    </row>
    <row r="14" spans="1:16" ht="13.5" customHeight="1" x14ac:dyDescent="0.15">
      <c r="A14" s="250"/>
      <c r="B14" s="246"/>
      <c r="C14" s="246"/>
      <c r="D14" s="246"/>
      <c r="E14" s="246"/>
      <c r="F14" s="246"/>
      <c r="G14" s="1166" t="s">
        <v>480</v>
      </c>
      <c r="H14" s="1167"/>
      <c r="I14" s="1167"/>
      <c r="J14" s="1168"/>
      <c r="K14" s="269">
        <v>305951</v>
      </c>
      <c r="L14" s="270">
        <v>2307</v>
      </c>
      <c r="M14" s="271">
        <v>2520</v>
      </c>
      <c r="N14" s="272">
        <v>-8.5</v>
      </c>
    </row>
    <row r="15" spans="1:16" ht="13.5" customHeight="1" x14ac:dyDescent="0.15">
      <c r="A15" s="250"/>
      <c r="B15" s="246"/>
      <c r="C15" s="246"/>
      <c r="D15" s="246"/>
      <c r="E15" s="246"/>
      <c r="F15" s="246"/>
      <c r="G15" s="1166" t="s">
        <v>481</v>
      </c>
      <c r="H15" s="1167"/>
      <c r="I15" s="1167"/>
      <c r="J15" s="1168"/>
      <c r="K15" s="269">
        <v>66214</v>
      </c>
      <c r="L15" s="270">
        <v>499</v>
      </c>
      <c r="M15" s="271">
        <v>1086</v>
      </c>
      <c r="N15" s="272">
        <v>-54.1</v>
      </c>
    </row>
    <row r="16" spans="1:16" x14ac:dyDescent="0.15">
      <c r="A16" s="250"/>
      <c r="B16" s="246"/>
      <c r="C16" s="246"/>
      <c r="D16" s="246"/>
      <c r="E16" s="246"/>
      <c r="F16" s="246"/>
      <c r="G16" s="1169" t="s">
        <v>482</v>
      </c>
      <c r="H16" s="1170"/>
      <c r="I16" s="1170"/>
      <c r="J16" s="1171"/>
      <c r="K16" s="270">
        <v>-681150</v>
      </c>
      <c r="L16" s="270">
        <v>-5136</v>
      </c>
      <c r="M16" s="271">
        <v>-4875</v>
      </c>
      <c r="N16" s="272">
        <v>5.4</v>
      </c>
    </row>
    <row r="17" spans="1:16" x14ac:dyDescent="0.15">
      <c r="A17" s="250"/>
      <c r="B17" s="246"/>
      <c r="C17" s="246"/>
      <c r="D17" s="246"/>
      <c r="E17" s="246"/>
      <c r="F17" s="246"/>
      <c r="G17" s="1169" t="s">
        <v>171</v>
      </c>
      <c r="H17" s="1170"/>
      <c r="I17" s="1170"/>
      <c r="J17" s="1171"/>
      <c r="K17" s="270">
        <v>8474850</v>
      </c>
      <c r="L17" s="270">
        <v>63904</v>
      </c>
      <c r="M17" s="271">
        <v>62786</v>
      </c>
      <c r="N17" s="272">
        <v>1.8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63" t="s">
        <v>487</v>
      </c>
      <c r="H21" s="1164"/>
      <c r="I21" s="1164"/>
      <c r="J21" s="1165"/>
      <c r="K21" s="282">
        <v>5.95</v>
      </c>
      <c r="L21" s="283">
        <v>5.97</v>
      </c>
      <c r="M21" s="284">
        <v>-0.02</v>
      </c>
      <c r="N21" s="251"/>
      <c r="O21" s="285"/>
      <c r="P21" s="281"/>
    </row>
    <row r="22" spans="1:16" s="286" customFormat="1" x14ac:dyDescent="0.15">
      <c r="A22" s="281"/>
      <c r="B22" s="251"/>
      <c r="C22" s="251"/>
      <c r="D22" s="251"/>
      <c r="E22" s="251"/>
      <c r="F22" s="251"/>
      <c r="G22" s="1163" t="s">
        <v>488</v>
      </c>
      <c r="H22" s="1164"/>
      <c r="I22" s="1164"/>
      <c r="J22" s="1165"/>
      <c r="K22" s="287">
        <v>101.3</v>
      </c>
      <c r="L22" s="288">
        <v>99.8</v>
      </c>
      <c r="M22" s="289">
        <v>1.5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2" t="s">
        <v>469</v>
      </c>
      <c r="L30" s="256"/>
      <c r="M30" s="257" t="s">
        <v>470</v>
      </c>
      <c r="N30" s="258"/>
    </row>
    <row r="31" spans="1:16" x14ac:dyDescent="0.15">
      <c r="A31" s="250"/>
      <c r="B31" s="246"/>
      <c r="C31" s="246"/>
      <c r="D31" s="246"/>
      <c r="E31" s="246"/>
      <c r="F31" s="246"/>
      <c r="G31" s="259"/>
      <c r="H31" s="260"/>
      <c r="I31" s="260"/>
      <c r="J31" s="261"/>
      <c r="K31" s="1153"/>
      <c r="L31" s="262" t="s">
        <v>471</v>
      </c>
      <c r="M31" s="263" t="s">
        <v>472</v>
      </c>
      <c r="N31" s="264" t="s">
        <v>473</v>
      </c>
    </row>
    <row r="32" spans="1:16" ht="27" customHeight="1" x14ac:dyDescent="0.15">
      <c r="A32" s="250"/>
      <c r="B32" s="246"/>
      <c r="C32" s="246"/>
      <c r="D32" s="246"/>
      <c r="E32" s="246"/>
      <c r="F32" s="246"/>
      <c r="G32" s="1154" t="s">
        <v>492</v>
      </c>
      <c r="H32" s="1155"/>
      <c r="I32" s="1155"/>
      <c r="J32" s="1156"/>
      <c r="K32" s="296">
        <v>2915382</v>
      </c>
      <c r="L32" s="296">
        <v>21983</v>
      </c>
      <c r="M32" s="297">
        <v>33036</v>
      </c>
      <c r="N32" s="298">
        <v>-33.5</v>
      </c>
    </row>
    <row r="33" spans="1:16" ht="13.5" customHeight="1" x14ac:dyDescent="0.15">
      <c r="A33" s="250"/>
      <c r="B33" s="246"/>
      <c r="C33" s="246"/>
      <c r="D33" s="246"/>
      <c r="E33" s="246"/>
      <c r="F33" s="246"/>
      <c r="G33" s="1154" t="s">
        <v>493</v>
      </c>
      <c r="H33" s="1155"/>
      <c r="I33" s="1155"/>
      <c r="J33" s="1156"/>
      <c r="K33" s="296" t="s">
        <v>478</v>
      </c>
      <c r="L33" s="296" t="s">
        <v>478</v>
      </c>
      <c r="M33" s="297" t="s">
        <v>478</v>
      </c>
      <c r="N33" s="298" t="s">
        <v>478</v>
      </c>
    </row>
    <row r="34" spans="1:16" ht="27" customHeight="1" x14ac:dyDescent="0.15">
      <c r="A34" s="250"/>
      <c r="B34" s="246"/>
      <c r="C34" s="246"/>
      <c r="D34" s="246"/>
      <c r="E34" s="246"/>
      <c r="F34" s="246"/>
      <c r="G34" s="1154" t="s">
        <v>494</v>
      </c>
      <c r="H34" s="1155"/>
      <c r="I34" s="1155"/>
      <c r="J34" s="1156"/>
      <c r="K34" s="296" t="s">
        <v>478</v>
      </c>
      <c r="L34" s="296" t="s">
        <v>478</v>
      </c>
      <c r="M34" s="297">
        <v>44</v>
      </c>
      <c r="N34" s="298" t="s">
        <v>478</v>
      </c>
    </row>
    <row r="35" spans="1:16" ht="27" customHeight="1" x14ac:dyDescent="0.15">
      <c r="A35" s="250"/>
      <c r="B35" s="246"/>
      <c r="C35" s="246"/>
      <c r="D35" s="246"/>
      <c r="E35" s="246"/>
      <c r="F35" s="246"/>
      <c r="G35" s="1154" t="s">
        <v>495</v>
      </c>
      <c r="H35" s="1155"/>
      <c r="I35" s="1155"/>
      <c r="J35" s="1156"/>
      <c r="K35" s="296">
        <v>487174</v>
      </c>
      <c r="L35" s="296">
        <v>3673</v>
      </c>
      <c r="M35" s="297">
        <v>7207</v>
      </c>
      <c r="N35" s="298">
        <v>-49</v>
      </c>
    </row>
    <row r="36" spans="1:16" ht="27" customHeight="1" x14ac:dyDescent="0.15">
      <c r="A36" s="250"/>
      <c r="B36" s="246"/>
      <c r="C36" s="246"/>
      <c r="D36" s="246"/>
      <c r="E36" s="246"/>
      <c r="F36" s="246"/>
      <c r="G36" s="1154" t="s">
        <v>496</v>
      </c>
      <c r="H36" s="1155"/>
      <c r="I36" s="1155"/>
      <c r="J36" s="1156"/>
      <c r="K36" s="296">
        <v>16283</v>
      </c>
      <c r="L36" s="296">
        <v>123</v>
      </c>
      <c r="M36" s="297">
        <v>1383</v>
      </c>
      <c r="N36" s="298">
        <v>-91.1</v>
      </c>
    </row>
    <row r="37" spans="1:16" ht="13.5" customHeight="1" x14ac:dyDescent="0.15">
      <c r="A37" s="250"/>
      <c r="B37" s="246"/>
      <c r="C37" s="246"/>
      <c r="D37" s="246"/>
      <c r="E37" s="246"/>
      <c r="F37" s="246"/>
      <c r="G37" s="1154" t="s">
        <v>497</v>
      </c>
      <c r="H37" s="1155"/>
      <c r="I37" s="1155"/>
      <c r="J37" s="1156"/>
      <c r="K37" s="296">
        <v>26174</v>
      </c>
      <c r="L37" s="296">
        <v>197</v>
      </c>
      <c r="M37" s="297">
        <v>788</v>
      </c>
      <c r="N37" s="298">
        <v>-75</v>
      </c>
    </row>
    <row r="38" spans="1:16" ht="27" customHeight="1" x14ac:dyDescent="0.15">
      <c r="A38" s="250"/>
      <c r="B38" s="246"/>
      <c r="C38" s="246"/>
      <c r="D38" s="246"/>
      <c r="E38" s="246"/>
      <c r="F38" s="246"/>
      <c r="G38" s="1157" t="s">
        <v>498</v>
      </c>
      <c r="H38" s="1158"/>
      <c r="I38" s="1158"/>
      <c r="J38" s="1159"/>
      <c r="K38" s="299" t="s">
        <v>478</v>
      </c>
      <c r="L38" s="299" t="s">
        <v>478</v>
      </c>
      <c r="M38" s="300">
        <v>1</v>
      </c>
      <c r="N38" s="301" t="s">
        <v>478</v>
      </c>
      <c r="O38" s="295"/>
    </row>
    <row r="39" spans="1:16" x14ac:dyDescent="0.15">
      <c r="A39" s="250"/>
      <c r="B39" s="246"/>
      <c r="C39" s="246"/>
      <c r="D39" s="246"/>
      <c r="E39" s="246"/>
      <c r="F39" s="246"/>
      <c r="G39" s="1157" t="s">
        <v>499</v>
      </c>
      <c r="H39" s="1158"/>
      <c r="I39" s="1158"/>
      <c r="J39" s="1159"/>
      <c r="K39" s="302">
        <v>-817362</v>
      </c>
      <c r="L39" s="302">
        <v>-6163</v>
      </c>
      <c r="M39" s="303">
        <v>-7012</v>
      </c>
      <c r="N39" s="304">
        <v>-12.1</v>
      </c>
      <c r="O39" s="295"/>
    </row>
    <row r="40" spans="1:16" ht="27" customHeight="1" x14ac:dyDescent="0.15">
      <c r="A40" s="250"/>
      <c r="B40" s="246"/>
      <c r="C40" s="246"/>
      <c r="D40" s="246"/>
      <c r="E40" s="246"/>
      <c r="F40" s="246"/>
      <c r="G40" s="1154" t="s">
        <v>500</v>
      </c>
      <c r="H40" s="1155"/>
      <c r="I40" s="1155"/>
      <c r="J40" s="1156"/>
      <c r="K40" s="302">
        <v>-2316439</v>
      </c>
      <c r="L40" s="302">
        <v>-17467</v>
      </c>
      <c r="M40" s="303">
        <v>-26691</v>
      </c>
      <c r="N40" s="304">
        <v>-34.6</v>
      </c>
      <c r="O40" s="295"/>
    </row>
    <row r="41" spans="1:16" x14ac:dyDescent="0.15">
      <c r="A41" s="250"/>
      <c r="B41" s="246"/>
      <c r="C41" s="246"/>
      <c r="D41" s="246"/>
      <c r="E41" s="246"/>
      <c r="F41" s="246"/>
      <c r="G41" s="1160" t="s">
        <v>282</v>
      </c>
      <c r="H41" s="1161"/>
      <c r="I41" s="1161"/>
      <c r="J41" s="1162"/>
      <c r="K41" s="296">
        <v>311212</v>
      </c>
      <c r="L41" s="302">
        <v>2347</v>
      </c>
      <c r="M41" s="303">
        <v>8756</v>
      </c>
      <c r="N41" s="304">
        <v>-73.2</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47" t="s">
        <v>469</v>
      </c>
      <c r="J49" s="1149" t="s">
        <v>504</v>
      </c>
      <c r="K49" s="1150"/>
      <c r="L49" s="1150"/>
      <c r="M49" s="1150"/>
      <c r="N49" s="1151"/>
    </row>
    <row r="50" spans="1:14" x14ac:dyDescent="0.15">
      <c r="A50" s="250"/>
      <c r="B50" s="246"/>
      <c r="C50" s="246"/>
      <c r="D50" s="246"/>
      <c r="E50" s="246"/>
      <c r="F50" s="246"/>
      <c r="G50" s="314"/>
      <c r="H50" s="315"/>
      <c r="I50" s="1148"/>
      <c r="J50" s="316" t="s">
        <v>505</v>
      </c>
      <c r="K50" s="317" t="s">
        <v>506</v>
      </c>
      <c r="L50" s="318" t="s">
        <v>507</v>
      </c>
      <c r="M50" s="319" t="s">
        <v>508</v>
      </c>
      <c r="N50" s="320" t="s">
        <v>509</v>
      </c>
    </row>
    <row r="51" spans="1:14" x14ac:dyDescent="0.15">
      <c r="A51" s="250"/>
      <c r="B51" s="246"/>
      <c r="C51" s="246"/>
      <c r="D51" s="246"/>
      <c r="E51" s="246"/>
      <c r="F51" s="246"/>
      <c r="G51" s="312" t="s">
        <v>510</v>
      </c>
      <c r="H51" s="313"/>
      <c r="I51" s="321">
        <v>3056675</v>
      </c>
      <c r="J51" s="322">
        <v>22824</v>
      </c>
      <c r="K51" s="323">
        <v>-2.8</v>
      </c>
      <c r="L51" s="324">
        <v>43493</v>
      </c>
      <c r="M51" s="325">
        <v>5</v>
      </c>
      <c r="N51" s="326">
        <v>-7.8</v>
      </c>
    </row>
    <row r="52" spans="1:14" x14ac:dyDescent="0.15">
      <c r="A52" s="250"/>
      <c r="B52" s="246"/>
      <c r="C52" s="246"/>
      <c r="D52" s="246"/>
      <c r="E52" s="246"/>
      <c r="F52" s="246"/>
      <c r="G52" s="327"/>
      <c r="H52" s="328" t="s">
        <v>511</v>
      </c>
      <c r="I52" s="329">
        <v>1893855</v>
      </c>
      <c r="J52" s="330">
        <v>14141</v>
      </c>
      <c r="K52" s="331">
        <v>-3.1</v>
      </c>
      <c r="L52" s="332">
        <v>23254</v>
      </c>
      <c r="M52" s="333">
        <v>4</v>
      </c>
      <c r="N52" s="334">
        <v>-7.1</v>
      </c>
    </row>
    <row r="53" spans="1:14" x14ac:dyDescent="0.15">
      <c r="A53" s="250"/>
      <c r="B53" s="246"/>
      <c r="C53" s="246"/>
      <c r="D53" s="246"/>
      <c r="E53" s="246"/>
      <c r="F53" s="246"/>
      <c r="G53" s="312" t="s">
        <v>512</v>
      </c>
      <c r="H53" s="313"/>
      <c r="I53" s="321">
        <v>3680241</v>
      </c>
      <c r="J53" s="322">
        <v>27533</v>
      </c>
      <c r="K53" s="323">
        <v>20.6</v>
      </c>
      <c r="L53" s="324">
        <v>50840</v>
      </c>
      <c r="M53" s="325">
        <v>16.899999999999999</v>
      </c>
      <c r="N53" s="326">
        <v>3.7</v>
      </c>
    </row>
    <row r="54" spans="1:14" x14ac:dyDescent="0.15">
      <c r="A54" s="250"/>
      <c r="B54" s="246"/>
      <c r="C54" s="246"/>
      <c r="D54" s="246"/>
      <c r="E54" s="246"/>
      <c r="F54" s="246"/>
      <c r="G54" s="327"/>
      <c r="H54" s="328" t="s">
        <v>511</v>
      </c>
      <c r="I54" s="329">
        <v>2381280</v>
      </c>
      <c r="J54" s="330">
        <v>17815</v>
      </c>
      <c r="K54" s="331">
        <v>26</v>
      </c>
      <c r="L54" s="332">
        <v>25367</v>
      </c>
      <c r="M54" s="333">
        <v>9.1</v>
      </c>
      <c r="N54" s="334">
        <v>16.899999999999999</v>
      </c>
    </row>
    <row r="55" spans="1:14" x14ac:dyDescent="0.15">
      <c r="A55" s="250"/>
      <c r="B55" s="246"/>
      <c r="C55" s="246"/>
      <c r="D55" s="246"/>
      <c r="E55" s="246"/>
      <c r="F55" s="246"/>
      <c r="G55" s="312" t="s">
        <v>513</v>
      </c>
      <c r="H55" s="313"/>
      <c r="I55" s="321">
        <v>3350071</v>
      </c>
      <c r="J55" s="322">
        <v>25148</v>
      </c>
      <c r="K55" s="323">
        <v>-8.6999999999999993</v>
      </c>
      <c r="L55" s="324">
        <v>53605</v>
      </c>
      <c r="M55" s="325">
        <v>5.4</v>
      </c>
      <c r="N55" s="326">
        <v>-14.1</v>
      </c>
    </row>
    <row r="56" spans="1:14" x14ac:dyDescent="0.15">
      <c r="A56" s="250"/>
      <c r="B56" s="246"/>
      <c r="C56" s="246"/>
      <c r="D56" s="246"/>
      <c r="E56" s="246"/>
      <c r="F56" s="246"/>
      <c r="G56" s="327"/>
      <c r="H56" s="328" t="s">
        <v>511</v>
      </c>
      <c r="I56" s="329">
        <v>2131439</v>
      </c>
      <c r="J56" s="330">
        <v>16000</v>
      </c>
      <c r="K56" s="331">
        <v>-10.199999999999999</v>
      </c>
      <c r="L56" s="332">
        <v>28343</v>
      </c>
      <c r="M56" s="333">
        <v>11.7</v>
      </c>
      <c r="N56" s="334">
        <v>-21.9</v>
      </c>
    </row>
    <row r="57" spans="1:14" x14ac:dyDescent="0.15">
      <c r="A57" s="250"/>
      <c r="B57" s="246"/>
      <c r="C57" s="246"/>
      <c r="D57" s="246"/>
      <c r="E57" s="246"/>
      <c r="F57" s="246"/>
      <c r="G57" s="312" t="s">
        <v>514</v>
      </c>
      <c r="H57" s="313"/>
      <c r="I57" s="321">
        <v>4039282</v>
      </c>
      <c r="J57" s="322">
        <v>30404</v>
      </c>
      <c r="K57" s="323">
        <v>20.9</v>
      </c>
      <c r="L57" s="324">
        <v>44267</v>
      </c>
      <c r="M57" s="325">
        <v>-17.399999999999999</v>
      </c>
      <c r="N57" s="326">
        <v>38.299999999999997</v>
      </c>
    </row>
    <row r="58" spans="1:14" x14ac:dyDescent="0.15">
      <c r="A58" s="250"/>
      <c r="B58" s="246"/>
      <c r="C58" s="246"/>
      <c r="D58" s="246"/>
      <c r="E58" s="246"/>
      <c r="F58" s="246"/>
      <c r="G58" s="327"/>
      <c r="H58" s="328" t="s">
        <v>511</v>
      </c>
      <c r="I58" s="329">
        <v>3148935</v>
      </c>
      <c r="J58" s="330">
        <v>23702</v>
      </c>
      <c r="K58" s="331">
        <v>48.1</v>
      </c>
      <c r="L58" s="332">
        <v>26161</v>
      </c>
      <c r="M58" s="333">
        <v>-7.7</v>
      </c>
      <c r="N58" s="334">
        <v>55.8</v>
      </c>
    </row>
    <row r="59" spans="1:14" x14ac:dyDescent="0.15">
      <c r="A59" s="250"/>
      <c r="B59" s="246"/>
      <c r="C59" s="246"/>
      <c r="D59" s="246"/>
      <c r="E59" s="246"/>
      <c r="F59" s="246"/>
      <c r="G59" s="312" t="s">
        <v>515</v>
      </c>
      <c r="H59" s="313"/>
      <c r="I59" s="321">
        <v>3764476</v>
      </c>
      <c r="J59" s="322">
        <v>28386</v>
      </c>
      <c r="K59" s="323">
        <v>-6.6</v>
      </c>
      <c r="L59" s="324">
        <v>40879</v>
      </c>
      <c r="M59" s="325">
        <v>-7.7</v>
      </c>
      <c r="N59" s="326">
        <v>1.1000000000000001</v>
      </c>
    </row>
    <row r="60" spans="1:14" x14ac:dyDescent="0.15">
      <c r="A60" s="250"/>
      <c r="B60" s="246"/>
      <c r="C60" s="246"/>
      <c r="D60" s="246"/>
      <c r="E60" s="246"/>
      <c r="F60" s="246"/>
      <c r="G60" s="327"/>
      <c r="H60" s="328" t="s">
        <v>511</v>
      </c>
      <c r="I60" s="335">
        <v>2431145</v>
      </c>
      <c r="J60" s="330">
        <v>18332</v>
      </c>
      <c r="K60" s="331">
        <v>-22.7</v>
      </c>
      <c r="L60" s="332">
        <v>24087</v>
      </c>
      <c r="M60" s="333">
        <v>-7.9</v>
      </c>
      <c r="N60" s="334">
        <v>-14.8</v>
      </c>
    </row>
    <row r="61" spans="1:14" x14ac:dyDescent="0.15">
      <c r="A61" s="250"/>
      <c r="B61" s="246"/>
      <c r="C61" s="246"/>
      <c r="D61" s="246"/>
      <c r="E61" s="246"/>
      <c r="F61" s="246"/>
      <c r="G61" s="312" t="s">
        <v>516</v>
      </c>
      <c r="H61" s="336"/>
      <c r="I61" s="337">
        <v>3578149</v>
      </c>
      <c r="J61" s="338">
        <v>26859</v>
      </c>
      <c r="K61" s="339">
        <v>4.7</v>
      </c>
      <c r="L61" s="340">
        <v>46617</v>
      </c>
      <c r="M61" s="341">
        <v>0.4</v>
      </c>
      <c r="N61" s="326">
        <v>4.3</v>
      </c>
    </row>
    <row r="62" spans="1:14" x14ac:dyDescent="0.15">
      <c r="A62" s="250"/>
      <c r="B62" s="246"/>
      <c r="C62" s="246"/>
      <c r="D62" s="246"/>
      <c r="E62" s="246"/>
      <c r="F62" s="246"/>
      <c r="G62" s="327"/>
      <c r="H62" s="328" t="s">
        <v>511</v>
      </c>
      <c r="I62" s="329">
        <v>2397331</v>
      </c>
      <c r="J62" s="330">
        <v>17998</v>
      </c>
      <c r="K62" s="331">
        <v>7.6</v>
      </c>
      <c r="L62" s="332">
        <v>25442</v>
      </c>
      <c r="M62" s="333">
        <v>1.8</v>
      </c>
      <c r="N62" s="334">
        <v>5.8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B1" sqref="B1:DN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B1" sqref="B1:DN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2" t="s">
        <v>3</v>
      </c>
      <c r="D47" s="1172"/>
      <c r="E47" s="1173"/>
      <c r="F47" s="11">
        <v>15.24</v>
      </c>
      <c r="G47" s="12">
        <v>15.59</v>
      </c>
      <c r="H47" s="12">
        <v>14.33</v>
      </c>
      <c r="I47" s="12">
        <v>15.24</v>
      </c>
      <c r="J47" s="13">
        <v>12.17</v>
      </c>
    </row>
    <row r="48" spans="2:10" ht="57.75" customHeight="1" x14ac:dyDescent="0.15">
      <c r="B48" s="14"/>
      <c r="C48" s="1174" t="s">
        <v>4</v>
      </c>
      <c r="D48" s="1174"/>
      <c r="E48" s="1175"/>
      <c r="F48" s="15">
        <v>4.49</v>
      </c>
      <c r="G48" s="16">
        <v>6.5</v>
      </c>
      <c r="H48" s="16">
        <v>7.29</v>
      </c>
      <c r="I48" s="16">
        <v>3.59</v>
      </c>
      <c r="J48" s="17">
        <v>3.19</v>
      </c>
    </row>
    <row r="49" spans="2:10" ht="57.75" customHeight="1" thickBot="1" x14ac:dyDescent="0.2">
      <c r="B49" s="18"/>
      <c r="C49" s="1176" t="s">
        <v>5</v>
      </c>
      <c r="D49" s="1176"/>
      <c r="E49" s="1177"/>
      <c r="F49" s="19">
        <v>1.1399999999999999</v>
      </c>
      <c r="G49" s="20">
        <v>2.63</v>
      </c>
      <c r="H49" s="20" t="s">
        <v>523</v>
      </c>
      <c r="I49" s="20" t="s">
        <v>524</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2018-03-07T07:13:33Z</cp:lastPrinted>
  <dcterms:created xsi:type="dcterms:W3CDTF">2018-01-24T04:23:15Z</dcterms:created>
  <dcterms:modified xsi:type="dcterms:W3CDTF">2019-03-18T09:20:40Z</dcterms:modified>
</cp:coreProperties>
</file>