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4fy\050_地方公会計\07 財政状況資料集（ストック情報）分析欄の記入\05 結合作業\アップロード済みファイル\"/>
    </mc:Choice>
  </mc:AlternateContent>
  <bookViews>
    <workbookView xWindow="0" yWindow="0" windowWidth="28800" windowHeight="123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<sst xmlns="http://schemas.openxmlformats.org/spreadsheetml/2006/main" count="1110" uniqueCount="619">
  <si>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</si>
  <si>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</si>
  <si>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</si>
  <si>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</si>
  <si>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</si>
  <si>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</si>
  <si>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</si>
  <si>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</si>
  <si>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</si>
  <si>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</si>
  <si>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</si>
  <si>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</si>
  <si>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</si>
  <si>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</si>
  <si>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</si>
  <si>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</si>
  <si>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</si>
  <si>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</si>
  <si>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</si>
  <si>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</si>
  <si>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</si>
  <si>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</si>
  <si>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</si>
  <si>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</si>
  <si>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</si>
  <si>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</si>
  <si>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</si>
  <si>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</si>
  <si>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</si>
  <si>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</si>
  <si>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</si>
  <si>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</si>
  <si>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</si>
  <si>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</si>
  <si>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</si>
  <si>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</si>
  <si>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</si>
  <si>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</si>
  <si>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</si>
  <si>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</si>
  <si>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</si>
  <si>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</si>
  <si>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</si>
  <si>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</si>
  <si>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</si>
  <si>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</si>
  <si>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</si>
  <si>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</si>
  <si>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</si>
  <si>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</si>
  <si>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</si>
  <si>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</si>
  <si>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</si>
  <si>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</si>
  <si>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</si>
  <si>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</si>
  <si>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</si>
  <si>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</si>
  <si>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</si>
  <si>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</si>
  <si>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</si>
  <si>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</si>
  <si>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</si>
  <si>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</si>
  <si>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</si>
  <si>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</si>
  <si>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</si>
  <si>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</si>
  <si>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</si>
  <si>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</si>
  <si>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</si>
  <si>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</si>
  <si>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</si>
  <si>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</si>
  <si>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</si>
  <si>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</si>
  <si>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</si>
  <si>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</si>
  <si>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</si>
  <si>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</si>
  <si>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</si>
  <si>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</si>
  <si>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</si>
  <si>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</si>
  <si>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</si>
  <si>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</si>
  <si>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</si>
  <si>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</si>
  <si>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</si>
  <si>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</si>
  <si>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</si>
  <si>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</si>
  <si>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</si>
  <si>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</si>
  <si>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</si>
  <si>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</si>
  <si>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</si>
  <si>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八千代市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</si>
  <si>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</si>
  <si>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</si>
  <si>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</si>
  <si>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</si>
  <si>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</si>
  <si>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</si>
  <si>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</si>
  <si>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</si>
  <si>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</si>
  <si>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</si>
  <si>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</si>
  <si>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</si>
  <si>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</si>
  <si>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</si>
  <si>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</si>
  <si>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</si>
  <si>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</si>
  <si>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</si>
  <si>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</si>
  <si>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</si>
  <si>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</si>
  <si>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</si>
  <si>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</si>
  <si>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</si>
  <si>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</si>
  <si>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</si>
  <si>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</si>
  <si>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</si>
  <si>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</si>
  <si>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</si>
  <si>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</si>
  <si>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</si>
  <si>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</si>
  <si>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</si>
  <si>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</si>
  <si>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</si>
  <si>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</si>
  <si>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</si>
  <si>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</si>
  <si>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</si>
  <si>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</si>
  <si>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</si>
  <si>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</si>
  <si>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</si>
  <si>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</si>
  <si>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</si>
  <si>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</si>
  <si>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</si>
  <si>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</si>
  <si>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</si>
  <si>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</si>
  <si>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</si>
  <si>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</si>
  <si>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</si>
  <si>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</si>
  <si>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</si>
  <si>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</si>
  <si>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</si>
  <si>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</si>
  <si>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</si>
  <si>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</si>
  <si>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</si>
  <si>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</si>
  <si>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</si>
  <si>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</si>
  <si>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</si>
  <si>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</si>
  <si>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</si>
  <si>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</si>
  <si>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</si>
  <si>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</si>
  <si>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</si>
  <si>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</si>
  <si>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</si>
  <si>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</si>
  <si>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</si>
  <si>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</si>
  <si>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</si>
  <si>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</si>
  <si>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</si>
  <si>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</si>
  <si>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</si>
  <si>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</si>
  <si>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</si>
  <si>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</si>
  <si>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</si>
  <si>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</si>
  <si>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</si>
  <si>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</si>
  <si>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</si>
  <si>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</si>
  <si>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</si>
  <si>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</si>
  <si>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</si>
  <si>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</si>
  <si>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</si>
  <si>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</si>
  <si>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</si>
  <si>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</si>
  <si>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</si>
  <si>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</si>
  <si>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</si>
  <si>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</si>
  <si>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</si>
  <si>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</si>
  <si>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</si>
  <si>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</si>
  <si>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</si>
  <si>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</si>
  <si>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</si>
  <si>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</si>
  <si>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</si>
  <si>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</si>
  <si>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</si>
  <si>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</si>
  <si>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千葉県八千代市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</si>
  <si>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</si>
  <si>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</si>
  <si>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</si>
  <si>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</si>
  <si>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</si>
  <si>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</si>
  <si>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</si>
  <si>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</si>
  <si>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</si>
  <si>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</si>
  <si>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</si>
  <si>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</si>
  <si>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</si>
  <si>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</si>
  <si>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</si>
  <si>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</si>
  <si>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</si>
  <si>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</si>
  <si>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</si>
  <si>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</si>
  <si>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</si>
  <si>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</si>
  <si>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</si>
  <si>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</si>
  <si>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</si>
  <si>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</si>
  <si>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</si>
  <si>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</si>
  <si>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</si>
  <si>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</si>
  <si>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</si>
  <si>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</si>
  <si>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</si>
  <si>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</si>
  <si>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</si>
  <si>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</si>
  <si>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</si>
  <si>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</si>
  <si>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</si>
  <si>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</si>
  <si>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</si>
  <si>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</si>
  <si>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</si>
  <si>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</si>
  <si>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</si>
  <si>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</si>
  <si>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</si>
  <si>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</si>
  <si>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</si>
  <si>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</si>
  <si>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</si>
  <si>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</si>
  <si>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</si>
  <si>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</si>
  <si>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</si>
  <si>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</si>
  <si>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</si>
  <si>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</si>
  <si>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</si>
  <si>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</si>
  <si>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</si>
  <si>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</si>
  <si>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</si>
  <si>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</si>
  <si>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</si>
  <si>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</si>
  <si>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</si>
  <si>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</si>
  <si>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</si>
  <si>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</si>
  <si>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</si>
  <si>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</si>
  <si>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</si>
  <si>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</si>
  <si>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</si>
  <si>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</si>
  <si>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</si>
  <si>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</si>
  <si>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</si>
  <si>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</si>
  <si>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</si>
  <si>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</si>
  <si>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</si>
  <si>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</si>
  <si>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</si>
  <si>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</si>
  <si>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</si>
  <si>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</si>
  <si>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</si>
  <si>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</si>
  <si>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</si>
  <si>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</si>
  <si>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</si>
  <si>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</si>
  <si>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</si>
  <si>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</si>
  <si>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</si>
  <si>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</si>
  <si>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</si>
  <si>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</si>
  <si>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</si>
  <si>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</si>
  <si>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</si>
  <si>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</si>
  <si>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</si>
  <si>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</si>
  <si>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</si>
  <si>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</si>
  <si>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</si>
  <si>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</si>
  <si>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</si>
  <si>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</si>
  <si>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</si>
  <si>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</si>
  <si>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</si>
  <si>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</si>
  <si>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</si>
  <si>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</si>
  <si>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</si>
  <si>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</si>
  <si>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</si>
  <si>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</si>
  <si>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</si>
  <si>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</si>
  <si>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</si>
  <si>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</si>
  <si>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</si>
  <si>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</si>
  <si>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</si>
  <si>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</si>
  <si>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</si>
  <si>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</si>
  <si>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</si>
  <si>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</si>
  <si>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</si>
  <si>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</si>
  <si>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</si>
  <si>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</si>
  <si>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</si>
  <si>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</si>
  <si>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</si>
  <si>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</si>
  <si>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</si>
  <si>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</si>
  <si>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</si>
  <si>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</si>
  <si>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</si>
  <si>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</si>
  <si>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</si>
  <si>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</si>
  <si>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</si>
  <si>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</si>
  <si>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</si>
  <si>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</si>
  <si>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千葉県八千代市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</si>
  <si>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</si>
  <si>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</si>
  <si>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</si>
  <si>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</si>
  <si>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</si>
  <si>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</si>
  <si>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</si>
  <si>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</si>
  <si>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</si>
  <si>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</si>
  <si>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</si>
  <si>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</si>
  <si>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</si>
  <si>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</si>
  <si>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</si>
  <si>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</si>
  <si>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</si>
  <si>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</si>
  <si>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</si>
  <si>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</si>
  <si>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</si>
  <si>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</si>
  <si>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</si>
  <si>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</si>
  <si>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</si>
  <si>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</si>
  <si>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</si>
  <si>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</si>
  <si>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</si>
  <si>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</si>
  <si>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</si>
  <si>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</si>
  <si>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</si>
  <si>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</si>
  <si>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</si>
  <si>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</si>
  <si>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</si>
  <si>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</si>
  <si>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</si>
  <si>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</si>
  <si>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</si>
  <si>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</si>
  <si>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</si>
  <si>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</si>
  <si>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</si>
  <si>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</si>
  <si>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</si>
  <si>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</si>
  <si>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</si>
  <si>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</si>
  <si>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</si>
  <si>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</si>
  <si>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</si>
  <si>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</si>
  <si>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</si>
  <si>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</si>
  <si>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</si>
  <si>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</si>
  <si>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</si>
  <si>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</si>
  <si>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</si>
  <si>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</si>
  <si>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</si>
  <si>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</si>
  <si>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</si>
  <si>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</si>
  <si>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</si>
  <si>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</si>
  <si>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</si>
  <si>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</si>
  <si>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</si>
  <si>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</si>
  <si>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</si>
  <si>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</si>
  <si>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</si>
  <si>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</si>
  <si>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</si>
  <si>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</si>
  <si>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</si>
  <si>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</si>
  <si>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</si>
  <si>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</si>
  <si>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</si>
  <si>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</si>
  <si>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</si>
  <si>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</si>
  <si>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</si>
  <si>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</si>
  <si>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</si>
  <si>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</si>
  <si>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</si>
  <si>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</si>
  <si>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</si>
  <si>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</si>
  <si>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</si>
  <si>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</si>
  <si>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</si>
  <si>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</si>
  <si>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</si>
  <si>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</si>
  <si>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</si>
  <si>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</si>
  <si>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</si>
  <si>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</si>
  <si>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</si>
  <si>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</si>
  <si>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</si>
  <si>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</si>
  <si>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</si>
  <si>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</si>
  <si>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</si>
  <si>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</si>
  <si>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</si>
  <si>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</si>
  <si>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</si>
  <si>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</si>
  <si>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</si>
  <si>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</si>
  <si>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</si>
  <si>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</si>
  <si>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</si>
  <si>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</si>
  <si>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</si>
  <si>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</si>
  <si>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</si>
  <si>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</si>
  <si>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</si>
  <si>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</si>
  <si>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</si>
  <si>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</si>
  <si>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</si>
  <si>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</si>
  <si>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</si>
  <si>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</si>
  <si>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</si>
  <si>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</si>
  <si>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</si>
  <si>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</si>
  <si>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</si>
  <si>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</si>
  <si>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</si>
  <si>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</si>
  <si>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</si>
  <si>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</si>
  <si>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</si>
  <si>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</si>
  <si>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</si>
  <si>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</si>
  <si>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</si>
  <si>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</si>
  <si>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</si>
  <si>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</si>
  <si>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</si>
  <si>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</si>
  <si>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</si>
  <si>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</si>
  <si>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</si>
  <si>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</si>
  <si>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</si>
  <si>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</si>
  <si>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</si>
  <si>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</si>
  <si>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</si>
  <si>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</si>
  <si>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</si>
  <si>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</si>
  <si>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</si>
  <si>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</si>
  <si>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</si>
  <si>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</si>
  <si>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</si>
  <si>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</si>
  <si>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</si>
  <si>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</si>
  <si>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</si>
  <si>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</si>
  <si>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</si>
  <si>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</si>
  <si>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</si>
  <si>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</si>
  <si>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</si>
  <si>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</si>
  <si>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</si>
  <si>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</si>
  <si>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</si>
  <si>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</si>
  <si>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</si>
  <si>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</si>
  <si>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</si>
  <si>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</si>
  <si>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</si>
  <si>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</si>
  <si>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</si>
  <si>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</si>
  <si>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</si>
  <si>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</si>
  <si>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</si>
  <si>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</si>
  <si>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3.73</t>
  </si>
  <si>
    <t>▲ 0.23</t>
  </si>
  <si>
    <t>▲ 4.30</t>
  </si>
  <si>
    <t>▲ 2.06</t>
  </si>
  <si>
    <t>水道事業会計</t>
  </si>
  <si>
    <t>一般会計</t>
  </si>
  <si>
    <t>公共下水道事業会計</t>
  </si>
  <si>
    <t>介護保険事業特別会計</t>
  </si>
  <si>
    <t>国民健康保険事業特別会計</t>
  </si>
  <si>
    <t>後期高齢者医療特別会計</t>
  </si>
  <si>
    <t>墓地事業特別会計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</si>
  <si>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</si>
  <si>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</si>
  <si>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</si>
  <si>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</si>
  <si>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</si>
  <si>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</si>
  <si>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</si>
  <si>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</si>
  <si>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</si>
  <si>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</si>
  <si>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</si>
  <si>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</si>
  <si>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</si>
  <si>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</si>
  <si>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</si>
  <si>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四市複合事務組合（一般会計）</t>
    <rPh sb="0" eb="1">
      <t>ヨン</t>
    </rPh>
    <rPh sb="1" eb="2">
      <t>シ</t>
    </rPh>
    <rPh sb="2" eb="4">
      <t>フクゴウ</t>
    </rPh>
    <rPh sb="4" eb="6">
      <t>ジム</t>
    </rPh>
    <rPh sb="6" eb="8">
      <t>クミアイ</t>
    </rPh>
    <rPh sb="9" eb="11">
      <t>イッパン</t>
    </rPh>
    <rPh sb="11" eb="13">
      <t>カイケイ</t>
    </rPh>
    <phoneticPr fontId="2"/>
  </si>
  <si>
    <t>北千葉広域水道企業団（水道用水供給事業会計）</t>
    <rPh sb="0" eb="1">
      <t>キタ</t>
    </rPh>
    <rPh sb="1" eb="3">
      <t>チバ</t>
    </rPh>
    <rPh sb="3" eb="5">
      <t>コウイキ</t>
    </rPh>
    <rPh sb="5" eb="7">
      <t>スイドウ</t>
    </rPh>
    <rPh sb="7" eb="9">
      <t>キギョウ</t>
    </rPh>
    <rPh sb="9" eb="10">
      <t>ダン</t>
    </rPh>
    <rPh sb="11" eb="13">
      <t>スイドウ</t>
    </rPh>
    <rPh sb="13" eb="15">
      <t>ヨウスイ</t>
    </rPh>
    <rPh sb="15" eb="17">
      <t>キョウキュウ</t>
    </rPh>
    <rPh sb="17" eb="19">
      <t>ジギョウ</t>
    </rPh>
    <rPh sb="19" eb="21">
      <t>カイケイ</t>
    </rPh>
    <phoneticPr fontId="2"/>
  </si>
  <si>
    <t>印旛利根川水防事務組合（一般会計）</t>
    <rPh sb="0" eb="2">
      <t>インバ</t>
    </rPh>
    <rPh sb="2" eb="4">
      <t>トネ</t>
    </rPh>
    <rPh sb="4" eb="5">
      <t>ガワ</t>
    </rPh>
    <rPh sb="5" eb="7">
      <t>スイボウ</t>
    </rPh>
    <rPh sb="7" eb="9">
      <t>ジム</t>
    </rPh>
    <rPh sb="9" eb="11">
      <t>クミアイ</t>
    </rPh>
    <rPh sb="12" eb="14">
      <t>イッパン</t>
    </rPh>
    <rPh sb="14" eb="16">
      <t>カイケイ</t>
    </rPh>
    <phoneticPr fontId="2"/>
  </si>
  <si>
    <t>八千代市水道サービス</t>
    <rPh sb="0" eb="4">
      <t>ヤチヨシ</t>
    </rPh>
    <rPh sb="4" eb="6">
      <t>スイドウ</t>
    </rPh>
    <phoneticPr fontId="2"/>
  </si>
  <si>
    <t>八千代市環境緑化公社</t>
    <rPh sb="0" eb="4">
      <t>ヤチヨシ</t>
    </rPh>
    <rPh sb="4" eb="6">
      <t>カンキョウ</t>
    </rPh>
    <rPh sb="6" eb="8">
      <t>リョッカ</t>
    </rPh>
    <rPh sb="8" eb="10">
      <t>コウシャ</t>
    </rPh>
    <phoneticPr fontId="2"/>
  </si>
  <si>
    <t>八千代市文化・スポーツ振興財団</t>
    <rPh sb="0" eb="4">
      <t>ヤチヨシ</t>
    </rPh>
    <rPh sb="4" eb="6">
      <t>ブンカ</t>
    </rPh>
    <rPh sb="11" eb="13">
      <t>シンコウ</t>
    </rPh>
    <rPh sb="13" eb="15">
      <t>ザイダン</t>
    </rPh>
    <phoneticPr fontId="2"/>
  </si>
  <si>
    <t>庁舎整備基金</t>
    <rPh sb="0" eb="2">
      <t>チョウシャ</t>
    </rPh>
    <rPh sb="2" eb="6">
      <t>セイビキキン</t>
    </rPh>
    <phoneticPr fontId="5"/>
  </si>
  <si>
    <t>ふるさと応援基金</t>
    <rPh sb="4" eb="8">
      <t>オウエンキキン</t>
    </rPh>
    <phoneticPr fontId="5"/>
  </si>
  <si>
    <t>市営霊園基金</t>
    <rPh sb="0" eb="6">
      <t>シエイレイエンキキン</t>
    </rPh>
    <phoneticPr fontId="5"/>
  </si>
  <si>
    <t>福祉基金</t>
    <rPh sb="0" eb="4">
      <t>フクシキキン</t>
    </rPh>
    <phoneticPr fontId="5"/>
  </si>
  <si>
    <t>八千代こども国際平和文化基金</t>
    <rPh sb="0" eb="3">
      <t>ヤチヨ</t>
    </rPh>
    <rPh sb="6" eb="8">
      <t>コクサイ</t>
    </rPh>
    <rPh sb="8" eb="12">
      <t>ヘイワブンカ</t>
    </rPh>
    <rPh sb="12" eb="14">
      <t>キキン</t>
    </rPh>
    <phoneticPr fontId="5"/>
  </si>
  <si>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</si>
  <si>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</si>
  <si>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</si>
  <si>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</si>
  <si>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</si>
  <si>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</si>
  <si>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</si>
  <si>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</si>
  <si>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及び実質公債費比率は，類似団体平均と比較して高い水準にあるが，令和２年度決算は令和元年度決算と比較し，将来負担比率及び実質公債費比率はとともに改善した。将来負担比率については，標準財政規模の増加により，分母が増となり，将来負担額のうち地方債の現在高の減少により分子が減となったことにより比率が改善した。実質公債費比率については，分子となる元利償還金について減となり，分母となる標準税収入額等及び普通交付税額の微増により，令和２年度単年度数値で5.2％と，対前年度比で1.2ポイント改善したが，３か年平均では6.2％となり，比率が改善した。今後も，将来負担を伴う事業については，特に留意し，財政構造の弾力性を確保するうえでも，安易に負担を先送りにしないことや，地方債の借入を可能な限り抑制し，後年度負担に配慮した財政運営に努める。</t>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</si>
  <si>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</si>
  <si>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</si>
  <si>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</si>
  <si>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地方債の借入を可能な限り抑制してきた結果，将来負担比率が低下しているが，類似団体を比較して高い水準にある。一方で，有形固定資産減価償却率が類似団体平均を下回っているが，これは新しい施設が比較的多いわけではなく，東消防署の建設，八千代台保育園の改築を行ったことや施設の改修を行っていること，道路のうち，取得原価が不明であるため，備忘価額1円で評価しているものが多くあるためである。公共施設等個別施設計画に基づき，老朽化した施設等の集約化・複合化等を進めることにより，新たな施設の建設に係る地方債の増加が見込まれるため，地方債の借入を可能な限り抑制し，後年度負担に配慮した財政運営に努める。</t>
    <rPh sb="0" eb="2">
      <t>チホウ</t>
    </rPh>
    <rPh sb="2" eb="3">
      <t>サイ</t>
    </rPh>
    <rPh sb="4" eb="6">
      <t>カリイレ</t>
    </rPh>
    <rPh sb="7" eb="9">
      <t>カノウ</t>
    </rPh>
    <rPh sb="10" eb="11">
      <t>カギ</t>
    </rPh>
    <rPh sb="12" eb="14">
      <t>ヨクセイ</t>
    </rPh>
    <rPh sb="18" eb="20">
      <t>ケッカ</t>
    </rPh>
    <rPh sb="21" eb="27">
      <t>ショウライフタンヒリツ</t>
    </rPh>
    <rPh sb="28" eb="30">
      <t>テイカ</t>
    </rPh>
    <rPh sb="36" eb="40">
      <t>ルイジダンタイ</t>
    </rPh>
    <rPh sb="41" eb="43">
      <t>ヒカク</t>
    </rPh>
    <rPh sb="45" eb="46">
      <t>タカ</t>
    </rPh>
    <rPh sb="47" eb="49">
      <t>スイジュン</t>
    </rPh>
    <rPh sb="53" eb="55">
      <t>イッポウ</t>
    </rPh>
    <rPh sb="189" eb="193">
      <t>コウキョウシセツ</t>
    </rPh>
    <rPh sb="193" eb="194">
      <t>トウ</t>
    </rPh>
    <rPh sb="201" eb="202">
      <t>モト</t>
    </rPh>
    <rPh sb="205" eb="208">
      <t>ロウキュウカ</t>
    </rPh>
    <rPh sb="210" eb="212">
      <t>シセツ</t>
    </rPh>
    <rPh sb="212" eb="213">
      <t>ナド</t>
    </rPh>
    <rPh sb="214" eb="217">
      <t>シュウヤクカ</t>
    </rPh>
    <rPh sb="218" eb="221">
      <t>フクゴウカ</t>
    </rPh>
    <rPh sb="221" eb="222">
      <t>ナド</t>
    </rPh>
    <rPh sb="223" eb="224">
      <t>スス</t>
    </rPh>
    <rPh sb="232" eb="233">
      <t>アラ</t>
    </rPh>
    <rPh sb="235" eb="237">
      <t>シセツ</t>
    </rPh>
    <rPh sb="238" eb="240">
      <t>ケンセツ</t>
    </rPh>
    <rPh sb="241" eb="242">
      <t>カカ</t>
    </rPh>
    <rPh sb="243" eb="246">
      <t>チホウサイ</t>
    </rPh>
    <rPh sb="247" eb="249">
      <t>ゾウカ</t>
    </rPh>
    <rPh sb="250" eb="252">
      <t>ミコ</t>
    </rPh>
    <rPh sb="258" eb="261">
      <t>チホウサイ</t>
    </rPh>
    <rPh sb="262" eb="263">
      <t>カ</t>
    </rPh>
    <rPh sb="263" eb="264">
      <t>イ</t>
    </rPh>
    <rPh sb="265" eb="267">
      <t>カノウ</t>
    </rPh>
    <rPh sb="268" eb="269">
      <t>カギ</t>
    </rPh>
    <rPh sb="270" eb="272">
      <t>ヨクセイ</t>
    </rPh>
    <rPh sb="274" eb="277">
      <t>コウネンド</t>
    </rPh>
    <rPh sb="277" eb="279">
      <t>フタン</t>
    </rPh>
    <rPh sb="280" eb="282">
      <t>ハイリョ</t>
    </rPh>
    <rPh sb="284" eb="288">
      <t>ザイセイウンエイ</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</si>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</sst>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39893</c:v>
                </c:pt>
                <c:pt idx="1">
                  <c:v>41080</c:v>
                </c:pt>
                <c:pt idx="2">
                  <c:v>33173</c:v>
                </c:pt>
                <c:pt idx="3">
                  <c:v>37644</c:v>
                </c:pt>
                <c:pt idx="4">
                  <c:v>39221</c:v>
                </c:pt>
              </c:numCache>
            </c:numRef>
          </c:val>
          <c:smooth val="0"/>
          <c:extLst>
            <c:ext xmlns:c16="http://schemas.microsoft.com/office/drawing/2014/chart" uri="{C3380CC4-5D6E-409C-BE32-E72D297353CC}">
              <c16:uniqueId val="{00000000-F21D-4A78-B01C-981079671CC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31271</c:v>
                </c:pt>
                <c:pt idx="1">
                  <c:v>18865</c:v>
                </c:pt>
                <c:pt idx="2">
                  <c:v>21528</c:v>
                </c:pt>
                <c:pt idx="3">
                  <c:v>33763</c:v>
                </c:pt>
                <c:pt idx="4">
                  <c:v>14104</c:v>
                </c:pt>
              </c:numCache>
            </c:numRef>
          </c:val>
          <c:smooth val="0"/>
          <c:extLst>
            <c:ext xmlns:c16="http://schemas.microsoft.com/office/drawing/2014/chart" uri="{C3380CC4-5D6E-409C-BE32-E72D297353CC}">
              <c16:uniqueId val="{00000001-F21D-4A78-B01C-981079671CC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4.54</c:v>
                </c:pt>
                <c:pt idx="1">
                  <c:v>6.32</c:v>
                </c:pt>
                <c:pt idx="2">
                  <c:v>4.51</c:v>
                </c:pt>
                <c:pt idx="3">
                  <c:v>3.98</c:v>
                </c:pt>
                <c:pt idx="4">
                  <c:v>5.82</c:v>
                </c:pt>
              </c:numCache>
            </c:numRef>
          </c:val>
          <c:extLst>
            <c:ext xmlns:c16="http://schemas.microsoft.com/office/drawing/2014/chart" uri="{C3380CC4-5D6E-409C-BE32-E72D297353CC}">
              <c16:uniqueId val="{00000000-61AA-489E-BCA2-B5BF59105E8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5.79</c:v>
                </c:pt>
                <c:pt idx="1">
                  <c:v>5.94</c:v>
                </c:pt>
                <c:pt idx="2">
                  <c:v>6.42</c:v>
                </c:pt>
                <c:pt idx="3">
                  <c:v>7</c:v>
                </c:pt>
                <c:pt idx="4">
                  <c:v>8.0399999999999991</c:v>
                </c:pt>
              </c:numCache>
            </c:numRef>
          </c:val>
          <c:extLst>
            <c:ext xmlns:c16="http://schemas.microsoft.com/office/drawing/2014/chart" uri="{C3380CC4-5D6E-409C-BE32-E72D297353CC}">
              <c16:uniqueId val="{00000001-61AA-489E-BCA2-B5BF59105E8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-3.73</c:v>
                </c:pt>
                <c:pt idx="1">
                  <c:v>-0.23</c:v>
                </c:pt>
                <c:pt idx="2">
                  <c:v>-4.3</c:v>
                </c:pt>
                <c:pt idx="3">
                  <c:v>-2.06</c:v>
                </c:pt>
                <c:pt idx="4">
                  <c:v>1.27</c:v>
                </c:pt>
              </c:numCache>
            </c:numRef>
          </c:val>
          <c:smooth val="0"/>
          <c:extLst>
            <c:ext xmlns:c16="http://schemas.microsoft.com/office/drawing/2014/chart" uri="{C3380CC4-5D6E-409C-BE32-E72D297353CC}">
              <c16:uniqueId val="{00000002-61AA-489E-BCA2-B5BF59105E8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15C-4E10-86ED-63A759DEB00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15C-4E10-86ED-63A759DEB00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15C-4E10-86ED-63A759DEB007}"/>
            </c:ext>
          </c:extLst>
        </c:ser>
        <c:ser>
          <c:idx val="3"/>
          <c:order val="3"/>
          <c:tx>
            <c:strRef>
              <c:f>データシート!$A$30</c:f>
              <c:strCache>
                <c:ptCount val="1"/>
                <c:pt idx="0">
                  <c:v>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15C-4E10-86ED-63A759DEB00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0.05</c:v>
                </c:pt>
                <c:pt idx="2">
                  <c:v>#N/A</c:v>
                </c:pt>
                <c:pt idx="3">
                  <c:v>0.1</c:v>
                </c:pt>
                <c:pt idx="4">
                  <c:v>#N/A</c:v>
                </c:pt>
                <c:pt idx="5">
                  <c:v>0.12</c:v>
                </c:pt>
                <c:pt idx="6">
                  <c:v>#N/A</c:v>
                </c:pt>
                <c:pt idx="7">
                  <c:v>0.26</c:v>
                </c:pt>
                <c:pt idx="8">
                  <c:v>#N/A</c:v>
                </c:pt>
                <c:pt idx="9">
                  <c:v>0.03</c:v>
                </c:pt>
              </c:numCache>
            </c:numRef>
          </c:val>
          <c:extLst>
            <c:ext xmlns:c16="http://schemas.microsoft.com/office/drawing/2014/chart" uri="{C3380CC4-5D6E-409C-BE32-E72D297353CC}">
              <c16:uniqueId val="{00000004-915C-4E10-86ED-63A759DEB007}"/>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1.73</c:v>
                </c:pt>
                <c:pt idx="2">
                  <c:v>#N/A</c:v>
                </c:pt>
                <c:pt idx="3">
                  <c:v>2.35</c:v>
                </c:pt>
                <c:pt idx="4">
                  <c:v>#N/A</c:v>
                </c:pt>
                <c:pt idx="5">
                  <c:v>1.07</c:v>
                </c:pt>
                <c:pt idx="6">
                  <c:v>#N/A</c:v>
                </c:pt>
                <c:pt idx="7">
                  <c:v>0.44</c:v>
                </c:pt>
                <c:pt idx="8">
                  <c:v>#N/A</c:v>
                </c:pt>
                <c:pt idx="9">
                  <c:v>0.75</c:v>
                </c:pt>
              </c:numCache>
            </c:numRef>
          </c:val>
          <c:extLst>
            <c:ext xmlns:c16="http://schemas.microsoft.com/office/drawing/2014/chart" uri="{C3380CC4-5D6E-409C-BE32-E72D297353CC}">
              <c16:uniqueId val="{00000005-915C-4E10-86ED-63A759DEB007}"/>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0.63</c:v>
                </c:pt>
                <c:pt idx="2">
                  <c:v>#N/A</c:v>
                </c:pt>
                <c:pt idx="3">
                  <c:v>0.66</c:v>
                </c:pt>
                <c:pt idx="4">
                  <c:v>#N/A</c:v>
                </c:pt>
                <c:pt idx="5">
                  <c:v>0.72</c:v>
                </c:pt>
                <c:pt idx="6">
                  <c:v>#N/A</c:v>
                </c:pt>
                <c:pt idx="7">
                  <c:v>0.1</c:v>
                </c:pt>
                <c:pt idx="8">
                  <c:v>#N/A</c:v>
                </c:pt>
                <c:pt idx="9">
                  <c:v>0.93</c:v>
                </c:pt>
              </c:numCache>
            </c:numRef>
          </c:val>
          <c:extLst>
            <c:ext xmlns:c16="http://schemas.microsoft.com/office/drawing/2014/chart" uri="{C3380CC4-5D6E-409C-BE32-E72D297353CC}">
              <c16:uniqueId val="{00000006-915C-4E10-86ED-63A759DEB007}"/>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2.15</c:v>
                </c:pt>
                <c:pt idx="2">
                  <c:v>#N/A</c:v>
                </c:pt>
                <c:pt idx="3">
                  <c:v>2.93</c:v>
                </c:pt>
                <c:pt idx="4">
                  <c:v>#N/A</c:v>
                </c:pt>
                <c:pt idx="5">
                  <c:v>3.68</c:v>
                </c:pt>
                <c:pt idx="6">
                  <c:v>#N/A</c:v>
                </c:pt>
                <c:pt idx="7">
                  <c:v>4.34</c:v>
                </c:pt>
                <c:pt idx="8">
                  <c:v>#N/A</c:v>
                </c:pt>
                <c:pt idx="9">
                  <c:v>4.93</c:v>
                </c:pt>
              </c:numCache>
            </c:numRef>
          </c:val>
          <c:extLst>
            <c:ext xmlns:c16="http://schemas.microsoft.com/office/drawing/2014/chart" uri="{C3380CC4-5D6E-409C-BE32-E72D297353CC}">
              <c16:uniqueId val="{00000007-915C-4E10-86ED-63A759DEB00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4.53</c:v>
                </c:pt>
                <c:pt idx="2">
                  <c:v>#N/A</c:v>
                </c:pt>
                <c:pt idx="3">
                  <c:v>6.31</c:v>
                </c:pt>
                <c:pt idx="4">
                  <c:v>#N/A</c:v>
                </c:pt>
                <c:pt idx="5">
                  <c:v>4.5</c:v>
                </c:pt>
                <c:pt idx="6">
                  <c:v>#N/A</c:v>
                </c:pt>
                <c:pt idx="7">
                  <c:v>3.97</c:v>
                </c:pt>
                <c:pt idx="8">
                  <c:v>#N/A</c:v>
                </c:pt>
                <c:pt idx="9">
                  <c:v>5.82</c:v>
                </c:pt>
              </c:numCache>
            </c:numRef>
          </c:val>
          <c:extLst>
            <c:ext xmlns:c16="http://schemas.microsoft.com/office/drawing/2014/chart" uri="{C3380CC4-5D6E-409C-BE32-E72D297353CC}">
              <c16:uniqueId val="{00000008-915C-4E10-86ED-63A759DEB00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7.52</c:v>
                </c:pt>
                <c:pt idx="2">
                  <c:v>#N/A</c:v>
                </c:pt>
                <c:pt idx="3">
                  <c:v>7.03</c:v>
                </c:pt>
                <c:pt idx="4">
                  <c:v>#N/A</c:v>
                </c:pt>
                <c:pt idx="5">
                  <c:v>7.94</c:v>
                </c:pt>
                <c:pt idx="6">
                  <c:v>#N/A</c:v>
                </c:pt>
                <c:pt idx="7">
                  <c:v>8.82</c:v>
                </c:pt>
                <c:pt idx="8">
                  <c:v>#N/A</c:v>
                </c:pt>
                <c:pt idx="9">
                  <c:v>8.5399999999999991</c:v>
                </c:pt>
              </c:numCache>
            </c:numRef>
          </c:val>
          <c:extLst>
            <c:ext xmlns:c16="http://schemas.microsoft.com/office/drawing/2014/chart" uri="{C3380CC4-5D6E-409C-BE32-E72D297353CC}">
              <c16:uniqueId val="{00000009-915C-4E10-86ED-63A759DEB00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4319</c:v>
                </c:pt>
                <c:pt idx="5">
                  <c:v>4451</c:v>
                </c:pt>
                <c:pt idx="8">
                  <c:v>4402</c:v>
                </c:pt>
                <c:pt idx="11">
                  <c:v>4612</c:v>
                </c:pt>
                <c:pt idx="14">
                  <c:v>4582</c:v>
                </c:pt>
              </c:numCache>
            </c:numRef>
          </c:val>
          <c:extLst>
            <c:ext xmlns:c16="http://schemas.microsoft.com/office/drawing/2014/chart" uri="{C3380CC4-5D6E-409C-BE32-E72D297353CC}">
              <c16:uniqueId val="{00000000-69EC-47DB-89FE-B970337C354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9EC-47DB-89FE-B970337C354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273</c:v>
                </c:pt>
                <c:pt idx="3">
                  <c:v>253</c:v>
                </c:pt>
                <c:pt idx="6">
                  <c:v>253</c:v>
                </c:pt>
                <c:pt idx="9">
                  <c:v>240</c:v>
                </c:pt>
                <c:pt idx="12">
                  <c:v>240</c:v>
                </c:pt>
              </c:numCache>
            </c:numRef>
          </c:val>
          <c:extLst>
            <c:ext xmlns:c16="http://schemas.microsoft.com/office/drawing/2014/chart" uri="{C3380CC4-5D6E-409C-BE32-E72D297353CC}">
              <c16:uniqueId val="{00000002-69EC-47DB-89FE-B970337C354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23</c:v>
                </c:pt>
                <c:pt idx="3">
                  <c:v>25</c:v>
                </c:pt>
                <c:pt idx="6">
                  <c:v>21</c:v>
                </c:pt>
                <c:pt idx="9">
                  <c:v>21</c:v>
                </c:pt>
                <c:pt idx="12">
                  <c:v>49</c:v>
                </c:pt>
              </c:numCache>
            </c:numRef>
          </c:val>
          <c:extLst>
            <c:ext xmlns:c16="http://schemas.microsoft.com/office/drawing/2014/chart" uri="{C3380CC4-5D6E-409C-BE32-E72D297353CC}">
              <c16:uniqueId val="{00000003-69EC-47DB-89FE-B970337C354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471</c:v>
                </c:pt>
                <c:pt idx="3">
                  <c:v>456</c:v>
                </c:pt>
                <c:pt idx="6">
                  <c:v>516</c:v>
                </c:pt>
                <c:pt idx="9">
                  <c:v>491</c:v>
                </c:pt>
                <c:pt idx="12">
                  <c:v>247</c:v>
                </c:pt>
              </c:numCache>
            </c:numRef>
          </c:val>
          <c:extLst>
            <c:ext xmlns:c16="http://schemas.microsoft.com/office/drawing/2014/chart" uri="{C3380CC4-5D6E-409C-BE32-E72D297353CC}">
              <c16:uniqueId val="{00000004-69EC-47DB-89FE-B970337C354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EC-47DB-89FE-B970337C354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9EC-47DB-89FE-B970337C354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5391</c:v>
                </c:pt>
                <c:pt idx="3">
                  <c:v>5494</c:v>
                </c:pt>
                <c:pt idx="6">
                  <c:v>5701</c:v>
                </c:pt>
                <c:pt idx="9">
                  <c:v>5790</c:v>
                </c:pt>
                <c:pt idx="12">
                  <c:v>5681</c:v>
                </c:pt>
              </c:numCache>
            </c:numRef>
          </c:val>
          <c:extLst>
            <c:ext xmlns:c16="http://schemas.microsoft.com/office/drawing/2014/chart" uri="{C3380CC4-5D6E-409C-BE32-E72D297353CC}">
              <c16:uniqueId val="{00000007-69EC-47DB-89FE-B970337C354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1839</c:v>
                </c:pt>
                <c:pt idx="2">
                  <c:v>#N/A</c:v>
                </c:pt>
                <c:pt idx="3">
                  <c:v>#N/A</c:v>
                </c:pt>
                <c:pt idx="4">
                  <c:v>1777</c:v>
                </c:pt>
                <c:pt idx="5">
                  <c:v>#N/A</c:v>
                </c:pt>
                <c:pt idx="6">
                  <c:v>#N/A</c:v>
                </c:pt>
                <c:pt idx="7">
                  <c:v>2089</c:v>
                </c:pt>
                <c:pt idx="8">
                  <c:v>#N/A</c:v>
                </c:pt>
                <c:pt idx="9">
                  <c:v>#N/A</c:v>
                </c:pt>
                <c:pt idx="10">
                  <c:v>1930</c:v>
                </c:pt>
                <c:pt idx="11">
                  <c:v>#N/A</c:v>
                </c:pt>
                <c:pt idx="12">
                  <c:v>#N/A</c:v>
                </c:pt>
                <c:pt idx="13">
                  <c:v>1635</c:v>
                </c:pt>
                <c:pt idx="14">
                  <c:v>#N/A</c:v>
                </c:pt>
              </c:numCache>
            </c:numRef>
          </c:val>
          <c:smooth val="0"/>
          <c:extLst>
            <c:ext xmlns:c16="http://schemas.microsoft.com/office/drawing/2014/chart" uri="{C3380CC4-5D6E-409C-BE32-E72D297353CC}">
              <c16:uniqueId val="{00000008-69EC-47DB-89FE-B970337C354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39089</c:v>
                </c:pt>
                <c:pt idx="5">
                  <c:v>37813</c:v>
                </c:pt>
                <c:pt idx="8">
                  <c:v>37927</c:v>
                </c:pt>
                <c:pt idx="11">
                  <c:v>36594</c:v>
                </c:pt>
                <c:pt idx="14">
                  <c:v>34842</c:v>
                </c:pt>
              </c:numCache>
            </c:numRef>
          </c:val>
          <c:extLst>
            <c:ext xmlns:c16="http://schemas.microsoft.com/office/drawing/2014/chart" uri="{C3380CC4-5D6E-409C-BE32-E72D297353CC}">
              <c16:uniqueId val="{00000000-4192-436A-9D34-D1EE3121B4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12237</c:v>
                </c:pt>
                <c:pt idx="5">
                  <c:v>11879</c:v>
                </c:pt>
                <c:pt idx="8">
                  <c:v>10667</c:v>
                </c:pt>
                <c:pt idx="11">
                  <c:v>9738</c:v>
                </c:pt>
                <c:pt idx="14">
                  <c:v>8891</c:v>
                </c:pt>
              </c:numCache>
            </c:numRef>
          </c:val>
          <c:extLst>
            <c:ext xmlns:c16="http://schemas.microsoft.com/office/drawing/2014/chart" uri="{C3380CC4-5D6E-409C-BE32-E72D297353CC}">
              <c16:uniqueId val="{00000001-4192-436A-9D34-D1EE3121B4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4629</c:v>
                </c:pt>
                <c:pt idx="5">
                  <c:v>5956</c:v>
                </c:pt>
                <c:pt idx="8">
                  <c:v>7056</c:v>
                </c:pt>
                <c:pt idx="11">
                  <c:v>7848</c:v>
                </c:pt>
                <c:pt idx="14">
                  <c:v>8267</c:v>
                </c:pt>
              </c:numCache>
            </c:numRef>
          </c:val>
          <c:extLst>
            <c:ext xmlns:c16="http://schemas.microsoft.com/office/drawing/2014/chart" uri="{C3380CC4-5D6E-409C-BE32-E72D297353CC}">
              <c16:uniqueId val="{00000002-4192-436A-9D34-D1EE3121B4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192-436A-9D34-D1EE3121B4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192-436A-9D34-D1EE3121B4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6</c:v>
                </c:pt>
                <c:pt idx="6">
                  <c:v>0</c:v>
                </c:pt>
                <c:pt idx="9">
                  <c:v>0</c:v>
                </c:pt>
                <c:pt idx="12">
                  <c:v>3</c:v>
                </c:pt>
              </c:numCache>
            </c:numRef>
          </c:val>
          <c:extLst>
            <c:ext xmlns:c16="http://schemas.microsoft.com/office/drawing/2014/chart" uri="{C3380CC4-5D6E-409C-BE32-E72D297353CC}">
              <c16:uniqueId val="{00000005-4192-436A-9D34-D1EE3121B4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7160</c:v>
                </c:pt>
                <c:pt idx="3">
                  <c:v>6464</c:v>
                </c:pt>
                <c:pt idx="6">
                  <c:v>5520</c:v>
                </c:pt>
                <c:pt idx="9">
                  <c:v>5435</c:v>
                </c:pt>
                <c:pt idx="12">
                  <c:v>5288</c:v>
                </c:pt>
              </c:numCache>
            </c:numRef>
          </c:val>
          <c:extLst>
            <c:ext xmlns:c16="http://schemas.microsoft.com/office/drawing/2014/chart" uri="{C3380CC4-5D6E-409C-BE32-E72D297353CC}">
              <c16:uniqueId val="{00000006-4192-436A-9D34-D1EE3121B4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548</c:v>
                </c:pt>
                <c:pt idx="3">
                  <c:v>526</c:v>
                </c:pt>
                <c:pt idx="6">
                  <c:v>1240</c:v>
                </c:pt>
                <c:pt idx="9">
                  <c:v>1748</c:v>
                </c:pt>
                <c:pt idx="12">
                  <c:v>1705</c:v>
                </c:pt>
              </c:numCache>
            </c:numRef>
          </c:val>
          <c:extLst>
            <c:ext xmlns:c16="http://schemas.microsoft.com/office/drawing/2014/chart" uri="{C3380CC4-5D6E-409C-BE32-E72D297353CC}">
              <c16:uniqueId val="{00000007-4192-436A-9D34-D1EE3121B4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1339</c:v>
                </c:pt>
                <c:pt idx="3">
                  <c:v>1318</c:v>
                </c:pt>
                <c:pt idx="6">
                  <c:v>716</c:v>
                </c:pt>
                <c:pt idx="9">
                  <c:v>644</c:v>
                </c:pt>
                <c:pt idx="12">
                  <c:v>543</c:v>
                </c:pt>
              </c:numCache>
            </c:numRef>
          </c:val>
          <c:extLst>
            <c:ext xmlns:c16="http://schemas.microsoft.com/office/drawing/2014/chart" uri="{C3380CC4-5D6E-409C-BE32-E72D297353CC}">
              <c16:uniqueId val="{00000008-4192-436A-9D34-D1EE3121B4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2817</c:v>
                </c:pt>
                <c:pt idx="3">
                  <c:v>2614</c:v>
                </c:pt>
                <c:pt idx="6">
                  <c:v>1732</c:v>
                </c:pt>
                <c:pt idx="9">
                  <c:v>1521</c:v>
                </c:pt>
                <c:pt idx="12">
                  <c:v>1305</c:v>
                </c:pt>
              </c:numCache>
            </c:numRef>
          </c:val>
          <c:extLst>
            <c:ext xmlns:c16="http://schemas.microsoft.com/office/drawing/2014/chart" uri="{C3380CC4-5D6E-409C-BE32-E72D297353CC}">
              <c16:uniqueId val="{00000009-4192-436A-9D34-D1EE3121B4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57023</c:v>
                </c:pt>
                <c:pt idx="3">
                  <c:v>54614</c:v>
                </c:pt>
                <c:pt idx="6">
                  <c:v>52007</c:v>
                </c:pt>
                <c:pt idx="9">
                  <c:v>51192</c:v>
                </c:pt>
                <c:pt idx="12">
                  <c:v>47968</c:v>
                </c:pt>
              </c:numCache>
            </c:numRef>
          </c:val>
          <c:extLst>
            <c:ext xmlns:c16="http://schemas.microsoft.com/office/drawing/2014/chart" uri="{C3380CC4-5D6E-409C-BE32-E72D297353CC}">
              <c16:uniqueId val="{0000000A-4192-436A-9D34-D1EE3121B4C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12931</c:v>
                </c:pt>
                <c:pt idx="2">
                  <c:v>#N/A</c:v>
                </c:pt>
                <c:pt idx="3">
                  <c:v>#N/A</c:v>
                </c:pt>
                <c:pt idx="4">
                  <c:v>9893</c:v>
                </c:pt>
                <c:pt idx="5">
                  <c:v>#N/A</c:v>
                </c:pt>
                <c:pt idx="6">
                  <c:v>#N/A</c:v>
                </c:pt>
                <c:pt idx="7">
                  <c:v>5564</c:v>
                </c:pt>
                <c:pt idx="8">
                  <c:v>#N/A</c:v>
                </c:pt>
                <c:pt idx="9">
                  <c:v>#N/A</c:v>
                </c:pt>
                <c:pt idx="10">
                  <c:v>6359</c:v>
                </c:pt>
                <c:pt idx="11">
                  <c:v>#N/A</c:v>
                </c:pt>
                <c:pt idx="12">
                  <c:v>#N/A</c:v>
                </c:pt>
                <c:pt idx="13">
                  <c:v>4812</c:v>
                </c:pt>
                <c:pt idx="14">
                  <c:v>#N/A</c:v>
                </c:pt>
              </c:numCache>
            </c:numRef>
          </c:val>
          <c:smooth val="0"/>
          <c:extLst>
            <c:ext xmlns:c16="http://schemas.microsoft.com/office/drawing/2014/chart" uri="{C3380CC4-5D6E-409C-BE32-E72D297353CC}">
              <c16:uniqueId val="{0000000B-4192-436A-9D34-D1EE3121B4C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2130</c:v>
                </c:pt>
                <c:pt idx="1">
                  <c:v>2350</c:v>
                </c:pt>
                <c:pt idx="2">
                  <c:v>2781</c:v>
                </c:pt>
              </c:numCache>
            </c:numRef>
          </c:val>
          <c:extLst>
            <c:ext xmlns:c16="http://schemas.microsoft.com/office/drawing/2014/chart" uri="{C3380CC4-5D6E-409C-BE32-E72D297353CC}">
              <c16:uniqueId val="{00000000-E63E-497C-B28F-05A3199E1D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808</c:v>
                </c:pt>
                <c:pt idx="1">
                  <c:v>709</c:v>
                </c:pt>
                <c:pt idx="2">
                  <c:v>709</c:v>
                </c:pt>
              </c:numCache>
            </c:numRef>
          </c:val>
          <c:extLst>
            <c:ext xmlns:c16="http://schemas.microsoft.com/office/drawing/2014/chart" uri="{C3380CC4-5D6E-409C-BE32-E72D297353CC}">
              <c16:uniqueId val="{00000001-E63E-497C-B28F-05A3199E1D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1714</c:v>
                </c:pt>
                <c:pt idx="1">
                  <c:v>2262</c:v>
                </c:pt>
                <c:pt idx="2">
                  <c:v>2289</c:v>
                </c:pt>
              </c:numCache>
            </c:numRef>
          </c:val>
          <c:extLst>
            <c:ext xmlns:c16="http://schemas.microsoft.com/office/drawing/2014/chart" uri="{C3380CC4-5D6E-409C-BE32-E72D297353CC}">
              <c16:uniqueId val="{00000002-E63E-497C-B28F-05A3199E1D1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{C53E22D7-17DF-4917-9F08-D72202607AF8}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82C-4CE6-A102-00997790C8A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{46704554-D003-4160-9502-B526D4D2F011}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2C-4CE6-A102-00997790C8A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{1B122BEA-2B2A-434E-9003-9BC5288E7417}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2C-4CE6-A102-00997790C8A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{B8B8BC95-2866-45B2-9A12-58FD22F8DE85}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2C-4CE6-A102-00997790C8A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{735C3246-2946-4BD3-B328-FAAFD78E9192}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2C-4CE6-A102-00997790C8A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{659C88BB-C06C-406D-A640-7E6EDF20F2D9}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82C-4CE6-A102-00997790C8A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{5A68770E-0B66-4C20-807B-1998E9FA2A31}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82C-4CE6-A102-00997790C8A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{C1FB0332-91F2-40AA-B5B7-AA463035723A}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82C-4CE6-A102-00997790C8AE}"/>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{AF3B2882-226D-4135-9FA2-592817C8407C}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82C-4CE6-A102-00997790C8A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50.9</c:v>
                </c:pt>
              </c:numCache>
            </c:numRef>
          </c:xVal>
          <c:yVal>
            <c:numRef>
              <c:f>公会計指標分析・財政指標組合せ分析表!$BP$51:$DC$51</c:f>
              <c:numCache>
                <c:formatCode>#,##0.0;"▲ "#,##0.0</c:formatCode>
                <c:ptCount val="40"/>
                <c:pt idx="32">
                  <c:v>15.3</c:v>
                </c:pt>
              </c:numCache>
            </c:numRef>
          </c:yVal>
          <c:smooth val="0"/>
          <c:extLst>
            <c:ext xmlns:c16="http://schemas.microsoft.com/office/drawing/2014/chart" uri="{C3380CC4-5D6E-409C-BE32-E72D297353CC}">
              <c16:uniqueId val="{00000009-E82C-4CE6-A102-00997790C8A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{AABA5890-93AD-458F-AE5E-78CC7061FA69}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82C-4CE6-A102-00997790C8A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{915B26B8-CDEB-4BE4-8DCA-AB00A2B3E7AA}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2C-4CE6-A102-00997790C8A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{AC6BF7B8-2E40-4DD9-A18A-8E9BA82E7017}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2C-4CE6-A102-00997790C8A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{90D36A95-CD8E-477C-8DD9-3DA5AFDFBFB0}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2C-4CE6-A102-00997790C8A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{2682F63A-DE61-46FB-89A9-B28852E4D8C5}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2C-4CE6-A102-00997790C8A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{15ACDC0E-C8C9-4E82-AD24-3F700E5BF2B3}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82C-4CE6-A102-00997790C8A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{4EEDE250-7C40-4BE8-AD8A-E21103DF5999}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82C-4CE6-A102-00997790C8A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{A2348403-E24C-4F57-87A7-9491E2D305FA}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82C-4CE6-A102-00997790C8AE}"/>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{FD01752B-D415-4558-942F-CBDC11CB08E2}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82C-4CE6-A102-00997790C8A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61</c:v>
                </c:pt>
              </c:numCache>
            </c:numRef>
          </c:xVal>
          <c:yVal>
            <c:numRef>
              <c:f>公会計指標分析・財政指標組合せ分析表!$BP$55:$DC$55</c:f>
              <c:numCache>
                <c:formatCode>#,##0.0;"▲ "#,##0.0</c:formatCode>
                <c:ptCount val="40"/>
                <c:pt idx="32">
                  <c:v>7.1</c:v>
                </c:pt>
              </c:numCache>
            </c:numRef>
          </c:yVal>
          <c:smooth val="0"/>
          <c:extLst>
            <c:ext xmlns:c16="http://schemas.microsoft.com/office/drawing/2014/chart" uri="{C3380CC4-5D6E-409C-BE32-E72D297353CC}">
              <c16:uniqueId val="{00000013-E82C-4CE6-A102-00997790C8AE}"/>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7"/>
          <c:min val="5"/>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{190BEE6B-8D45-43B8-A865-04D4390479CD}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38D-42C3-9BD6-1906AF135A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{A74C1038-947C-40F4-B9BB-9AC2C9820541}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38D-42C3-9BD6-1906AF135A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{CA160089-F185-44D8-9A91-9DE5A357E7EC}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38D-42C3-9BD6-1906AF135A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{269CACA4-2E69-4444-801F-F6A67C6E9194}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38D-42C3-9BD6-1906AF135A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{A06522FC-297C-44D0-887D-322AA2F95291}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38D-42C3-9BD6-1906AF135A94}"/>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{2526661F-19DD-4223-BBCC-F182760ECEFB}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38D-42C3-9BD6-1906AF135A94}"/>
                </c:ext>
              </c:extLst>
            </c:dLbl>
            <c:dLbl>
              <c:idx val="16"/>
              <c:layout>
                <c:manualLayout>
                  <c:x val="0"/>
                  <c:y val="-3.3378838515056098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{BCC3E2D0-CEF5-41E4-86D9-88E4A3D6FBE2}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38D-42C3-9BD6-1906AF135A94}"/>
                </c:ext>
              </c:extLst>
            </c:dLbl>
            <c:dLbl>
              <c:idx val="24"/>
              <c:layout>
                <c:manualLayout>
                  <c:x val="0"/>
                  <c:y val="3.33788385150553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{741AE2BB-7811-43DE-A7D8-CCA76BD5425E}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38D-42C3-9BD6-1906AF135A94}"/>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{DF44617A-BE48-4B2C-BC7B-F20305A8EEC0}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38D-42C3-9BD6-1906AF135A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6.8</c:v>
                </c:pt>
                <c:pt idx="16">
                  <c:v>6.4</c:v>
                </c:pt>
                <c:pt idx="24">
                  <c:v>6.4</c:v>
                </c:pt>
                <c:pt idx="32">
                  <c:v>6.2</c:v>
                </c:pt>
              </c:numCache>
            </c:numRef>
          </c:xVal>
          <c:yVal>
            <c:numRef>
              <c:f>公会計指標分析・財政指標組合せ分析表!$BP$73:$DC$73</c:f>
              <c:numCache>
                <c:formatCode>#,##0.0;"▲ "#,##0.0</c:formatCode>
                <c:ptCount val="40"/>
                <c:pt idx="0">
                  <c:v>44.2</c:v>
                </c:pt>
                <c:pt idx="8">
                  <c:v>33.5</c:v>
                </c:pt>
                <c:pt idx="16">
                  <c:v>18.600000000000001</c:v>
                </c:pt>
                <c:pt idx="24">
                  <c:v>21</c:v>
                </c:pt>
                <c:pt idx="32">
                  <c:v>15.3</c:v>
                </c:pt>
              </c:numCache>
            </c:numRef>
          </c:yVal>
          <c:smooth val="0"/>
          <c:extLst>
            <c:ext xmlns:c16="http://schemas.microsoft.com/office/drawing/2014/chart" uri="{C3380CC4-5D6E-409C-BE32-E72D297353CC}">
              <c16:uniqueId val="{00000009-238D-42C3-9BD6-1906AF135A9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1397986310086915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{370066F7-F94E-444E-ABA3-9E263CAE9ED7}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38D-42C3-9BD6-1906AF135A9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{9DF7B927-926C-4224-B98E-3ACB55C11DF7}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38D-42C3-9BD6-1906AF135A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{5ED76FFE-A85D-49BE-8B52-E49F694453B2}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38D-42C3-9BD6-1906AF135A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{4C78F87F-5508-45F6-BAB2-F1DF9048AEF2}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38D-42C3-9BD6-1906AF135A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{961E12CC-99C5-4F5E-88B2-1A9B4949AEBB}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38D-42C3-9BD6-1906AF135A94}"/>
                </c:ext>
              </c:extLst>
            </c:dLbl>
            <c:dLbl>
              <c:idx val="8"/>
              <c:layout>
                <c:manualLayout>
                  <c:x val="0"/>
                  <c:y val="1.5278884202897856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{42C2C220-CDD8-4806-B216-5D4BD95A1CBE}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38D-42C3-9BD6-1906AF135A94}"/>
                </c:ext>
              </c:extLst>
            </c:dLbl>
            <c:dLbl>
              <c:idx val="16"/>
              <c:layout>
                <c:manualLayout>
                  <c:x val="0"/>
                  <c:y val="1.113666829462420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{D497A99A-E09B-4102-AEE6-A9A0936F3CAD}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38D-42C3-9BD6-1906AF135A94}"/>
                </c:ext>
              </c:extLst>
            </c:dLbl>
            <c:dLbl>
              <c:idx val="24"/>
              <c:layout>
                <c:manualLayout>
                  <c:x val="0"/>
                  <c:y val="-1.501773743121997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{1829FF68-C9A9-404C-B1C3-AD138DB40658}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38D-42C3-9BD6-1906AF135A94}"/>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{A0EFAAF5-5027-497F-B92B-4527BAEB94C4}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38D-42C3-9BD6-1906AF135A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3.6</c:v>
                </c:pt>
                <c:pt idx="16">
                  <c:v>3.5</c:v>
                </c:pt>
                <c:pt idx="24">
                  <c:v>3.5</c:v>
                </c:pt>
                <c:pt idx="32">
                  <c:v>3.4</c:v>
                </c:pt>
              </c:numCache>
            </c:numRef>
          </c:xVal>
          <c:yVal>
            <c:numRef>
              <c:f>公会計指標分析・財政指標組合せ分析表!$BP$77:$DC$77</c:f>
              <c:numCache>
                <c:formatCode>#,##0.0;"▲ "#,##0.0</c:formatCode>
                <c:ptCount val="40"/>
                <c:pt idx="0">
                  <c:v>16.600000000000001</c:v>
                </c:pt>
                <c:pt idx="8">
                  <c:v>17.399999999999999</c:v>
                </c:pt>
                <c:pt idx="16">
                  <c:v>12.1</c:v>
                </c:pt>
                <c:pt idx="24">
                  <c:v>11.2</c:v>
                </c:pt>
                <c:pt idx="32">
                  <c:v>7.1</c:v>
                </c:pt>
              </c:numCache>
            </c:numRef>
          </c:yVal>
          <c:smooth val="0"/>
          <c:extLst>
            <c:ext xmlns:c16="http://schemas.microsoft.com/office/drawing/2014/chart" uri="{C3380CC4-5D6E-409C-BE32-E72D297353CC}">
              <c16:uniqueId val="{00000013-238D-42C3-9BD6-1906AF135A94}"/>
            </c:ext>
          </c:extLst>
        </c:ser>
        <c:dLbls>
          <c:showLegendKey val="0"/>
          <c:showVal val="1"/>
          <c:showCatName val="0"/>
          <c:showSerName val="0"/>
          <c:showPercent val="0"/>
          <c:showBubbleSize val="0"/>
        </c:dLbls>
        <c:axId val="84219776"/>
        <c:axId val="84234240"/>
      </c:scatterChart>
      <c:valAx>
        <c:axId val="84219776"/>
        <c:scaling>
          <c:orientation val="maxMin"/>
          <c:max val="8"/>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千葉県八千代市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分子は、元利償還金、公営企業に要する経費の財源とする地方債の償還の財源に充てたと認められる繰入金が減となったことにより減少した。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満期一括償還地方債の利用はない。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千葉県八千代市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将来負担額は設立法人の負債額等負担見込額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第三セクター等）を除く全ての要素が減少し、充当可能財源等においては充当可能基金は増となったが、基準財政需要額算入見込額が減となったため、分子が減少した。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千葉県八千代市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主に財政調整基金の取崩しの抑制等により、前年度と比較して４億５，８００万円の増となった。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財政運営の基本的計画」に掲げた目標値である令和１０年度末で標準財政規模１０．０％以上の基金残高の確保を目指していくことに加え、庁舎整備基金については、目標としている３０億円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庁舎整備基金：庁舎の整備に必要な経費に充てるための基金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ふるさと応援基金：ふるさと納税寄附金を必要な事業の財源に充てるための基金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ふるさと応援基金：返礼品種類の増及び制度周知等によるふるさと納税寄附金の増に伴う積立金の増による。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市庁舎の建設工事に備えて３０億円の積立を目標にしている。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おいては、中小企業経営支援事業やコンピュータ教育事業、新生児特別定額給付金給付事業に係る経費などのために、２億３，９７６万円を取崩したものの、前年度剰余金等の積立として、取崩し額を上回る６億７，０００万円を積み立てたため、前年度末残高と比較して４億３，１００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取崩しの抑制と定期的な積立により、「財政運営の基本的計画」に掲げた目標値である令和１０年度末で標準財政規模比１０．０％以上の基金残高の確保を目指していく。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実施した大規模事業に係る市債の償還により、公債費の高止まりに対応するため、令和２年度当初予算時における取崩し額は２億円であったが、市税等の増加により年度末における取崩し額は０円となり、前年度と比較して増減は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今後も将来にわたる財政の健全な運営に資するため、基金の醸成に努める。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202,176
196,125
51.39
81,055,078
78,331,463
2,014,574
34,606,764
47,968,444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が類似団体平均を下回っているが，これは新しい施設が比較的多いわけではなく，東消防署の建設，八千代台保育園の改築を行ったことや施設の改修を行っていること，道路のうち，取得原価が不明であるため，備忘価額</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円で評価しているものが多くあるためである。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95123</xdr:rowOff>
    </xdr:from>
    <xdr:to>
      <xdr:col>23</xdr:col>
      <xdr:colOff>85090</xdr:colOff>
      <xdr:row>33</xdr:row>
      <xdr:rowOff>129921</xdr:rowOff>
    </xdr:to>
    <xdr:cxnSp macro="">
      <xdr:nvCxnSpPr>
        <xdr:cNvPr id="63" name="直線コネクタ 62"/>
        <xdr:cNvCxnSpPr/>
      </xdr:nvCxnSpPr>
      <xdr:spPr>
        <a:xfrm flipV="1">
          <a:off x="4760595" y="4552823"/>
          <a:ext cx="1270" cy="123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133748</xdr:rowOff>
    </xdr:from>
    <xdr:ext cx="405111" cy="259045"/>
    <xdr:sp macro="" textlink="">
      <xdr:nvSpPr>
        <xdr:cNvPr id="64" name="有形固定資産減価償却率最小値テキスト"/>
        <xdr:cNvSpPr txBox="1"/>
      </xdr:nvSpPr>
      <xdr:spPr>
        <a:xfrm>
          <a:off x="4813300" y="5791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129921</xdr:rowOff>
    </xdr:from>
    <xdr:to>
      <xdr:col>23</xdr:col>
      <xdr:colOff>174625</xdr:colOff>
      <xdr:row>33</xdr:row>
      <xdr:rowOff>129921</xdr:rowOff>
    </xdr:to>
    <xdr:cxnSp macro="">
      <xdr:nvCxnSpPr>
        <xdr:cNvPr id="65" name="直線コネクタ 64"/>
        <xdr:cNvCxnSpPr/>
      </xdr:nvCxnSpPr>
      <xdr:spPr>
        <a:xfrm>
          <a:off x="4673600" y="578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41800</xdr:rowOff>
    </xdr:from>
    <xdr:ext cx="405111" cy="259045"/>
    <xdr:sp macro="" textlink="">
      <xdr:nvSpPr>
        <xdr:cNvPr id="66" name="有形固定資産減価償却率最大値テキスト"/>
        <xdr:cNvSpPr txBox="1"/>
      </xdr:nvSpPr>
      <xdr:spPr>
        <a:xfrm>
          <a:off x="4813300" y="432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95123</xdr:rowOff>
    </xdr:from>
    <xdr:to>
      <xdr:col>23</xdr:col>
      <xdr:colOff>174625</xdr:colOff>
      <xdr:row>26</xdr:row>
      <xdr:rowOff>95123</xdr:rowOff>
    </xdr:to>
    <xdr:cxnSp macro="">
      <xdr:nvCxnSpPr>
        <xdr:cNvPr id="67" name="直線コネクタ 66"/>
        <xdr:cNvCxnSpPr/>
      </xdr:nvCxnSpPr>
      <xdr:spPr>
        <a:xfrm>
          <a:off x="4673600" y="455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xdr:cNvSpPr txBox="1"/>
      </xdr:nvSpPr>
      <xdr:spPr>
        <a:xfrm>
          <a:off x="4813300" y="5015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0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30861</xdr:rowOff>
    </xdr:from>
    <xdr:to>
      <xdr:col>19</xdr:col>
      <xdr:colOff>187325</xdr:colOff>
      <xdr:row>29</xdr:row>
      <xdr:rowOff>132461</xdr:rowOff>
    </xdr:to>
    <xdr:sp macro="" textlink="">
      <xdr:nvSpPr>
        <xdr:cNvPr id="70" name="フローチャート: 判断 69"/>
        <xdr:cNvSpPr/>
      </xdr:nvSpPr>
      <xdr:spPr>
        <a:xfrm>
          <a:off x="4000500" y="50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167767</xdr:rowOff>
    </xdr:from>
    <xdr:to>
      <xdr:col>15</xdr:col>
      <xdr:colOff>187325</xdr:colOff>
      <xdr:row>29</xdr:row>
      <xdr:rowOff>97917</xdr:rowOff>
    </xdr:to>
    <xdr:sp macro="" textlink="">
      <xdr:nvSpPr>
        <xdr:cNvPr id="71" name="フローチャート: 判断 70"/>
        <xdr:cNvSpPr/>
      </xdr:nvSpPr>
      <xdr:spPr>
        <a:xfrm>
          <a:off x="3238500" y="496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146177</xdr:rowOff>
    </xdr:from>
    <xdr:to>
      <xdr:col>11</xdr:col>
      <xdr:colOff>187325</xdr:colOff>
      <xdr:row>29</xdr:row>
      <xdr:rowOff>76327</xdr:rowOff>
    </xdr:to>
    <xdr:sp macro="" textlink="">
      <xdr:nvSpPr>
        <xdr:cNvPr id="72" name="フローチャート: 判断 71"/>
        <xdr:cNvSpPr/>
      </xdr:nvSpPr>
      <xdr:spPr>
        <a:xfrm>
          <a:off x="2476500" y="494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133223</xdr:rowOff>
    </xdr:from>
    <xdr:to>
      <xdr:col>7</xdr:col>
      <xdr:colOff>187325</xdr:colOff>
      <xdr:row>29</xdr:row>
      <xdr:rowOff>63373</xdr:rowOff>
    </xdr:to>
    <xdr:sp macro="" textlink="">
      <xdr:nvSpPr>
        <xdr:cNvPr id="73" name="フローチャート: 判断 72"/>
        <xdr:cNvSpPr/>
      </xdr:nvSpPr>
      <xdr:spPr>
        <a:xfrm>
          <a:off x="1714500" y="4933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143637</xdr:rowOff>
    </xdr:from>
    <xdr:to>
      <xdr:col>23</xdr:col>
      <xdr:colOff>136525</xdr:colOff>
      <xdr:row>27</xdr:row>
      <xdr:rowOff>73787</xdr:rowOff>
    </xdr:to>
    <xdr:sp macro="" textlink="">
      <xdr:nvSpPr>
        <xdr:cNvPr id="79" name="楕円 78"/>
        <xdr:cNvSpPr/>
      </xdr:nvSpPr>
      <xdr:spPr>
        <a:xfrm>
          <a:off x="4711700" y="46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58564</xdr:rowOff>
    </xdr:from>
    <xdr:ext cx="405111" cy="259045"/>
    <xdr:sp macro="" textlink="">
      <xdr:nvSpPr>
        <xdr:cNvPr id="80" name="有形固定資産減価償却率該当値テキスト"/>
        <xdr:cNvSpPr txBox="1"/>
      </xdr:nvSpPr>
      <xdr:spPr>
        <a:xfrm>
          <a:off x="4813300" y="4516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148988</xdr:rowOff>
    </xdr:from>
    <xdr:ext cx="405111" cy="259045"/>
    <xdr:sp macro="" textlink="">
      <xdr:nvSpPr>
        <xdr:cNvPr id="81" name="n_1aveValue有形固定資産減価償却率"/>
        <xdr:cNvSpPr txBox="1"/>
      </xdr:nvSpPr>
      <xdr:spPr>
        <a:xfrm>
          <a:off x="3836044" y="4778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114444</xdr:rowOff>
    </xdr:from>
    <xdr:ext cx="405111" cy="259045"/>
    <xdr:sp macro="" textlink="">
      <xdr:nvSpPr>
        <xdr:cNvPr id="82" name="n_2aveValue有形固定資産減価償却率"/>
        <xdr:cNvSpPr txBox="1"/>
      </xdr:nvSpPr>
      <xdr:spPr>
        <a:xfrm>
          <a:off x="3086744" y="4743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92854</xdr:rowOff>
    </xdr:from>
    <xdr:ext cx="405111" cy="259045"/>
    <xdr:sp macro="" textlink="">
      <xdr:nvSpPr>
        <xdr:cNvPr id="83" name="n_3aveValue有形固定資産減価償却率"/>
        <xdr:cNvSpPr txBox="1"/>
      </xdr:nvSpPr>
      <xdr:spPr>
        <a:xfrm>
          <a:off x="2324744" y="4722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79900</xdr:rowOff>
    </xdr:from>
    <xdr:ext cx="405111" cy="259045"/>
    <xdr:sp macro="" textlink="">
      <xdr:nvSpPr>
        <xdr:cNvPr id="84" name="n_4aveValue有形固定資産減価償却率"/>
        <xdr:cNvSpPr txBox="1"/>
      </xdr:nvSpPr>
      <xdr:spPr>
        <a:xfrm>
          <a:off x="1562744" y="4709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6" name="正方形/長方形 85"/>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7" name="正方形/長方形 86"/>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債務償還比率は，類似団体平均と比較して高い水準にあるが，令和元年度と比較し比率が改善された。地方債現在高及び債務負担行為に基づく支出予定額等の減少により分子が減となり比率が改善された。</a:t>
          </a:r>
        </a:p>
        <a:p>
          <a:r>
            <a:rPr kumimoji="1" lang="ja-JP" altLang="en-US" sz="1100">
              <a:latin typeface="ＭＳ Ｐゴシック" panose="020B0600070205080204" pitchFamily="50" charset="-128"/>
              <a:ea typeface="ＭＳ Ｐゴシック" panose="020B0600070205080204" pitchFamily="50" charset="-128"/>
            </a:rPr>
            <a:t>地方債の現在高の減については，償還以上の借入れを行わないよう，適債性のある事業についても一般財源対応とするなどの調整を図ったことによるものである。今後も各種債務について的確に把握し，基金の醸成等を図り，数値の改善に努める。</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0" name="テキスト ボックス 99"/>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2" name="テキスト ボックス 101"/>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4" name="テキスト ボックス 103"/>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6" name="テキスト ボックス 105"/>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08" name="テキスト ボックス 107"/>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0" name="テキスト ボックス 109"/>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2" name="テキスト ボックス 111"/>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88165</xdr:rowOff>
    </xdr:to>
    <xdr:cxnSp macro="">
      <xdr:nvCxnSpPr>
        <xdr:cNvPr id="115" name="直線コネクタ 114"/>
        <xdr:cNvCxnSpPr/>
      </xdr:nvCxnSpPr>
      <xdr:spPr>
        <a:xfrm flipV="1">
          <a:off x="14793595" y="4489903"/>
          <a:ext cx="1269" cy="142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91992</xdr:rowOff>
    </xdr:from>
    <xdr:ext cx="469744" cy="259045"/>
    <xdr:sp macro="" textlink="">
      <xdr:nvSpPr>
        <xdr:cNvPr id="116" name="債務償還比率最小値テキスト"/>
        <xdr:cNvSpPr txBox="1"/>
      </xdr:nvSpPr>
      <xdr:spPr>
        <a:xfrm>
          <a:off x="14846300" y="59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88165</xdr:rowOff>
    </xdr:from>
    <xdr:to>
      <xdr:col>76</xdr:col>
      <xdr:colOff>111125</xdr:colOff>
      <xdr:row>34</xdr:row>
      <xdr:rowOff>88165</xdr:rowOff>
    </xdr:to>
    <xdr:cxnSp macro="">
      <xdr:nvCxnSpPr>
        <xdr:cNvPr id="117" name="直線コネクタ 116"/>
        <xdr:cNvCxnSpPr/>
      </xdr:nvCxnSpPr>
      <xdr:spPr>
        <a:xfrm>
          <a:off x="14706600" y="5917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18"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19" name="直線コネクタ 118"/>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120857</xdr:rowOff>
    </xdr:from>
    <xdr:ext cx="469744" cy="259045"/>
    <xdr:sp macro="" textlink="">
      <xdr:nvSpPr>
        <xdr:cNvPr id="120" name="債務償還比率平均値テキスト"/>
        <xdr:cNvSpPr txBox="1"/>
      </xdr:nvSpPr>
      <xdr:spPr>
        <a:xfrm>
          <a:off x="14846300" y="509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97980</xdr:rowOff>
    </xdr:from>
    <xdr:to>
      <xdr:col>76</xdr:col>
      <xdr:colOff>73025</xdr:colOff>
      <xdr:row>31</xdr:row>
      <xdr:rowOff>28130</xdr:rowOff>
    </xdr:to>
    <xdr:sp macro="" textlink="">
      <xdr:nvSpPr>
        <xdr:cNvPr id="121" name="フローチャート: 判断 120"/>
        <xdr:cNvSpPr/>
      </xdr:nvSpPr>
      <xdr:spPr>
        <a:xfrm>
          <a:off x="14744700" y="524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167531</xdr:rowOff>
    </xdr:from>
    <xdr:to>
      <xdr:col>72</xdr:col>
      <xdr:colOff>123825</xdr:colOff>
      <xdr:row>31</xdr:row>
      <xdr:rowOff>97681</xdr:rowOff>
    </xdr:to>
    <xdr:sp macro="" textlink="">
      <xdr:nvSpPr>
        <xdr:cNvPr id="122" name="フローチャート: 判断 121"/>
        <xdr:cNvSpPr/>
      </xdr:nvSpPr>
      <xdr:spPr>
        <a:xfrm>
          <a:off x="14033500" y="53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155811</xdr:rowOff>
    </xdr:from>
    <xdr:to>
      <xdr:col>68</xdr:col>
      <xdr:colOff>123825</xdr:colOff>
      <xdr:row>31</xdr:row>
      <xdr:rowOff>85961</xdr:rowOff>
    </xdr:to>
    <xdr:sp macro="" textlink="">
      <xdr:nvSpPr>
        <xdr:cNvPr id="123" name="フローチャート: 判断 122"/>
        <xdr:cNvSpPr/>
      </xdr:nvSpPr>
      <xdr:spPr>
        <a:xfrm>
          <a:off x="13271500" y="52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159358</xdr:rowOff>
    </xdr:from>
    <xdr:to>
      <xdr:col>64</xdr:col>
      <xdr:colOff>123825</xdr:colOff>
      <xdr:row>31</xdr:row>
      <xdr:rowOff>89508</xdr:rowOff>
    </xdr:to>
    <xdr:sp macro="" textlink="">
      <xdr:nvSpPr>
        <xdr:cNvPr id="124" name="フローチャート: 判断 123"/>
        <xdr:cNvSpPr/>
      </xdr:nvSpPr>
      <xdr:spPr>
        <a:xfrm>
          <a:off x="12509500" y="530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11965</xdr:rowOff>
    </xdr:from>
    <xdr:to>
      <xdr:col>60</xdr:col>
      <xdr:colOff>123825</xdr:colOff>
      <xdr:row>31</xdr:row>
      <xdr:rowOff>113565</xdr:rowOff>
    </xdr:to>
    <xdr:sp macro="" textlink="">
      <xdr:nvSpPr>
        <xdr:cNvPr id="125" name="フローチャート: 判断 124"/>
        <xdr:cNvSpPr/>
      </xdr:nvSpPr>
      <xdr:spPr>
        <a:xfrm>
          <a:off x="11747500" y="532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107850</xdr:rowOff>
    </xdr:from>
    <xdr:to>
      <xdr:col>76</xdr:col>
      <xdr:colOff>73025</xdr:colOff>
      <xdr:row>31</xdr:row>
      <xdr:rowOff>38000</xdr:rowOff>
    </xdr:to>
    <xdr:sp macro="" textlink="">
      <xdr:nvSpPr>
        <xdr:cNvPr id="131" name="楕円 130"/>
        <xdr:cNvSpPr/>
      </xdr:nvSpPr>
      <xdr:spPr>
        <a:xfrm>
          <a:off x="14744700" y="525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86277</xdr:rowOff>
    </xdr:from>
    <xdr:ext cx="469744" cy="259045"/>
    <xdr:sp macro="" textlink="">
      <xdr:nvSpPr>
        <xdr:cNvPr id="132" name="債務償還比率該当値テキスト"/>
        <xdr:cNvSpPr txBox="1"/>
      </xdr:nvSpPr>
      <xdr:spPr>
        <a:xfrm>
          <a:off x="14846300" y="522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48206</xdr:rowOff>
    </xdr:from>
    <xdr:to>
      <xdr:col>72</xdr:col>
      <xdr:colOff>123825</xdr:colOff>
      <xdr:row>31</xdr:row>
      <xdr:rowOff>149806</xdr:rowOff>
    </xdr:to>
    <xdr:sp macro="" textlink="">
      <xdr:nvSpPr>
        <xdr:cNvPr id="133" name="楕円 132"/>
        <xdr:cNvSpPr/>
      </xdr:nvSpPr>
      <xdr:spPr>
        <a:xfrm>
          <a:off x="14033500" y="53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158650</xdr:rowOff>
    </xdr:from>
    <xdr:to>
      <xdr:col>76</xdr:col>
      <xdr:colOff>22225</xdr:colOff>
      <xdr:row>31</xdr:row>
      <xdr:rowOff>99006</xdr:rowOff>
    </xdr:to>
    <xdr:cxnSp macro="">
      <xdr:nvCxnSpPr>
        <xdr:cNvPr id="134" name="直線コネクタ 133"/>
        <xdr:cNvCxnSpPr/>
      </xdr:nvCxnSpPr>
      <xdr:spPr>
        <a:xfrm flipV="1">
          <a:off x="14084300" y="5302150"/>
          <a:ext cx="711200" cy="11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67020</xdr:rowOff>
    </xdr:from>
    <xdr:to>
      <xdr:col>68</xdr:col>
      <xdr:colOff>123825</xdr:colOff>
      <xdr:row>31</xdr:row>
      <xdr:rowOff>168620</xdr:rowOff>
    </xdr:to>
    <xdr:sp macro="" textlink="">
      <xdr:nvSpPr>
        <xdr:cNvPr id="135" name="楕円 134"/>
        <xdr:cNvSpPr/>
      </xdr:nvSpPr>
      <xdr:spPr>
        <a:xfrm>
          <a:off x="13271500" y="53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99006</xdr:rowOff>
    </xdr:from>
    <xdr:to>
      <xdr:col>72</xdr:col>
      <xdr:colOff>73025</xdr:colOff>
      <xdr:row>31</xdr:row>
      <xdr:rowOff>117820</xdr:rowOff>
    </xdr:to>
    <xdr:cxnSp macro="">
      <xdr:nvCxnSpPr>
        <xdr:cNvPr id="136" name="直線コネクタ 135"/>
        <xdr:cNvCxnSpPr/>
      </xdr:nvCxnSpPr>
      <xdr:spPr>
        <a:xfrm flipV="1">
          <a:off x="13322300" y="5413956"/>
          <a:ext cx="762000" cy="1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135953</xdr:rowOff>
    </xdr:from>
    <xdr:to>
      <xdr:col>64</xdr:col>
      <xdr:colOff>123825</xdr:colOff>
      <xdr:row>32</xdr:row>
      <xdr:rowOff>66103</xdr:rowOff>
    </xdr:to>
    <xdr:sp macro="" textlink="">
      <xdr:nvSpPr>
        <xdr:cNvPr id="137" name="楕円 136"/>
        <xdr:cNvSpPr/>
      </xdr:nvSpPr>
      <xdr:spPr>
        <a:xfrm>
          <a:off x="12509500" y="545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117820</xdr:rowOff>
    </xdr:from>
    <xdr:to>
      <xdr:col>68</xdr:col>
      <xdr:colOff>73025</xdr:colOff>
      <xdr:row>32</xdr:row>
      <xdr:rowOff>15303</xdr:rowOff>
    </xdr:to>
    <xdr:cxnSp macro="">
      <xdr:nvCxnSpPr>
        <xdr:cNvPr id="138" name="直線コネクタ 137"/>
        <xdr:cNvCxnSpPr/>
      </xdr:nvCxnSpPr>
      <xdr:spPr>
        <a:xfrm flipV="1">
          <a:off x="12560300" y="5432770"/>
          <a:ext cx="762000" cy="6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48242</xdr:rowOff>
    </xdr:from>
    <xdr:to>
      <xdr:col>60</xdr:col>
      <xdr:colOff>123825</xdr:colOff>
      <xdr:row>32</xdr:row>
      <xdr:rowOff>149842</xdr:rowOff>
    </xdr:to>
    <xdr:sp macro="" textlink="">
      <xdr:nvSpPr>
        <xdr:cNvPr id="139" name="楕円 138"/>
        <xdr:cNvSpPr/>
      </xdr:nvSpPr>
      <xdr:spPr>
        <a:xfrm>
          <a:off x="11747500" y="553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15303</xdr:rowOff>
    </xdr:from>
    <xdr:to>
      <xdr:col>64</xdr:col>
      <xdr:colOff>73025</xdr:colOff>
      <xdr:row>32</xdr:row>
      <xdr:rowOff>99042</xdr:rowOff>
    </xdr:to>
    <xdr:cxnSp macro="">
      <xdr:nvCxnSpPr>
        <xdr:cNvPr id="140" name="直線コネクタ 139"/>
        <xdr:cNvCxnSpPr/>
      </xdr:nvCxnSpPr>
      <xdr:spPr>
        <a:xfrm flipV="1">
          <a:off x="11798300" y="5501703"/>
          <a:ext cx="762000" cy="8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114208</xdr:rowOff>
    </xdr:from>
    <xdr:ext cx="469744" cy="259045"/>
    <xdr:sp macro="" textlink="">
      <xdr:nvSpPr>
        <xdr:cNvPr id="141" name="n_1aveValue債務償還比率"/>
        <xdr:cNvSpPr txBox="1"/>
      </xdr:nvSpPr>
      <xdr:spPr>
        <a:xfrm>
          <a:off x="13836727" y="508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102488</xdr:rowOff>
    </xdr:from>
    <xdr:ext cx="469744" cy="259045"/>
    <xdr:sp macro="" textlink="">
      <xdr:nvSpPr>
        <xdr:cNvPr id="142" name="n_2aveValue債務償還比率"/>
        <xdr:cNvSpPr txBox="1"/>
      </xdr:nvSpPr>
      <xdr:spPr>
        <a:xfrm>
          <a:off x="13087427" y="507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106035</xdr:rowOff>
    </xdr:from>
    <xdr:ext cx="469744" cy="259045"/>
    <xdr:sp macro="" textlink="">
      <xdr:nvSpPr>
        <xdr:cNvPr id="143" name="n_3aveValue債務償還比率"/>
        <xdr:cNvSpPr txBox="1"/>
      </xdr:nvSpPr>
      <xdr:spPr>
        <a:xfrm>
          <a:off x="12325427" y="507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130092</xdr:rowOff>
    </xdr:from>
    <xdr:ext cx="469744" cy="259045"/>
    <xdr:sp macro="" textlink="">
      <xdr:nvSpPr>
        <xdr:cNvPr id="144" name="n_4aveValue債務償還比率"/>
        <xdr:cNvSpPr txBox="1"/>
      </xdr:nvSpPr>
      <xdr:spPr>
        <a:xfrm>
          <a:off x="11563427" y="510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140933</xdr:rowOff>
    </xdr:from>
    <xdr:ext cx="469744" cy="259045"/>
    <xdr:sp macro="" textlink="">
      <xdr:nvSpPr>
        <xdr:cNvPr id="145" name="n_1mainValue債務償還比率"/>
        <xdr:cNvSpPr txBox="1"/>
      </xdr:nvSpPr>
      <xdr:spPr>
        <a:xfrm>
          <a:off x="13836727" y="545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159747</xdr:rowOff>
    </xdr:from>
    <xdr:ext cx="469744" cy="259045"/>
    <xdr:sp macro="" textlink="">
      <xdr:nvSpPr>
        <xdr:cNvPr id="146" name="n_2mainValue債務償還比率"/>
        <xdr:cNvSpPr txBox="1"/>
      </xdr:nvSpPr>
      <xdr:spPr>
        <a:xfrm>
          <a:off x="13087427" y="54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57230</xdr:rowOff>
    </xdr:from>
    <xdr:ext cx="469744" cy="259045"/>
    <xdr:sp macro="" textlink="">
      <xdr:nvSpPr>
        <xdr:cNvPr id="147" name="n_3mainValue債務償還比率"/>
        <xdr:cNvSpPr txBox="1"/>
      </xdr:nvSpPr>
      <xdr:spPr>
        <a:xfrm>
          <a:off x="12325427" y="554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140969</xdr:rowOff>
    </xdr:from>
    <xdr:ext cx="469744" cy="259045"/>
    <xdr:sp macro="" textlink="">
      <xdr:nvSpPr>
        <xdr:cNvPr id="148" name="n_4mainValue債務償還比率"/>
        <xdr:cNvSpPr txBox="1"/>
      </xdr:nvSpPr>
      <xdr:spPr>
        <a:xfrm>
          <a:off x="11563427" y="562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202,176
196,125
51.39
81,055,078
78,331,463
2,014,574
34,606,764
47,968,444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159476</xdr:rowOff>
    </xdr:from>
    <xdr:to>
      <xdr:col>24</xdr:col>
      <xdr:colOff>62865</xdr:colOff>
      <xdr:row>41</xdr:row>
      <xdr:rowOff>138249</xdr:rowOff>
    </xdr:to>
    <xdr:cxnSp macro="">
      <xdr:nvCxnSpPr>
        <xdr:cNvPr id="58" name="直線コネクタ 57"/>
        <xdr:cNvCxnSpPr/>
      </xdr:nvCxnSpPr>
      <xdr:spPr>
        <a:xfrm flipV="1">
          <a:off x="4634865" y="5817326"/>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道路】&#10;有形固定資産減価償却率最小値テキスト"/>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106153</xdr:rowOff>
    </xdr:from>
    <xdr:ext cx="340478" cy="259045"/>
    <xdr:sp macro="" textlink="">
      <xdr:nvSpPr>
        <xdr:cNvPr id="61" name="【道路】&#10;有形固定資産減価償却率最大値テキスト"/>
        <xdr:cNvSpPr txBox="1"/>
      </xdr:nvSpPr>
      <xdr:spPr>
        <a:xfrm>
          <a:off x="4673600" y="559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159476</xdr:rowOff>
    </xdr:from>
    <xdr:to>
      <xdr:col>24</xdr:col>
      <xdr:colOff>152400</xdr:colOff>
      <xdr:row>33</xdr:row>
      <xdr:rowOff>159476</xdr:rowOff>
    </xdr:to>
    <xdr:cxnSp macro="">
      <xdr:nvCxnSpPr>
        <xdr:cNvPr id="62" name="直線コネクタ 61"/>
        <xdr:cNvCxnSpPr/>
      </xdr:nvCxnSpPr>
      <xdr:spPr>
        <a:xfrm>
          <a:off x="4546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69142</xdr:rowOff>
    </xdr:from>
    <xdr:ext cx="405111" cy="259045"/>
    <xdr:sp macro="" textlink="">
      <xdr:nvSpPr>
        <xdr:cNvPr id="63" name="【道路】&#10;有形固定資産減価償却率平均値テキスト"/>
        <xdr:cNvSpPr txBox="1"/>
      </xdr:nvSpPr>
      <xdr:spPr>
        <a:xfrm>
          <a:off x="4673600" y="6584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90715</xdr:rowOff>
    </xdr:from>
    <xdr:to>
      <xdr:col>24</xdr:col>
      <xdr:colOff>114300</xdr:colOff>
      <xdr:row>39</xdr:row>
      <xdr:rowOff>20865</xdr:rowOff>
    </xdr:to>
    <xdr:sp macro="" textlink="">
      <xdr:nvSpPr>
        <xdr:cNvPr id="64" name="フローチャート: 判断 63"/>
        <xdr:cNvSpPr/>
      </xdr:nvSpPr>
      <xdr:spPr>
        <a:xfrm>
          <a:off x="45847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66222</xdr:rowOff>
    </xdr:from>
    <xdr:to>
      <xdr:col>20</xdr:col>
      <xdr:colOff>38100</xdr:colOff>
      <xdr:row>38</xdr:row>
      <xdr:rowOff>167822</xdr:rowOff>
    </xdr:to>
    <xdr:sp macro="" textlink="">
      <xdr:nvSpPr>
        <xdr:cNvPr id="65" name="フローチャート: 判断 64"/>
        <xdr:cNvSpPr/>
      </xdr:nvSpPr>
      <xdr:spPr>
        <a:xfrm>
          <a:off x="3746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46627</xdr:rowOff>
    </xdr:from>
    <xdr:to>
      <xdr:col>15</xdr:col>
      <xdr:colOff>101600</xdr:colOff>
      <xdr:row>38</xdr:row>
      <xdr:rowOff>148227</xdr:rowOff>
    </xdr:to>
    <xdr:sp macro="" textlink="">
      <xdr:nvSpPr>
        <xdr:cNvPr id="66" name="フローチャート: 判断 65"/>
        <xdr:cNvSpPr/>
      </xdr:nvSpPr>
      <xdr:spPr>
        <a:xfrm>
          <a:off x="2857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30299</xdr:rowOff>
    </xdr:from>
    <xdr:to>
      <xdr:col>10</xdr:col>
      <xdr:colOff>165100</xdr:colOff>
      <xdr:row>38</xdr:row>
      <xdr:rowOff>131899</xdr:rowOff>
    </xdr:to>
    <xdr:sp macro="" textlink="">
      <xdr:nvSpPr>
        <xdr:cNvPr id="67" name="フローチャート: 判断 66"/>
        <xdr:cNvSpPr/>
      </xdr:nvSpPr>
      <xdr:spPr>
        <a:xfrm>
          <a:off x="1968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28666</xdr:rowOff>
    </xdr:from>
    <xdr:to>
      <xdr:col>24</xdr:col>
      <xdr:colOff>114300</xdr:colOff>
      <xdr:row>37</xdr:row>
      <xdr:rowOff>130266</xdr:rowOff>
    </xdr:to>
    <xdr:sp macro="" textlink="">
      <xdr:nvSpPr>
        <xdr:cNvPr id="74" name="楕円 73"/>
        <xdr:cNvSpPr/>
      </xdr:nvSpPr>
      <xdr:spPr>
        <a:xfrm>
          <a:off x="4584700" y="63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51543</xdr:rowOff>
    </xdr:from>
    <xdr:ext cx="405111" cy="259045"/>
    <xdr:sp macro="" textlink="">
      <xdr:nvSpPr>
        <xdr:cNvPr id="75" name="【道路】&#10;有形固定資産減価償却率該当値テキスト"/>
        <xdr:cNvSpPr txBox="1"/>
      </xdr:nvSpPr>
      <xdr:spPr>
        <a:xfrm>
          <a:off x="4673600" y="6223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12899</xdr:rowOff>
    </xdr:from>
    <xdr:ext cx="405111" cy="259045"/>
    <xdr:sp macro="" textlink="">
      <xdr:nvSpPr>
        <xdr:cNvPr id="76" name="n_1aveValue【道路】&#10;有形固定資産減価償却率"/>
        <xdr:cNvSpPr txBox="1"/>
      </xdr:nvSpPr>
      <xdr:spPr>
        <a:xfrm>
          <a:off x="3582044" y="635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164754</xdr:rowOff>
    </xdr:from>
    <xdr:ext cx="405111" cy="259045"/>
    <xdr:sp macro="" textlink="">
      <xdr:nvSpPr>
        <xdr:cNvPr id="77" name="n_2aveValue【道路】&#10;有形固定資産減価償却率"/>
        <xdr:cNvSpPr txBox="1"/>
      </xdr:nvSpPr>
      <xdr:spPr>
        <a:xfrm>
          <a:off x="27057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148426</xdr:rowOff>
    </xdr:from>
    <xdr:ext cx="405111" cy="259045"/>
    <xdr:sp macro="" textlink="">
      <xdr:nvSpPr>
        <xdr:cNvPr id="78" name="n_3aveValue【道路】&#10;有形固定資産減価償却率"/>
        <xdr:cNvSpPr txBox="1"/>
      </xdr:nvSpPr>
      <xdr:spPr>
        <a:xfrm>
          <a:off x="1816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79" name="n_4aveValue【道路】&#10;有形固定資産減価償却率"/>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128550</xdr:rowOff>
    </xdr:from>
    <xdr:to>
      <xdr:col>54</xdr:col>
      <xdr:colOff>189865</xdr:colOff>
      <xdr:row>41</xdr:row>
      <xdr:rowOff>93756</xdr:rowOff>
    </xdr:to>
    <xdr:cxnSp macro="">
      <xdr:nvCxnSpPr>
        <xdr:cNvPr id="101" name="直線コネクタ 100"/>
        <xdr:cNvCxnSpPr/>
      </xdr:nvCxnSpPr>
      <xdr:spPr>
        <a:xfrm flipV="1">
          <a:off x="10476865" y="5957850"/>
          <a:ext cx="0" cy="116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97583</xdr:rowOff>
    </xdr:from>
    <xdr:ext cx="469744" cy="259045"/>
    <xdr:sp macro="" textlink="">
      <xdr:nvSpPr>
        <xdr:cNvPr id="102" name="【道路】&#10;一人当たり延長最小値テキスト"/>
        <xdr:cNvSpPr txBox="1"/>
      </xdr:nvSpPr>
      <xdr:spPr>
        <a:xfrm>
          <a:off x="10515600" y="712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93756</xdr:rowOff>
    </xdr:from>
    <xdr:to>
      <xdr:col>55</xdr:col>
      <xdr:colOff>88900</xdr:colOff>
      <xdr:row>41</xdr:row>
      <xdr:rowOff>93756</xdr:rowOff>
    </xdr:to>
    <xdr:cxnSp macro="">
      <xdr:nvCxnSpPr>
        <xdr:cNvPr id="103" name="直線コネクタ 102"/>
        <xdr:cNvCxnSpPr/>
      </xdr:nvCxnSpPr>
      <xdr:spPr>
        <a:xfrm>
          <a:off x="10388600" y="712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75227</xdr:rowOff>
    </xdr:from>
    <xdr:ext cx="534377" cy="259045"/>
    <xdr:sp macro="" textlink="">
      <xdr:nvSpPr>
        <xdr:cNvPr id="104" name="【道路】&#10;一人当たり延長最大値テキスト"/>
        <xdr:cNvSpPr txBox="1"/>
      </xdr:nvSpPr>
      <xdr:spPr>
        <a:xfrm>
          <a:off x="10515600" y="573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128550</xdr:rowOff>
    </xdr:from>
    <xdr:to>
      <xdr:col>55</xdr:col>
      <xdr:colOff>88900</xdr:colOff>
      <xdr:row>34</xdr:row>
      <xdr:rowOff>128550</xdr:rowOff>
    </xdr:to>
    <xdr:cxnSp macro="">
      <xdr:nvCxnSpPr>
        <xdr:cNvPr id="105" name="直線コネクタ 104"/>
        <xdr:cNvCxnSpPr/>
      </xdr:nvCxnSpPr>
      <xdr:spPr>
        <a:xfrm>
          <a:off x="10388600" y="59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88830</xdr:rowOff>
    </xdr:from>
    <xdr:ext cx="469744" cy="259045"/>
    <xdr:sp macro="" textlink="">
      <xdr:nvSpPr>
        <xdr:cNvPr id="106" name="【道路】&#10;一人当たり延長平均値テキスト"/>
        <xdr:cNvSpPr txBox="1"/>
      </xdr:nvSpPr>
      <xdr:spPr>
        <a:xfrm>
          <a:off x="10515600" y="6775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65953</xdr:rowOff>
    </xdr:from>
    <xdr:to>
      <xdr:col>55</xdr:col>
      <xdr:colOff>50800</xdr:colOff>
      <xdr:row>40</xdr:row>
      <xdr:rowOff>167553</xdr:rowOff>
    </xdr:to>
    <xdr:sp macro="" textlink="">
      <xdr:nvSpPr>
        <xdr:cNvPr id="107" name="フローチャート: 判断 106"/>
        <xdr:cNvSpPr/>
      </xdr:nvSpPr>
      <xdr:spPr>
        <a:xfrm>
          <a:off x="10426700" y="69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56993</xdr:rowOff>
    </xdr:from>
    <xdr:to>
      <xdr:col>50</xdr:col>
      <xdr:colOff>165100</xdr:colOff>
      <xdr:row>40</xdr:row>
      <xdr:rowOff>158593</xdr:rowOff>
    </xdr:to>
    <xdr:sp macro="" textlink="">
      <xdr:nvSpPr>
        <xdr:cNvPr id="108" name="フローチャート: 判断 107"/>
        <xdr:cNvSpPr/>
      </xdr:nvSpPr>
      <xdr:spPr>
        <a:xfrm>
          <a:off x="9588500" y="691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56947</xdr:rowOff>
    </xdr:from>
    <xdr:to>
      <xdr:col>46</xdr:col>
      <xdr:colOff>38100</xdr:colOff>
      <xdr:row>40</xdr:row>
      <xdr:rowOff>158547</xdr:rowOff>
    </xdr:to>
    <xdr:sp macro="" textlink="">
      <xdr:nvSpPr>
        <xdr:cNvPr id="109" name="フローチャート: 判断 108"/>
        <xdr:cNvSpPr/>
      </xdr:nvSpPr>
      <xdr:spPr>
        <a:xfrm>
          <a:off x="8699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61153</xdr:rowOff>
    </xdr:from>
    <xdr:to>
      <xdr:col>41</xdr:col>
      <xdr:colOff>101600</xdr:colOff>
      <xdr:row>40</xdr:row>
      <xdr:rowOff>162753</xdr:rowOff>
    </xdr:to>
    <xdr:sp macro="" textlink="">
      <xdr:nvSpPr>
        <xdr:cNvPr id="110" name="フローチャート: 判断 109"/>
        <xdr:cNvSpPr/>
      </xdr:nvSpPr>
      <xdr:spPr>
        <a:xfrm>
          <a:off x="7810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37241</xdr:rowOff>
    </xdr:from>
    <xdr:to>
      <xdr:col>36</xdr:col>
      <xdr:colOff>165100</xdr:colOff>
      <xdr:row>40</xdr:row>
      <xdr:rowOff>138841</xdr:rowOff>
    </xdr:to>
    <xdr:sp macro="" textlink="">
      <xdr:nvSpPr>
        <xdr:cNvPr id="111" name="フローチャート: 判断 110"/>
        <xdr:cNvSpPr/>
      </xdr:nvSpPr>
      <xdr:spPr>
        <a:xfrm>
          <a:off x="6921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126761</xdr:rowOff>
    </xdr:from>
    <xdr:to>
      <xdr:col>55</xdr:col>
      <xdr:colOff>50800</xdr:colOff>
      <xdr:row>41</xdr:row>
      <xdr:rowOff>56911</xdr:rowOff>
    </xdr:to>
    <xdr:sp macro="" textlink="">
      <xdr:nvSpPr>
        <xdr:cNvPr id="117" name="楕円 116"/>
        <xdr:cNvSpPr/>
      </xdr:nvSpPr>
      <xdr:spPr>
        <a:xfrm>
          <a:off x="10426700" y="698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44380</xdr:rowOff>
    </xdr:from>
    <xdr:ext cx="469744" cy="259045"/>
    <xdr:sp macro="" textlink="">
      <xdr:nvSpPr>
        <xdr:cNvPr id="118" name="【道路】&#10;一人当たり延長該当値テキスト"/>
        <xdr:cNvSpPr txBox="1"/>
      </xdr:nvSpPr>
      <xdr:spPr>
        <a:xfrm>
          <a:off x="10515600" y="690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3670</xdr:rowOff>
    </xdr:from>
    <xdr:ext cx="469744" cy="259045"/>
    <xdr:sp macro="" textlink="">
      <xdr:nvSpPr>
        <xdr:cNvPr id="119" name="n_1aveValue【道路】&#10;一人当たり延長"/>
        <xdr:cNvSpPr txBox="1"/>
      </xdr:nvSpPr>
      <xdr:spPr>
        <a:xfrm>
          <a:off x="9391727" y="669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3624</xdr:rowOff>
    </xdr:from>
    <xdr:ext cx="469744" cy="259045"/>
    <xdr:sp macro="" textlink="">
      <xdr:nvSpPr>
        <xdr:cNvPr id="120" name="n_2aveValue【道路】&#10;一人当たり延長"/>
        <xdr:cNvSpPr txBox="1"/>
      </xdr:nvSpPr>
      <xdr:spPr>
        <a:xfrm>
          <a:off x="85154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7830</xdr:rowOff>
    </xdr:from>
    <xdr:ext cx="469744" cy="259045"/>
    <xdr:sp macro="" textlink="">
      <xdr:nvSpPr>
        <xdr:cNvPr id="121" name="n_3aveValue【道路】&#10;一人当たり延長"/>
        <xdr:cNvSpPr txBox="1"/>
      </xdr:nvSpPr>
      <xdr:spPr>
        <a:xfrm>
          <a:off x="7626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155368</xdr:rowOff>
    </xdr:from>
    <xdr:ext cx="469744" cy="259045"/>
    <xdr:sp macro="" textlink="">
      <xdr:nvSpPr>
        <xdr:cNvPr id="122" name="n_4aveValue【道路】&#10;一人当たり延長"/>
        <xdr:cNvSpPr txBox="1"/>
      </xdr:nvSpPr>
      <xdr:spPr>
        <a:xfrm>
          <a:off x="6737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3" name="テキスト ボックス 13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5" name="テキスト ボックス 13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43" name="テキスト ボックス 142"/>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163830</xdr:rowOff>
    </xdr:to>
    <xdr:cxnSp macro="">
      <xdr:nvCxnSpPr>
        <xdr:cNvPr id="146" name="直線コネクタ 145"/>
        <xdr:cNvCxnSpPr/>
      </xdr:nvCxnSpPr>
      <xdr:spPr>
        <a:xfrm flipV="1">
          <a:off x="4634865" y="958977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167657</xdr:rowOff>
    </xdr:from>
    <xdr:ext cx="405111" cy="259045"/>
    <xdr:sp macro="" textlink="">
      <xdr:nvSpPr>
        <xdr:cNvPr id="147" name="【橋りょう・トンネル】&#10;有形固定資産減価償却率最小値テキスト"/>
        <xdr:cNvSpPr txBox="1"/>
      </xdr:nvSpPr>
      <xdr:spPr>
        <a:xfrm>
          <a:off x="4673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163830</xdr:rowOff>
    </xdr:from>
    <xdr:to>
      <xdr:col>24</xdr:col>
      <xdr:colOff>152400</xdr:colOff>
      <xdr:row>64</xdr:row>
      <xdr:rowOff>163830</xdr:rowOff>
    </xdr:to>
    <xdr:cxnSp macro="">
      <xdr:nvCxnSpPr>
        <xdr:cNvPr id="148" name="直線コネクタ 147"/>
        <xdr:cNvCxnSpPr/>
      </xdr:nvCxnSpPr>
      <xdr:spPr>
        <a:xfrm>
          <a:off x="4546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49"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50" name="直線コネクタ 149"/>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169562</xdr:rowOff>
    </xdr:from>
    <xdr:ext cx="405111" cy="259045"/>
    <xdr:sp macro="" textlink="">
      <xdr:nvSpPr>
        <xdr:cNvPr id="151" name="【橋りょう・トンネル】&#10;有形固定資産減価償却率平均値テキスト"/>
        <xdr:cNvSpPr txBox="1"/>
      </xdr:nvSpPr>
      <xdr:spPr>
        <a:xfrm>
          <a:off x="4673600" y="10628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52" name="フローチャート: 判断 151"/>
        <xdr:cNvSpPr/>
      </xdr:nvSpPr>
      <xdr:spPr>
        <a:xfrm>
          <a:off x="45847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53" name="フローチャート: 判断 152"/>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133985</xdr:rowOff>
    </xdr:from>
    <xdr:to>
      <xdr:col>15</xdr:col>
      <xdr:colOff>101600</xdr:colOff>
      <xdr:row>62</xdr:row>
      <xdr:rowOff>64135</xdr:rowOff>
    </xdr:to>
    <xdr:sp macro="" textlink="">
      <xdr:nvSpPr>
        <xdr:cNvPr id="154" name="フローチャート: 判断 153"/>
        <xdr:cNvSpPr/>
      </xdr:nvSpPr>
      <xdr:spPr>
        <a:xfrm>
          <a:off x="2857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107315</xdr:rowOff>
    </xdr:from>
    <xdr:to>
      <xdr:col>10</xdr:col>
      <xdr:colOff>165100</xdr:colOff>
      <xdr:row>62</xdr:row>
      <xdr:rowOff>37465</xdr:rowOff>
    </xdr:to>
    <xdr:sp macro="" textlink="">
      <xdr:nvSpPr>
        <xdr:cNvPr id="155" name="フローチャート: 判断 154"/>
        <xdr:cNvSpPr/>
      </xdr:nvSpPr>
      <xdr:spPr>
        <a:xfrm>
          <a:off x="1968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56" name="フローチャート: 判断 155"/>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635</xdr:rowOff>
    </xdr:from>
    <xdr:to>
      <xdr:col>24</xdr:col>
      <xdr:colOff>114300</xdr:colOff>
      <xdr:row>61</xdr:row>
      <xdr:rowOff>102235</xdr:rowOff>
    </xdr:to>
    <xdr:sp macro="" textlink="">
      <xdr:nvSpPr>
        <xdr:cNvPr id="162" name="楕円 161"/>
        <xdr:cNvSpPr/>
      </xdr:nvSpPr>
      <xdr:spPr>
        <a:xfrm>
          <a:off x="45847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23512</xdr:rowOff>
    </xdr:from>
    <xdr:ext cx="405111" cy="259045"/>
    <xdr:sp macro="" textlink="">
      <xdr:nvSpPr>
        <xdr:cNvPr id="163" name="【橋りょう・トンネル】&#10;有形固定資産減価償却率該当値テキスト"/>
        <xdr:cNvSpPr txBox="1"/>
      </xdr:nvSpPr>
      <xdr:spPr>
        <a:xfrm>
          <a:off x="4673600" y="1031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103522</xdr:rowOff>
    </xdr:from>
    <xdr:ext cx="405111" cy="259045"/>
    <xdr:sp macro="" textlink="">
      <xdr:nvSpPr>
        <xdr:cNvPr id="164" name="n_1aveValue【橋りょう・トンネル】&#10;有形固定資産減価償却率"/>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80662</xdr:rowOff>
    </xdr:from>
    <xdr:ext cx="405111" cy="259045"/>
    <xdr:sp macro="" textlink="">
      <xdr:nvSpPr>
        <xdr:cNvPr id="165" name="n_2aveValue【橋りょう・トンネル】&#10;有形固定資産減価償却率"/>
        <xdr:cNvSpPr txBox="1"/>
      </xdr:nvSpPr>
      <xdr:spPr>
        <a:xfrm>
          <a:off x="2705744" y="1036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53992</xdr:rowOff>
    </xdr:from>
    <xdr:ext cx="405111" cy="259045"/>
    <xdr:sp macro="" textlink="">
      <xdr:nvSpPr>
        <xdr:cNvPr id="166" name="n_3aveValue【橋りょう・トンネル】&#10;有形固定資産減価償却率"/>
        <xdr:cNvSpPr txBox="1"/>
      </xdr:nvSpPr>
      <xdr:spPr>
        <a:xfrm>
          <a:off x="1816744" y="1034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167" name="n_4aveValue【橋りょう・トンネル】&#10;有形固定資産減価償却率"/>
        <xdr:cNvSpPr txBox="1"/>
      </xdr:nvSpPr>
      <xdr:spPr>
        <a:xfrm>
          <a:off x="927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78" name="直線コネクタ 177"/>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179" name="テキスト ボックス 178"/>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1" name="テキスト ボックス 18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82" name="直線コネクタ 18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183" name="テキスト ボックス 182"/>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5" name="テキスト ボックス 18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24717</xdr:rowOff>
    </xdr:from>
    <xdr:to>
      <xdr:col>54</xdr:col>
      <xdr:colOff>189865</xdr:colOff>
      <xdr:row>63</xdr:row>
      <xdr:rowOff>52692</xdr:rowOff>
    </xdr:to>
    <xdr:cxnSp macro="">
      <xdr:nvCxnSpPr>
        <xdr:cNvPr id="187" name="直線コネクタ 186"/>
        <xdr:cNvCxnSpPr/>
      </xdr:nvCxnSpPr>
      <xdr:spPr>
        <a:xfrm flipV="1">
          <a:off x="10476865" y="9625917"/>
          <a:ext cx="0" cy="122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56519</xdr:rowOff>
    </xdr:from>
    <xdr:ext cx="378565" cy="259045"/>
    <xdr:sp macro="" textlink="">
      <xdr:nvSpPr>
        <xdr:cNvPr id="188" name="【橋りょう・トンネル】&#10;一人当たり有形固定資産（償却資産）額最小値テキスト"/>
        <xdr:cNvSpPr txBox="1"/>
      </xdr:nvSpPr>
      <xdr:spPr>
        <a:xfrm>
          <a:off x="10515600" y="10857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52692</xdr:rowOff>
    </xdr:from>
    <xdr:to>
      <xdr:col>55</xdr:col>
      <xdr:colOff>88900</xdr:colOff>
      <xdr:row>63</xdr:row>
      <xdr:rowOff>52692</xdr:rowOff>
    </xdr:to>
    <xdr:cxnSp macro="">
      <xdr:nvCxnSpPr>
        <xdr:cNvPr id="189" name="直線コネクタ 188"/>
        <xdr:cNvCxnSpPr/>
      </xdr:nvCxnSpPr>
      <xdr:spPr>
        <a:xfrm>
          <a:off x="10388600" y="1085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142844</xdr:rowOff>
    </xdr:from>
    <xdr:ext cx="599010" cy="259045"/>
    <xdr:sp macro="" textlink="">
      <xdr:nvSpPr>
        <xdr:cNvPr id="190" name="【橋りょう・トンネル】&#10;一人当たり有形固定資産（償却資産）額最大値テキスト"/>
        <xdr:cNvSpPr txBox="1"/>
      </xdr:nvSpPr>
      <xdr:spPr>
        <a:xfrm>
          <a:off x="10515600" y="940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24717</xdr:rowOff>
    </xdr:from>
    <xdr:to>
      <xdr:col>55</xdr:col>
      <xdr:colOff>88900</xdr:colOff>
      <xdr:row>56</xdr:row>
      <xdr:rowOff>24717</xdr:rowOff>
    </xdr:to>
    <xdr:cxnSp macro="">
      <xdr:nvCxnSpPr>
        <xdr:cNvPr id="191" name="直線コネクタ 190"/>
        <xdr:cNvCxnSpPr/>
      </xdr:nvCxnSpPr>
      <xdr:spPr>
        <a:xfrm>
          <a:off x="10388600" y="962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100544</xdr:rowOff>
    </xdr:from>
    <xdr:ext cx="534377" cy="259045"/>
    <xdr:sp macro="" textlink="">
      <xdr:nvSpPr>
        <xdr:cNvPr id="192" name="【橋りょう・トンネル】&#10;一人当たり有形固定資産（償却資産）額平均値テキスト"/>
        <xdr:cNvSpPr txBox="1"/>
      </xdr:nvSpPr>
      <xdr:spPr>
        <a:xfrm>
          <a:off x="10515600" y="10216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77667</xdr:rowOff>
    </xdr:from>
    <xdr:to>
      <xdr:col>55</xdr:col>
      <xdr:colOff>50800</xdr:colOff>
      <xdr:row>61</xdr:row>
      <xdr:rowOff>7817</xdr:rowOff>
    </xdr:to>
    <xdr:sp macro="" textlink="">
      <xdr:nvSpPr>
        <xdr:cNvPr id="193" name="フローチャート: 判断 192"/>
        <xdr:cNvSpPr/>
      </xdr:nvSpPr>
      <xdr:spPr>
        <a:xfrm>
          <a:off x="10426700" y="1036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46692</xdr:rowOff>
    </xdr:from>
    <xdr:to>
      <xdr:col>50</xdr:col>
      <xdr:colOff>165100</xdr:colOff>
      <xdr:row>60</xdr:row>
      <xdr:rowOff>148292</xdr:rowOff>
    </xdr:to>
    <xdr:sp macro="" textlink="">
      <xdr:nvSpPr>
        <xdr:cNvPr id="194" name="フローチャート: 判断 193"/>
        <xdr:cNvSpPr/>
      </xdr:nvSpPr>
      <xdr:spPr>
        <a:xfrm>
          <a:off x="9588500" y="1033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49967</xdr:rowOff>
    </xdr:from>
    <xdr:to>
      <xdr:col>46</xdr:col>
      <xdr:colOff>38100</xdr:colOff>
      <xdr:row>60</xdr:row>
      <xdr:rowOff>151567</xdr:rowOff>
    </xdr:to>
    <xdr:sp macro="" textlink="">
      <xdr:nvSpPr>
        <xdr:cNvPr id="195" name="フローチャート: 判断 194"/>
        <xdr:cNvSpPr/>
      </xdr:nvSpPr>
      <xdr:spPr>
        <a:xfrm>
          <a:off x="8699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50441</xdr:rowOff>
    </xdr:from>
    <xdr:to>
      <xdr:col>41</xdr:col>
      <xdr:colOff>101600</xdr:colOff>
      <xdr:row>60</xdr:row>
      <xdr:rowOff>152041</xdr:rowOff>
    </xdr:to>
    <xdr:sp macro="" textlink="">
      <xdr:nvSpPr>
        <xdr:cNvPr id="196" name="フローチャート: 判断 195"/>
        <xdr:cNvSpPr/>
      </xdr:nvSpPr>
      <xdr:spPr>
        <a:xfrm>
          <a:off x="7810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137978</xdr:rowOff>
    </xdr:from>
    <xdr:to>
      <xdr:col>36</xdr:col>
      <xdr:colOff>165100</xdr:colOff>
      <xdr:row>60</xdr:row>
      <xdr:rowOff>68128</xdr:rowOff>
    </xdr:to>
    <xdr:sp macro="" textlink="">
      <xdr:nvSpPr>
        <xdr:cNvPr id="197" name="フローチャート: 判断 196"/>
        <xdr:cNvSpPr/>
      </xdr:nvSpPr>
      <xdr:spPr>
        <a:xfrm>
          <a:off x="6921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11454</xdr:rowOff>
    </xdr:from>
    <xdr:to>
      <xdr:col>55</xdr:col>
      <xdr:colOff>50800</xdr:colOff>
      <xdr:row>62</xdr:row>
      <xdr:rowOff>113054</xdr:rowOff>
    </xdr:to>
    <xdr:sp macro="" textlink="">
      <xdr:nvSpPr>
        <xdr:cNvPr id="203" name="楕円 202"/>
        <xdr:cNvSpPr/>
      </xdr:nvSpPr>
      <xdr:spPr>
        <a:xfrm>
          <a:off x="10426700" y="1064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161331</xdr:rowOff>
    </xdr:from>
    <xdr:ext cx="534377" cy="259045"/>
    <xdr:sp macro="" textlink="">
      <xdr:nvSpPr>
        <xdr:cNvPr id="204" name="【橋りょう・トンネル】&#10;一人当たり有形固定資産（償却資産）額該当値テキスト"/>
        <xdr:cNvSpPr txBox="1"/>
      </xdr:nvSpPr>
      <xdr:spPr>
        <a:xfrm>
          <a:off x="10515600" y="1061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58</xdr:row>
      <xdr:rowOff>164819</xdr:rowOff>
    </xdr:from>
    <xdr:ext cx="534377" cy="259045"/>
    <xdr:sp macro="" textlink="">
      <xdr:nvSpPr>
        <xdr:cNvPr id="205" name="n_1aveValue【橋りょう・トンネル】&#10;一人当たり有形固定資産（償却資産）額"/>
        <xdr:cNvSpPr txBox="1"/>
      </xdr:nvSpPr>
      <xdr:spPr>
        <a:xfrm>
          <a:off x="9359411" y="1010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168094</xdr:rowOff>
    </xdr:from>
    <xdr:ext cx="534377" cy="259045"/>
    <xdr:sp macro="" textlink="">
      <xdr:nvSpPr>
        <xdr:cNvPr id="206" name="n_2aveValue【橋りょう・トンネル】&#10;一人当たり有形固定資産（償却資産）額"/>
        <xdr:cNvSpPr txBox="1"/>
      </xdr:nvSpPr>
      <xdr:spPr>
        <a:xfrm>
          <a:off x="8483111" y="1011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168568</xdr:rowOff>
    </xdr:from>
    <xdr:ext cx="534377" cy="259045"/>
    <xdr:sp macro="" textlink="">
      <xdr:nvSpPr>
        <xdr:cNvPr id="207" name="n_3aveValue【橋りょう・トンネル】&#10;一人当たり有形固定資産（償却資産）額"/>
        <xdr:cNvSpPr txBox="1"/>
      </xdr:nvSpPr>
      <xdr:spPr>
        <a:xfrm>
          <a:off x="75941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58</xdr:row>
      <xdr:rowOff>84655</xdr:rowOff>
    </xdr:from>
    <xdr:ext cx="534377" cy="259045"/>
    <xdr:sp macro="" textlink="">
      <xdr:nvSpPr>
        <xdr:cNvPr id="208" name="n_4aveValue【橋りょう・トンネル】&#10;一人当たり有形固定資産（償却資産）額"/>
        <xdr:cNvSpPr txBox="1"/>
      </xdr:nvSpPr>
      <xdr:spPr>
        <a:xfrm>
          <a:off x="6705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19" name="テキスト ボックス 21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0" name="直線コネクタ 21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21" name="テキスト ボックス 22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2" name="直線コネクタ 22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3" name="テキスト ボックス 22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4" name="直線コネクタ 22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5" name="テキスト ボックス 22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6" name="直線コネクタ 22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7" name="テキスト ボックス 22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9" name="テキスト ボックス 22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8382</xdr:rowOff>
    </xdr:from>
    <xdr:to>
      <xdr:col>24</xdr:col>
      <xdr:colOff>62865</xdr:colOff>
      <xdr:row>86</xdr:row>
      <xdr:rowOff>38100</xdr:rowOff>
    </xdr:to>
    <xdr:cxnSp macro="">
      <xdr:nvCxnSpPr>
        <xdr:cNvPr id="231" name="直線コネクタ 230"/>
        <xdr:cNvCxnSpPr/>
      </xdr:nvCxnSpPr>
      <xdr:spPr>
        <a:xfrm flipV="1">
          <a:off x="4634865" y="1355293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32"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33" name="直線コネクタ 232"/>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126509</xdr:rowOff>
    </xdr:from>
    <xdr:ext cx="405111" cy="259045"/>
    <xdr:sp macro="" textlink="">
      <xdr:nvSpPr>
        <xdr:cNvPr id="234" name="【公営住宅】&#10;有形固定資産減価償却率最大値テキスト"/>
        <xdr:cNvSpPr txBox="1"/>
      </xdr:nvSpPr>
      <xdr:spPr>
        <a:xfrm>
          <a:off x="4673600" y="1332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8382</xdr:rowOff>
    </xdr:from>
    <xdr:to>
      <xdr:col>24</xdr:col>
      <xdr:colOff>152400</xdr:colOff>
      <xdr:row>79</xdr:row>
      <xdr:rowOff>8382</xdr:rowOff>
    </xdr:to>
    <xdr:cxnSp macro="">
      <xdr:nvCxnSpPr>
        <xdr:cNvPr id="235" name="直線コネクタ 234"/>
        <xdr:cNvCxnSpPr/>
      </xdr:nvCxnSpPr>
      <xdr:spPr>
        <a:xfrm>
          <a:off x="4546600" y="1355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69614</xdr:rowOff>
    </xdr:from>
    <xdr:ext cx="405111" cy="259045"/>
    <xdr:sp macro="" textlink="">
      <xdr:nvSpPr>
        <xdr:cNvPr id="236" name="【公営住宅】&#10;有形固定資産減価償却率平均値テキスト"/>
        <xdr:cNvSpPr txBox="1"/>
      </xdr:nvSpPr>
      <xdr:spPr>
        <a:xfrm>
          <a:off x="4673600" y="13785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46737</xdr:rowOff>
    </xdr:from>
    <xdr:to>
      <xdr:col>24</xdr:col>
      <xdr:colOff>114300</xdr:colOff>
      <xdr:row>81</xdr:row>
      <xdr:rowOff>148337</xdr:rowOff>
    </xdr:to>
    <xdr:sp macro="" textlink="">
      <xdr:nvSpPr>
        <xdr:cNvPr id="237" name="フローチャート: 判断 236"/>
        <xdr:cNvSpPr/>
      </xdr:nvSpPr>
      <xdr:spPr>
        <a:xfrm>
          <a:off x="4584700" y="1393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10161</xdr:rowOff>
    </xdr:from>
    <xdr:to>
      <xdr:col>20</xdr:col>
      <xdr:colOff>38100</xdr:colOff>
      <xdr:row>81</xdr:row>
      <xdr:rowOff>111761</xdr:rowOff>
    </xdr:to>
    <xdr:sp macro="" textlink="">
      <xdr:nvSpPr>
        <xdr:cNvPr id="238" name="フローチャート: 判断 237"/>
        <xdr:cNvSpPr/>
      </xdr:nvSpPr>
      <xdr:spPr>
        <a:xfrm>
          <a:off x="3746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147320</xdr:rowOff>
    </xdr:from>
    <xdr:to>
      <xdr:col>15</xdr:col>
      <xdr:colOff>101600</xdr:colOff>
      <xdr:row>81</xdr:row>
      <xdr:rowOff>77470</xdr:rowOff>
    </xdr:to>
    <xdr:sp macro="" textlink="">
      <xdr:nvSpPr>
        <xdr:cNvPr id="239" name="フローチャート: 判断 238"/>
        <xdr:cNvSpPr/>
      </xdr:nvSpPr>
      <xdr:spPr>
        <a:xfrm>
          <a:off x="2857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124461</xdr:rowOff>
    </xdr:from>
    <xdr:to>
      <xdr:col>10</xdr:col>
      <xdr:colOff>165100</xdr:colOff>
      <xdr:row>81</xdr:row>
      <xdr:rowOff>54611</xdr:rowOff>
    </xdr:to>
    <xdr:sp macro="" textlink="">
      <xdr:nvSpPr>
        <xdr:cNvPr id="240" name="フローチャート: 判断 239"/>
        <xdr:cNvSpPr/>
      </xdr:nvSpPr>
      <xdr:spPr>
        <a:xfrm>
          <a:off x="1968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103887</xdr:rowOff>
    </xdr:from>
    <xdr:to>
      <xdr:col>6</xdr:col>
      <xdr:colOff>38100</xdr:colOff>
      <xdr:row>81</xdr:row>
      <xdr:rowOff>34037</xdr:rowOff>
    </xdr:to>
    <xdr:sp macro="" textlink="">
      <xdr:nvSpPr>
        <xdr:cNvPr id="241" name="フローチャート: 判断 240"/>
        <xdr:cNvSpPr/>
      </xdr:nvSpPr>
      <xdr:spPr>
        <a:xfrm>
          <a:off x="1079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67311</xdr:rowOff>
    </xdr:from>
    <xdr:to>
      <xdr:col>24</xdr:col>
      <xdr:colOff>114300</xdr:colOff>
      <xdr:row>84</xdr:row>
      <xdr:rowOff>168911</xdr:rowOff>
    </xdr:to>
    <xdr:sp macro="" textlink="">
      <xdr:nvSpPr>
        <xdr:cNvPr id="247" name="楕円 246"/>
        <xdr:cNvSpPr/>
      </xdr:nvSpPr>
      <xdr:spPr>
        <a:xfrm>
          <a:off x="45847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45738</xdr:rowOff>
    </xdr:from>
    <xdr:ext cx="405111" cy="259045"/>
    <xdr:sp macro="" textlink="">
      <xdr:nvSpPr>
        <xdr:cNvPr id="248" name="【公営住宅】&#10;有形固定資産減価償却率該当値テキスト"/>
        <xdr:cNvSpPr txBox="1"/>
      </xdr:nvSpPr>
      <xdr:spPr>
        <a:xfrm>
          <a:off x="4673600"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128288</xdr:rowOff>
    </xdr:from>
    <xdr:ext cx="405111" cy="259045"/>
    <xdr:sp macro="" textlink="">
      <xdr:nvSpPr>
        <xdr:cNvPr id="249" name="n_1aveValue【公営住宅】&#10;有形固定資産減価償却率"/>
        <xdr:cNvSpPr txBox="1"/>
      </xdr:nvSpPr>
      <xdr:spPr>
        <a:xfrm>
          <a:off x="3582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93997</xdr:rowOff>
    </xdr:from>
    <xdr:ext cx="405111" cy="259045"/>
    <xdr:sp macro="" textlink="">
      <xdr:nvSpPr>
        <xdr:cNvPr id="250" name="n_2aveValue【公営住宅】&#10;有形固定資産減価償却率"/>
        <xdr:cNvSpPr txBox="1"/>
      </xdr:nvSpPr>
      <xdr:spPr>
        <a:xfrm>
          <a:off x="2705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71138</xdr:rowOff>
    </xdr:from>
    <xdr:ext cx="405111" cy="259045"/>
    <xdr:sp macro="" textlink="">
      <xdr:nvSpPr>
        <xdr:cNvPr id="251" name="n_3aveValue【公営住宅】&#10;有形固定資産減価償却率"/>
        <xdr:cNvSpPr txBox="1"/>
      </xdr:nvSpPr>
      <xdr:spPr>
        <a:xfrm>
          <a:off x="1816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50564</xdr:rowOff>
    </xdr:from>
    <xdr:ext cx="405111" cy="259045"/>
    <xdr:sp macro="" textlink="">
      <xdr:nvSpPr>
        <xdr:cNvPr id="252" name="n_4aveValue【公営住宅】&#10;有形固定資産減価償却率"/>
        <xdr:cNvSpPr txBox="1"/>
      </xdr:nvSpPr>
      <xdr:spPr>
        <a:xfrm>
          <a:off x="927744" y="1359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3" name="直線コネクタ 26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4" name="テキスト ボックス 26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5" name="直線コネクタ 26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6" name="テキスト ボックス 26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7" name="直線コネクタ 26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8" name="テキスト ボックス 26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9" name="直線コネクタ 26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0" name="テキスト ボックス 26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2" name="テキスト ボックス 27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120396</xdr:rowOff>
    </xdr:from>
    <xdr:to>
      <xdr:col>54</xdr:col>
      <xdr:colOff>189865</xdr:colOff>
      <xdr:row>86</xdr:row>
      <xdr:rowOff>36728</xdr:rowOff>
    </xdr:to>
    <xdr:cxnSp macro="">
      <xdr:nvCxnSpPr>
        <xdr:cNvPr id="274" name="直線コネクタ 273"/>
        <xdr:cNvCxnSpPr/>
      </xdr:nvCxnSpPr>
      <xdr:spPr>
        <a:xfrm flipV="1">
          <a:off x="10476865" y="13493496"/>
          <a:ext cx="0" cy="128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275" name="【公営住宅】&#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276" name="直線コネクタ 275"/>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67073</xdr:rowOff>
    </xdr:from>
    <xdr:ext cx="469744" cy="259045"/>
    <xdr:sp macro="" textlink="">
      <xdr:nvSpPr>
        <xdr:cNvPr id="277" name="【公営住宅】&#10;一人当たり面積最大値テキスト"/>
        <xdr:cNvSpPr txBox="1"/>
      </xdr:nvSpPr>
      <xdr:spPr>
        <a:xfrm>
          <a:off x="10515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120396</xdr:rowOff>
    </xdr:from>
    <xdr:to>
      <xdr:col>55</xdr:col>
      <xdr:colOff>88900</xdr:colOff>
      <xdr:row>78</xdr:row>
      <xdr:rowOff>120396</xdr:rowOff>
    </xdr:to>
    <xdr:cxnSp macro="">
      <xdr:nvCxnSpPr>
        <xdr:cNvPr id="278" name="直線コネクタ 277"/>
        <xdr:cNvCxnSpPr/>
      </xdr:nvCxnSpPr>
      <xdr:spPr>
        <a:xfrm>
          <a:off x="10388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161053</xdr:rowOff>
    </xdr:from>
    <xdr:ext cx="469744" cy="259045"/>
    <xdr:sp macro="" textlink="">
      <xdr:nvSpPr>
        <xdr:cNvPr id="279" name="【公営住宅】&#10;一人当たり面積平均値テキスト"/>
        <xdr:cNvSpPr txBox="1"/>
      </xdr:nvSpPr>
      <xdr:spPr>
        <a:xfrm>
          <a:off x="10515600" y="14391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138176</xdr:rowOff>
    </xdr:from>
    <xdr:to>
      <xdr:col>55</xdr:col>
      <xdr:colOff>50800</xdr:colOff>
      <xdr:row>85</xdr:row>
      <xdr:rowOff>68326</xdr:rowOff>
    </xdr:to>
    <xdr:sp macro="" textlink="">
      <xdr:nvSpPr>
        <xdr:cNvPr id="280" name="フローチャート: 判断 279"/>
        <xdr:cNvSpPr/>
      </xdr:nvSpPr>
      <xdr:spPr>
        <a:xfrm>
          <a:off x="104267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123089</xdr:rowOff>
    </xdr:from>
    <xdr:to>
      <xdr:col>50</xdr:col>
      <xdr:colOff>165100</xdr:colOff>
      <xdr:row>85</xdr:row>
      <xdr:rowOff>53239</xdr:rowOff>
    </xdr:to>
    <xdr:sp macro="" textlink="">
      <xdr:nvSpPr>
        <xdr:cNvPr id="281" name="フローチャート: 判断 280"/>
        <xdr:cNvSpPr/>
      </xdr:nvSpPr>
      <xdr:spPr>
        <a:xfrm>
          <a:off x="9588500" y="1452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116687</xdr:rowOff>
    </xdr:from>
    <xdr:to>
      <xdr:col>46</xdr:col>
      <xdr:colOff>38100</xdr:colOff>
      <xdr:row>85</xdr:row>
      <xdr:rowOff>46837</xdr:rowOff>
    </xdr:to>
    <xdr:sp macro="" textlink="">
      <xdr:nvSpPr>
        <xdr:cNvPr id="282" name="フローチャート: 判断 281"/>
        <xdr:cNvSpPr/>
      </xdr:nvSpPr>
      <xdr:spPr>
        <a:xfrm>
          <a:off x="8699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118974</xdr:rowOff>
    </xdr:from>
    <xdr:to>
      <xdr:col>41</xdr:col>
      <xdr:colOff>101600</xdr:colOff>
      <xdr:row>85</xdr:row>
      <xdr:rowOff>49124</xdr:rowOff>
    </xdr:to>
    <xdr:sp macro="" textlink="">
      <xdr:nvSpPr>
        <xdr:cNvPr id="283" name="フローチャート: 判断 282"/>
        <xdr:cNvSpPr/>
      </xdr:nvSpPr>
      <xdr:spPr>
        <a:xfrm>
          <a:off x="7810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113488</xdr:rowOff>
    </xdr:from>
    <xdr:to>
      <xdr:col>36</xdr:col>
      <xdr:colOff>165100</xdr:colOff>
      <xdr:row>85</xdr:row>
      <xdr:rowOff>43638</xdr:rowOff>
    </xdr:to>
    <xdr:sp macro="" textlink="">
      <xdr:nvSpPr>
        <xdr:cNvPr id="284" name="フローチャート: 判断 283"/>
        <xdr:cNvSpPr/>
      </xdr:nvSpPr>
      <xdr:spPr>
        <a:xfrm>
          <a:off x="6921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146862</xdr:rowOff>
    </xdr:from>
    <xdr:to>
      <xdr:col>55</xdr:col>
      <xdr:colOff>50800</xdr:colOff>
      <xdr:row>86</xdr:row>
      <xdr:rowOff>77012</xdr:rowOff>
    </xdr:to>
    <xdr:sp macro="" textlink="">
      <xdr:nvSpPr>
        <xdr:cNvPr id="290" name="楕円 289"/>
        <xdr:cNvSpPr/>
      </xdr:nvSpPr>
      <xdr:spPr>
        <a:xfrm>
          <a:off x="10426700" y="147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61789</xdr:rowOff>
    </xdr:from>
    <xdr:ext cx="469744" cy="259045"/>
    <xdr:sp macro="" textlink="">
      <xdr:nvSpPr>
        <xdr:cNvPr id="291" name="【公営住宅】&#10;一人当たり面積該当値テキスト"/>
        <xdr:cNvSpPr txBox="1"/>
      </xdr:nvSpPr>
      <xdr:spPr>
        <a:xfrm>
          <a:off x="10515600" y="1463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69766</xdr:rowOff>
    </xdr:from>
    <xdr:ext cx="469744" cy="259045"/>
    <xdr:sp macro="" textlink="">
      <xdr:nvSpPr>
        <xdr:cNvPr id="292" name="n_1aveValue【公営住宅】&#10;一人当たり面積"/>
        <xdr:cNvSpPr txBox="1"/>
      </xdr:nvSpPr>
      <xdr:spPr>
        <a:xfrm>
          <a:off x="9391727" y="1430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63364</xdr:rowOff>
    </xdr:from>
    <xdr:ext cx="469744" cy="259045"/>
    <xdr:sp macro="" textlink="">
      <xdr:nvSpPr>
        <xdr:cNvPr id="293" name="n_2aveValue【公営住宅】&#10;一人当たり面積"/>
        <xdr:cNvSpPr txBox="1"/>
      </xdr:nvSpPr>
      <xdr:spPr>
        <a:xfrm>
          <a:off x="8515427" y="1429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65651</xdr:rowOff>
    </xdr:from>
    <xdr:ext cx="469744" cy="259045"/>
    <xdr:sp macro="" textlink="">
      <xdr:nvSpPr>
        <xdr:cNvPr id="294" name="n_3aveValue【公営住宅】&#10;一人当たり面積"/>
        <xdr:cNvSpPr txBox="1"/>
      </xdr:nvSpPr>
      <xdr:spPr>
        <a:xfrm>
          <a:off x="76264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60165</xdr:rowOff>
    </xdr:from>
    <xdr:ext cx="469744" cy="259045"/>
    <xdr:sp macro="" textlink="">
      <xdr:nvSpPr>
        <xdr:cNvPr id="295" name="n_4aveValue【公営住宅】&#10;一人当たり面積"/>
        <xdr:cNvSpPr txBox="1"/>
      </xdr:nvSpPr>
      <xdr:spPr>
        <a:xfrm>
          <a:off x="6737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4" name="正方形/長方形 3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5" name="正方形/長方形 3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6" name="正方形/長方形 3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7" name="正方形/長方形 3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8" name="正方形/長方形 3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9" name="正方形/長方形 3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0" name="正方形/長方形 3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1" name="正方形/長方形 31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2" name="正方形/長方形 3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3" name="正方形/長方形 3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4" name="正方形/長方形 3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5" name="正方形/長方形 3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6" name="正方形/長方形 3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7" name="正方形/長方形 3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8" name="正方形/長方形 3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正方形/長方形 3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0" name="テキスト ボックス 3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1" name="直線コネクタ 3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22" name="テキスト ボックス 32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23" name="直線コネクタ 32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24" name="テキスト ボックス 323"/>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5" name="直線コネクタ 32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6" name="テキスト ボックス 32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7" name="直線コネクタ 32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8" name="テキスト ボックス 32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9" name="直線コネクタ 32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0" name="テキスト ボックス 32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1" name="直線コネクタ 33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2" name="テキスト ボックス 33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3" name="直線コネクタ 33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334" name="テキスト ボックス 333"/>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5" name="直線コネクタ 3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36" name="テキスト ボックス 33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54973</xdr:rowOff>
    </xdr:from>
    <xdr:to>
      <xdr:col>85</xdr:col>
      <xdr:colOff>126364</xdr:colOff>
      <xdr:row>42</xdr:row>
      <xdr:rowOff>131717</xdr:rowOff>
    </xdr:to>
    <xdr:cxnSp macro="">
      <xdr:nvCxnSpPr>
        <xdr:cNvPr id="338" name="直線コネクタ 337"/>
        <xdr:cNvCxnSpPr/>
      </xdr:nvCxnSpPr>
      <xdr:spPr>
        <a:xfrm flipV="1">
          <a:off x="16318864" y="5712823"/>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135544</xdr:rowOff>
    </xdr:from>
    <xdr:ext cx="405111" cy="259045"/>
    <xdr:sp macro="" textlink="">
      <xdr:nvSpPr>
        <xdr:cNvPr id="339" name="【認定こども園・幼稚園・保育所】&#10;有形固定資産減価償却率最小値テキスト"/>
        <xdr:cNvSpPr txBox="1"/>
      </xdr:nvSpPr>
      <xdr:spPr>
        <a:xfrm>
          <a:off x="16357600" y="733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131717</xdr:rowOff>
    </xdr:from>
    <xdr:to>
      <xdr:col>86</xdr:col>
      <xdr:colOff>25400</xdr:colOff>
      <xdr:row>42</xdr:row>
      <xdr:rowOff>131717</xdr:rowOff>
    </xdr:to>
    <xdr:cxnSp macro="">
      <xdr:nvCxnSpPr>
        <xdr:cNvPr id="340" name="直線コネクタ 339"/>
        <xdr:cNvCxnSpPr/>
      </xdr:nvCxnSpPr>
      <xdr:spPr>
        <a:xfrm>
          <a:off x="16230600" y="73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1650</xdr:rowOff>
    </xdr:from>
    <xdr:ext cx="405111" cy="259045"/>
    <xdr:sp macro="" textlink="">
      <xdr:nvSpPr>
        <xdr:cNvPr id="341" name="【認定こども園・幼稚園・保育所】&#10;有形固定資産減価償却率最大値テキスト"/>
        <xdr:cNvSpPr txBox="1"/>
      </xdr:nvSpPr>
      <xdr:spPr>
        <a:xfrm>
          <a:off x="16357600" y="548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54973</xdr:rowOff>
    </xdr:from>
    <xdr:to>
      <xdr:col>86</xdr:col>
      <xdr:colOff>25400</xdr:colOff>
      <xdr:row>33</xdr:row>
      <xdr:rowOff>54973</xdr:rowOff>
    </xdr:to>
    <xdr:cxnSp macro="">
      <xdr:nvCxnSpPr>
        <xdr:cNvPr id="342" name="直線コネクタ 341"/>
        <xdr:cNvCxnSpPr/>
      </xdr:nvCxnSpPr>
      <xdr:spPr>
        <a:xfrm>
          <a:off x="16230600" y="571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145886</xdr:rowOff>
    </xdr:from>
    <xdr:ext cx="405111" cy="259045"/>
    <xdr:sp macro="" textlink="">
      <xdr:nvSpPr>
        <xdr:cNvPr id="343" name="【認定こども園・幼稚園・保育所】&#10;有形固定資産減価償却率平均値テキスト"/>
        <xdr:cNvSpPr txBox="1"/>
      </xdr:nvSpPr>
      <xdr:spPr>
        <a:xfrm>
          <a:off x="16357600" y="64895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167459</xdr:rowOff>
    </xdr:from>
    <xdr:to>
      <xdr:col>85</xdr:col>
      <xdr:colOff>177800</xdr:colOff>
      <xdr:row>38</xdr:row>
      <xdr:rowOff>97609</xdr:rowOff>
    </xdr:to>
    <xdr:sp macro="" textlink="">
      <xdr:nvSpPr>
        <xdr:cNvPr id="344" name="フローチャート: 判断 343"/>
        <xdr:cNvSpPr/>
      </xdr:nvSpPr>
      <xdr:spPr>
        <a:xfrm>
          <a:off x="16268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31931</xdr:rowOff>
    </xdr:from>
    <xdr:to>
      <xdr:col>81</xdr:col>
      <xdr:colOff>101600</xdr:colOff>
      <xdr:row>38</xdr:row>
      <xdr:rowOff>133531</xdr:rowOff>
    </xdr:to>
    <xdr:sp macro="" textlink="">
      <xdr:nvSpPr>
        <xdr:cNvPr id="345" name="フローチャート: 判断 344"/>
        <xdr:cNvSpPr/>
      </xdr:nvSpPr>
      <xdr:spPr>
        <a:xfrm>
          <a:off x="15430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77651</xdr:rowOff>
    </xdr:from>
    <xdr:to>
      <xdr:col>76</xdr:col>
      <xdr:colOff>165100</xdr:colOff>
      <xdr:row>39</xdr:row>
      <xdr:rowOff>7801</xdr:rowOff>
    </xdr:to>
    <xdr:sp macro="" textlink="">
      <xdr:nvSpPr>
        <xdr:cNvPr id="346" name="フローチャート: 判断 345"/>
        <xdr:cNvSpPr/>
      </xdr:nvSpPr>
      <xdr:spPr>
        <a:xfrm>
          <a:off x="14541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100512</xdr:rowOff>
    </xdr:from>
    <xdr:to>
      <xdr:col>72</xdr:col>
      <xdr:colOff>38100</xdr:colOff>
      <xdr:row>39</xdr:row>
      <xdr:rowOff>30662</xdr:rowOff>
    </xdr:to>
    <xdr:sp macro="" textlink="">
      <xdr:nvSpPr>
        <xdr:cNvPr id="347" name="フローチャート: 判断 346"/>
        <xdr:cNvSpPr/>
      </xdr:nvSpPr>
      <xdr:spPr>
        <a:xfrm>
          <a:off x="13652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77651</xdr:rowOff>
    </xdr:from>
    <xdr:to>
      <xdr:col>67</xdr:col>
      <xdr:colOff>101600</xdr:colOff>
      <xdr:row>39</xdr:row>
      <xdr:rowOff>7801</xdr:rowOff>
    </xdr:to>
    <xdr:sp macro="" textlink="">
      <xdr:nvSpPr>
        <xdr:cNvPr id="348" name="フローチャート: 判断 347"/>
        <xdr:cNvSpPr/>
      </xdr:nvSpPr>
      <xdr:spPr>
        <a:xfrm>
          <a:off x="12763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9" name="テキスト ボックス 3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5806</xdr:rowOff>
    </xdr:from>
    <xdr:to>
      <xdr:col>85</xdr:col>
      <xdr:colOff>177800</xdr:colOff>
      <xdr:row>36</xdr:row>
      <xdr:rowOff>107406</xdr:rowOff>
    </xdr:to>
    <xdr:sp macro="" textlink="">
      <xdr:nvSpPr>
        <xdr:cNvPr id="354" name="楕円 353"/>
        <xdr:cNvSpPr/>
      </xdr:nvSpPr>
      <xdr:spPr>
        <a:xfrm>
          <a:off x="16268700" y="61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28683</xdr:rowOff>
    </xdr:from>
    <xdr:ext cx="405111" cy="259045"/>
    <xdr:sp macro="" textlink="">
      <xdr:nvSpPr>
        <xdr:cNvPr id="355" name="【認定こども園・幼稚園・保育所】&#10;有形固定資産減価償却率該当値テキスト"/>
        <xdr:cNvSpPr txBox="1"/>
      </xdr:nvSpPr>
      <xdr:spPr>
        <a:xfrm>
          <a:off x="16357600" y="602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150058</xdr:rowOff>
    </xdr:from>
    <xdr:ext cx="405111" cy="259045"/>
    <xdr:sp macro="" textlink="">
      <xdr:nvSpPr>
        <xdr:cNvPr id="356" name="n_1aveValue【認定こども園・幼稚園・保育所】&#10;有形固定資産減価償却率"/>
        <xdr:cNvSpPr txBox="1"/>
      </xdr:nvSpPr>
      <xdr:spPr>
        <a:xfrm>
          <a:off x="152660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24328</xdr:rowOff>
    </xdr:from>
    <xdr:ext cx="405111" cy="259045"/>
    <xdr:sp macro="" textlink="">
      <xdr:nvSpPr>
        <xdr:cNvPr id="357" name="n_2aveValue【認定こども園・幼稚園・保育所】&#10;有形固定資産減価償却率"/>
        <xdr:cNvSpPr txBox="1"/>
      </xdr:nvSpPr>
      <xdr:spPr>
        <a:xfrm>
          <a:off x="14389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47188</xdr:rowOff>
    </xdr:from>
    <xdr:ext cx="405111" cy="259045"/>
    <xdr:sp macro="" textlink="">
      <xdr:nvSpPr>
        <xdr:cNvPr id="358" name="n_3aveValue【認定こども園・幼稚園・保育所】&#10;有形固定資産減価償却率"/>
        <xdr:cNvSpPr txBox="1"/>
      </xdr:nvSpPr>
      <xdr:spPr>
        <a:xfrm>
          <a:off x="13500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24328</xdr:rowOff>
    </xdr:from>
    <xdr:ext cx="405111" cy="259045"/>
    <xdr:sp macro="" textlink="">
      <xdr:nvSpPr>
        <xdr:cNvPr id="359" name="n_4aveValue【認定こども園・幼稚園・保育所】&#10;有形固定資産減価償却率"/>
        <xdr:cNvSpPr txBox="1"/>
      </xdr:nvSpPr>
      <xdr:spPr>
        <a:xfrm>
          <a:off x="12611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0" name="直線コネクタ 3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1" name="テキスト ボックス 37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2" name="直線コネクタ 3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3" name="テキスト ボックス 37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4" name="直線コネクタ 3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5" name="テキスト ボックス 37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6" name="直線コネクタ 3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7" name="テキスト ボックス 37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8" name="直線コネクタ 3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9" name="テキスト ボックス 37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383" name="直線コネクタ 382"/>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384" name="【認定こども園・幼稚園・保育所】&#10;一人当たり面積最小値テキスト"/>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385" name="直線コネクタ 384"/>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386" name="【認定こども園・幼稚園・保育所】&#10;一人当たり面積最大値テキスト"/>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387" name="直線コネクタ 386"/>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90187</xdr:rowOff>
    </xdr:from>
    <xdr:ext cx="469744" cy="259045"/>
    <xdr:sp macro="" textlink="">
      <xdr:nvSpPr>
        <xdr:cNvPr id="388" name="【認定こども園・幼稚園・保育所】&#10;一人当たり面積平均値テキスト"/>
        <xdr:cNvSpPr txBox="1"/>
      </xdr:nvSpPr>
      <xdr:spPr>
        <a:xfrm>
          <a:off x="22199600" y="6605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67310</xdr:rowOff>
    </xdr:from>
    <xdr:to>
      <xdr:col>116</xdr:col>
      <xdr:colOff>114300</xdr:colOff>
      <xdr:row>39</xdr:row>
      <xdr:rowOff>168910</xdr:rowOff>
    </xdr:to>
    <xdr:sp macro="" textlink="">
      <xdr:nvSpPr>
        <xdr:cNvPr id="389" name="フローチャート: 判断 388"/>
        <xdr:cNvSpPr/>
      </xdr:nvSpPr>
      <xdr:spPr>
        <a:xfrm>
          <a:off x="22110700" y="675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390" name="フローチャート: 判断 389"/>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391" name="フローチャート: 判断 390"/>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392" name="フローチャート: 判断 391"/>
        <xdr:cNvSpPr/>
      </xdr:nvSpPr>
      <xdr:spPr>
        <a:xfrm>
          <a:off x="19494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170180</xdr:rowOff>
    </xdr:from>
    <xdr:to>
      <xdr:col>98</xdr:col>
      <xdr:colOff>38100</xdr:colOff>
      <xdr:row>39</xdr:row>
      <xdr:rowOff>100330</xdr:rowOff>
    </xdr:to>
    <xdr:sp macro="" textlink="">
      <xdr:nvSpPr>
        <xdr:cNvPr id="393" name="フローチャート: 判断 392"/>
        <xdr:cNvSpPr/>
      </xdr:nvSpPr>
      <xdr:spPr>
        <a:xfrm>
          <a:off x="18605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101600</xdr:rowOff>
    </xdr:from>
    <xdr:to>
      <xdr:col>116</xdr:col>
      <xdr:colOff>114300</xdr:colOff>
      <xdr:row>41</xdr:row>
      <xdr:rowOff>31750</xdr:rowOff>
    </xdr:to>
    <xdr:sp macro="" textlink="">
      <xdr:nvSpPr>
        <xdr:cNvPr id="399" name="楕円 398"/>
        <xdr:cNvSpPr/>
      </xdr:nvSpPr>
      <xdr:spPr>
        <a:xfrm>
          <a:off x="22110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80027</xdr:rowOff>
    </xdr:from>
    <xdr:ext cx="469744" cy="259045"/>
    <xdr:sp macro="" textlink="">
      <xdr:nvSpPr>
        <xdr:cNvPr id="400" name="【認定こども園・幼稚園・保育所】&#10;一人当たり面積該当値テキスト"/>
        <xdr:cNvSpPr txBox="1"/>
      </xdr:nvSpPr>
      <xdr:spPr>
        <a:xfrm>
          <a:off x="221996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154957</xdr:rowOff>
    </xdr:from>
    <xdr:ext cx="469744" cy="259045"/>
    <xdr:sp macro="" textlink="">
      <xdr:nvSpPr>
        <xdr:cNvPr id="401" name="n_1aveValue【認定こども園・幼稚園・保育所】&#10;一人当たり面積"/>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6367</xdr:rowOff>
    </xdr:from>
    <xdr:ext cx="469744" cy="259045"/>
    <xdr:sp macro="" textlink="">
      <xdr:nvSpPr>
        <xdr:cNvPr id="402" name="n_2aveValue【認定こども園・幼稚園・保育所】&#10;一人当たり面積"/>
        <xdr:cNvSpPr txBox="1"/>
      </xdr:nvSpPr>
      <xdr:spPr>
        <a:xfrm>
          <a:off x="20199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162577</xdr:rowOff>
    </xdr:from>
    <xdr:ext cx="469744" cy="259045"/>
    <xdr:sp macro="" textlink="">
      <xdr:nvSpPr>
        <xdr:cNvPr id="403" name="n_3aveValue【認定こども園・幼稚園・保育所】&#10;一人当たり面積"/>
        <xdr:cNvSpPr txBox="1"/>
      </xdr:nvSpPr>
      <xdr:spPr>
        <a:xfrm>
          <a:off x="19310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116857</xdr:rowOff>
    </xdr:from>
    <xdr:ext cx="469744" cy="259045"/>
    <xdr:sp macro="" textlink="">
      <xdr:nvSpPr>
        <xdr:cNvPr id="404" name="n_4aveValue【認定こども園・幼稚園・保育所】&#10;一人当たり面積"/>
        <xdr:cNvSpPr txBox="1"/>
      </xdr:nvSpPr>
      <xdr:spPr>
        <a:xfrm>
          <a:off x="18421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5" name="テキスト ボックス 4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7" name="テキスト ボックス 4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7" name="テキスト ボックス 4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9" name="テキスト ボックス 4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115933</xdr:rowOff>
    </xdr:from>
    <xdr:to>
      <xdr:col>85</xdr:col>
      <xdr:colOff>126364</xdr:colOff>
      <xdr:row>64</xdr:row>
      <xdr:rowOff>140426</xdr:rowOff>
    </xdr:to>
    <xdr:cxnSp macro="">
      <xdr:nvCxnSpPr>
        <xdr:cNvPr id="431" name="直線コネクタ 430"/>
        <xdr:cNvCxnSpPr/>
      </xdr:nvCxnSpPr>
      <xdr:spPr>
        <a:xfrm flipV="1">
          <a:off x="16318864" y="9545683"/>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144253</xdr:rowOff>
    </xdr:from>
    <xdr:ext cx="405111" cy="259045"/>
    <xdr:sp macro="" textlink="">
      <xdr:nvSpPr>
        <xdr:cNvPr id="432" name="【学校施設】&#10;有形固定資産減価償却率最小値テキスト"/>
        <xdr:cNvSpPr txBox="1"/>
      </xdr:nvSpPr>
      <xdr:spPr>
        <a:xfrm>
          <a:off x="16357600" y="1111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140426</xdr:rowOff>
    </xdr:from>
    <xdr:to>
      <xdr:col>86</xdr:col>
      <xdr:colOff>25400</xdr:colOff>
      <xdr:row>64</xdr:row>
      <xdr:rowOff>140426</xdr:rowOff>
    </xdr:to>
    <xdr:cxnSp macro="">
      <xdr:nvCxnSpPr>
        <xdr:cNvPr id="433" name="直線コネクタ 432"/>
        <xdr:cNvCxnSpPr/>
      </xdr:nvCxnSpPr>
      <xdr:spPr>
        <a:xfrm>
          <a:off x="16230600" y="1111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62610</xdr:rowOff>
    </xdr:from>
    <xdr:ext cx="405111" cy="259045"/>
    <xdr:sp macro="" textlink="">
      <xdr:nvSpPr>
        <xdr:cNvPr id="434" name="【学校施設】&#10;有形固定資産減価償却率最大値テキスト"/>
        <xdr:cNvSpPr txBox="1"/>
      </xdr:nvSpPr>
      <xdr:spPr>
        <a:xfrm>
          <a:off x="16357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115933</xdr:rowOff>
    </xdr:from>
    <xdr:to>
      <xdr:col>86</xdr:col>
      <xdr:colOff>25400</xdr:colOff>
      <xdr:row>55</xdr:row>
      <xdr:rowOff>115933</xdr:rowOff>
    </xdr:to>
    <xdr:cxnSp macro="">
      <xdr:nvCxnSpPr>
        <xdr:cNvPr id="435" name="直線コネクタ 434"/>
        <xdr:cNvCxnSpPr/>
      </xdr:nvCxnSpPr>
      <xdr:spPr>
        <a:xfrm>
          <a:off x="16230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436" name="【学校施設】&#10;有形固定資産減価償却率平均値テキスト"/>
        <xdr:cNvSpPr txBox="1"/>
      </xdr:nvSpPr>
      <xdr:spPr>
        <a:xfrm>
          <a:off x="16357600" y="1025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437" name="フローチャート: 判断 436"/>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438" name="フローチャート: 判断 437"/>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143510</xdr:rowOff>
    </xdr:from>
    <xdr:to>
      <xdr:col>76</xdr:col>
      <xdr:colOff>165100</xdr:colOff>
      <xdr:row>60</xdr:row>
      <xdr:rowOff>73660</xdr:rowOff>
    </xdr:to>
    <xdr:sp macro="" textlink="">
      <xdr:nvSpPr>
        <xdr:cNvPr id="439" name="フローチャート: 判断 438"/>
        <xdr:cNvSpPr/>
      </xdr:nvSpPr>
      <xdr:spPr>
        <a:xfrm>
          <a:off x="14541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440" name="フローチャート: 判断 439"/>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110853</xdr:rowOff>
    </xdr:from>
    <xdr:to>
      <xdr:col>67</xdr:col>
      <xdr:colOff>101600</xdr:colOff>
      <xdr:row>60</xdr:row>
      <xdr:rowOff>41003</xdr:rowOff>
    </xdr:to>
    <xdr:sp macro="" textlink="">
      <xdr:nvSpPr>
        <xdr:cNvPr id="441" name="フローチャート: 判断 440"/>
        <xdr:cNvSpPr/>
      </xdr:nvSpPr>
      <xdr:spPr>
        <a:xfrm>
          <a:off x="12763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2" name="テキスト ボックス 4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3" name="テキスト ボックス 4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4" name="テキスト ボックス 4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5" name="テキスト ボックス 4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6" name="テキスト ボックス 4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115751</xdr:rowOff>
    </xdr:from>
    <xdr:to>
      <xdr:col>85</xdr:col>
      <xdr:colOff>177800</xdr:colOff>
      <xdr:row>59</xdr:row>
      <xdr:rowOff>45901</xdr:rowOff>
    </xdr:to>
    <xdr:sp macro="" textlink="">
      <xdr:nvSpPr>
        <xdr:cNvPr id="447" name="楕円 446"/>
        <xdr:cNvSpPr/>
      </xdr:nvSpPr>
      <xdr:spPr>
        <a:xfrm>
          <a:off x="162687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138628</xdr:rowOff>
    </xdr:from>
    <xdr:ext cx="405111" cy="259045"/>
    <xdr:sp macro="" textlink="">
      <xdr:nvSpPr>
        <xdr:cNvPr id="448" name="【学校施設】&#10;有形固定資産減価償却率該当値テキスト"/>
        <xdr:cNvSpPr txBox="1"/>
      </xdr:nvSpPr>
      <xdr:spPr>
        <a:xfrm>
          <a:off x="16357600" y="9911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135907</xdr:rowOff>
    </xdr:from>
    <xdr:ext cx="405111" cy="259045"/>
    <xdr:sp macro="" textlink="">
      <xdr:nvSpPr>
        <xdr:cNvPr id="449" name="n_1aveValue【学校施設】&#10;有形固定資産減価償却率"/>
        <xdr:cNvSpPr txBox="1"/>
      </xdr:nvSpPr>
      <xdr:spPr>
        <a:xfrm>
          <a:off x="15266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90187</xdr:rowOff>
    </xdr:from>
    <xdr:ext cx="405111" cy="259045"/>
    <xdr:sp macro="" textlink="">
      <xdr:nvSpPr>
        <xdr:cNvPr id="450" name="n_2aveValue【学校施設】&#10;有形固定資産減価償却率"/>
        <xdr:cNvSpPr txBox="1"/>
      </xdr:nvSpPr>
      <xdr:spPr>
        <a:xfrm>
          <a:off x="143897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73858</xdr:rowOff>
    </xdr:from>
    <xdr:ext cx="405111" cy="259045"/>
    <xdr:sp macro="" textlink="">
      <xdr:nvSpPr>
        <xdr:cNvPr id="451" name="n_3aveValue【学校施設】&#10;有形固定資産減価償却率"/>
        <xdr:cNvSpPr txBox="1"/>
      </xdr:nvSpPr>
      <xdr:spPr>
        <a:xfrm>
          <a:off x="13500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57530</xdr:rowOff>
    </xdr:from>
    <xdr:ext cx="405111" cy="259045"/>
    <xdr:sp macro="" textlink="">
      <xdr:nvSpPr>
        <xdr:cNvPr id="452" name="n_4aveValue【学校施設】&#10;有形固定資産減価償却率"/>
        <xdr:cNvSpPr txBox="1"/>
      </xdr:nvSpPr>
      <xdr:spPr>
        <a:xfrm>
          <a:off x="12611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3" name="正方形/長方形 4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4" name="正方形/長方形 4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5" name="正方形/長方形 4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6" name="正方形/長方形 4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7" name="正方形/長方形 4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8" name="正方形/長方形 4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9" name="正方形/長方形 4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0" name="正方形/長方形 4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1" name="テキスト ボックス 4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2" name="直線コネクタ 4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3" name="テキスト ボックス 46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4" name="直線コネクタ 46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5" name="テキスト ボックス 46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6" name="直線コネクタ 46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7" name="テキスト ボックス 46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8" name="直線コネクタ 46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9" name="テキスト ボックス 46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0" name="直線コネクタ 46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1" name="テキスト ボックス 47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2" name="直線コネクタ 47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3" name="テキスト ボックス 47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4" name="直線コネクタ 4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5" name="テキスト ボックス 4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6096</xdr:rowOff>
    </xdr:from>
    <xdr:to>
      <xdr:col>116</xdr:col>
      <xdr:colOff>62864</xdr:colOff>
      <xdr:row>64</xdr:row>
      <xdr:rowOff>124587</xdr:rowOff>
    </xdr:to>
    <xdr:cxnSp macro="">
      <xdr:nvCxnSpPr>
        <xdr:cNvPr id="477" name="直線コネクタ 476"/>
        <xdr:cNvCxnSpPr/>
      </xdr:nvCxnSpPr>
      <xdr:spPr>
        <a:xfrm flipV="1">
          <a:off x="22160864" y="9778746"/>
          <a:ext cx="0" cy="13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128414</xdr:rowOff>
    </xdr:from>
    <xdr:ext cx="469744" cy="259045"/>
    <xdr:sp macro="" textlink="">
      <xdr:nvSpPr>
        <xdr:cNvPr id="478" name="【学校施設】&#10;一人当たり面積最小値テキスト"/>
        <xdr:cNvSpPr txBox="1"/>
      </xdr:nvSpPr>
      <xdr:spPr>
        <a:xfrm>
          <a:off x="22199600" y="1110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124587</xdr:rowOff>
    </xdr:from>
    <xdr:to>
      <xdr:col>116</xdr:col>
      <xdr:colOff>152400</xdr:colOff>
      <xdr:row>64</xdr:row>
      <xdr:rowOff>124587</xdr:rowOff>
    </xdr:to>
    <xdr:cxnSp macro="">
      <xdr:nvCxnSpPr>
        <xdr:cNvPr id="479" name="直線コネクタ 478"/>
        <xdr:cNvCxnSpPr/>
      </xdr:nvCxnSpPr>
      <xdr:spPr>
        <a:xfrm>
          <a:off x="22072600" y="1109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124223</xdr:rowOff>
    </xdr:from>
    <xdr:ext cx="469744" cy="259045"/>
    <xdr:sp macro="" textlink="">
      <xdr:nvSpPr>
        <xdr:cNvPr id="480" name="【学校施設】&#10;一人当たり面積最大値テキスト"/>
        <xdr:cNvSpPr txBox="1"/>
      </xdr:nvSpPr>
      <xdr:spPr>
        <a:xfrm>
          <a:off x="22199600" y="955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6096</xdr:rowOff>
    </xdr:from>
    <xdr:to>
      <xdr:col>116</xdr:col>
      <xdr:colOff>152400</xdr:colOff>
      <xdr:row>57</xdr:row>
      <xdr:rowOff>6096</xdr:rowOff>
    </xdr:to>
    <xdr:cxnSp macro="">
      <xdr:nvCxnSpPr>
        <xdr:cNvPr id="481" name="直線コネクタ 480"/>
        <xdr:cNvCxnSpPr/>
      </xdr:nvCxnSpPr>
      <xdr:spPr>
        <a:xfrm>
          <a:off x="22072600" y="977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75836</xdr:rowOff>
    </xdr:from>
    <xdr:ext cx="469744" cy="259045"/>
    <xdr:sp macro="" textlink="">
      <xdr:nvSpPr>
        <xdr:cNvPr id="482" name="【学校施設】&#10;一人当たり面積平均値テキスト"/>
        <xdr:cNvSpPr txBox="1"/>
      </xdr:nvSpPr>
      <xdr:spPr>
        <a:xfrm>
          <a:off x="22199600" y="10877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97409</xdr:rowOff>
    </xdr:from>
    <xdr:to>
      <xdr:col>116</xdr:col>
      <xdr:colOff>114300</xdr:colOff>
      <xdr:row>64</xdr:row>
      <xdr:rowOff>27559</xdr:rowOff>
    </xdr:to>
    <xdr:sp macro="" textlink="">
      <xdr:nvSpPr>
        <xdr:cNvPr id="483" name="フローチャート: 判断 482"/>
        <xdr:cNvSpPr/>
      </xdr:nvSpPr>
      <xdr:spPr>
        <a:xfrm>
          <a:off x="22110700" y="1089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96647</xdr:rowOff>
    </xdr:from>
    <xdr:to>
      <xdr:col>112</xdr:col>
      <xdr:colOff>38100</xdr:colOff>
      <xdr:row>64</xdr:row>
      <xdr:rowOff>26797</xdr:rowOff>
    </xdr:to>
    <xdr:sp macro="" textlink="">
      <xdr:nvSpPr>
        <xdr:cNvPr id="484" name="フローチャート: 判断 483"/>
        <xdr:cNvSpPr/>
      </xdr:nvSpPr>
      <xdr:spPr>
        <a:xfrm>
          <a:off x="21272500" y="1089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89408</xdr:rowOff>
    </xdr:from>
    <xdr:to>
      <xdr:col>107</xdr:col>
      <xdr:colOff>101600</xdr:colOff>
      <xdr:row>64</xdr:row>
      <xdr:rowOff>19558</xdr:rowOff>
    </xdr:to>
    <xdr:sp macro="" textlink="">
      <xdr:nvSpPr>
        <xdr:cNvPr id="485" name="フローチャート: 判断 484"/>
        <xdr:cNvSpPr/>
      </xdr:nvSpPr>
      <xdr:spPr>
        <a:xfrm>
          <a:off x="20383500" y="1089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94361</xdr:rowOff>
    </xdr:from>
    <xdr:to>
      <xdr:col>102</xdr:col>
      <xdr:colOff>165100</xdr:colOff>
      <xdr:row>64</xdr:row>
      <xdr:rowOff>24511</xdr:rowOff>
    </xdr:to>
    <xdr:sp macro="" textlink="">
      <xdr:nvSpPr>
        <xdr:cNvPr id="486" name="フローチャート: 判断 485"/>
        <xdr:cNvSpPr/>
      </xdr:nvSpPr>
      <xdr:spPr>
        <a:xfrm>
          <a:off x="19494500" y="108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100838</xdr:rowOff>
    </xdr:from>
    <xdr:to>
      <xdr:col>98</xdr:col>
      <xdr:colOff>38100</xdr:colOff>
      <xdr:row>64</xdr:row>
      <xdr:rowOff>30988</xdr:rowOff>
    </xdr:to>
    <xdr:sp macro="" textlink="">
      <xdr:nvSpPr>
        <xdr:cNvPr id="487" name="フローチャート: 判断 486"/>
        <xdr:cNvSpPr/>
      </xdr:nvSpPr>
      <xdr:spPr>
        <a:xfrm>
          <a:off x="18605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8" name="テキスト ボックス 4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9" name="テキスト ボックス 4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0" name="テキスト ボックス 4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1" name="テキスト ボックス 4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2" name="テキスト ボックス 4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152273</xdr:rowOff>
    </xdr:from>
    <xdr:to>
      <xdr:col>116</xdr:col>
      <xdr:colOff>114300</xdr:colOff>
      <xdr:row>63</xdr:row>
      <xdr:rowOff>82423</xdr:rowOff>
    </xdr:to>
    <xdr:sp macro="" textlink="">
      <xdr:nvSpPr>
        <xdr:cNvPr id="493" name="楕円 492"/>
        <xdr:cNvSpPr/>
      </xdr:nvSpPr>
      <xdr:spPr>
        <a:xfrm>
          <a:off x="22110700" y="107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3700</xdr:rowOff>
    </xdr:from>
    <xdr:ext cx="469744" cy="259045"/>
    <xdr:sp macro="" textlink="">
      <xdr:nvSpPr>
        <xdr:cNvPr id="494" name="【学校施設】&#10;一人当たり面積該当値テキスト"/>
        <xdr:cNvSpPr txBox="1"/>
      </xdr:nvSpPr>
      <xdr:spPr>
        <a:xfrm>
          <a:off x="22199600" y="1063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43324</xdr:rowOff>
    </xdr:from>
    <xdr:ext cx="469744" cy="259045"/>
    <xdr:sp macro="" textlink="">
      <xdr:nvSpPr>
        <xdr:cNvPr id="495" name="n_1aveValue【学校施設】&#10;一人当たり面積"/>
        <xdr:cNvSpPr txBox="1"/>
      </xdr:nvSpPr>
      <xdr:spPr>
        <a:xfrm>
          <a:off x="21075727" y="1067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36085</xdr:rowOff>
    </xdr:from>
    <xdr:ext cx="469744" cy="259045"/>
    <xdr:sp macro="" textlink="">
      <xdr:nvSpPr>
        <xdr:cNvPr id="496" name="n_2aveValue【学校施設】&#10;一人当たり面積"/>
        <xdr:cNvSpPr txBox="1"/>
      </xdr:nvSpPr>
      <xdr:spPr>
        <a:xfrm>
          <a:off x="20199427" y="1066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41038</xdr:rowOff>
    </xdr:from>
    <xdr:ext cx="469744" cy="259045"/>
    <xdr:sp macro="" textlink="">
      <xdr:nvSpPr>
        <xdr:cNvPr id="497" name="n_3aveValue【学校施設】&#10;一人当たり面積"/>
        <xdr:cNvSpPr txBox="1"/>
      </xdr:nvSpPr>
      <xdr:spPr>
        <a:xfrm>
          <a:off x="19310427" y="1067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47515</xdr:rowOff>
    </xdr:from>
    <xdr:ext cx="469744" cy="259045"/>
    <xdr:sp macro="" textlink="">
      <xdr:nvSpPr>
        <xdr:cNvPr id="498" name="n_4aveValue【学校施設】&#10;一人当たり面積"/>
        <xdr:cNvSpPr txBox="1"/>
      </xdr:nvSpPr>
      <xdr:spPr>
        <a:xfrm>
          <a:off x="18421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9" name="正方形/長方形 4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0" name="正方形/長方形 4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1" name="正方形/長方形 5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2" name="正方形/長方形 5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3" name="正方形/長方形 5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4" name="正方形/長方形 5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5" name="正方形/長方形 5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6" name="正方形/長方形 5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7" name="テキスト ボックス 5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8" name="直線コネクタ 5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9" name="テキスト ボックス 50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0" name="直線コネクタ 50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11" name="テキスト ボックス 51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2" name="直線コネクタ 51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3" name="テキスト ボックス 51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4" name="直線コネクタ 51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5" name="テキスト ボックス 51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6" name="直線コネクタ 51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7" name="テキスト ボックス 51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8" name="直線コネクタ 51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19" name="テキスト ボックス 51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0" name="直線コネクタ 5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21" name="テキスト ボックス 52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114300</xdr:rowOff>
    </xdr:to>
    <xdr:cxnSp macro="">
      <xdr:nvCxnSpPr>
        <xdr:cNvPr id="523" name="直線コネクタ 522"/>
        <xdr:cNvCxnSpPr/>
      </xdr:nvCxnSpPr>
      <xdr:spPr>
        <a:xfrm flipV="1">
          <a:off x="16318864" y="1326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24"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25" name="直線コネクタ 524"/>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526" name="【児童館】&#10;有形固定資産減価償却率最大値テキスト"/>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527" name="直線コネクタ 526"/>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74313</xdr:rowOff>
    </xdr:from>
    <xdr:ext cx="405111" cy="259045"/>
    <xdr:sp macro="" textlink="">
      <xdr:nvSpPr>
        <xdr:cNvPr id="528" name="【児童館】&#10;有形固定資産減価償却率平均値テキスト"/>
        <xdr:cNvSpPr txBox="1"/>
      </xdr:nvSpPr>
      <xdr:spPr>
        <a:xfrm>
          <a:off x="16357600" y="13961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95886</xdr:rowOff>
    </xdr:from>
    <xdr:to>
      <xdr:col>85</xdr:col>
      <xdr:colOff>177800</xdr:colOff>
      <xdr:row>82</xdr:row>
      <xdr:rowOff>26036</xdr:rowOff>
    </xdr:to>
    <xdr:sp macro="" textlink="">
      <xdr:nvSpPr>
        <xdr:cNvPr id="529" name="フローチャート: 判断 528"/>
        <xdr:cNvSpPr/>
      </xdr:nvSpPr>
      <xdr:spPr>
        <a:xfrm>
          <a:off x="162687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90170</xdr:rowOff>
    </xdr:from>
    <xdr:to>
      <xdr:col>81</xdr:col>
      <xdr:colOff>101600</xdr:colOff>
      <xdr:row>82</xdr:row>
      <xdr:rowOff>20320</xdr:rowOff>
    </xdr:to>
    <xdr:sp macro="" textlink="">
      <xdr:nvSpPr>
        <xdr:cNvPr id="530" name="フローチャート: 判断 529"/>
        <xdr:cNvSpPr/>
      </xdr:nvSpPr>
      <xdr:spPr>
        <a:xfrm>
          <a:off x="15430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xdr:rowOff>
    </xdr:from>
    <xdr:to>
      <xdr:col>76</xdr:col>
      <xdr:colOff>165100</xdr:colOff>
      <xdr:row>81</xdr:row>
      <xdr:rowOff>107950</xdr:rowOff>
    </xdr:to>
    <xdr:sp macro="" textlink="">
      <xdr:nvSpPr>
        <xdr:cNvPr id="531" name="フローチャート: 判断 530"/>
        <xdr:cNvSpPr/>
      </xdr:nvSpPr>
      <xdr:spPr>
        <a:xfrm>
          <a:off x="14541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86361</xdr:rowOff>
    </xdr:from>
    <xdr:to>
      <xdr:col>72</xdr:col>
      <xdr:colOff>38100</xdr:colOff>
      <xdr:row>81</xdr:row>
      <xdr:rowOff>16511</xdr:rowOff>
    </xdr:to>
    <xdr:sp macro="" textlink="">
      <xdr:nvSpPr>
        <xdr:cNvPr id="532" name="フローチャート: 判断 531"/>
        <xdr:cNvSpPr/>
      </xdr:nvSpPr>
      <xdr:spPr>
        <a:xfrm>
          <a:off x="13652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38736</xdr:rowOff>
    </xdr:from>
    <xdr:to>
      <xdr:col>67</xdr:col>
      <xdr:colOff>101600</xdr:colOff>
      <xdr:row>80</xdr:row>
      <xdr:rowOff>140336</xdr:rowOff>
    </xdr:to>
    <xdr:sp macro="" textlink="">
      <xdr:nvSpPr>
        <xdr:cNvPr id="533" name="フローチャート: 判断 532"/>
        <xdr:cNvSpPr/>
      </xdr:nvSpPr>
      <xdr:spPr>
        <a:xfrm>
          <a:off x="12763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4" name="テキスト ボックス 5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5" name="テキスト ボックス 5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6" name="テキスト ボックス 5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7" name="テキスト ボックス 5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8" name="テキスト ボックス 5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76836</xdr:rowOff>
    </xdr:from>
    <xdr:to>
      <xdr:col>85</xdr:col>
      <xdr:colOff>177800</xdr:colOff>
      <xdr:row>78</xdr:row>
      <xdr:rowOff>6986</xdr:rowOff>
    </xdr:to>
    <xdr:sp macro="" textlink="">
      <xdr:nvSpPr>
        <xdr:cNvPr id="539" name="楕円 538"/>
        <xdr:cNvSpPr/>
      </xdr:nvSpPr>
      <xdr:spPr>
        <a:xfrm>
          <a:off x="16268700" y="1327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163213</xdr:rowOff>
    </xdr:from>
    <xdr:ext cx="405111" cy="259045"/>
    <xdr:sp macro="" textlink="">
      <xdr:nvSpPr>
        <xdr:cNvPr id="540" name="【児童館】&#10;有形固定資産減価償却率該当値テキスト"/>
        <xdr:cNvSpPr txBox="1"/>
      </xdr:nvSpPr>
      <xdr:spPr>
        <a:xfrm>
          <a:off x="16357600" y="13193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36847</xdr:rowOff>
    </xdr:from>
    <xdr:ext cx="405111" cy="259045"/>
    <xdr:sp macro="" textlink="">
      <xdr:nvSpPr>
        <xdr:cNvPr id="541" name="n_1aveValue【児童館】&#10;有形固定資産減価償却率"/>
        <xdr:cNvSpPr txBox="1"/>
      </xdr:nvSpPr>
      <xdr:spPr>
        <a:xfrm>
          <a:off x="15266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124477</xdr:rowOff>
    </xdr:from>
    <xdr:ext cx="405111" cy="259045"/>
    <xdr:sp macro="" textlink="">
      <xdr:nvSpPr>
        <xdr:cNvPr id="542" name="n_2aveValue【児童館】&#10;有形固定資産減価償却率"/>
        <xdr:cNvSpPr txBox="1"/>
      </xdr:nvSpPr>
      <xdr:spPr>
        <a:xfrm>
          <a:off x="14389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33038</xdr:rowOff>
    </xdr:from>
    <xdr:ext cx="405111" cy="259045"/>
    <xdr:sp macro="" textlink="">
      <xdr:nvSpPr>
        <xdr:cNvPr id="543" name="n_3aveValue【児童館】&#10;有形固定資産減価償却率"/>
        <xdr:cNvSpPr txBox="1"/>
      </xdr:nvSpPr>
      <xdr:spPr>
        <a:xfrm>
          <a:off x="13500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156863</xdr:rowOff>
    </xdr:from>
    <xdr:ext cx="405111" cy="259045"/>
    <xdr:sp macro="" textlink="">
      <xdr:nvSpPr>
        <xdr:cNvPr id="544" name="n_4aveValue【児童館】&#10;有形固定資産減価償却率"/>
        <xdr:cNvSpPr txBox="1"/>
      </xdr:nvSpPr>
      <xdr:spPr>
        <a:xfrm>
          <a:off x="12611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5" name="正方形/長方形 5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6" name="正方形/長方形 5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7" name="正方形/長方形 5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8" name="正方形/長方形 5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9" name="正方形/長方形 5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0" name="正方形/長方形 5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1" name="正方形/長方形 5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2" name="正方形/長方形 5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3" name="テキスト ボックス 5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4" name="直線コネクタ 5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5" name="直線コネクタ 55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6" name="テキスト ボックス 55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7" name="直線コネクタ 55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8" name="テキスト ボックス 55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9" name="直線コネクタ 55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0" name="テキスト ボックス 55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1" name="直線コネクタ 56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2" name="テキスト ボックス 56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3" name="直線コネクタ 56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4" name="テキスト ボックス 56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5" name="直線コネクタ 5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6" name="テキスト ボックス 5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568" name="直線コネクタ 567"/>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69"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70" name="直線コネクタ 569"/>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571"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572" name="直線コネクタ 571"/>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573"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74" name="フローチャート: 判断 573"/>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575" name="フローチャート: 判断 574"/>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576" name="フローチャート: 判断 575"/>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577" name="フローチャート: 判断 576"/>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578" name="フローチャート: 判断 577"/>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9" name="テキスト ボックス 5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0" name="テキスト ボックス 5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1" name="テキスト ボックス 5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2" name="テキスト ボックス 5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3" name="テキスト ボックス 5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584" name="楕円 583"/>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585" name="【児童館】&#10;一人当たり面積該当値テキスト"/>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67327</xdr:rowOff>
    </xdr:from>
    <xdr:ext cx="469744" cy="259045"/>
    <xdr:sp macro="" textlink="">
      <xdr:nvSpPr>
        <xdr:cNvPr id="586"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587"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588"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589" name="n_4aveValue【児童館】&#10;一人当たり面積"/>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0" name="正方形/長方形 5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1" name="正方形/長方形 5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2" name="正方形/長方形 5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3" name="正方形/長方形 5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4" name="正方形/長方形 5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5" name="正方形/長方形 5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6" name="正方形/長方形 5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7" name="正方形/長方形 5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8" name="テキスト ボックス 5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9" name="直線コネクタ 5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0" name="テキスト ボックス 59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1" name="直線コネクタ 60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02" name="テキスト ボックス 60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3" name="直線コネクタ 60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4" name="テキスト ボックス 60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5" name="直線コネクタ 60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6" name="テキスト ボックス 60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7" name="直線コネクタ 60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8" name="テキスト ボックス 60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9" name="直線コネクタ 60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10" name="テキスト ボックス 60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1" name="直線コネクタ 61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12" name="テキスト ボックス 61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169545</xdr:rowOff>
    </xdr:from>
    <xdr:to>
      <xdr:col>85</xdr:col>
      <xdr:colOff>126364</xdr:colOff>
      <xdr:row>107</xdr:row>
      <xdr:rowOff>121920</xdr:rowOff>
    </xdr:to>
    <xdr:cxnSp macro="">
      <xdr:nvCxnSpPr>
        <xdr:cNvPr id="614" name="直線コネクタ 613"/>
        <xdr:cNvCxnSpPr/>
      </xdr:nvCxnSpPr>
      <xdr:spPr>
        <a:xfrm flipV="1">
          <a:off x="16318864" y="17314545"/>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615" name="【公民館】&#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616" name="直線コネクタ 615"/>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116222</xdr:rowOff>
    </xdr:from>
    <xdr:ext cx="405111" cy="259045"/>
    <xdr:sp macro="" textlink="">
      <xdr:nvSpPr>
        <xdr:cNvPr id="617" name="【公民館】&#10;有形固定資産減価償却率最大値テキスト"/>
        <xdr:cNvSpPr txBox="1"/>
      </xdr:nvSpPr>
      <xdr:spPr>
        <a:xfrm>
          <a:off x="16357600" y="1708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169545</xdr:rowOff>
    </xdr:from>
    <xdr:to>
      <xdr:col>86</xdr:col>
      <xdr:colOff>25400</xdr:colOff>
      <xdr:row>100</xdr:row>
      <xdr:rowOff>169545</xdr:rowOff>
    </xdr:to>
    <xdr:cxnSp macro="">
      <xdr:nvCxnSpPr>
        <xdr:cNvPr id="618" name="直線コネクタ 617"/>
        <xdr:cNvCxnSpPr/>
      </xdr:nvCxnSpPr>
      <xdr:spPr>
        <a:xfrm>
          <a:off x="16230600" y="1731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9541</xdr:rowOff>
    </xdr:from>
    <xdr:ext cx="405111" cy="259045"/>
    <xdr:sp macro="" textlink="">
      <xdr:nvSpPr>
        <xdr:cNvPr id="619" name="【公民館】&#10;有形固定資産減価償却率平均値テキスト"/>
        <xdr:cNvSpPr txBox="1"/>
      </xdr:nvSpPr>
      <xdr:spPr>
        <a:xfrm>
          <a:off x="16357600" y="1784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620" name="フローチャート: 判断 619"/>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27305</xdr:rowOff>
    </xdr:from>
    <xdr:to>
      <xdr:col>81</xdr:col>
      <xdr:colOff>101600</xdr:colOff>
      <xdr:row>104</xdr:row>
      <xdr:rowOff>128905</xdr:rowOff>
    </xdr:to>
    <xdr:sp macro="" textlink="">
      <xdr:nvSpPr>
        <xdr:cNvPr id="621" name="フローチャート: 判断 620"/>
        <xdr:cNvSpPr/>
      </xdr:nvSpPr>
      <xdr:spPr>
        <a:xfrm>
          <a:off x="15430500" y="1785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622" name="フローチャート: 判断 621"/>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170180</xdr:rowOff>
    </xdr:from>
    <xdr:to>
      <xdr:col>72</xdr:col>
      <xdr:colOff>38100</xdr:colOff>
      <xdr:row>104</xdr:row>
      <xdr:rowOff>100330</xdr:rowOff>
    </xdr:to>
    <xdr:sp macro="" textlink="">
      <xdr:nvSpPr>
        <xdr:cNvPr id="623" name="フローチャート: 判断 622"/>
        <xdr:cNvSpPr/>
      </xdr:nvSpPr>
      <xdr:spPr>
        <a:xfrm>
          <a:off x="13652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135889</xdr:rowOff>
    </xdr:from>
    <xdr:to>
      <xdr:col>67</xdr:col>
      <xdr:colOff>101600</xdr:colOff>
      <xdr:row>104</xdr:row>
      <xdr:rowOff>66039</xdr:rowOff>
    </xdr:to>
    <xdr:sp macro="" textlink="">
      <xdr:nvSpPr>
        <xdr:cNvPr id="624" name="フローチャート: 判断 623"/>
        <xdr:cNvSpPr/>
      </xdr:nvSpPr>
      <xdr:spPr>
        <a:xfrm>
          <a:off x="12763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5" name="テキスト ボックス 6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6" name="テキスト ボックス 6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7" name="テキスト ボックス 6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8" name="テキスト ボックス 6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9" name="テキスト ボックス 6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27305</xdr:rowOff>
    </xdr:from>
    <xdr:to>
      <xdr:col>85</xdr:col>
      <xdr:colOff>177800</xdr:colOff>
      <xdr:row>104</xdr:row>
      <xdr:rowOff>128905</xdr:rowOff>
    </xdr:to>
    <xdr:sp macro="" textlink="">
      <xdr:nvSpPr>
        <xdr:cNvPr id="630" name="楕円 629"/>
        <xdr:cNvSpPr/>
      </xdr:nvSpPr>
      <xdr:spPr>
        <a:xfrm>
          <a:off x="16268700" y="178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50182</xdr:rowOff>
    </xdr:from>
    <xdr:ext cx="405111" cy="259045"/>
    <xdr:sp macro="" textlink="">
      <xdr:nvSpPr>
        <xdr:cNvPr id="631" name="【公民館】&#10;有形固定資産減価償却率該当値テキスト"/>
        <xdr:cNvSpPr txBox="1"/>
      </xdr:nvSpPr>
      <xdr:spPr>
        <a:xfrm>
          <a:off x="16357600"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145432</xdr:rowOff>
    </xdr:from>
    <xdr:ext cx="405111" cy="259045"/>
    <xdr:sp macro="" textlink="">
      <xdr:nvSpPr>
        <xdr:cNvPr id="632" name="n_1aveValue【公民館】&#10;有形固定資産減価償却率"/>
        <xdr:cNvSpPr txBox="1"/>
      </xdr:nvSpPr>
      <xdr:spPr>
        <a:xfrm>
          <a:off x="15266044" y="1763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633" name="n_2aveValue【公民館】&#10;有形固定資産減価償却率"/>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116857</xdr:rowOff>
    </xdr:from>
    <xdr:ext cx="405111" cy="259045"/>
    <xdr:sp macro="" textlink="">
      <xdr:nvSpPr>
        <xdr:cNvPr id="634" name="n_3aveValue【公民館】&#10;有形固定資産減価償却率"/>
        <xdr:cNvSpPr txBox="1"/>
      </xdr:nvSpPr>
      <xdr:spPr>
        <a:xfrm>
          <a:off x="13500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82566</xdr:rowOff>
    </xdr:from>
    <xdr:ext cx="405111" cy="259045"/>
    <xdr:sp macro="" textlink="">
      <xdr:nvSpPr>
        <xdr:cNvPr id="635" name="n_4aveValue【公民館】&#10;有形固定資産減価償却率"/>
        <xdr:cNvSpPr txBox="1"/>
      </xdr:nvSpPr>
      <xdr:spPr>
        <a:xfrm>
          <a:off x="12611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6" name="正方形/長方形 6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7" name="正方形/長方形 6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8" name="正方形/長方形 6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9" name="正方形/長方形 6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0" name="正方形/長方形 6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1" name="正方形/長方形 6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2" name="正方形/長方形 6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3" name="正方形/長方形 6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4" name="テキスト ボックス 6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5" name="直線コネクタ 6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6" name="直線コネクタ 64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7" name="テキスト ボックス 64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8" name="直線コネクタ 64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9" name="テキスト ボックス 64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0" name="直線コネクタ 64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1" name="テキスト ボックス 65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2" name="直線コネクタ 65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3" name="テキスト ボックス 65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4" name="直線コネクタ 65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5" name="テキスト ボックス 65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6" name="直線コネクタ 65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7" name="テキスト ボックス 65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8" name="直線コネクタ 65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9" name="テキスト ボックス 65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108857</xdr:rowOff>
    </xdr:from>
    <xdr:to>
      <xdr:col>116</xdr:col>
      <xdr:colOff>62864</xdr:colOff>
      <xdr:row>109</xdr:row>
      <xdr:rowOff>19050</xdr:rowOff>
    </xdr:to>
    <xdr:cxnSp macro="">
      <xdr:nvCxnSpPr>
        <xdr:cNvPr id="661" name="直線コネクタ 660"/>
        <xdr:cNvCxnSpPr/>
      </xdr:nvCxnSpPr>
      <xdr:spPr>
        <a:xfrm flipV="1">
          <a:off x="22160864" y="172538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662"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663" name="直線コネクタ 662"/>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55534</xdr:rowOff>
    </xdr:from>
    <xdr:ext cx="469744" cy="259045"/>
    <xdr:sp macro="" textlink="">
      <xdr:nvSpPr>
        <xdr:cNvPr id="664" name="【公民館】&#10;一人当たり面積最大値テキスト"/>
        <xdr:cNvSpPr txBox="1"/>
      </xdr:nvSpPr>
      <xdr:spPr>
        <a:xfrm>
          <a:off x="22199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665" name="直線コネクタ 664"/>
        <xdr:cNvCxnSpPr/>
      </xdr:nvCxnSpPr>
      <xdr:spPr>
        <a:xfrm>
          <a:off x="22072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72770</xdr:rowOff>
    </xdr:from>
    <xdr:ext cx="469744" cy="259045"/>
    <xdr:sp macro="" textlink="">
      <xdr:nvSpPr>
        <xdr:cNvPr id="666" name="【公民館】&#10;一人当たり面積平均値テキスト"/>
        <xdr:cNvSpPr txBox="1"/>
      </xdr:nvSpPr>
      <xdr:spPr>
        <a:xfrm>
          <a:off x="22199600" y="1790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667" name="フローチャート: 判断 666"/>
        <xdr:cNvSpPr/>
      </xdr:nvSpPr>
      <xdr:spPr>
        <a:xfrm>
          <a:off x="22110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17236</xdr:rowOff>
    </xdr:from>
    <xdr:to>
      <xdr:col>112</xdr:col>
      <xdr:colOff>38100</xdr:colOff>
      <xdr:row>105</xdr:row>
      <xdr:rowOff>118836</xdr:rowOff>
    </xdr:to>
    <xdr:sp macro="" textlink="">
      <xdr:nvSpPr>
        <xdr:cNvPr id="668" name="フローチャート: 判断 667"/>
        <xdr:cNvSpPr/>
      </xdr:nvSpPr>
      <xdr:spPr>
        <a:xfrm>
          <a:off x="21272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98879</xdr:rowOff>
    </xdr:from>
    <xdr:to>
      <xdr:col>107</xdr:col>
      <xdr:colOff>101600</xdr:colOff>
      <xdr:row>106</xdr:row>
      <xdr:rowOff>29029</xdr:rowOff>
    </xdr:to>
    <xdr:sp macro="" textlink="">
      <xdr:nvSpPr>
        <xdr:cNvPr id="669" name="フローチャート: 判断 668"/>
        <xdr:cNvSpPr/>
      </xdr:nvSpPr>
      <xdr:spPr>
        <a:xfrm>
          <a:off x="20383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66221</xdr:rowOff>
    </xdr:from>
    <xdr:to>
      <xdr:col>102</xdr:col>
      <xdr:colOff>165100</xdr:colOff>
      <xdr:row>105</xdr:row>
      <xdr:rowOff>167821</xdr:rowOff>
    </xdr:to>
    <xdr:sp macro="" textlink="">
      <xdr:nvSpPr>
        <xdr:cNvPr id="670" name="フローチャート: 判断 669"/>
        <xdr:cNvSpPr/>
      </xdr:nvSpPr>
      <xdr:spPr>
        <a:xfrm>
          <a:off x="19494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671" name="フローチャート: 判断 670"/>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2" name="テキスト ボックス 6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3" name="テキスト ボックス 6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4" name="テキスト ボックス 6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5" name="テキスト ボックス 6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6" name="テキスト ボックス 6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677" name="楕円 676"/>
        <xdr:cNvSpPr/>
      </xdr:nvSpPr>
      <xdr:spPr>
        <a:xfrm>
          <a:off x="221107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85470</xdr:rowOff>
    </xdr:from>
    <xdr:ext cx="469744" cy="259045"/>
    <xdr:sp macro="" textlink="">
      <xdr:nvSpPr>
        <xdr:cNvPr id="678" name="【公民館】&#10;一人当たり面積該当値テキスト"/>
        <xdr:cNvSpPr txBox="1"/>
      </xdr:nvSpPr>
      <xdr:spPr>
        <a:xfrm>
          <a:off x="22199600" y="1825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135363</xdr:rowOff>
    </xdr:from>
    <xdr:ext cx="469744" cy="259045"/>
    <xdr:sp macro="" textlink="">
      <xdr:nvSpPr>
        <xdr:cNvPr id="679" name="n_1aveValue【公民館】&#10;一人当たり面積"/>
        <xdr:cNvSpPr txBox="1"/>
      </xdr:nvSpPr>
      <xdr:spPr>
        <a:xfrm>
          <a:off x="210757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45556</xdr:rowOff>
    </xdr:from>
    <xdr:ext cx="469744" cy="259045"/>
    <xdr:sp macro="" textlink="">
      <xdr:nvSpPr>
        <xdr:cNvPr id="680" name="n_2aveValue【公民館】&#10;一人当たり面積"/>
        <xdr:cNvSpPr txBox="1"/>
      </xdr:nvSpPr>
      <xdr:spPr>
        <a:xfrm>
          <a:off x="20199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12898</xdr:rowOff>
    </xdr:from>
    <xdr:ext cx="469744" cy="259045"/>
    <xdr:sp macro="" textlink="">
      <xdr:nvSpPr>
        <xdr:cNvPr id="681" name="n_3aveValue【公民館】&#10;一人当たり面積"/>
        <xdr:cNvSpPr txBox="1"/>
      </xdr:nvSpPr>
      <xdr:spPr>
        <a:xfrm>
          <a:off x="19310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682" name="n_4aveValue【公民館】&#10;一人当たり面積"/>
        <xdr:cNvSpPr txBox="1"/>
      </xdr:nvSpPr>
      <xdr:spPr>
        <a:xfrm>
          <a:off x="18421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3" name="正方形/長方形 6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4" name="正方形/長方形 6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5" name="テキスト ボックス 6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営住宅であり，特に低くなっている施設は，道路，認定こども園・幼稚園・保育園，児童館である。公営住宅については，いずれも建設から相当年数経過しているためである。老朽化した公営住宅については順次廃止し，不足戸数を借上げ，補充していく方針としている。道路については，取得原価が不明であるため，備忘価額</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円で評価しているものが多くあり有形固定資産減価償却率が低くなっている。認定こども園・幼稚園・保育園及び児童館は令和元年度に八千代台保育園の改築をおこなったところであり，各施設においても改修工事等を行っているため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202,176
196,125
51.39
81,055,078
78,331,463
2,014,574
34,606,764
47,968,444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42</xdr:row>
      <xdr:rowOff>38100</xdr:rowOff>
    </xdr:to>
    <xdr:cxnSp macro="">
      <xdr:nvCxnSpPr>
        <xdr:cNvPr id="57" name="直線コネクタ 56"/>
        <xdr:cNvCxnSpPr/>
      </xdr:nvCxnSpPr>
      <xdr:spPr>
        <a:xfrm flipV="1">
          <a:off x="4634865" y="57835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60" name="【図書館】&#10;有形固定資産減価償却率最大値テキスト"/>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1" name="直線コネクタ 60"/>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22877</xdr:rowOff>
    </xdr:from>
    <xdr:ext cx="405111" cy="259045"/>
    <xdr:sp macro="" textlink="">
      <xdr:nvSpPr>
        <xdr:cNvPr id="62" name="【図書館】&#10;有形固定資産減価償却率平均値テキスト"/>
        <xdr:cNvSpPr txBox="1"/>
      </xdr:nvSpPr>
      <xdr:spPr>
        <a:xfrm>
          <a:off x="4673600" y="6195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44450</xdr:rowOff>
    </xdr:from>
    <xdr:to>
      <xdr:col>24</xdr:col>
      <xdr:colOff>114300</xdr:colOff>
      <xdr:row>36</xdr:row>
      <xdr:rowOff>146050</xdr:rowOff>
    </xdr:to>
    <xdr:sp macro="" textlink="">
      <xdr:nvSpPr>
        <xdr:cNvPr id="63" name="フローチャート: 判断 62"/>
        <xdr:cNvSpPr/>
      </xdr:nvSpPr>
      <xdr:spPr>
        <a:xfrm>
          <a:off x="4584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99695</xdr:rowOff>
    </xdr:from>
    <xdr:to>
      <xdr:col>20</xdr:col>
      <xdr:colOff>38100</xdr:colOff>
      <xdr:row>37</xdr:row>
      <xdr:rowOff>29845</xdr:rowOff>
    </xdr:to>
    <xdr:sp macro="" textlink="">
      <xdr:nvSpPr>
        <xdr:cNvPr id="64" name="フローチャート: 判断 63"/>
        <xdr:cNvSpPr/>
      </xdr:nvSpPr>
      <xdr:spPr>
        <a:xfrm>
          <a:off x="3746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46372</xdr:rowOff>
    </xdr:from>
    <xdr:ext cx="405111" cy="259045"/>
    <xdr:sp macro="" textlink="">
      <xdr:nvSpPr>
        <xdr:cNvPr id="65" name="n_1aveValue【図書館】&#10;有形固定資産減価償却率"/>
        <xdr:cNvSpPr txBox="1"/>
      </xdr:nvSpPr>
      <xdr:spPr>
        <a:xfrm>
          <a:off x="35820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76835</xdr:rowOff>
    </xdr:from>
    <xdr:to>
      <xdr:col>15</xdr:col>
      <xdr:colOff>101600</xdr:colOff>
      <xdr:row>37</xdr:row>
      <xdr:rowOff>6985</xdr:rowOff>
    </xdr:to>
    <xdr:sp macro="" textlink="">
      <xdr:nvSpPr>
        <xdr:cNvPr id="66" name="フローチャート: 判断 65"/>
        <xdr:cNvSpPr/>
      </xdr:nvSpPr>
      <xdr:spPr>
        <a:xfrm>
          <a:off x="2857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23512</xdr:rowOff>
    </xdr:from>
    <xdr:ext cx="405111" cy="259045"/>
    <xdr:sp macro="" textlink="">
      <xdr:nvSpPr>
        <xdr:cNvPr id="67" name="n_2aveValue【図書館】&#10;有形固定資産減価償却率"/>
        <xdr:cNvSpPr txBox="1"/>
      </xdr:nvSpPr>
      <xdr:spPr>
        <a:xfrm>
          <a:off x="2705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50165</xdr:rowOff>
    </xdr:from>
    <xdr:to>
      <xdr:col>10</xdr:col>
      <xdr:colOff>165100</xdr:colOff>
      <xdr:row>36</xdr:row>
      <xdr:rowOff>151765</xdr:rowOff>
    </xdr:to>
    <xdr:sp macro="" textlink="">
      <xdr:nvSpPr>
        <xdr:cNvPr id="68" name="フローチャート: 判断 67"/>
        <xdr:cNvSpPr/>
      </xdr:nvSpPr>
      <xdr:spPr>
        <a:xfrm>
          <a:off x="1968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34</xdr:row>
      <xdr:rowOff>168292</xdr:rowOff>
    </xdr:from>
    <xdr:ext cx="405111" cy="259045"/>
    <xdr:sp macro="" textlink="">
      <xdr:nvSpPr>
        <xdr:cNvPr id="69" name="n_3aveValue【図書館】&#10;有形固定資産減価償却率"/>
        <xdr:cNvSpPr txBox="1"/>
      </xdr:nvSpPr>
      <xdr:spPr>
        <a:xfrm>
          <a:off x="1816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19685</xdr:rowOff>
    </xdr:from>
    <xdr:to>
      <xdr:col>6</xdr:col>
      <xdr:colOff>38100</xdr:colOff>
      <xdr:row>36</xdr:row>
      <xdr:rowOff>121285</xdr:rowOff>
    </xdr:to>
    <xdr:sp macro="" textlink="">
      <xdr:nvSpPr>
        <xdr:cNvPr id="70" name="フローチャート: 判断 69"/>
        <xdr:cNvSpPr/>
      </xdr:nvSpPr>
      <xdr:spPr>
        <a:xfrm>
          <a:off x="1079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34</xdr:row>
      <xdr:rowOff>137812</xdr:rowOff>
    </xdr:from>
    <xdr:ext cx="405111" cy="259045"/>
    <xdr:sp macro="" textlink="">
      <xdr:nvSpPr>
        <xdr:cNvPr id="71" name="n_4aveValue【図書館】&#10;有形固定資産減価償却率"/>
        <xdr:cNvSpPr txBox="1"/>
      </xdr:nvSpPr>
      <xdr:spPr>
        <a:xfrm>
          <a:off x="927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2" name="テキスト ボックス 7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3" name="テキスト ボックス 7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4" name="テキスト ボックス 7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5" name="テキスト ボックス 7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6" name="テキスト ボックス 7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74930</xdr:rowOff>
    </xdr:from>
    <xdr:to>
      <xdr:col>24</xdr:col>
      <xdr:colOff>114300</xdr:colOff>
      <xdr:row>34</xdr:row>
      <xdr:rowOff>5080</xdr:rowOff>
    </xdr:to>
    <xdr:sp macro="" textlink="">
      <xdr:nvSpPr>
        <xdr:cNvPr id="77" name="楕円 76"/>
        <xdr:cNvSpPr/>
      </xdr:nvSpPr>
      <xdr:spPr>
        <a:xfrm>
          <a:off x="4584700" y="57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27957</xdr:rowOff>
    </xdr:from>
    <xdr:ext cx="405111" cy="259045"/>
    <xdr:sp macro="" textlink="">
      <xdr:nvSpPr>
        <xdr:cNvPr id="78" name="【図書館】&#10;有形固定資産減価償却率該当値テキスト"/>
        <xdr:cNvSpPr txBox="1"/>
      </xdr:nvSpPr>
      <xdr:spPr>
        <a:xfrm>
          <a:off x="4673600" y="568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146050</xdr:rowOff>
    </xdr:to>
    <xdr:cxnSp macro="">
      <xdr:nvCxnSpPr>
        <xdr:cNvPr id="102" name="直線コネクタ 101"/>
        <xdr:cNvCxnSpPr/>
      </xdr:nvCxnSpPr>
      <xdr:spPr>
        <a:xfrm flipV="1">
          <a:off x="10476865" y="56007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03" name="【図書館】&#10;一人当たり面積最小値テキスト"/>
        <xdr:cNvSpPr txBox="1"/>
      </xdr:nvSpPr>
      <xdr:spPr>
        <a:xfrm>
          <a:off x="1051560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04" name="直線コネクタ 103"/>
        <xdr:cNvCxnSpPr/>
      </xdr:nvCxnSpPr>
      <xdr:spPr>
        <a:xfrm>
          <a:off x="103886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05"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06" name="直線コネクタ 105"/>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124477</xdr:rowOff>
    </xdr:from>
    <xdr:ext cx="469744" cy="259045"/>
    <xdr:sp macro="" textlink="">
      <xdr:nvSpPr>
        <xdr:cNvPr id="107" name="【図書館】&#10;一人当たり面積平均値テキスト"/>
        <xdr:cNvSpPr txBox="1"/>
      </xdr:nvSpPr>
      <xdr:spPr>
        <a:xfrm>
          <a:off x="10515600" y="6811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146050</xdr:rowOff>
    </xdr:from>
    <xdr:to>
      <xdr:col>55</xdr:col>
      <xdr:colOff>50800</xdr:colOff>
      <xdr:row>40</xdr:row>
      <xdr:rowOff>76200</xdr:rowOff>
    </xdr:to>
    <xdr:sp macro="" textlink="">
      <xdr:nvSpPr>
        <xdr:cNvPr id="108" name="フローチャート: 判断 107"/>
        <xdr:cNvSpPr/>
      </xdr:nvSpPr>
      <xdr:spPr>
        <a:xfrm>
          <a:off x="104267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09" name="フローチャート: 判断 108"/>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118127</xdr:rowOff>
    </xdr:from>
    <xdr:ext cx="469744" cy="259045"/>
    <xdr:sp macro="" textlink="">
      <xdr:nvSpPr>
        <xdr:cNvPr id="110"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0</xdr:rowOff>
    </xdr:from>
    <xdr:to>
      <xdr:col>46</xdr:col>
      <xdr:colOff>38100</xdr:colOff>
      <xdr:row>40</xdr:row>
      <xdr:rowOff>101600</xdr:rowOff>
    </xdr:to>
    <xdr:sp macro="" textlink="">
      <xdr:nvSpPr>
        <xdr:cNvPr id="111" name="フローチャート: 判断 110"/>
        <xdr:cNvSpPr/>
      </xdr:nvSpPr>
      <xdr:spPr>
        <a:xfrm>
          <a:off x="8699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118127</xdr:rowOff>
    </xdr:from>
    <xdr:ext cx="469744" cy="259045"/>
    <xdr:sp macro="" textlink="">
      <xdr:nvSpPr>
        <xdr:cNvPr id="112" name="n_2ave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0</xdr:rowOff>
    </xdr:from>
    <xdr:to>
      <xdr:col>41</xdr:col>
      <xdr:colOff>101600</xdr:colOff>
      <xdr:row>40</xdr:row>
      <xdr:rowOff>101600</xdr:rowOff>
    </xdr:to>
    <xdr:sp macro="" textlink="">
      <xdr:nvSpPr>
        <xdr:cNvPr id="113" name="フローチャート: 判断 112"/>
        <xdr:cNvSpPr/>
      </xdr:nvSpPr>
      <xdr:spPr>
        <a:xfrm>
          <a:off x="7810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118127</xdr:rowOff>
    </xdr:from>
    <xdr:ext cx="469744" cy="259045"/>
    <xdr:sp macro="" textlink="">
      <xdr:nvSpPr>
        <xdr:cNvPr id="114" name="n_3aveValue【図書館】&#10;一人当たり面積"/>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146050</xdr:rowOff>
    </xdr:from>
    <xdr:to>
      <xdr:col>36</xdr:col>
      <xdr:colOff>165100</xdr:colOff>
      <xdr:row>40</xdr:row>
      <xdr:rowOff>76200</xdr:rowOff>
    </xdr:to>
    <xdr:sp macro="" textlink="">
      <xdr:nvSpPr>
        <xdr:cNvPr id="115" name="フローチャート: 判断 114"/>
        <xdr:cNvSpPr/>
      </xdr:nvSpPr>
      <xdr:spPr>
        <a:xfrm>
          <a:off x="6921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38</xdr:row>
      <xdr:rowOff>92727</xdr:rowOff>
    </xdr:from>
    <xdr:ext cx="469744" cy="259045"/>
    <xdr:sp macro="" textlink="">
      <xdr:nvSpPr>
        <xdr:cNvPr id="116" name="n_4aveValue【図書館】&#10;一人当たり面積"/>
        <xdr:cNvSpPr txBox="1"/>
      </xdr:nvSpPr>
      <xdr:spPr>
        <a:xfrm>
          <a:off x="6737427"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122" name="楕円 121"/>
        <xdr:cNvSpPr/>
      </xdr:nvSpPr>
      <xdr:spPr>
        <a:xfrm>
          <a:off x="104267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73677</xdr:rowOff>
    </xdr:from>
    <xdr:ext cx="469744" cy="259045"/>
    <xdr:sp macro="" textlink="">
      <xdr:nvSpPr>
        <xdr:cNvPr id="123" name="【図書館】&#10;一人当たり面積該当値テキスト"/>
        <xdr:cNvSpPr txBox="1"/>
      </xdr:nvSpPr>
      <xdr:spPr>
        <a:xfrm>
          <a:off x="10515600"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4" name="テキスト ボックス 13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5" name="直線コネクタ 13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36" name="テキスト ボックス 135"/>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7" name="直線コネクタ 13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8" name="テキスト ボックス 13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1" name="直線コネクタ 14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2" name="テキスト ボックス 14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3" name="直線コネクタ 14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4" name="テキスト ボックス 14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46" name="テキスト ボックス 145"/>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158115</xdr:rowOff>
    </xdr:from>
    <xdr:to>
      <xdr:col>24</xdr:col>
      <xdr:colOff>62865</xdr:colOff>
      <xdr:row>64</xdr:row>
      <xdr:rowOff>76200</xdr:rowOff>
    </xdr:to>
    <xdr:cxnSp macro="">
      <xdr:nvCxnSpPr>
        <xdr:cNvPr id="148" name="直線コネクタ 147"/>
        <xdr:cNvCxnSpPr/>
      </xdr:nvCxnSpPr>
      <xdr:spPr>
        <a:xfrm flipV="1">
          <a:off x="4634865" y="9587865"/>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49"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0" name="直線コネクタ 149"/>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104792</xdr:rowOff>
    </xdr:from>
    <xdr:ext cx="405111" cy="259045"/>
    <xdr:sp macro="" textlink="">
      <xdr:nvSpPr>
        <xdr:cNvPr id="151" name="【体育館・プール】&#10;有形固定資産減価償却率最大値テキスト"/>
        <xdr:cNvSpPr txBox="1"/>
      </xdr:nvSpPr>
      <xdr:spPr>
        <a:xfrm>
          <a:off x="4673600" y="936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158115</xdr:rowOff>
    </xdr:from>
    <xdr:to>
      <xdr:col>24</xdr:col>
      <xdr:colOff>152400</xdr:colOff>
      <xdr:row>55</xdr:row>
      <xdr:rowOff>158115</xdr:rowOff>
    </xdr:to>
    <xdr:cxnSp macro="">
      <xdr:nvCxnSpPr>
        <xdr:cNvPr id="152" name="直線コネクタ 151"/>
        <xdr:cNvCxnSpPr/>
      </xdr:nvCxnSpPr>
      <xdr:spPr>
        <a:xfrm>
          <a:off x="4546600" y="958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53" name="【体育館・プール】&#10;有形固定資産減価償却率平均値テキスト"/>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54" name="フローチャート: 判断 153"/>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116840</xdr:rowOff>
    </xdr:from>
    <xdr:to>
      <xdr:col>20</xdr:col>
      <xdr:colOff>38100</xdr:colOff>
      <xdr:row>60</xdr:row>
      <xdr:rowOff>46990</xdr:rowOff>
    </xdr:to>
    <xdr:sp macro="" textlink="">
      <xdr:nvSpPr>
        <xdr:cNvPr id="155" name="フローチャート: 判断 154"/>
        <xdr:cNvSpPr/>
      </xdr:nvSpPr>
      <xdr:spPr>
        <a:xfrm>
          <a:off x="3746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63517</xdr:rowOff>
    </xdr:from>
    <xdr:ext cx="405111" cy="259045"/>
    <xdr:sp macro="" textlink="">
      <xdr:nvSpPr>
        <xdr:cNvPr id="156" name="n_1aveValue【体育館・プール】&#10;有形固定資産減価償却率"/>
        <xdr:cNvSpPr txBox="1"/>
      </xdr:nvSpPr>
      <xdr:spPr>
        <a:xfrm>
          <a:off x="35820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128270</xdr:rowOff>
    </xdr:from>
    <xdr:to>
      <xdr:col>15</xdr:col>
      <xdr:colOff>101600</xdr:colOff>
      <xdr:row>60</xdr:row>
      <xdr:rowOff>58420</xdr:rowOff>
    </xdr:to>
    <xdr:sp macro="" textlink="">
      <xdr:nvSpPr>
        <xdr:cNvPr id="157" name="フローチャート: 判断 156"/>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74947</xdr:rowOff>
    </xdr:from>
    <xdr:ext cx="405111" cy="259045"/>
    <xdr:sp macro="" textlink="">
      <xdr:nvSpPr>
        <xdr:cNvPr id="158" name="n_2aveValue【体育館・プール】&#10;有形固定資産減価償却率"/>
        <xdr:cNvSpPr txBox="1"/>
      </xdr:nvSpPr>
      <xdr:spPr>
        <a:xfrm>
          <a:off x="2705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93980</xdr:rowOff>
    </xdr:from>
    <xdr:to>
      <xdr:col>10</xdr:col>
      <xdr:colOff>165100</xdr:colOff>
      <xdr:row>60</xdr:row>
      <xdr:rowOff>24130</xdr:rowOff>
    </xdr:to>
    <xdr:sp macro="" textlink="">
      <xdr:nvSpPr>
        <xdr:cNvPr id="159" name="フローチャート: 判断 158"/>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40657</xdr:rowOff>
    </xdr:from>
    <xdr:ext cx="405111" cy="259045"/>
    <xdr:sp macro="" textlink="">
      <xdr:nvSpPr>
        <xdr:cNvPr id="160" name="n_3aveValue【体育館・プール】&#10;有形固定資産減価償却率"/>
        <xdr:cNvSpPr txBox="1"/>
      </xdr:nvSpPr>
      <xdr:spPr>
        <a:xfrm>
          <a:off x="1816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42545</xdr:rowOff>
    </xdr:from>
    <xdr:to>
      <xdr:col>6</xdr:col>
      <xdr:colOff>38100</xdr:colOff>
      <xdr:row>59</xdr:row>
      <xdr:rowOff>144145</xdr:rowOff>
    </xdr:to>
    <xdr:sp macro="" textlink="">
      <xdr:nvSpPr>
        <xdr:cNvPr id="161" name="フローチャート: 判断 160"/>
        <xdr:cNvSpPr/>
      </xdr:nvSpPr>
      <xdr:spPr>
        <a:xfrm>
          <a:off x="1079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57</xdr:row>
      <xdr:rowOff>160672</xdr:rowOff>
    </xdr:from>
    <xdr:ext cx="405111" cy="259045"/>
    <xdr:sp macro="" textlink="">
      <xdr:nvSpPr>
        <xdr:cNvPr id="162" name="n_4aveValue【体育館・プール】&#10;有形固定資産減価償却率"/>
        <xdr:cNvSpPr txBox="1"/>
      </xdr:nvSpPr>
      <xdr:spPr>
        <a:xfrm>
          <a:off x="927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143510</xdr:rowOff>
    </xdr:from>
    <xdr:to>
      <xdr:col>24</xdr:col>
      <xdr:colOff>114300</xdr:colOff>
      <xdr:row>62</xdr:row>
      <xdr:rowOff>73660</xdr:rowOff>
    </xdr:to>
    <xdr:sp macro="" textlink="">
      <xdr:nvSpPr>
        <xdr:cNvPr id="168" name="楕円 167"/>
        <xdr:cNvSpPr/>
      </xdr:nvSpPr>
      <xdr:spPr>
        <a:xfrm>
          <a:off x="4584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121937</xdr:rowOff>
    </xdr:from>
    <xdr:ext cx="405111" cy="259045"/>
    <xdr:sp macro="" textlink="">
      <xdr:nvSpPr>
        <xdr:cNvPr id="169" name="【体育館・プール】&#10;有形固定資産減価償却率該当値テキスト"/>
        <xdr:cNvSpPr txBox="1"/>
      </xdr:nvSpPr>
      <xdr:spPr>
        <a:xfrm>
          <a:off x="4673600"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0" name="直線コネクタ 17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1" name="テキスト ボックス 18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2" name="直線コネクタ 18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3" name="テキスト ボックス 18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4" name="直線コネクタ 18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5" name="テキスト ボックス 18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6" name="直線コネクタ 18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7" name="テキスト ボックス 18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116586</xdr:rowOff>
    </xdr:from>
    <xdr:to>
      <xdr:col>54</xdr:col>
      <xdr:colOff>189865</xdr:colOff>
      <xdr:row>63</xdr:row>
      <xdr:rowOff>153162</xdr:rowOff>
    </xdr:to>
    <xdr:cxnSp macro="">
      <xdr:nvCxnSpPr>
        <xdr:cNvPr id="191" name="直線コネクタ 190"/>
        <xdr:cNvCxnSpPr/>
      </xdr:nvCxnSpPr>
      <xdr:spPr>
        <a:xfrm flipV="1">
          <a:off x="10476865" y="9546336"/>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156989</xdr:rowOff>
    </xdr:from>
    <xdr:ext cx="469744" cy="259045"/>
    <xdr:sp macro="" textlink="">
      <xdr:nvSpPr>
        <xdr:cNvPr id="192" name="【体育館・プール】&#10;一人当たり面積最小値テキスト"/>
        <xdr:cNvSpPr txBox="1"/>
      </xdr:nvSpPr>
      <xdr:spPr>
        <a:xfrm>
          <a:off x="10515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153162</xdr:rowOff>
    </xdr:from>
    <xdr:to>
      <xdr:col>55</xdr:col>
      <xdr:colOff>88900</xdr:colOff>
      <xdr:row>63</xdr:row>
      <xdr:rowOff>153162</xdr:rowOff>
    </xdr:to>
    <xdr:cxnSp macro="">
      <xdr:nvCxnSpPr>
        <xdr:cNvPr id="193" name="直線コネクタ 192"/>
        <xdr:cNvCxnSpPr/>
      </xdr:nvCxnSpPr>
      <xdr:spPr>
        <a:xfrm>
          <a:off x="10388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63263</xdr:rowOff>
    </xdr:from>
    <xdr:ext cx="469744" cy="259045"/>
    <xdr:sp macro="" textlink="">
      <xdr:nvSpPr>
        <xdr:cNvPr id="194" name="【体育館・プール】&#10;一人当たり面積最大値テキスト"/>
        <xdr:cNvSpPr txBox="1"/>
      </xdr:nvSpPr>
      <xdr:spPr>
        <a:xfrm>
          <a:off x="10515600" y="932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116586</xdr:rowOff>
    </xdr:from>
    <xdr:to>
      <xdr:col>55</xdr:col>
      <xdr:colOff>88900</xdr:colOff>
      <xdr:row>55</xdr:row>
      <xdr:rowOff>116586</xdr:rowOff>
    </xdr:to>
    <xdr:cxnSp macro="">
      <xdr:nvCxnSpPr>
        <xdr:cNvPr id="195" name="直線コネクタ 194"/>
        <xdr:cNvCxnSpPr/>
      </xdr:nvCxnSpPr>
      <xdr:spPr>
        <a:xfrm>
          <a:off x="10388600" y="954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111523</xdr:rowOff>
    </xdr:from>
    <xdr:ext cx="469744" cy="259045"/>
    <xdr:sp macro="" textlink="">
      <xdr:nvSpPr>
        <xdr:cNvPr id="196" name="【体育館・プール】&#10;一人当たり面積平均値テキスト"/>
        <xdr:cNvSpPr txBox="1"/>
      </xdr:nvSpPr>
      <xdr:spPr>
        <a:xfrm>
          <a:off x="10515600" y="1039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88646</xdr:rowOff>
    </xdr:from>
    <xdr:to>
      <xdr:col>55</xdr:col>
      <xdr:colOff>50800</xdr:colOff>
      <xdr:row>62</xdr:row>
      <xdr:rowOff>18796</xdr:rowOff>
    </xdr:to>
    <xdr:sp macro="" textlink="">
      <xdr:nvSpPr>
        <xdr:cNvPr id="197" name="フローチャート: 判断 196"/>
        <xdr:cNvSpPr/>
      </xdr:nvSpPr>
      <xdr:spPr>
        <a:xfrm>
          <a:off x="10426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84074</xdr:rowOff>
    </xdr:from>
    <xdr:to>
      <xdr:col>50</xdr:col>
      <xdr:colOff>165100</xdr:colOff>
      <xdr:row>62</xdr:row>
      <xdr:rowOff>14224</xdr:rowOff>
    </xdr:to>
    <xdr:sp macro="" textlink="">
      <xdr:nvSpPr>
        <xdr:cNvPr id="198" name="フローチャート: 判断 197"/>
        <xdr:cNvSpPr/>
      </xdr:nvSpPr>
      <xdr:spPr>
        <a:xfrm>
          <a:off x="9588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30751</xdr:rowOff>
    </xdr:from>
    <xdr:ext cx="469744" cy="259045"/>
    <xdr:sp macro="" textlink="">
      <xdr:nvSpPr>
        <xdr:cNvPr id="199" name="n_1aveValue【体育館・プール】&#10;一人当たり面積"/>
        <xdr:cNvSpPr txBox="1"/>
      </xdr:nvSpPr>
      <xdr:spPr>
        <a:xfrm>
          <a:off x="9391727" y="1031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74930</xdr:rowOff>
    </xdr:from>
    <xdr:to>
      <xdr:col>46</xdr:col>
      <xdr:colOff>38100</xdr:colOff>
      <xdr:row>62</xdr:row>
      <xdr:rowOff>5080</xdr:rowOff>
    </xdr:to>
    <xdr:sp macro="" textlink="">
      <xdr:nvSpPr>
        <xdr:cNvPr id="200" name="フローチャート: 判断 199"/>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21607</xdr:rowOff>
    </xdr:from>
    <xdr:ext cx="469744" cy="259045"/>
    <xdr:sp macro="" textlink="">
      <xdr:nvSpPr>
        <xdr:cNvPr id="201" name="n_2aveValue【体育館・プール】&#10;一人当たり面積"/>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74930</xdr:rowOff>
    </xdr:from>
    <xdr:to>
      <xdr:col>41</xdr:col>
      <xdr:colOff>101600</xdr:colOff>
      <xdr:row>62</xdr:row>
      <xdr:rowOff>5080</xdr:rowOff>
    </xdr:to>
    <xdr:sp macro="" textlink="">
      <xdr:nvSpPr>
        <xdr:cNvPr id="202" name="フローチャート: 判断 201"/>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21607</xdr:rowOff>
    </xdr:from>
    <xdr:ext cx="469744" cy="259045"/>
    <xdr:sp macro="" textlink="">
      <xdr:nvSpPr>
        <xdr:cNvPr id="203" name="n_3aveValue【体育館・プール】&#10;一人当たり面積"/>
        <xdr:cNvSpPr txBox="1"/>
      </xdr:nvSpPr>
      <xdr:spPr>
        <a:xfrm>
          <a:off x="7626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61</xdr:row>
      <xdr:rowOff>70358</xdr:rowOff>
    </xdr:from>
    <xdr:to>
      <xdr:col>36</xdr:col>
      <xdr:colOff>165100</xdr:colOff>
      <xdr:row>62</xdr:row>
      <xdr:rowOff>508</xdr:rowOff>
    </xdr:to>
    <xdr:sp macro="" textlink="">
      <xdr:nvSpPr>
        <xdr:cNvPr id="204" name="フローチャート: 判断 203"/>
        <xdr:cNvSpPr/>
      </xdr:nvSpPr>
      <xdr:spPr>
        <a:xfrm>
          <a:off x="6921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60</xdr:row>
      <xdr:rowOff>17035</xdr:rowOff>
    </xdr:from>
    <xdr:ext cx="469744" cy="259045"/>
    <xdr:sp macro="" textlink="">
      <xdr:nvSpPr>
        <xdr:cNvPr id="205" name="n_4aveValue【体育館・プール】&#10;一人当たり面積"/>
        <xdr:cNvSpPr txBox="1"/>
      </xdr:nvSpPr>
      <xdr:spPr>
        <a:xfrm>
          <a:off x="6737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95504</xdr:rowOff>
    </xdr:from>
    <xdr:to>
      <xdr:col>55</xdr:col>
      <xdr:colOff>50800</xdr:colOff>
      <xdr:row>63</xdr:row>
      <xdr:rowOff>25654</xdr:rowOff>
    </xdr:to>
    <xdr:sp macro="" textlink="">
      <xdr:nvSpPr>
        <xdr:cNvPr id="211" name="楕円 210"/>
        <xdr:cNvSpPr/>
      </xdr:nvSpPr>
      <xdr:spPr>
        <a:xfrm>
          <a:off x="104267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73931</xdr:rowOff>
    </xdr:from>
    <xdr:ext cx="469744" cy="259045"/>
    <xdr:sp macro="" textlink="">
      <xdr:nvSpPr>
        <xdr:cNvPr id="212" name="【体育館・プール】&#10;一人当たり面積該当値テキスト"/>
        <xdr:cNvSpPr txBox="1"/>
      </xdr:nvSpPr>
      <xdr:spPr>
        <a:xfrm>
          <a:off x="10515600"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2" name="正方形/長方形 2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3" name="正方形/長方形 2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4" name="正方形/長方形 2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5" name="正方形/長方形 2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6" name="正方形/長方形 2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7" name="正方形/長方形 2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8" name="正方形/長方形 22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9" name="正方形/長方形 2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0" name="正方形/長方形 2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1" name="正方形/長方形 2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2" name="正方形/長方形 2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3" name="正方形/長方形 2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4" name="正方形/長方形 2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5" name="正方形/長方形 2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6" name="正方形/長方形 23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7" name="テキスト ボックス 23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8" name="直線コネクタ 23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39" name="テキスト ボックス 23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40" name="直線コネクタ 23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41" name="テキスト ボックス 24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42" name="直線コネクタ 24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43" name="テキスト ボックス 24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44" name="直線コネクタ 24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45" name="テキスト ボックス 24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46" name="直線コネクタ 24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47" name="テキスト ボックス 24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48" name="直線コネクタ 24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49" name="テキスト ボックス 24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50" name="直線コネクタ 24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51" name="テキスト ボックス 25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2" name="直線コネクタ 25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5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82731</xdr:rowOff>
    </xdr:to>
    <xdr:cxnSp macro="">
      <xdr:nvCxnSpPr>
        <xdr:cNvPr id="254" name="直線コネクタ 253"/>
        <xdr:cNvCxnSpPr/>
      </xdr:nvCxnSpPr>
      <xdr:spPr>
        <a:xfrm flipV="1">
          <a:off x="4634865" y="17152620"/>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86558</xdr:rowOff>
    </xdr:from>
    <xdr:ext cx="405111" cy="259045"/>
    <xdr:sp macro="" textlink="">
      <xdr:nvSpPr>
        <xdr:cNvPr id="255" name="【市民会館】&#10;有形固定資産減価償却率最小値テキスト"/>
        <xdr:cNvSpPr txBox="1"/>
      </xdr:nvSpPr>
      <xdr:spPr>
        <a:xfrm>
          <a:off x="4673600" y="186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82731</xdr:rowOff>
    </xdr:from>
    <xdr:to>
      <xdr:col>24</xdr:col>
      <xdr:colOff>152400</xdr:colOff>
      <xdr:row>108</xdr:row>
      <xdr:rowOff>82731</xdr:rowOff>
    </xdr:to>
    <xdr:cxnSp macro="">
      <xdr:nvCxnSpPr>
        <xdr:cNvPr id="256" name="直線コネクタ 255"/>
        <xdr:cNvCxnSpPr/>
      </xdr:nvCxnSpPr>
      <xdr:spPr>
        <a:xfrm>
          <a:off x="4546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340478" cy="259045"/>
    <xdr:sp macro="" textlink="">
      <xdr:nvSpPr>
        <xdr:cNvPr id="257" name="【市民会館】&#10;有形固定資産減価償却率最大値テキスト"/>
        <xdr:cNvSpPr txBox="1"/>
      </xdr:nvSpPr>
      <xdr:spPr>
        <a:xfrm>
          <a:off x="4673600" y="1692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258" name="直線コネクタ 257"/>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28320</xdr:rowOff>
    </xdr:from>
    <xdr:ext cx="405111" cy="259045"/>
    <xdr:sp macro="" textlink="">
      <xdr:nvSpPr>
        <xdr:cNvPr id="259" name="【市民会館】&#10;有形固定資産減価償却率平均値テキスト"/>
        <xdr:cNvSpPr txBox="1"/>
      </xdr:nvSpPr>
      <xdr:spPr>
        <a:xfrm>
          <a:off x="4673600" y="1785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260" name="フローチャート: 判断 259"/>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40095</xdr:rowOff>
    </xdr:from>
    <xdr:to>
      <xdr:col>20</xdr:col>
      <xdr:colOff>38100</xdr:colOff>
      <xdr:row>104</xdr:row>
      <xdr:rowOff>141695</xdr:rowOff>
    </xdr:to>
    <xdr:sp macro="" textlink="">
      <xdr:nvSpPr>
        <xdr:cNvPr id="261" name="フローチャート: 判断 260"/>
        <xdr:cNvSpPr/>
      </xdr:nvSpPr>
      <xdr:spPr>
        <a:xfrm>
          <a:off x="3746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158222</xdr:rowOff>
    </xdr:from>
    <xdr:ext cx="405111" cy="259045"/>
    <xdr:sp macro="" textlink="">
      <xdr:nvSpPr>
        <xdr:cNvPr id="262" name="n_1aveValue【市民会館】&#10;有形固定資産減価償却率"/>
        <xdr:cNvSpPr txBox="1"/>
      </xdr:nvSpPr>
      <xdr:spPr>
        <a:xfrm>
          <a:off x="3582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66221</xdr:rowOff>
    </xdr:from>
    <xdr:to>
      <xdr:col>15</xdr:col>
      <xdr:colOff>101600</xdr:colOff>
      <xdr:row>104</xdr:row>
      <xdr:rowOff>167821</xdr:rowOff>
    </xdr:to>
    <xdr:sp macro="" textlink="">
      <xdr:nvSpPr>
        <xdr:cNvPr id="263" name="フローチャート: 判断 262"/>
        <xdr:cNvSpPr/>
      </xdr:nvSpPr>
      <xdr:spPr>
        <a:xfrm>
          <a:off x="2857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12898</xdr:rowOff>
    </xdr:from>
    <xdr:ext cx="405111" cy="259045"/>
    <xdr:sp macro="" textlink="">
      <xdr:nvSpPr>
        <xdr:cNvPr id="264" name="n_2aveValue【市民会館】&#10;有形固定資産減価償却率"/>
        <xdr:cNvSpPr txBox="1"/>
      </xdr:nvSpPr>
      <xdr:spPr>
        <a:xfrm>
          <a:off x="2705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113574</xdr:rowOff>
    </xdr:from>
    <xdr:to>
      <xdr:col>10</xdr:col>
      <xdr:colOff>165100</xdr:colOff>
      <xdr:row>105</xdr:row>
      <xdr:rowOff>43724</xdr:rowOff>
    </xdr:to>
    <xdr:sp macro="" textlink="">
      <xdr:nvSpPr>
        <xdr:cNvPr id="265" name="フローチャート: 判断 264"/>
        <xdr:cNvSpPr/>
      </xdr:nvSpPr>
      <xdr:spPr>
        <a:xfrm>
          <a:off x="1968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60251</xdr:rowOff>
    </xdr:from>
    <xdr:ext cx="405111" cy="259045"/>
    <xdr:sp macro="" textlink="">
      <xdr:nvSpPr>
        <xdr:cNvPr id="266" name="n_3aveValue【市民会館】&#10;有形固定資産減価償却率"/>
        <xdr:cNvSpPr txBox="1"/>
      </xdr:nvSpPr>
      <xdr:spPr>
        <a:xfrm>
          <a:off x="1816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104</xdr:row>
      <xdr:rowOff>138068</xdr:rowOff>
    </xdr:from>
    <xdr:to>
      <xdr:col>6</xdr:col>
      <xdr:colOff>38100</xdr:colOff>
      <xdr:row>105</xdr:row>
      <xdr:rowOff>68218</xdr:rowOff>
    </xdr:to>
    <xdr:sp macro="" textlink="">
      <xdr:nvSpPr>
        <xdr:cNvPr id="267" name="フローチャート: 判断 266"/>
        <xdr:cNvSpPr/>
      </xdr:nvSpPr>
      <xdr:spPr>
        <a:xfrm>
          <a:off x="1079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103</xdr:row>
      <xdr:rowOff>84745</xdr:rowOff>
    </xdr:from>
    <xdr:ext cx="405111" cy="259045"/>
    <xdr:sp macro="" textlink="">
      <xdr:nvSpPr>
        <xdr:cNvPr id="268" name="n_4aveValue【市民会館】&#10;有形固定資産減価償却率"/>
        <xdr:cNvSpPr txBox="1"/>
      </xdr:nvSpPr>
      <xdr:spPr>
        <a:xfrm>
          <a:off x="927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69" name="テキスト ボックス 26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0" name="テキスト ボックス 26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1" name="テキスト ボックス 27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2" name="テキスト ボックス 27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3" name="テキスト ボックス 27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274" name="楕円 273"/>
        <xdr:cNvSpPr/>
      </xdr:nvSpPr>
      <xdr:spPr>
        <a:xfrm>
          <a:off x="45847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49909</xdr:rowOff>
    </xdr:from>
    <xdr:ext cx="405111" cy="259045"/>
    <xdr:sp macro="" textlink="">
      <xdr:nvSpPr>
        <xdr:cNvPr id="275" name="【市民会館】&#10;有形固定資産減価償却率該当値テキスト"/>
        <xdr:cNvSpPr txBox="1"/>
      </xdr:nvSpPr>
      <xdr:spPr>
        <a:xfrm>
          <a:off x="4673600" y="1770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6" name="正方形/長方形 2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7" name="正方形/長方形 2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8" name="正方形/長方形 2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9" name="正方形/長方形 2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0" name="正方形/長方形 2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1" name="正方形/長方形 2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2" name="正方形/長方形 2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3" name="正方形/長方形 28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4" name="テキスト ボックス 28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5" name="直線コネクタ 28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86" name="直線コネクタ 28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87" name="テキスト ボックス 28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88" name="直線コネクタ 28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89" name="テキスト ボックス 28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90" name="直線コネクタ 28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91" name="テキスト ボックス 29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92" name="直線コネクタ 29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93" name="テキスト ボックス 29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94" name="直線コネクタ 29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95" name="テキスト ボックス 29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6" name="直線コネクタ 29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7" name="テキスト ボックス 29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121920</xdr:rowOff>
    </xdr:to>
    <xdr:cxnSp macro="">
      <xdr:nvCxnSpPr>
        <xdr:cNvPr id="299" name="直線コネクタ 298"/>
        <xdr:cNvCxnSpPr/>
      </xdr:nvCxnSpPr>
      <xdr:spPr>
        <a:xfrm flipV="1">
          <a:off x="10476865" y="17373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300" name="【市民会館】&#10;一人当たり面積最小値テキスト"/>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301" name="直線コネクタ 300"/>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302"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03" name="直線コネクタ 302"/>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68597</xdr:rowOff>
    </xdr:from>
    <xdr:ext cx="469744" cy="259045"/>
    <xdr:sp macro="" textlink="">
      <xdr:nvSpPr>
        <xdr:cNvPr id="304" name="【市民会館】&#10;一人当たり面積平均値テキスト"/>
        <xdr:cNvSpPr txBox="1"/>
      </xdr:nvSpPr>
      <xdr:spPr>
        <a:xfrm>
          <a:off x="10515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90170</xdr:rowOff>
    </xdr:from>
    <xdr:to>
      <xdr:col>55</xdr:col>
      <xdr:colOff>50800</xdr:colOff>
      <xdr:row>106</xdr:row>
      <xdr:rowOff>20320</xdr:rowOff>
    </xdr:to>
    <xdr:sp macro="" textlink="">
      <xdr:nvSpPr>
        <xdr:cNvPr id="305" name="フローチャート: 判断 304"/>
        <xdr:cNvSpPr/>
      </xdr:nvSpPr>
      <xdr:spPr>
        <a:xfrm>
          <a:off x="10426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113030</xdr:rowOff>
    </xdr:from>
    <xdr:to>
      <xdr:col>50</xdr:col>
      <xdr:colOff>165100</xdr:colOff>
      <xdr:row>106</xdr:row>
      <xdr:rowOff>43180</xdr:rowOff>
    </xdr:to>
    <xdr:sp macro="" textlink="">
      <xdr:nvSpPr>
        <xdr:cNvPr id="306" name="フローチャート: 判断 305"/>
        <xdr:cNvSpPr/>
      </xdr:nvSpPr>
      <xdr:spPr>
        <a:xfrm>
          <a:off x="9588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59707</xdr:rowOff>
    </xdr:from>
    <xdr:ext cx="469744" cy="259045"/>
    <xdr:sp macro="" textlink="">
      <xdr:nvSpPr>
        <xdr:cNvPr id="307" name="n_1aveValue【市民会館】&#10;一人当たり面積"/>
        <xdr:cNvSpPr txBox="1"/>
      </xdr:nvSpPr>
      <xdr:spPr>
        <a:xfrm>
          <a:off x="9391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135889</xdr:rowOff>
    </xdr:from>
    <xdr:to>
      <xdr:col>46</xdr:col>
      <xdr:colOff>38100</xdr:colOff>
      <xdr:row>106</xdr:row>
      <xdr:rowOff>66039</xdr:rowOff>
    </xdr:to>
    <xdr:sp macro="" textlink="">
      <xdr:nvSpPr>
        <xdr:cNvPr id="308" name="フローチャート: 判断 307"/>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82566</xdr:rowOff>
    </xdr:from>
    <xdr:ext cx="469744" cy="259045"/>
    <xdr:sp macro="" textlink="">
      <xdr:nvSpPr>
        <xdr:cNvPr id="309" name="n_2aveValue【市民会館】&#10;一人当たり面積"/>
        <xdr:cNvSpPr txBox="1"/>
      </xdr:nvSpPr>
      <xdr:spPr>
        <a:xfrm>
          <a:off x="8515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143511</xdr:rowOff>
    </xdr:from>
    <xdr:to>
      <xdr:col>41</xdr:col>
      <xdr:colOff>101600</xdr:colOff>
      <xdr:row>106</xdr:row>
      <xdr:rowOff>73661</xdr:rowOff>
    </xdr:to>
    <xdr:sp macro="" textlink="">
      <xdr:nvSpPr>
        <xdr:cNvPr id="310" name="フローチャート: 判断 309"/>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90188</xdr:rowOff>
    </xdr:from>
    <xdr:ext cx="469744" cy="259045"/>
    <xdr:sp macro="" textlink="">
      <xdr:nvSpPr>
        <xdr:cNvPr id="311" name="n_3aveValue【市民会館】&#10;一人当たり面積"/>
        <xdr:cNvSpPr txBox="1"/>
      </xdr:nvSpPr>
      <xdr:spPr>
        <a:xfrm>
          <a:off x="7626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105</xdr:row>
      <xdr:rowOff>151130</xdr:rowOff>
    </xdr:from>
    <xdr:to>
      <xdr:col>36</xdr:col>
      <xdr:colOff>165100</xdr:colOff>
      <xdr:row>106</xdr:row>
      <xdr:rowOff>81280</xdr:rowOff>
    </xdr:to>
    <xdr:sp macro="" textlink="">
      <xdr:nvSpPr>
        <xdr:cNvPr id="312" name="フローチャート: 判断 311"/>
        <xdr:cNvSpPr/>
      </xdr:nvSpPr>
      <xdr:spPr>
        <a:xfrm>
          <a:off x="6921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104</xdr:row>
      <xdr:rowOff>97807</xdr:rowOff>
    </xdr:from>
    <xdr:ext cx="469744" cy="259045"/>
    <xdr:sp macro="" textlink="">
      <xdr:nvSpPr>
        <xdr:cNvPr id="313" name="n_4aveValue【市民会館】&#10;一人当たり面積"/>
        <xdr:cNvSpPr txBox="1"/>
      </xdr:nvSpPr>
      <xdr:spPr>
        <a:xfrm>
          <a:off x="6737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14" name="テキスト ボックス 31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5" name="テキスト ボックス 31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6" name="テキスト ボックス 31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7" name="テキスト ボックス 31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8" name="テキスト ボックス 31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109220</xdr:rowOff>
    </xdr:from>
    <xdr:to>
      <xdr:col>55</xdr:col>
      <xdr:colOff>50800</xdr:colOff>
      <xdr:row>105</xdr:row>
      <xdr:rowOff>39370</xdr:rowOff>
    </xdr:to>
    <xdr:sp macro="" textlink="">
      <xdr:nvSpPr>
        <xdr:cNvPr id="319" name="楕円 318"/>
        <xdr:cNvSpPr/>
      </xdr:nvSpPr>
      <xdr:spPr>
        <a:xfrm>
          <a:off x="104267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132097</xdr:rowOff>
    </xdr:from>
    <xdr:ext cx="469744" cy="259045"/>
    <xdr:sp macro="" textlink="">
      <xdr:nvSpPr>
        <xdr:cNvPr id="320" name="【市民会館】&#10;一人当たり面積該当値テキスト"/>
        <xdr:cNvSpPr txBox="1"/>
      </xdr:nvSpPr>
      <xdr:spPr>
        <a:xfrm>
          <a:off x="10515600"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21" name="正方形/長方形 3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2" name="正方形/長方形 3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3" name="正方形/長方形 3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4" name="正方形/長方形 3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5" name="正方形/長方形 3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6" name="正方形/長方形 3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7" name="正方形/長方形 3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8" name="正方形/長方形 3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9" name="テキスト ボックス 3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0" name="直線コネクタ 3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31" name="テキスト ボックス 33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2" name="直線コネクタ 33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33" name="テキスト ボックス 33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4" name="直線コネクタ 33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5" name="テキスト ボックス 33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6" name="直線コネクタ 33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7" name="テキスト ボックス 33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8" name="直線コネクタ 33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9" name="テキスト ボックス 33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0" name="直線コネクタ 33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41" name="テキスト ボックス 34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2" name="直線コネクタ 3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43" name="テキスト ボックス 34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41</xdr:row>
      <xdr:rowOff>148590</xdr:rowOff>
    </xdr:to>
    <xdr:cxnSp macro="">
      <xdr:nvCxnSpPr>
        <xdr:cNvPr id="345" name="直線コネクタ 344"/>
        <xdr:cNvCxnSpPr/>
      </xdr:nvCxnSpPr>
      <xdr:spPr>
        <a:xfrm flipV="1">
          <a:off x="16318864" y="580263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346" name="【一般廃棄物処理施設】&#10;有形固定資産減価償却率最小値テキスト"/>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347" name="直線コネクタ 346"/>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48" name="【一般廃棄物処理施設】&#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49" name="直線コネクタ 348"/>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11447</xdr:rowOff>
    </xdr:from>
    <xdr:ext cx="405111" cy="259045"/>
    <xdr:sp macro="" textlink="">
      <xdr:nvSpPr>
        <xdr:cNvPr id="350" name="【一般廃棄物処理施設】&#10;有形固定資産減価償却率平均値テキスト"/>
        <xdr:cNvSpPr txBox="1"/>
      </xdr:nvSpPr>
      <xdr:spPr>
        <a:xfrm>
          <a:off x="163576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351" name="フローチャート: 判断 350"/>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352" name="フローチャート: 判断 351"/>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166387</xdr:rowOff>
    </xdr:from>
    <xdr:ext cx="405111" cy="259045"/>
    <xdr:sp macro="" textlink="">
      <xdr:nvSpPr>
        <xdr:cNvPr id="353" name="n_1ave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61595</xdr:rowOff>
    </xdr:from>
    <xdr:to>
      <xdr:col>76</xdr:col>
      <xdr:colOff>165100</xdr:colOff>
      <xdr:row>38</xdr:row>
      <xdr:rowOff>163195</xdr:rowOff>
    </xdr:to>
    <xdr:sp macro="" textlink="">
      <xdr:nvSpPr>
        <xdr:cNvPr id="354" name="フローチャート: 判断 353"/>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8272</xdr:rowOff>
    </xdr:from>
    <xdr:ext cx="405111" cy="259045"/>
    <xdr:sp macro="" textlink="">
      <xdr:nvSpPr>
        <xdr:cNvPr id="355" name="n_2aveValue【一般廃棄物処理施設】&#10;有形固定資産減価償却率"/>
        <xdr:cNvSpPr txBox="1"/>
      </xdr:nvSpPr>
      <xdr:spPr>
        <a:xfrm>
          <a:off x="143897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71120</xdr:rowOff>
    </xdr:from>
    <xdr:to>
      <xdr:col>72</xdr:col>
      <xdr:colOff>38100</xdr:colOff>
      <xdr:row>39</xdr:row>
      <xdr:rowOff>1270</xdr:rowOff>
    </xdr:to>
    <xdr:sp macro="" textlink="">
      <xdr:nvSpPr>
        <xdr:cNvPr id="356" name="フローチャート: 判断 355"/>
        <xdr:cNvSpPr/>
      </xdr:nvSpPr>
      <xdr:spPr>
        <a:xfrm>
          <a:off x="1365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17797</xdr:rowOff>
    </xdr:from>
    <xdr:ext cx="405111" cy="259045"/>
    <xdr:sp macro="" textlink="">
      <xdr:nvSpPr>
        <xdr:cNvPr id="357" name="n_3aveValue【一般廃棄物処理施設】&#10;有形固定資産減価償却率"/>
        <xdr:cNvSpPr txBox="1"/>
      </xdr:nvSpPr>
      <xdr:spPr>
        <a:xfrm>
          <a:off x="13500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23495</xdr:rowOff>
    </xdr:from>
    <xdr:to>
      <xdr:col>67</xdr:col>
      <xdr:colOff>101600</xdr:colOff>
      <xdr:row>38</xdr:row>
      <xdr:rowOff>125095</xdr:rowOff>
    </xdr:to>
    <xdr:sp macro="" textlink="">
      <xdr:nvSpPr>
        <xdr:cNvPr id="358" name="フローチャート: 判断 357"/>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36</xdr:row>
      <xdr:rowOff>141622</xdr:rowOff>
    </xdr:from>
    <xdr:ext cx="405111" cy="259045"/>
    <xdr:sp macro="" textlink="">
      <xdr:nvSpPr>
        <xdr:cNvPr id="359" name="n_4aveValue【一般廃棄物処理施設】&#10;有形固定資産減価償却率"/>
        <xdr:cNvSpPr txBox="1"/>
      </xdr:nvSpPr>
      <xdr:spPr>
        <a:xfrm>
          <a:off x="12611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60" name="テキスト ボックス 35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1" name="テキスト ボックス 36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2" name="テキスト ボックス 36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3" name="テキスト ボックス 36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4" name="テキスト ボックス 36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145415</xdr:rowOff>
    </xdr:from>
    <xdr:to>
      <xdr:col>85</xdr:col>
      <xdr:colOff>177800</xdr:colOff>
      <xdr:row>36</xdr:row>
      <xdr:rowOff>75565</xdr:rowOff>
    </xdr:to>
    <xdr:sp macro="" textlink="">
      <xdr:nvSpPr>
        <xdr:cNvPr id="365" name="楕円 364"/>
        <xdr:cNvSpPr/>
      </xdr:nvSpPr>
      <xdr:spPr>
        <a:xfrm>
          <a:off x="16268700"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168292</xdr:rowOff>
    </xdr:from>
    <xdr:ext cx="405111" cy="259045"/>
    <xdr:sp macro="" textlink="">
      <xdr:nvSpPr>
        <xdr:cNvPr id="366" name="【一般廃棄物処理施設】&#10;有形固定資産減価償却率該当値テキスト"/>
        <xdr:cNvSpPr txBox="1"/>
      </xdr:nvSpPr>
      <xdr:spPr>
        <a:xfrm>
          <a:off x="16357600"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7" name="正方形/長方形 36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8" name="正方形/長方形 36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9" name="正方形/長方形 36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0" name="正方形/長方形 36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1" name="正方形/長方形 37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2" name="正方形/長方形 37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3" name="正方形/長方形 37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4" name="正方形/長方形 37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5" name="テキスト ボックス 37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6" name="直線コネクタ 37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7" name="直線コネクタ 37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78" name="テキスト ボックス 37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9" name="直線コネクタ 37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380" name="テキスト ボックス 379"/>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81" name="直線コネクタ 38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382" name="テキスト ボックス 381"/>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83" name="直線コネクタ 38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384" name="テキスト ボックス 383"/>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85" name="直線コネクタ 38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86" name="テキスト ボックス 38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7" name="直線コネクタ 38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88" name="テキスト ボックス 38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9" name="直線コネクタ 38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0" name="テキスト ボックス 38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102609</xdr:rowOff>
    </xdr:from>
    <xdr:to>
      <xdr:col>116</xdr:col>
      <xdr:colOff>62864</xdr:colOff>
      <xdr:row>42</xdr:row>
      <xdr:rowOff>47647</xdr:rowOff>
    </xdr:to>
    <xdr:cxnSp macro="">
      <xdr:nvCxnSpPr>
        <xdr:cNvPr id="392" name="直線コネクタ 391"/>
        <xdr:cNvCxnSpPr/>
      </xdr:nvCxnSpPr>
      <xdr:spPr>
        <a:xfrm flipV="1">
          <a:off x="22160864" y="5760459"/>
          <a:ext cx="0" cy="148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51474</xdr:rowOff>
    </xdr:from>
    <xdr:ext cx="469744" cy="259045"/>
    <xdr:sp macro="" textlink="">
      <xdr:nvSpPr>
        <xdr:cNvPr id="393" name="【一般廃棄物処理施設】&#10;一人当たり有形固定資産（償却資産）額最小値テキスト"/>
        <xdr:cNvSpPr txBox="1"/>
      </xdr:nvSpPr>
      <xdr:spPr>
        <a:xfrm>
          <a:off x="22199600" y="725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47647</xdr:rowOff>
    </xdr:from>
    <xdr:to>
      <xdr:col>116</xdr:col>
      <xdr:colOff>152400</xdr:colOff>
      <xdr:row>42</xdr:row>
      <xdr:rowOff>47647</xdr:rowOff>
    </xdr:to>
    <xdr:cxnSp macro="">
      <xdr:nvCxnSpPr>
        <xdr:cNvPr id="394" name="直線コネクタ 393"/>
        <xdr:cNvCxnSpPr/>
      </xdr:nvCxnSpPr>
      <xdr:spPr>
        <a:xfrm>
          <a:off x="22072600" y="724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49286</xdr:rowOff>
    </xdr:from>
    <xdr:ext cx="599010" cy="259045"/>
    <xdr:sp macro="" textlink="">
      <xdr:nvSpPr>
        <xdr:cNvPr id="395" name="【一般廃棄物処理施設】&#10;一人当たり有形固定資産（償却資産）額最大値テキスト"/>
        <xdr:cNvSpPr txBox="1"/>
      </xdr:nvSpPr>
      <xdr:spPr>
        <a:xfrm>
          <a:off x="22199600" y="553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102609</xdr:rowOff>
    </xdr:from>
    <xdr:to>
      <xdr:col>116</xdr:col>
      <xdr:colOff>152400</xdr:colOff>
      <xdr:row>33</xdr:row>
      <xdr:rowOff>102609</xdr:rowOff>
    </xdr:to>
    <xdr:cxnSp macro="">
      <xdr:nvCxnSpPr>
        <xdr:cNvPr id="396" name="直線コネクタ 395"/>
        <xdr:cNvCxnSpPr/>
      </xdr:nvCxnSpPr>
      <xdr:spPr>
        <a:xfrm>
          <a:off x="22072600" y="576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138211</xdr:rowOff>
    </xdr:from>
    <xdr:ext cx="534377" cy="259045"/>
    <xdr:sp macro="" textlink="">
      <xdr:nvSpPr>
        <xdr:cNvPr id="397" name="【一般廃棄物処理施設】&#10;一人当たり有形固定資産（償却資産）額平均値テキスト"/>
        <xdr:cNvSpPr txBox="1"/>
      </xdr:nvSpPr>
      <xdr:spPr>
        <a:xfrm>
          <a:off x="22199600" y="6653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159784</xdr:rowOff>
    </xdr:from>
    <xdr:to>
      <xdr:col>116</xdr:col>
      <xdr:colOff>114300</xdr:colOff>
      <xdr:row>39</xdr:row>
      <xdr:rowOff>89934</xdr:rowOff>
    </xdr:to>
    <xdr:sp macro="" textlink="">
      <xdr:nvSpPr>
        <xdr:cNvPr id="398" name="フローチャート: 判断 397"/>
        <xdr:cNvSpPr/>
      </xdr:nvSpPr>
      <xdr:spPr>
        <a:xfrm>
          <a:off x="22110700" y="667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131699</xdr:rowOff>
    </xdr:from>
    <xdr:to>
      <xdr:col>112</xdr:col>
      <xdr:colOff>38100</xdr:colOff>
      <xdr:row>39</xdr:row>
      <xdr:rowOff>61849</xdr:rowOff>
    </xdr:to>
    <xdr:sp macro="" textlink="">
      <xdr:nvSpPr>
        <xdr:cNvPr id="399" name="フローチャート: 判断 398"/>
        <xdr:cNvSpPr/>
      </xdr:nvSpPr>
      <xdr:spPr>
        <a:xfrm>
          <a:off x="21272500" y="66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78376</xdr:rowOff>
    </xdr:from>
    <xdr:ext cx="534377" cy="259045"/>
    <xdr:sp macro="" textlink="">
      <xdr:nvSpPr>
        <xdr:cNvPr id="400" name="n_1aveValue【一般廃棄物処理施設】&#10;一人当たり有形固定資産（償却資産）額"/>
        <xdr:cNvSpPr txBox="1"/>
      </xdr:nvSpPr>
      <xdr:spPr>
        <a:xfrm>
          <a:off x="21043411" y="642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147124</xdr:rowOff>
    </xdr:from>
    <xdr:to>
      <xdr:col>107</xdr:col>
      <xdr:colOff>101600</xdr:colOff>
      <xdr:row>39</xdr:row>
      <xdr:rowOff>77274</xdr:rowOff>
    </xdr:to>
    <xdr:sp macro="" textlink="">
      <xdr:nvSpPr>
        <xdr:cNvPr id="401" name="フローチャート: 判断 400"/>
        <xdr:cNvSpPr/>
      </xdr:nvSpPr>
      <xdr:spPr>
        <a:xfrm>
          <a:off x="20383500" y="666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93801</xdr:rowOff>
    </xdr:from>
    <xdr:ext cx="534377" cy="259045"/>
    <xdr:sp macro="" textlink="">
      <xdr:nvSpPr>
        <xdr:cNvPr id="402" name="n_2aveValue【一般廃棄物処理施設】&#10;一人当たり有形固定資産（償却資産）額"/>
        <xdr:cNvSpPr txBox="1"/>
      </xdr:nvSpPr>
      <xdr:spPr>
        <a:xfrm>
          <a:off x="20167111" y="643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72764</xdr:rowOff>
    </xdr:from>
    <xdr:to>
      <xdr:col>102</xdr:col>
      <xdr:colOff>165100</xdr:colOff>
      <xdr:row>39</xdr:row>
      <xdr:rowOff>2914</xdr:rowOff>
    </xdr:to>
    <xdr:sp macro="" textlink="">
      <xdr:nvSpPr>
        <xdr:cNvPr id="403" name="フローチャート: 判断 402"/>
        <xdr:cNvSpPr/>
      </xdr:nvSpPr>
      <xdr:spPr>
        <a:xfrm>
          <a:off x="19494500" y="658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19441</xdr:rowOff>
    </xdr:from>
    <xdr:ext cx="534377" cy="259045"/>
    <xdr:sp macro="" textlink="">
      <xdr:nvSpPr>
        <xdr:cNvPr id="404" name="n_3aveValue【一般廃棄物処理施設】&#10;一人当たり有形固定資産（償却資産）額"/>
        <xdr:cNvSpPr txBox="1"/>
      </xdr:nvSpPr>
      <xdr:spPr>
        <a:xfrm>
          <a:off x="19278111" y="636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69966</xdr:rowOff>
    </xdr:from>
    <xdr:to>
      <xdr:col>98</xdr:col>
      <xdr:colOff>38100</xdr:colOff>
      <xdr:row>39</xdr:row>
      <xdr:rowOff>116</xdr:rowOff>
    </xdr:to>
    <xdr:sp macro="" textlink="">
      <xdr:nvSpPr>
        <xdr:cNvPr id="405" name="フローチャート: 判断 404"/>
        <xdr:cNvSpPr/>
      </xdr:nvSpPr>
      <xdr:spPr>
        <a:xfrm>
          <a:off x="18605500" y="658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37</xdr:row>
      <xdr:rowOff>16643</xdr:rowOff>
    </xdr:from>
    <xdr:ext cx="534377" cy="259045"/>
    <xdr:sp macro="" textlink="">
      <xdr:nvSpPr>
        <xdr:cNvPr id="406" name="n_4aveValue【一般廃棄物処理施設】&#10;一人当たり有形固定資産（償却資産）額"/>
        <xdr:cNvSpPr txBox="1"/>
      </xdr:nvSpPr>
      <xdr:spPr>
        <a:xfrm>
          <a:off x="18389111" y="636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07" name="テキスト ボックス 40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8" name="テキスト ボックス 40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9" name="テキスト ボックス 40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0" name="テキスト ボックス 40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1" name="テキスト ボックス 41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171193</xdr:rowOff>
    </xdr:from>
    <xdr:to>
      <xdr:col>116</xdr:col>
      <xdr:colOff>114300</xdr:colOff>
      <xdr:row>38</xdr:row>
      <xdr:rowOff>101343</xdr:rowOff>
    </xdr:to>
    <xdr:sp macro="" textlink="">
      <xdr:nvSpPr>
        <xdr:cNvPr id="412" name="楕円 411"/>
        <xdr:cNvSpPr/>
      </xdr:nvSpPr>
      <xdr:spPr>
        <a:xfrm>
          <a:off x="22110700" y="651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22619</xdr:rowOff>
    </xdr:from>
    <xdr:ext cx="534377" cy="259045"/>
    <xdr:sp macro="" textlink="">
      <xdr:nvSpPr>
        <xdr:cNvPr id="413" name="【一般廃棄物処理施設】&#10;一人当たり有形固定資産（償却資産）額該当値テキスト"/>
        <xdr:cNvSpPr txBox="1"/>
      </xdr:nvSpPr>
      <xdr:spPr>
        <a:xfrm>
          <a:off x="22199600" y="636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4" name="正方形/長方形 4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5" name="正方形/長方形 4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6" name="正方形/長方形 4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7" name="正方形/長方形 4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8" name="正方形/長方形 4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9" name="正方形/長方形 4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0" name="正方形/長方形 4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正方形/長方形 4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2" name="テキスト ボックス 4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3" name="直線コネクタ 4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4" name="テキスト ボックス 42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25" name="直線コネクタ 42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26" name="テキスト ボックス 425"/>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7" name="直線コネクタ 42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8" name="テキスト ボックス 42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9" name="直線コネクタ 42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30" name="テキスト ボックス 42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31" name="直線コネクタ 43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32" name="テキスト ボックス 43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4" name="テキスト ボックス 43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93726</xdr:rowOff>
    </xdr:from>
    <xdr:to>
      <xdr:col>85</xdr:col>
      <xdr:colOff>126364</xdr:colOff>
      <xdr:row>62</xdr:row>
      <xdr:rowOff>45720</xdr:rowOff>
    </xdr:to>
    <xdr:cxnSp macro="">
      <xdr:nvCxnSpPr>
        <xdr:cNvPr id="436" name="直線コネクタ 435"/>
        <xdr:cNvCxnSpPr/>
      </xdr:nvCxnSpPr>
      <xdr:spPr>
        <a:xfrm flipV="1">
          <a:off x="16318864" y="9523476"/>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49547</xdr:rowOff>
    </xdr:from>
    <xdr:ext cx="405111" cy="259045"/>
    <xdr:sp macro="" textlink="">
      <xdr:nvSpPr>
        <xdr:cNvPr id="437" name="【保健センター・保健所】&#10;有形固定資産減価償却率最小値テキスト"/>
        <xdr:cNvSpPr txBox="1"/>
      </xdr:nvSpPr>
      <xdr:spPr>
        <a:xfrm>
          <a:off x="1635760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45720</xdr:rowOff>
    </xdr:from>
    <xdr:to>
      <xdr:col>86</xdr:col>
      <xdr:colOff>25400</xdr:colOff>
      <xdr:row>62</xdr:row>
      <xdr:rowOff>45720</xdr:rowOff>
    </xdr:to>
    <xdr:cxnSp macro="">
      <xdr:nvCxnSpPr>
        <xdr:cNvPr id="438" name="直線コネクタ 437"/>
        <xdr:cNvCxnSpPr/>
      </xdr:nvCxnSpPr>
      <xdr:spPr>
        <a:xfrm>
          <a:off x="16230600" y="1067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40403</xdr:rowOff>
    </xdr:from>
    <xdr:ext cx="405111" cy="259045"/>
    <xdr:sp macro="" textlink="">
      <xdr:nvSpPr>
        <xdr:cNvPr id="439" name="【保健センター・保健所】&#10;有形固定資産減価償却率最大値テキスト"/>
        <xdr:cNvSpPr txBox="1"/>
      </xdr:nvSpPr>
      <xdr:spPr>
        <a:xfrm>
          <a:off x="16357600" y="929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93726</xdr:rowOff>
    </xdr:from>
    <xdr:to>
      <xdr:col>86</xdr:col>
      <xdr:colOff>25400</xdr:colOff>
      <xdr:row>55</xdr:row>
      <xdr:rowOff>93726</xdr:rowOff>
    </xdr:to>
    <xdr:cxnSp macro="">
      <xdr:nvCxnSpPr>
        <xdr:cNvPr id="440" name="直線コネクタ 439"/>
        <xdr:cNvCxnSpPr/>
      </xdr:nvCxnSpPr>
      <xdr:spPr>
        <a:xfrm>
          <a:off x="16230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88663</xdr:rowOff>
    </xdr:from>
    <xdr:ext cx="405111" cy="259045"/>
    <xdr:sp macro="" textlink="">
      <xdr:nvSpPr>
        <xdr:cNvPr id="441" name="【保健センター・保健所】&#10;有形固定資産減価償却率平均値テキスト"/>
        <xdr:cNvSpPr txBox="1"/>
      </xdr:nvSpPr>
      <xdr:spPr>
        <a:xfrm>
          <a:off x="16357600" y="968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65786</xdr:rowOff>
    </xdr:from>
    <xdr:to>
      <xdr:col>85</xdr:col>
      <xdr:colOff>177800</xdr:colOff>
      <xdr:row>57</xdr:row>
      <xdr:rowOff>167386</xdr:rowOff>
    </xdr:to>
    <xdr:sp macro="" textlink="">
      <xdr:nvSpPr>
        <xdr:cNvPr id="442" name="フローチャート: 判断 441"/>
        <xdr:cNvSpPr/>
      </xdr:nvSpPr>
      <xdr:spPr>
        <a:xfrm>
          <a:off x="16268700" y="983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15494</xdr:rowOff>
    </xdr:from>
    <xdr:to>
      <xdr:col>81</xdr:col>
      <xdr:colOff>101600</xdr:colOff>
      <xdr:row>57</xdr:row>
      <xdr:rowOff>117094</xdr:rowOff>
    </xdr:to>
    <xdr:sp macro="" textlink="">
      <xdr:nvSpPr>
        <xdr:cNvPr id="443" name="フローチャート: 判断 442"/>
        <xdr:cNvSpPr/>
      </xdr:nvSpPr>
      <xdr:spPr>
        <a:xfrm>
          <a:off x="15430500" y="978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55</xdr:row>
      <xdr:rowOff>133621</xdr:rowOff>
    </xdr:from>
    <xdr:ext cx="405111" cy="259045"/>
    <xdr:sp macro="" textlink="">
      <xdr:nvSpPr>
        <xdr:cNvPr id="444" name="n_1aveValue【保健センター・保健所】&#10;有形固定資産減価償却率"/>
        <xdr:cNvSpPr txBox="1"/>
      </xdr:nvSpPr>
      <xdr:spPr>
        <a:xfrm>
          <a:off x="15266044" y="956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22352</xdr:rowOff>
    </xdr:from>
    <xdr:to>
      <xdr:col>76</xdr:col>
      <xdr:colOff>165100</xdr:colOff>
      <xdr:row>57</xdr:row>
      <xdr:rowOff>123952</xdr:rowOff>
    </xdr:to>
    <xdr:sp macro="" textlink="">
      <xdr:nvSpPr>
        <xdr:cNvPr id="445" name="フローチャート: 判断 444"/>
        <xdr:cNvSpPr/>
      </xdr:nvSpPr>
      <xdr:spPr>
        <a:xfrm>
          <a:off x="14541500" y="97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55</xdr:row>
      <xdr:rowOff>140479</xdr:rowOff>
    </xdr:from>
    <xdr:ext cx="405111" cy="259045"/>
    <xdr:sp macro="" textlink="">
      <xdr:nvSpPr>
        <xdr:cNvPr id="446" name="n_2aveValue【保健センター・保健所】&#10;有形固定資産減価償却率"/>
        <xdr:cNvSpPr txBox="1"/>
      </xdr:nvSpPr>
      <xdr:spPr>
        <a:xfrm>
          <a:off x="14389744" y="957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1778</xdr:rowOff>
    </xdr:from>
    <xdr:to>
      <xdr:col>72</xdr:col>
      <xdr:colOff>38100</xdr:colOff>
      <xdr:row>57</xdr:row>
      <xdr:rowOff>103378</xdr:rowOff>
    </xdr:to>
    <xdr:sp macro="" textlink="">
      <xdr:nvSpPr>
        <xdr:cNvPr id="447" name="フローチャート: 判断 446"/>
        <xdr:cNvSpPr/>
      </xdr:nvSpPr>
      <xdr:spPr>
        <a:xfrm>
          <a:off x="13652500" y="97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55</xdr:row>
      <xdr:rowOff>119905</xdr:rowOff>
    </xdr:from>
    <xdr:ext cx="405111" cy="259045"/>
    <xdr:sp macro="" textlink="">
      <xdr:nvSpPr>
        <xdr:cNvPr id="448" name="n_3aveValue【保健センター・保健所】&#10;有形固定資産減価償却率"/>
        <xdr:cNvSpPr txBox="1"/>
      </xdr:nvSpPr>
      <xdr:spPr>
        <a:xfrm>
          <a:off x="13500744" y="954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120650</xdr:rowOff>
    </xdr:from>
    <xdr:to>
      <xdr:col>67</xdr:col>
      <xdr:colOff>101600</xdr:colOff>
      <xdr:row>57</xdr:row>
      <xdr:rowOff>50800</xdr:rowOff>
    </xdr:to>
    <xdr:sp macro="" textlink="">
      <xdr:nvSpPr>
        <xdr:cNvPr id="449" name="フローチャート: 判断 448"/>
        <xdr:cNvSpPr/>
      </xdr:nvSpPr>
      <xdr:spPr>
        <a:xfrm>
          <a:off x="12763500" y="972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55</xdr:row>
      <xdr:rowOff>67327</xdr:rowOff>
    </xdr:from>
    <xdr:ext cx="405111" cy="259045"/>
    <xdr:sp macro="" textlink="">
      <xdr:nvSpPr>
        <xdr:cNvPr id="450" name="n_4aveValue【保健センター・保健所】&#10;有形固定資産減価償却率"/>
        <xdr:cNvSpPr txBox="1"/>
      </xdr:nvSpPr>
      <xdr:spPr>
        <a:xfrm>
          <a:off x="126117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51" name="テキスト ボックス 4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2" name="テキスト ボックス 4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3" name="テキスト ボックス 4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4" name="テキスト ボックス 4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5" name="テキスト ボックス 4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102362</xdr:rowOff>
    </xdr:from>
    <xdr:to>
      <xdr:col>85</xdr:col>
      <xdr:colOff>177800</xdr:colOff>
      <xdr:row>60</xdr:row>
      <xdr:rowOff>32512</xdr:rowOff>
    </xdr:to>
    <xdr:sp macro="" textlink="">
      <xdr:nvSpPr>
        <xdr:cNvPr id="456" name="楕円 455"/>
        <xdr:cNvSpPr/>
      </xdr:nvSpPr>
      <xdr:spPr>
        <a:xfrm>
          <a:off x="16268700" y="1021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80789</xdr:rowOff>
    </xdr:from>
    <xdr:ext cx="405111" cy="259045"/>
    <xdr:sp macro="" textlink="">
      <xdr:nvSpPr>
        <xdr:cNvPr id="457" name="【保健センター・保健所】&#10;有形固定資産減価償却率該当値テキスト"/>
        <xdr:cNvSpPr txBox="1"/>
      </xdr:nvSpPr>
      <xdr:spPr>
        <a:xfrm>
          <a:off x="16357600"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8" name="正方形/長方形 4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9" name="正方形/長方形 4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0" name="正方形/長方形 4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1" name="正方形/長方形 4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2" name="正方形/長方形 4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3" name="正方形/長方形 4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4" name="正方形/長方形 4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5" name="正方形/長方形 4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6" name="テキスト ボックス 4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7" name="直線コネクタ 4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68" name="直線コネクタ 46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9" name="テキスト ボックス 46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0" name="直線コネクタ 46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1" name="テキスト ボックス 47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2" name="直線コネクタ 47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3" name="テキスト ボックス 47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4" name="直線コネクタ 47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5" name="テキスト ボックス 47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6" name="直線コネクタ 4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7" name="テキスト ボックス 4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479" name="直線コネクタ 478"/>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480" name="【保健センター・保健所】&#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481" name="直線コネクタ 480"/>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482" name="【保健センター・保健所】&#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483" name="直線コネクタ 482"/>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484" name="【保健センター・保健所】&#10;一人当たり面積平均値テキスト"/>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485" name="フローチャート: 判断 484"/>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macro="" textlink="">
      <xdr:nvSpPr>
        <xdr:cNvPr id="486" name="フローチャート: 判断 485"/>
        <xdr:cNvSpPr/>
      </xdr:nvSpPr>
      <xdr:spPr>
        <a:xfrm>
          <a:off x="21272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44467</xdr:rowOff>
    </xdr:from>
    <xdr:ext cx="469744" cy="259045"/>
    <xdr:sp macro="" textlink="">
      <xdr:nvSpPr>
        <xdr:cNvPr id="487" name="n_1aveValue【保健センター・保健所】&#10;一人当たり面積"/>
        <xdr:cNvSpPr txBox="1"/>
      </xdr:nvSpPr>
      <xdr:spPr>
        <a:xfrm>
          <a:off x="21075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120650</xdr:rowOff>
    </xdr:from>
    <xdr:to>
      <xdr:col>107</xdr:col>
      <xdr:colOff>101600</xdr:colOff>
      <xdr:row>62</xdr:row>
      <xdr:rowOff>50800</xdr:rowOff>
    </xdr:to>
    <xdr:sp macro="" textlink="">
      <xdr:nvSpPr>
        <xdr:cNvPr id="488" name="フローチャート: 判断 487"/>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67327</xdr:rowOff>
    </xdr:from>
    <xdr:ext cx="469744" cy="259045"/>
    <xdr:sp macro="" textlink="">
      <xdr:nvSpPr>
        <xdr:cNvPr id="489"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97790</xdr:rowOff>
    </xdr:from>
    <xdr:to>
      <xdr:col>102</xdr:col>
      <xdr:colOff>165100</xdr:colOff>
      <xdr:row>62</xdr:row>
      <xdr:rowOff>27940</xdr:rowOff>
    </xdr:to>
    <xdr:sp macro="" textlink="">
      <xdr:nvSpPr>
        <xdr:cNvPr id="490" name="フローチャート: 判断 489"/>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44467</xdr:rowOff>
    </xdr:from>
    <xdr:ext cx="469744" cy="259045"/>
    <xdr:sp macro="" textlink="">
      <xdr:nvSpPr>
        <xdr:cNvPr id="491" name="n_3aveValue【保健センター・保健所】&#10;一人当たり面積"/>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61</xdr:row>
      <xdr:rowOff>97790</xdr:rowOff>
    </xdr:from>
    <xdr:to>
      <xdr:col>98</xdr:col>
      <xdr:colOff>38100</xdr:colOff>
      <xdr:row>62</xdr:row>
      <xdr:rowOff>27940</xdr:rowOff>
    </xdr:to>
    <xdr:sp macro="" textlink="">
      <xdr:nvSpPr>
        <xdr:cNvPr id="492" name="フローチャート: 判断 491"/>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60</xdr:row>
      <xdr:rowOff>44467</xdr:rowOff>
    </xdr:from>
    <xdr:ext cx="469744" cy="259045"/>
    <xdr:sp macro="" textlink="">
      <xdr:nvSpPr>
        <xdr:cNvPr id="493" name="n_4aveValue【保健センター・保健所】&#10;一人当たり面積"/>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94" name="テキスト ボックス 4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5" name="テキスト ボックス 4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6" name="テキスト ボックス 4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7" name="テキスト ボックス 4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8" name="テキスト ボックス 4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40640</xdr:rowOff>
    </xdr:from>
    <xdr:to>
      <xdr:col>116</xdr:col>
      <xdr:colOff>114300</xdr:colOff>
      <xdr:row>62</xdr:row>
      <xdr:rowOff>142240</xdr:rowOff>
    </xdr:to>
    <xdr:sp macro="" textlink="">
      <xdr:nvSpPr>
        <xdr:cNvPr id="499" name="楕円 498"/>
        <xdr:cNvSpPr/>
      </xdr:nvSpPr>
      <xdr:spPr>
        <a:xfrm>
          <a:off x="22110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19067</xdr:rowOff>
    </xdr:from>
    <xdr:ext cx="469744" cy="259045"/>
    <xdr:sp macro="" textlink="">
      <xdr:nvSpPr>
        <xdr:cNvPr id="500" name="【保健センター・保健所】&#10;一人当たり面積該当値テキスト"/>
        <xdr:cNvSpPr txBox="1"/>
      </xdr:nvSpPr>
      <xdr:spPr>
        <a:xfrm>
          <a:off x="22199600"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1" name="正方形/長方形 5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2" name="正方形/長方形 5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3" name="正方形/長方形 5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4" name="正方形/長方形 5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5" name="正方形/長方形 5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6" name="正方形/長方形 5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7" name="正方形/長方形 5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8" name="正方形/長方形 5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9" name="テキスト ボックス 5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0" name="直線コネクタ 5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1" name="テキスト ボックス 51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12" name="直線コネクタ 51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13" name="テキスト ボックス 51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14" name="直線コネクタ 51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15" name="テキスト ボックス 51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16" name="直線コネクタ 51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17" name="テキスト ボックス 51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18" name="直線コネクタ 51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19" name="テキスト ボックス 51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0" name="直線コネクタ 5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21" name="テキスト ボックス 52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58674</xdr:rowOff>
    </xdr:from>
    <xdr:to>
      <xdr:col>85</xdr:col>
      <xdr:colOff>126364</xdr:colOff>
      <xdr:row>86</xdr:row>
      <xdr:rowOff>51815</xdr:rowOff>
    </xdr:to>
    <xdr:cxnSp macro="">
      <xdr:nvCxnSpPr>
        <xdr:cNvPr id="523" name="直線コネクタ 522"/>
        <xdr:cNvCxnSpPr/>
      </xdr:nvCxnSpPr>
      <xdr:spPr>
        <a:xfrm flipV="1">
          <a:off x="16318864" y="13603224"/>
          <a:ext cx="0" cy="119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55642</xdr:rowOff>
    </xdr:from>
    <xdr:ext cx="405111" cy="259045"/>
    <xdr:sp macro="" textlink="">
      <xdr:nvSpPr>
        <xdr:cNvPr id="524" name="【消防施設】&#10;有形固定資産減価償却率最小値テキスト"/>
        <xdr:cNvSpPr txBox="1"/>
      </xdr:nvSpPr>
      <xdr:spPr>
        <a:xfrm>
          <a:off x="16357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51815</xdr:rowOff>
    </xdr:from>
    <xdr:to>
      <xdr:col>86</xdr:col>
      <xdr:colOff>25400</xdr:colOff>
      <xdr:row>86</xdr:row>
      <xdr:rowOff>51815</xdr:rowOff>
    </xdr:to>
    <xdr:cxnSp macro="">
      <xdr:nvCxnSpPr>
        <xdr:cNvPr id="525" name="直線コネクタ 524"/>
        <xdr:cNvCxnSpPr/>
      </xdr:nvCxnSpPr>
      <xdr:spPr>
        <a:xfrm>
          <a:off x="16230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5351</xdr:rowOff>
    </xdr:from>
    <xdr:ext cx="405111" cy="259045"/>
    <xdr:sp macro="" textlink="">
      <xdr:nvSpPr>
        <xdr:cNvPr id="526" name="【消防施設】&#10;有形固定資産減価償却率最大値テキスト"/>
        <xdr:cNvSpPr txBox="1"/>
      </xdr:nvSpPr>
      <xdr:spPr>
        <a:xfrm>
          <a:off x="16357600" y="1337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58674</xdr:rowOff>
    </xdr:from>
    <xdr:to>
      <xdr:col>86</xdr:col>
      <xdr:colOff>25400</xdr:colOff>
      <xdr:row>79</xdr:row>
      <xdr:rowOff>58674</xdr:rowOff>
    </xdr:to>
    <xdr:cxnSp macro="">
      <xdr:nvCxnSpPr>
        <xdr:cNvPr id="527" name="直線コネクタ 526"/>
        <xdr:cNvCxnSpPr/>
      </xdr:nvCxnSpPr>
      <xdr:spPr>
        <a:xfrm>
          <a:off x="16230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130319</xdr:rowOff>
    </xdr:from>
    <xdr:ext cx="405111" cy="259045"/>
    <xdr:sp macro="" textlink="">
      <xdr:nvSpPr>
        <xdr:cNvPr id="528" name="【消防施設】&#10;有形固定資産減価償却率平均値テキスト"/>
        <xdr:cNvSpPr txBox="1"/>
      </xdr:nvSpPr>
      <xdr:spPr>
        <a:xfrm>
          <a:off x="16357600" y="14189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151892</xdr:rowOff>
    </xdr:from>
    <xdr:to>
      <xdr:col>85</xdr:col>
      <xdr:colOff>177800</xdr:colOff>
      <xdr:row>83</xdr:row>
      <xdr:rowOff>82042</xdr:rowOff>
    </xdr:to>
    <xdr:sp macro="" textlink="">
      <xdr:nvSpPr>
        <xdr:cNvPr id="529" name="フローチャート: 判断 528"/>
        <xdr:cNvSpPr/>
      </xdr:nvSpPr>
      <xdr:spPr>
        <a:xfrm>
          <a:off x="162687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163322</xdr:rowOff>
    </xdr:from>
    <xdr:to>
      <xdr:col>81</xdr:col>
      <xdr:colOff>101600</xdr:colOff>
      <xdr:row>83</xdr:row>
      <xdr:rowOff>93472</xdr:rowOff>
    </xdr:to>
    <xdr:sp macro="" textlink="">
      <xdr:nvSpPr>
        <xdr:cNvPr id="530" name="フローチャート: 判断 529"/>
        <xdr:cNvSpPr/>
      </xdr:nvSpPr>
      <xdr:spPr>
        <a:xfrm>
          <a:off x="154305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109999</xdr:rowOff>
    </xdr:from>
    <xdr:ext cx="405111" cy="259045"/>
    <xdr:sp macro="" textlink="">
      <xdr:nvSpPr>
        <xdr:cNvPr id="531" name="n_1aveValue【消防施設】&#10;有形固定資産減価償却率"/>
        <xdr:cNvSpPr txBox="1"/>
      </xdr:nvSpPr>
      <xdr:spPr>
        <a:xfrm>
          <a:off x="15266044" y="1399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1015</xdr:rowOff>
    </xdr:from>
    <xdr:to>
      <xdr:col>76</xdr:col>
      <xdr:colOff>165100</xdr:colOff>
      <xdr:row>83</xdr:row>
      <xdr:rowOff>102615</xdr:rowOff>
    </xdr:to>
    <xdr:sp macro="" textlink="">
      <xdr:nvSpPr>
        <xdr:cNvPr id="532" name="フローチャート: 判断 531"/>
        <xdr:cNvSpPr/>
      </xdr:nvSpPr>
      <xdr:spPr>
        <a:xfrm>
          <a:off x="14541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119142</xdr:rowOff>
    </xdr:from>
    <xdr:ext cx="405111" cy="259045"/>
    <xdr:sp macro="" textlink="">
      <xdr:nvSpPr>
        <xdr:cNvPr id="533" name="n_2aveValue【消防施設】&#10;有形固定資産減価償却率"/>
        <xdr:cNvSpPr txBox="1"/>
      </xdr:nvSpPr>
      <xdr:spPr>
        <a:xfrm>
          <a:off x="14389744" y="1400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83</xdr:row>
      <xdr:rowOff>3302</xdr:rowOff>
    </xdr:from>
    <xdr:to>
      <xdr:col>72</xdr:col>
      <xdr:colOff>38100</xdr:colOff>
      <xdr:row>83</xdr:row>
      <xdr:rowOff>104902</xdr:rowOff>
    </xdr:to>
    <xdr:sp macro="" textlink="">
      <xdr:nvSpPr>
        <xdr:cNvPr id="534" name="フローチャート: 判断 533"/>
        <xdr:cNvSpPr/>
      </xdr:nvSpPr>
      <xdr:spPr>
        <a:xfrm>
          <a:off x="13652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121429</xdr:rowOff>
    </xdr:from>
    <xdr:ext cx="405111" cy="259045"/>
    <xdr:sp macro="" textlink="">
      <xdr:nvSpPr>
        <xdr:cNvPr id="535" name="n_3aveValue【消防施設】&#10;有形固定資産減価償却率"/>
        <xdr:cNvSpPr txBox="1"/>
      </xdr:nvSpPr>
      <xdr:spPr>
        <a:xfrm>
          <a:off x="13500744" y="1400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82</xdr:row>
      <xdr:rowOff>103887</xdr:rowOff>
    </xdr:from>
    <xdr:to>
      <xdr:col>67</xdr:col>
      <xdr:colOff>101600</xdr:colOff>
      <xdr:row>83</xdr:row>
      <xdr:rowOff>34037</xdr:rowOff>
    </xdr:to>
    <xdr:sp macro="" textlink="">
      <xdr:nvSpPr>
        <xdr:cNvPr id="536" name="フローチャート: 判断 535"/>
        <xdr:cNvSpPr/>
      </xdr:nvSpPr>
      <xdr:spPr>
        <a:xfrm>
          <a:off x="12763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81</xdr:row>
      <xdr:rowOff>50564</xdr:rowOff>
    </xdr:from>
    <xdr:ext cx="405111" cy="259045"/>
    <xdr:sp macro="" textlink="">
      <xdr:nvSpPr>
        <xdr:cNvPr id="537" name="n_4aveValue【消防施設】&#10;有形固定資産減価償却率"/>
        <xdr:cNvSpPr txBox="1"/>
      </xdr:nvSpPr>
      <xdr:spPr>
        <a:xfrm>
          <a:off x="12611744" y="1393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38" name="テキスト ボックス 53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9" name="テキスト ボックス 53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0" name="テキスト ボックス 53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1" name="テキスト ボックス 54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2" name="テキスト ボックス 54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30735</xdr:rowOff>
    </xdr:from>
    <xdr:to>
      <xdr:col>85</xdr:col>
      <xdr:colOff>177800</xdr:colOff>
      <xdr:row>79</xdr:row>
      <xdr:rowOff>132335</xdr:rowOff>
    </xdr:to>
    <xdr:sp macro="" textlink="">
      <xdr:nvSpPr>
        <xdr:cNvPr id="543" name="楕円 542"/>
        <xdr:cNvSpPr/>
      </xdr:nvSpPr>
      <xdr:spPr>
        <a:xfrm>
          <a:off x="16268700" y="135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132352</xdr:rowOff>
    </xdr:from>
    <xdr:ext cx="405111" cy="259045"/>
    <xdr:sp macro="" textlink="">
      <xdr:nvSpPr>
        <xdr:cNvPr id="544" name="【消防施設】&#10;有形固定資産減価償却率該当値テキスト"/>
        <xdr:cNvSpPr txBox="1"/>
      </xdr:nvSpPr>
      <xdr:spPr>
        <a:xfrm>
          <a:off x="16357600" y="135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5" name="正方形/長方形 5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6" name="正方形/長方形 5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7" name="正方形/長方形 5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8" name="正方形/長方形 5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9" name="正方形/長方形 5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0" name="正方形/長方形 5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1" name="正方形/長方形 5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2" name="正方形/長方形 5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3" name="テキスト ボックス 5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4" name="直線コネクタ 5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5" name="直線コネクタ 55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6" name="テキスト ボックス 55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7" name="直線コネクタ 55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8" name="テキスト ボックス 55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9" name="直線コネクタ 55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0" name="テキスト ボックス 55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1" name="直線コネクタ 56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2" name="テキスト ボックス 56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3" name="直線コネクタ 56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4" name="テキスト ボックス 56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5" name="直線コネクタ 5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6" name="テキスト ボックス 5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25400</xdr:rowOff>
    </xdr:from>
    <xdr:to>
      <xdr:col>116</xdr:col>
      <xdr:colOff>62864</xdr:colOff>
      <xdr:row>86</xdr:row>
      <xdr:rowOff>63500</xdr:rowOff>
    </xdr:to>
    <xdr:cxnSp macro="">
      <xdr:nvCxnSpPr>
        <xdr:cNvPr id="568" name="直線コネクタ 567"/>
        <xdr:cNvCxnSpPr/>
      </xdr:nvCxnSpPr>
      <xdr:spPr>
        <a:xfrm flipV="1">
          <a:off x="22160864" y="133985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569" name="【消防施設】&#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570" name="直線コネクタ 569"/>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143527</xdr:rowOff>
    </xdr:from>
    <xdr:ext cx="469744" cy="259045"/>
    <xdr:sp macro="" textlink="">
      <xdr:nvSpPr>
        <xdr:cNvPr id="571" name="【消防施設】&#10;一人当たり面積最大値テキスト"/>
        <xdr:cNvSpPr txBox="1"/>
      </xdr:nvSpPr>
      <xdr:spPr>
        <a:xfrm>
          <a:off x="22199600"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25400</xdr:rowOff>
    </xdr:from>
    <xdr:to>
      <xdr:col>116</xdr:col>
      <xdr:colOff>152400</xdr:colOff>
      <xdr:row>78</xdr:row>
      <xdr:rowOff>25400</xdr:rowOff>
    </xdr:to>
    <xdr:cxnSp macro="">
      <xdr:nvCxnSpPr>
        <xdr:cNvPr id="572" name="直線コネクタ 571"/>
        <xdr:cNvCxnSpPr/>
      </xdr:nvCxnSpPr>
      <xdr:spPr>
        <a:xfrm>
          <a:off x="22072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573" name="【消防施設】&#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574" name="フローチャート: 判断 573"/>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575" name="フローチャート: 判断 574"/>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3827</xdr:rowOff>
    </xdr:from>
    <xdr:ext cx="469744" cy="259045"/>
    <xdr:sp macro="" textlink="">
      <xdr:nvSpPr>
        <xdr:cNvPr id="576" name="n_1aveValue【消防施設】&#10;一人当たり面積"/>
        <xdr:cNvSpPr txBox="1"/>
      </xdr:nvSpPr>
      <xdr:spPr>
        <a:xfrm>
          <a:off x="210757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82550</xdr:rowOff>
    </xdr:from>
    <xdr:to>
      <xdr:col>107</xdr:col>
      <xdr:colOff>101600</xdr:colOff>
      <xdr:row>84</xdr:row>
      <xdr:rowOff>12700</xdr:rowOff>
    </xdr:to>
    <xdr:sp macro="" textlink="">
      <xdr:nvSpPr>
        <xdr:cNvPr id="577" name="フローチャート: 判断 576"/>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29227</xdr:rowOff>
    </xdr:from>
    <xdr:ext cx="469744" cy="259045"/>
    <xdr:sp macro="" textlink="">
      <xdr:nvSpPr>
        <xdr:cNvPr id="578" name="n_2aveValue【消防施設】&#10;一人当たり面積"/>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82550</xdr:rowOff>
    </xdr:from>
    <xdr:to>
      <xdr:col>102</xdr:col>
      <xdr:colOff>165100</xdr:colOff>
      <xdr:row>84</xdr:row>
      <xdr:rowOff>12700</xdr:rowOff>
    </xdr:to>
    <xdr:sp macro="" textlink="">
      <xdr:nvSpPr>
        <xdr:cNvPr id="579" name="フローチャート: 判断 578"/>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29227</xdr:rowOff>
    </xdr:from>
    <xdr:ext cx="469744" cy="259045"/>
    <xdr:sp macro="" textlink="">
      <xdr:nvSpPr>
        <xdr:cNvPr id="580" name="n_3aveValue【消防施設】&#10;一人当たり面積"/>
        <xdr:cNvSpPr txBox="1"/>
      </xdr:nvSpPr>
      <xdr:spPr>
        <a:xfrm>
          <a:off x="19310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83</xdr:row>
      <xdr:rowOff>69850</xdr:rowOff>
    </xdr:from>
    <xdr:to>
      <xdr:col>98</xdr:col>
      <xdr:colOff>38100</xdr:colOff>
      <xdr:row>84</xdr:row>
      <xdr:rowOff>0</xdr:rowOff>
    </xdr:to>
    <xdr:sp macro="" textlink="">
      <xdr:nvSpPr>
        <xdr:cNvPr id="581" name="フローチャート: 判断 580"/>
        <xdr:cNvSpPr/>
      </xdr:nvSpPr>
      <xdr:spPr>
        <a:xfrm>
          <a:off x="186055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82</xdr:row>
      <xdr:rowOff>16527</xdr:rowOff>
    </xdr:from>
    <xdr:ext cx="469744" cy="259045"/>
    <xdr:sp macro="" textlink="">
      <xdr:nvSpPr>
        <xdr:cNvPr id="582" name="n_4aveValue【消防施設】&#10;一人当たり面積"/>
        <xdr:cNvSpPr txBox="1"/>
      </xdr:nvSpPr>
      <xdr:spPr>
        <a:xfrm>
          <a:off x="184214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83" name="テキスト ボックス 5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4" name="テキスト ボックス 5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5" name="テキスト ボックス 5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6" name="テキスト ボックス 5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7" name="テキスト ボックス 5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95250</xdr:rowOff>
    </xdr:from>
    <xdr:to>
      <xdr:col>116</xdr:col>
      <xdr:colOff>114300</xdr:colOff>
      <xdr:row>84</xdr:row>
      <xdr:rowOff>25400</xdr:rowOff>
    </xdr:to>
    <xdr:sp macro="" textlink="">
      <xdr:nvSpPr>
        <xdr:cNvPr id="588" name="楕円 587"/>
        <xdr:cNvSpPr/>
      </xdr:nvSpPr>
      <xdr:spPr>
        <a:xfrm>
          <a:off x="22110700" y="143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118127</xdr:rowOff>
    </xdr:from>
    <xdr:ext cx="469744" cy="259045"/>
    <xdr:sp macro="" textlink="">
      <xdr:nvSpPr>
        <xdr:cNvPr id="589" name="【消防施設】&#10;一人当たり面積該当値テキスト"/>
        <xdr:cNvSpPr txBox="1"/>
      </xdr:nvSpPr>
      <xdr:spPr>
        <a:xfrm>
          <a:off x="22199600"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0" name="正方形/長方形 5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1" name="正方形/長方形 5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2" name="正方形/長方形 5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3" name="正方形/長方形 5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4" name="正方形/長方形 5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5" name="正方形/長方形 5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6" name="正方形/長方形 5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7" name="正方形/長方形 5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8" name="テキスト ボックス 5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9" name="直線コネクタ 5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0" name="テキスト ボックス 59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1" name="直線コネクタ 60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02" name="テキスト ボックス 60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3" name="直線コネクタ 60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4" name="テキスト ボックス 60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5" name="直線コネクタ 60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6" name="テキスト ボックス 60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7" name="直線コネクタ 60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8" name="テキスト ボックス 60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9" name="直線コネクタ 60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10" name="テキスト ボックス 609"/>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1" name="直線コネクタ 61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109</xdr:row>
      <xdr:rowOff>60961</xdr:rowOff>
    </xdr:to>
    <xdr:cxnSp macro="">
      <xdr:nvCxnSpPr>
        <xdr:cNvPr id="613" name="直線コネクタ 612"/>
        <xdr:cNvCxnSpPr/>
      </xdr:nvCxnSpPr>
      <xdr:spPr>
        <a:xfrm flipV="1">
          <a:off x="16318864" y="1725358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64788</xdr:rowOff>
    </xdr:from>
    <xdr:ext cx="405111" cy="259045"/>
    <xdr:sp macro="" textlink="">
      <xdr:nvSpPr>
        <xdr:cNvPr id="614" name="【庁舎】&#10;有形固定資産減価償却率最小値テキスト"/>
        <xdr:cNvSpPr txBox="1"/>
      </xdr:nvSpPr>
      <xdr:spPr>
        <a:xfrm>
          <a:off x="16357600" y="1875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60961</xdr:rowOff>
    </xdr:from>
    <xdr:to>
      <xdr:col>86</xdr:col>
      <xdr:colOff>25400</xdr:colOff>
      <xdr:row>109</xdr:row>
      <xdr:rowOff>60961</xdr:rowOff>
    </xdr:to>
    <xdr:cxnSp macro="">
      <xdr:nvCxnSpPr>
        <xdr:cNvPr id="615" name="直線コネクタ 614"/>
        <xdr:cNvCxnSpPr/>
      </xdr:nvCxnSpPr>
      <xdr:spPr>
        <a:xfrm>
          <a:off x="16230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340478" cy="259045"/>
    <xdr:sp macro="" textlink="">
      <xdr:nvSpPr>
        <xdr:cNvPr id="616" name="【庁舎】&#10;有形固定資産減価償却率最大値テキスト"/>
        <xdr:cNvSpPr txBox="1"/>
      </xdr:nvSpPr>
      <xdr:spPr>
        <a:xfrm>
          <a:off x="16357600" y="170288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617" name="直線コネクタ 616"/>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104791</xdr:rowOff>
    </xdr:from>
    <xdr:ext cx="405111" cy="259045"/>
    <xdr:sp macro="" textlink="">
      <xdr:nvSpPr>
        <xdr:cNvPr id="618" name="【庁舎】&#10;有形固定資産減価償却率平均値テキスト"/>
        <xdr:cNvSpPr txBox="1"/>
      </xdr:nvSpPr>
      <xdr:spPr>
        <a:xfrm>
          <a:off x="16357600" y="179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619" name="フローチャート: 判断 618"/>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21589</xdr:rowOff>
    </xdr:from>
    <xdr:to>
      <xdr:col>81</xdr:col>
      <xdr:colOff>101600</xdr:colOff>
      <xdr:row>105</xdr:row>
      <xdr:rowOff>123189</xdr:rowOff>
    </xdr:to>
    <xdr:sp macro="" textlink="">
      <xdr:nvSpPr>
        <xdr:cNvPr id="620" name="フローチャート: 判断 619"/>
        <xdr:cNvSpPr/>
      </xdr:nvSpPr>
      <xdr:spPr>
        <a:xfrm>
          <a:off x="15430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139716</xdr:rowOff>
    </xdr:from>
    <xdr:ext cx="405111" cy="259045"/>
    <xdr:sp macro="" textlink="">
      <xdr:nvSpPr>
        <xdr:cNvPr id="621" name="n_1aveValue【庁舎】&#10;有形固定資産減価償却率"/>
        <xdr:cNvSpPr txBox="1"/>
      </xdr:nvSpPr>
      <xdr:spPr>
        <a:xfrm>
          <a:off x="152660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4445</xdr:rowOff>
    </xdr:from>
    <xdr:to>
      <xdr:col>76</xdr:col>
      <xdr:colOff>165100</xdr:colOff>
      <xdr:row>105</xdr:row>
      <xdr:rowOff>106045</xdr:rowOff>
    </xdr:to>
    <xdr:sp macro="" textlink="">
      <xdr:nvSpPr>
        <xdr:cNvPr id="622" name="フローチャート: 判断 621"/>
        <xdr:cNvSpPr/>
      </xdr:nvSpPr>
      <xdr:spPr>
        <a:xfrm>
          <a:off x="14541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122572</xdr:rowOff>
    </xdr:from>
    <xdr:ext cx="405111" cy="259045"/>
    <xdr:sp macro="" textlink="">
      <xdr:nvSpPr>
        <xdr:cNvPr id="623" name="n_2aveValue【庁舎】&#10;有形固定資産減価償却率"/>
        <xdr:cNvSpPr txBox="1"/>
      </xdr:nvSpPr>
      <xdr:spPr>
        <a:xfrm>
          <a:off x="143897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97789</xdr:rowOff>
    </xdr:from>
    <xdr:to>
      <xdr:col>72</xdr:col>
      <xdr:colOff>38100</xdr:colOff>
      <xdr:row>105</xdr:row>
      <xdr:rowOff>27939</xdr:rowOff>
    </xdr:to>
    <xdr:sp macro="" textlink="">
      <xdr:nvSpPr>
        <xdr:cNvPr id="624" name="フローチャート: 判断 623"/>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44466</xdr:rowOff>
    </xdr:from>
    <xdr:ext cx="405111" cy="259045"/>
    <xdr:sp macro="" textlink="">
      <xdr:nvSpPr>
        <xdr:cNvPr id="625" name="n_3aveValue【庁舎】&#10;有形固定資産減価償却率"/>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105</xdr:row>
      <xdr:rowOff>78739</xdr:rowOff>
    </xdr:from>
    <xdr:to>
      <xdr:col>67</xdr:col>
      <xdr:colOff>101600</xdr:colOff>
      <xdr:row>106</xdr:row>
      <xdr:rowOff>8889</xdr:rowOff>
    </xdr:to>
    <xdr:sp macro="" textlink="">
      <xdr:nvSpPr>
        <xdr:cNvPr id="626" name="フローチャート: 判断 625"/>
        <xdr:cNvSpPr/>
      </xdr:nvSpPr>
      <xdr:spPr>
        <a:xfrm>
          <a:off x="1276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104</xdr:row>
      <xdr:rowOff>25416</xdr:rowOff>
    </xdr:from>
    <xdr:ext cx="405111" cy="259045"/>
    <xdr:sp macro="" textlink="">
      <xdr:nvSpPr>
        <xdr:cNvPr id="627" name="n_4aveValue【庁舎】&#10;有形固定資産減価償却率"/>
        <xdr:cNvSpPr txBox="1"/>
      </xdr:nvSpPr>
      <xdr:spPr>
        <a:xfrm>
          <a:off x="12611744" y="1785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28" name="テキスト ボックス 6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9" name="テキスト ボックス 6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0" name="テキスト ボックス 6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1" name="テキスト ボックス 6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2" name="テキスト ボックス 6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139700</xdr:rowOff>
    </xdr:from>
    <xdr:to>
      <xdr:col>85</xdr:col>
      <xdr:colOff>177800</xdr:colOff>
      <xdr:row>104</xdr:row>
      <xdr:rowOff>69850</xdr:rowOff>
    </xdr:to>
    <xdr:sp macro="" textlink="">
      <xdr:nvSpPr>
        <xdr:cNvPr id="633" name="楕円 632"/>
        <xdr:cNvSpPr/>
      </xdr:nvSpPr>
      <xdr:spPr>
        <a:xfrm>
          <a:off x="162687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162577</xdr:rowOff>
    </xdr:from>
    <xdr:ext cx="405111" cy="259045"/>
    <xdr:sp macro="" textlink="">
      <xdr:nvSpPr>
        <xdr:cNvPr id="634" name="【庁舎】&#10;有形固定資産減価償却率該当値テキスト"/>
        <xdr:cNvSpPr txBox="1"/>
      </xdr:nvSpPr>
      <xdr:spPr>
        <a:xfrm>
          <a:off x="16357600"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5" name="正方形/長方形 63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6" name="正方形/長方形 63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7" name="正方形/長方形 63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8" name="正方形/長方形 63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9" name="正方形/長方形 63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0" name="正方形/長方形 63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1" name="正方形/長方形 64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2" name="正方形/長方形 64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3" name="テキスト ボックス 64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4" name="直線コネクタ 64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45" name="テキスト ボックス 64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46" name="直線コネクタ 64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7" name="テキスト ボックス 64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8" name="直線コネクタ 64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9" name="テキスト ボックス 64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0" name="直線コネクタ 64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1" name="テキスト ボックス 65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2" name="直線コネクタ 65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3" name="テキスト ボックス 65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4" name="直線コネクタ 65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5" name="テキスト ボックス 65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6" name="直線コネクタ 6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7" name="テキスト ボックス 6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xdr:rowOff>
    </xdr:from>
    <xdr:to>
      <xdr:col>116</xdr:col>
      <xdr:colOff>62864</xdr:colOff>
      <xdr:row>108</xdr:row>
      <xdr:rowOff>38100</xdr:rowOff>
    </xdr:to>
    <xdr:cxnSp macro="">
      <xdr:nvCxnSpPr>
        <xdr:cNvPr id="659" name="直線コネクタ 658"/>
        <xdr:cNvCxnSpPr/>
      </xdr:nvCxnSpPr>
      <xdr:spPr>
        <a:xfrm flipV="1">
          <a:off x="22160864" y="171526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660"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661" name="直線コネクタ 660"/>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125747</xdr:rowOff>
    </xdr:from>
    <xdr:ext cx="469744" cy="259045"/>
    <xdr:sp macro="" textlink="">
      <xdr:nvSpPr>
        <xdr:cNvPr id="662" name="【庁舎】&#10;一人当たり面積最大値テキスト"/>
        <xdr:cNvSpPr txBox="1"/>
      </xdr:nvSpPr>
      <xdr:spPr>
        <a:xfrm>
          <a:off x="22199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xdr:rowOff>
    </xdr:from>
    <xdr:to>
      <xdr:col>116</xdr:col>
      <xdr:colOff>152400</xdr:colOff>
      <xdr:row>100</xdr:row>
      <xdr:rowOff>7620</xdr:rowOff>
    </xdr:to>
    <xdr:cxnSp macro="">
      <xdr:nvCxnSpPr>
        <xdr:cNvPr id="663" name="直線コネクタ 662"/>
        <xdr:cNvCxnSpPr/>
      </xdr:nvCxnSpPr>
      <xdr:spPr>
        <a:xfrm>
          <a:off x="22072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125747</xdr:rowOff>
    </xdr:from>
    <xdr:ext cx="469744" cy="259045"/>
    <xdr:sp macro="" textlink="">
      <xdr:nvSpPr>
        <xdr:cNvPr id="664" name="【庁舎】&#10;一人当たり面積平均値テキスト"/>
        <xdr:cNvSpPr txBox="1"/>
      </xdr:nvSpPr>
      <xdr:spPr>
        <a:xfrm>
          <a:off x="22199600" y="17956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665" name="フローチャート: 判断 664"/>
        <xdr:cNvSpPr/>
      </xdr:nvSpPr>
      <xdr:spPr>
        <a:xfrm>
          <a:off x="22110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666" name="フローチャート: 判断 665"/>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132097</xdr:rowOff>
    </xdr:from>
    <xdr:ext cx="469744" cy="259045"/>
    <xdr:sp macro="" textlink="">
      <xdr:nvSpPr>
        <xdr:cNvPr id="667" name="n_1aveValue【庁舎】&#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147320</xdr:rowOff>
    </xdr:from>
    <xdr:to>
      <xdr:col>107</xdr:col>
      <xdr:colOff>101600</xdr:colOff>
      <xdr:row>105</xdr:row>
      <xdr:rowOff>77470</xdr:rowOff>
    </xdr:to>
    <xdr:sp macro="" textlink="">
      <xdr:nvSpPr>
        <xdr:cNvPr id="668" name="フローチャート: 判断 667"/>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93997</xdr:rowOff>
    </xdr:from>
    <xdr:ext cx="469744" cy="259045"/>
    <xdr:sp macro="" textlink="">
      <xdr:nvSpPr>
        <xdr:cNvPr id="669" name="n_2aveValue【庁舎】&#10;一人当たり面積"/>
        <xdr:cNvSpPr txBox="1"/>
      </xdr:nvSpPr>
      <xdr:spPr>
        <a:xfrm>
          <a:off x="20199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104</xdr:row>
      <xdr:rowOff>116839</xdr:rowOff>
    </xdr:from>
    <xdr:to>
      <xdr:col>102</xdr:col>
      <xdr:colOff>165100</xdr:colOff>
      <xdr:row>105</xdr:row>
      <xdr:rowOff>46989</xdr:rowOff>
    </xdr:to>
    <xdr:sp macro="" textlink="">
      <xdr:nvSpPr>
        <xdr:cNvPr id="670" name="フローチャート: 判断 669"/>
        <xdr:cNvSpPr/>
      </xdr:nvSpPr>
      <xdr:spPr>
        <a:xfrm>
          <a:off x="19494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103</xdr:row>
      <xdr:rowOff>63516</xdr:rowOff>
    </xdr:from>
    <xdr:ext cx="469744" cy="259045"/>
    <xdr:sp macro="" textlink="">
      <xdr:nvSpPr>
        <xdr:cNvPr id="671" name="n_3aveValue【庁舎】&#10;一人当たり面積"/>
        <xdr:cNvSpPr txBox="1"/>
      </xdr:nvSpPr>
      <xdr:spPr>
        <a:xfrm>
          <a:off x="19310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104</xdr:row>
      <xdr:rowOff>124461</xdr:rowOff>
    </xdr:from>
    <xdr:to>
      <xdr:col>98</xdr:col>
      <xdr:colOff>38100</xdr:colOff>
      <xdr:row>105</xdr:row>
      <xdr:rowOff>54611</xdr:rowOff>
    </xdr:to>
    <xdr:sp macro="" textlink="">
      <xdr:nvSpPr>
        <xdr:cNvPr id="672" name="フローチャート: 判断 671"/>
        <xdr:cNvSpPr/>
      </xdr:nvSpPr>
      <xdr:spPr>
        <a:xfrm>
          <a:off x="18605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103</xdr:row>
      <xdr:rowOff>71138</xdr:rowOff>
    </xdr:from>
    <xdr:ext cx="469744" cy="259045"/>
    <xdr:sp macro="" textlink="">
      <xdr:nvSpPr>
        <xdr:cNvPr id="673" name="n_4aveValue【庁舎】&#10;一人当たり面積"/>
        <xdr:cNvSpPr txBox="1"/>
      </xdr:nvSpPr>
      <xdr:spPr>
        <a:xfrm>
          <a:off x="18421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74" name="テキスト ボックス 6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5" name="テキスト ボックス 6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6" name="テキスト ボックス 6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7" name="テキスト ボックス 6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8" name="テキスト ボックス 6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101600</xdr:rowOff>
    </xdr:from>
    <xdr:to>
      <xdr:col>116</xdr:col>
      <xdr:colOff>114300</xdr:colOff>
      <xdr:row>101</xdr:row>
      <xdr:rowOff>31750</xdr:rowOff>
    </xdr:to>
    <xdr:sp macro="" textlink="">
      <xdr:nvSpPr>
        <xdr:cNvPr id="679" name="楕円 678"/>
        <xdr:cNvSpPr/>
      </xdr:nvSpPr>
      <xdr:spPr>
        <a:xfrm>
          <a:off x="221107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124477</xdr:rowOff>
    </xdr:from>
    <xdr:ext cx="469744" cy="259045"/>
    <xdr:sp macro="" textlink="">
      <xdr:nvSpPr>
        <xdr:cNvPr id="680" name="【庁舎】&#10;一人当たり面積該当値テキスト"/>
        <xdr:cNvSpPr txBox="1"/>
      </xdr:nvSpPr>
      <xdr:spPr>
        <a:xfrm>
          <a:off x="22199600" y="1709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1" name="正方形/長方形 6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2" name="正方形/長方形 6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3" name="テキスト ボックス 6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体育館・プール，保健センターであり，特に低くなっている施設は，図書館，消防施設である。体育館・プールについては，市民体育館の建築が昭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年のため有形固定資産減価償却率が高くなっている。耐震診断の結果，使用する上での問題はないため，今後，施設運営のあり方や老朽化対策について検討を行っていく。図書館及び消防施設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年に中央図書館，令和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年度に東消防署を新たに建設したため，有形固定資産減価償却率が低くなっている。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202,176
196,125
51.39
81,055,078
78,331,463
2,014,574
34,606,764
47,968,444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５年度決算を境に改善基調となり、令和２年度決算は０．９５となっており、類似団体及び千葉県平均を大きく上回って推移している。前年度と比較し、地方消費税交付金の増加など基準財政収入額の増加によるところが財政力指数を押し上げている要因として大きい。今後も市税徴収率の向上等、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59972</xdr:rowOff>
    </xdr:from>
    <xdr:to>
      <xdr:col>23</xdr:col>
      <xdr:colOff>133350</xdr:colOff>
      <xdr:row>40</xdr:row>
      <xdr:rowOff>59972</xdr:rowOff>
    </xdr:to>
    <xdr:cxnSp macro="">
      <xdr:nvCxnSpPr>
        <xdr:cNvPr id="69" name="直線コネクタ 68"/>
        <xdr:cNvCxnSpPr/>
      </xdr:nvCxnSpPr>
      <xdr:spPr>
        <a:xfrm>
          <a:off x="4114800" y="69179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34872</xdr:rowOff>
    </xdr:from>
    <xdr:ext cx="762000" cy="259045"/>
    <xdr:sp macro="" textlink="">
      <xdr:nvSpPr>
        <xdr:cNvPr id="70" name="財政力平均値テキスト"/>
        <xdr:cNvSpPr txBox="1"/>
      </xdr:nvSpPr>
      <xdr:spPr>
        <a:xfrm>
          <a:off x="5041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59972</xdr:rowOff>
    </xdr:from>
    <xdr:to>
      <xdr:col>19</xdr:col>
      <xdr:colOff>133350</xdr:colOff>
      <xdr:row>40</xdr:row>
      <xdr:rowOff>59972</xdr:rowOff>
    </xdr:to>
    <xdr:cxnSp macro="">
      <xdr:nvCxnSpPr>
        <xdr:cNvPr id="72" name="直線コネクタ 71"/>
        <xdr:cNvCxnSpPr/>
      </xdr:nvCxnSpPr>
      <xdr:spPr>
        <a:xfrm>
          <a:off x="3225800" y="6917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4532</xdr:rowOff>
    </xdr:from>
    <xdr:ext cx="736600" cy="259045"/>
    <xdr:sp macro="" textlink="">
      <xdr:nvSpPr>
        <xdr:cNvPr id="74" name="テキスト ボックス 73"/>
        <xdr:cNvSpPr txBox="1"/>
      </xdr:nvSpPr>
      <xdr:spPr>
        <a:xfrm>
          <a:off x="3733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59972</xdr:rowOff>
    </xdr:from>
    <xdr:to>
      <xdr:col>15</xdr:col>
      <xdr:colOff>82550</xdr:colOff>
      <xdr:row>40</xdr:row>
      <xdr:rowOff>73378</xdr:rowOff>
    </xdr:to>
    <xdr:cxnSp macro="">
      <xdr:nvCxnSpPr>
        <xdr:cNvPr id="75" name="直線コネクタ 74"/>
        <xdr:cNvCxnSpPr/>
      </xdr:nvCxnSpPr>
      <xdr:spPr>
        <a:xfrm flipV="1">
          <a:off x="2336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4532</xdr:rowOff>
    </xdr:from>
    <xdr:ext cx="762000" cy="259045"/>
    <xdr:sp macro="" textlink="">
      <xdr:nvSpPr>
        <xdr:cNvPr id="77" name="テキスト ボックス 76"/>
        <xdr:cNvSpPr txBox="1"/>
      </xdr:nvSpPr>
      <xdr:spPr>
        <a:xfrm>
          <a:off x="2844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73378</xdr:rowOff>
    </xdr:from>
    <xdr:to>
      <xdr:col>11</xdr:col>
      <xdr:colOff>31750</xdr:colOff>
      <xdr:row>40</xdr:row>
      <xdr:rowOff>73378</xdr:rowOff>
    </xdr:to>
    <xdr:cxnSp macro="">
      <xdr:nvCxnSpPr>
        <xdr:cNvPr id="78" name="直線コネクタ 77"/>
        <xdr:cNvCxnSpPr/>
      </xdr:nvCxnSpPr>
      <xdr:spPr>
        <a:xfrm>
          <a:off x="1447800" y="69313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2" name="テキスト ボックス 81"/>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9172</xdr:rowOff>
    </xdr:from>
    <xdr:to>
      <xdr:col>23</xdr:col>
      <xdr:colOff>184150</xdr:colOff>
      <xdr:row>40</xdr:row>
      <xdr:rowOff>110772</xdr:rowOff>
    </xdr:to>
    <xdr:sp macro="" textlink="">
      <xdr:nvSpPr>
        <xdr:cNvPr id="88" name="楕円 87"/>
        <xdr:cNvSpPr/>
      </xdr:nvSpPr>
      <xdr:spPr>
        <a:xfrm>
          <a:off x="49022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25699</xdr:rowOff>
    </xdr:from>
    <xdr:ext cx="762000" cy="259045"/>
    <xdr:sp macro="" textlink="">
      <xdr:nvSpPr>
        <xdr:cNvPr id="89" name="財政力該当値テキスト"/>
        <xdr:cNvSpPr txBox="1"/>
      </xdr:nvSpPr>
      <xdr:spPr>
        <a:xfrm>
          <a:off x="5041900" y="671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9172</xdr:rowOff>
    </xdr:from>
    <xdr:to>
      <xdr:col>19</xdr:col>
      <xdr:colOff>184150</xdr:colOff>
      <xdr:row>40</xdr:row>
      <xdr:rowOff>110772</xdr:rowOff>
    </xdr:to>
    <xdr:sp macro="" textlink="">
      <xdr:nvSpPr>
        <xdr:cNvPr id="90" name="楕円 89"/>
        <xdr:cNvSpPr/>
      </xdr:nvSpPr>
      <xdr:spPr>
        <a:xfrm>
          <a:off x="4064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120949</xdr:rowOff>
    </xdr:from>
    <xdr:ext cx="736600" cy="259045"/>
    <xdr:sp macro="" textlink="">
      <xdr:nvSpPr>
        <xdr:cNvPr id="91" name="テキスト ボックス 90"/>
        <xdr:cNvSpPr txBox="1"/>
      </xdr:nvSpPr>
      <xdr:spPr>
        <a:xfrm>
          <a:off x="3733800" y="663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9172</xdr:rowOff>
    </xdr:from>
    <xdr:to>
      <xdr:col>15</xdr:col>
      <xdr:colOff>133350</xdr:colOff>
      <xdr:row>40</xdr:row>
      <xdr:rowOff>110772</xdr:rowOff>
    </xdr:to>
    <xdr:sp macro="" textlink="">
      <xdr:nvSpPr>
        <xdr:cNvPr id="92" name="楕円 91"/>
        <xdr:cNvSpPr/>
      </xdr:nvSpPr>
      <xdr:spPr>
        <a:xfrm>
          <a:off x="3175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120949</xdr:rowOff>
    </xdr:from>
    <xdr:ext cx="762000" cy="259045"/>
    <xdr:sp macro="" textlink="">
      <xdr:nvSpPr>
        <xdr:cNvPr id="93" name="テキスト ボックス 92"/>
        <xdr:cNvSpPr txBox="1"/>
      </xdr:nvSpPr>
      <xdr:spPr>
        <a:xfrm>
          <a:off x="2844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22578</xdr:rowOff>
    </xdr:from>
    <xdr:to>
      <xdr:col>11</xdr:col>
      <xdr:colOff>82550</xdr:colOff>
      <xdr:row>40</xdr:row>
      <xdr:rowOff>124178</xdr:rowOff>
    </xdr:to>
    <xdr:sp macro="" textlink="">
      <xdr:nvSpPr>
        <xdr:cNvPr id="94" name="楕円 93"/>
        <xdr:cNvSpPr/>
      </xdr:nvSpPr>
      <xdr:spPr>
        <a:xfrm>
          <a:off x="2286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134355</xdr:rowOff>
    </xdr:from>
    <xdr:ext cx="762000" cy="259045"/>
    <xdr:sp macro="" textlink="">
      <xdr:nvSpPr>
        <xdr:cNvPr id="95" name="テキスト ボックス 94"/>
        <xdr:cNvSpPr txBox="1"/>
      </xdr:nvSpPr>
      <xdr:spPr>
        <a:xfrm>
          <a:off x="1955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22578</xdr:rowOff>
    </xdr:from>
    <xdr:to>
      <xdr:col>7</xdr:col>
      <xdr:colOff>31750</xdr:colOff>
      <xdr:row>40</xdr:row>
      <xdr:rowOff>124178</xdr:rowOff>
    </xdr:to>
    <xdr:sp macro="" textlink="">
      <xdr:nvSpPr>
        <xdr:cNvPr id="96" name="楕円 95"/>
        <xdr:cNvSpPr/>
      </xdr:nvSpPr>
      <xdr:spPr>
        <a:xfrm>
          <a:off x="1397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134355</xdr:rowOff>
    </xdr:from>
    <xdr:ext cx="762000" cy="259045"/>
    <xdr:sp macro="" textlink="">
      <xdr:nvSpPr>
        <xdr:cNvPr id="97" name="テキスト ボックス 96"/>
        <xdr:cNvSpPr txBox="1"/>
      </xdr:nvSpPr>
      <xdr:spPr>
        <a:xfrm>
          <a:off x="1066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の経常経費充当一般財源においては、人件費及び繰出金などが増となり、分母の経常一般財源においては、地方消費税交付金などが増となった。結果として、前年度と比較して１．７ポイント減の９５．６％となったものの、依然として類似団体、全国及び千葉県平均を上回っており、今後については、経常経費全般にわたり再検証を行い、抑制に努めていく。今後も「財政運営の基本的計画」に掲げた目標値である令和１０年度末までに９３．０％以下を目指し、「行財政改革推進ビジョン第１期アクションプラン」に掲げた取組を進めていく。 </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49784</xdr:rowOff>
    </xdr:from>
    <xdr:to>
      <xdr:col>23</xdr:col>
      <xdr:colOff>133350</xdr:colOff>
      <xdr:row>67</xdr:row>
      <xdr:rowOff>12446</xdr:rowOff>
    </xdr:to>
    <xdr:cxnSp macro="">
      <xdr:nvCxnSpPr>
        <xdr:cNvPr id="125" name="直線コネクタ 124"/>
        <xdr:cNvCxnSpPr/>
      </xdr:nvCxnSpPr>
      <xdr:spPr>
        <a:xfrm flipV="1">
          <a:off x="4953000" y="999388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136161</xdr:rowOff>
    </xdr:from>
    <xdr:ext cx="762000" cy="259045"/>
    <xdr:sp macro="" textlink="">
      <xdr:nvSpPr>
        <xdr:cNvPr id="128"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49784</xdr:rowOff>
    </xdr:from>
    <xdr:to>
      <xdr:col>24</xdr:col>
      <xdr:colOff>12700</xdr:colOff>
      <xdr:row>58</xdr:row>
      <xdr:rowOff>49784</xdr:rowOff>
    </xdr:to>
    <xdr:cxnSp macro="">
      <xdr:nvCxnSpPr>
        <xdr:cNvPr id="129" name="直線コネクタ 128"/>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121412</xdr:rowOff>
    </xdr:from>
    <xdr:to>
      <xdr:col>23</xdr:col>
      <xdr:colOff>133350</xdr:colOff>
      <xdr:row>65</xdr:row>
      <xdr:rowOff>114046</xdr:rowOff>
    </xdr:to>
    <xdr:cxnSp macro="">
      <xdr:nvCxnSpPr>
        <xdr:cNvPr id="130" name="直線コネクタ 129"/>
        <xdr:cNvCxnSpPr/>
      </xdr:nvCxnSpPr>
      <xdr:spPr>
        <a:xfrm flipV="1">
          <a:off x="4114800" y="11094212"/>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1" name="財政構造の弾力性平均値テキスト"/>
        <xdr:cNvSpPr txBox="1"/>
      </xdr:nvSpPr>
      <xdr:spPr>
        <a:xfrm>
          <a:off x="5041900" y="106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2" name="フローチャート: 判断 131"/>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94742</xdr:rowOff>
    </xdr:from>
    <xdr:to>
      <xdr:col>19</xdr:col>
      <xdr:colOff>133350</xdr:colOff>
      <xdr:row>65</xdr:row>
      <xdr:rowOff>114046</xdr:rowOff>
    </xdr:to>
    <xdr:cxnSp macro="">
      <xdr:nvCxnSpPr>
        <xdr:cNvPr id="133" name="直線コネクタ 132"/>
        <xdr:cNvCxnSpPr/>
      </xdr:nvCxnSpPr>
      <xdr:spPr>
        <a:xfrm>
          <a:off x="3225800" y="112389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4" name="フローチャート: 判断 133"/>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56913</xdr:rowOff>
    </xdr:from>
    <xdr:ext cx="736600" cy="259045"/>
    <xdr:sp macro="" textlink="">
      <xdr:nvSpPr>
        <xdr:cNvPr id="135" name="テキスト ボックス 134"/>
        <xdr:cNvSpPr txBox="1"/>
      </xdr:nvSpPr>
      <xdr:spPr>
        <a:xfrm>
          <a:off x="3733800" y="1068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121412</xdr:rowOff>
    </xdr:from>
    <xdr:to>
      <xdr:col>15</xdr:col>
      <xdr:colOff>82550</xdr:colOff>
      <xdr:row>65</xdr:row>
      <xdr:rowOff>94742</xdr:rowOff>
    </xdr:to>
    <xdr:cxnSp macro="">
      <xdr:nvCxnSpPr>
        <xdr:cNvPr id="136" name="直線コネクタ 135"/>
        <xdr:cNvCxnSpPr/>
      </xdr:nvCxnSpPr>
      <xdr:spPr>
        <a:xfrm>
          <a:off x="2336800" y="1109421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39370</xdr:rowOff>
    </xdr:from>
    <xdr:to>
      <xdr:col>15</xdr:col>
      <xdr:colOff>133350</xdr:colOff>
      <xdr:row>63</xdr:row>
      <xdr:rowOff>140970</xdr:rowOff>
    </xdr:to>
    <xdr:sp macro="" textlink="">
      <xdr:nvSpPr>
        <xdr:cNvPr id="137" name="フローチャート: 判断 136"/>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151147</xdr:rowOff>
    </xdr:from>
    <xdr:ext cx="762000" cy="259045"/>
    <xdr:sp macro="" textlink="">
      <xdr:nvSpPr>
        <xdr:cNvPr id="138" name="テキスト ボックス 137"/>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53848</xdr:rowOff>
    </xdr:from>
    <xdr:to>
      <xdr:col>11</xdr:col>
      <xdr:colOff>31750</xdr:colOff>
      <xdr:row>64</xdr:row>
      <xdr:rowOff>121412</xdr:rowOff>
    </xdr:to>
    <xdr:cxnSp macro="">
      <xdr:nvCxnSpPr>
        <xdr:cNvPr id="139" name="直線コネクタ 138"/>
        <xdr:cNvCxnSpPr/>
      </xdr:nvCxnSpPr>
      <xdr:spPr>
        <a:xfrm>
          <a:off x="1447800" y="1102664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123952</xdr:rowOff>
    </xdr:from>
    <xdr:to>
      <xdr:col>11</xdr:col>
      <xdr:colOff>82550</xdr:colOff>
      <xdr:row>63</xdr:row>
      <xdr:rowOff>54102</xdr:rowOff>
    </xdr:to>
    <xdr:sp macro="" textlink="">
      <xdr:nvSpPr>
        <xdr:cNvPr id="140" name="フローチャート: 判断 139"/>
        <xdr:cNvSpPr/>
      </xdr:nvSpPr>
      <xdr:spPr>
        <a:xfrm>
          <a:off x="2286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64279</xdr:rowOff>
    </xdr:from>
    <xdr:ext cx="762000" cy="259045"/>
    <xdr:sp macro="" textlink="">
      <xdr:nvSpPr>
        <xdr:cNvPr id="141" name="テキスト ボックス 140"/>
        <xdr:cNvSpPr txBox="1"/>
      </xdr:nvSpPr>
      <xdr:spPr>
        <a:xfrm>
          <a:off x="1955800" y="1052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42" name="フローチャート: 判断 141"/>
        <xdr:cNvSpPr/>
      </xdr:nvSpPr>
      <xdr:spPr>
        <a:xfrm>
          <a:off x="1397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93235</xdr:rowOff>
    </xdr:from>
    <xdr:ext cx="762000" cy="259045"/>
    <xdr:sp macro="" textlink="">
      <xdr:nvSpPr>
        <xdr:cNvPr id="143" name="テキスト ボックス 142"/>
        <xdr:cNvSpPr txBox="1"/>
      </xdr:nvSpPr>
      <xdr:spPr>
        <a:xfrm>
          <a:off x="1066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70612</xdr:rowOff>
    </xdr:from>
    <xdr:to>
      <xdr:col>23</xdr:col>
      <xdr:colOff>184150</xdr:colOff>
      <xdr:row>65</xdr:row>
      <xdr:rowOff>762</xdr:rowOff>
    </xdr:to>
    <xdr:sp macro="" textlink="">
      <xdr:nvSpPr>
        <xdr:cNvPr id="149" name="楕円 148"/>
        <xdr:cNvSpPr/>
      </xdr:nvSpPr>
      <xdr:spPr>
        <a:xfrm>
          <a:off x="49022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42689</xdr:rowOff>
    </xdr:from>
    <xdr:ext cx="762000" cy="259045"/>
    <xdr:sp macro="" textlink="">
      <xdr:nvSpPr>
        <xdr:cNvPr id="150" name="財政構造の弾力性該当値テキスト"/>
        <xdr:cNvSpPr txBox="1"/>
      </xdr:nvSpPr>
      <xdr:spPr>
        <a:xfrm>
          <a:off x="5041900" y="1101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63246</xdr:rowOff>
    </xdr:from>
    <xdr:to>
      <xdr:col>19</xdr:col>
      <xdr:colOff>184150</xdr:colOff>
      <xdr:row>65</xdr:row>
      <xdr:rowOff>164846</xdr:rowOff>
    </xdr:to>
    <xdr:sp macro="" textlink="">
      <xdr:nvSpPr>
        <xdr:cNvPr id="151" name="楕円 150"/>
        <xdr:cNvSpPr/>
      </xdr:nvSpPr>
      <xdr:spPr>
        <a:xfrm>
          <a:off x="4064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149623</xdr:rowOff>
    </xdr:from>
    <xdr:ext cx="736600" cy="259045"/>
    <xdr:sp macro="" textlink="">
      <xdr:nvSpPr>
        <xdr:cNvPr id="152" name="テキスト ボックス 151"/>
        <xdr:cNvSpPr txBox="1"/>
      </xdr:nvSpPr>
      <xdr:spPr>
        <a:xfrm>
          <a:off x="3733800" y="1129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43942</xdr:rowOff>
    </xdr:from>
    <xdr:to>
      <xdr:col>15</xdr:col>
      <xdr:colOff>133350</xdr:colOff>
      <xdr:row>65</xdr:row>
      <xdr:rowOff>145542</xdr:rowOff>
    </xdr:to>
    <xdr:sp macro="" textlink="">
      <xdr:nvSpPr>
        <xdr:cNvPr id="153" name="楕円 152"/>
        <xdr:cNvSpPr/>
      </xdr:nvSpPr>
      <xdr:spPr>
        <a:xfrm>
          <a:off x="3175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130319</xdr:rowOff>
    </xdr:from>
    <xdr:ext cx="762000" cy="259045"/>
    <xdr:sp macro="" textlink="">
      <xdr:nvSpPr>
        <xdr:cNvPr id="154" name="テキスト ボックス 153"/>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70612</xdr:rowOff>
    </xdr:from>
    <xdr:to>
      <xdr:col>11</xdr:col>
      <xdr:colOff>82550</xdr:colOff>
      <xdr:row>65</xdr:row>
      <xdr:rowOff>762</xdr:rowOff>
    </xdr:to>
    <xdr:sp macro="" textlink="">
      <xdr:nvSpPr>
        <xdr:cNvPr id="155" name="楕円 154"/>
        <xdr:cNvSpPr/>
      </xdr:nvSpPr>
      <xdr:spPr>
        <a:xfrm>
          <a:off x="2286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156989</xdr:rowOff>
    </xdr:from>
    <xdr:ext cx="762000" cy="259045"/>
    <xdr:sp macro="" textlink="">
      <xdr:nvSpPr>
        <xdr:cNvPr id="156" name="テキスト ボックス 155"/>
        <xdr:cNvSpPr txBox="1"/>
      </xdr:nvSpPr>
      <xdr:spPr>
        <a:xfrm>
          <a:off x="1955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3048</xdr:rowOff>
    </xdr:from>
    <xdr:to>
      <xdr:col>7</xdr:col>
      <xdr:colOff>31750</xdr:colOff>
      <xdr:row>64</xdr:row>
      <xdr:rowOff>104648</xdr:rowOff>
    </xdr:to>
    <xdr:sp macro="" textlink="">
      <xdr:nvSpPr>
        <xdr:cNvPr id="157" name="楕円 156"/>
        <xdr:cNvSpPr/>
      </xdr:nvSpPr>
      <xdr:spPr>
        <a:xfrm>
          <a:off x="1397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89425</xdr:rowOff>
    </xdr:from>
    <xdr:ext cx="762000" cy="259045"/>
    <xdr:sp macro="" textlink="">
      <xdr:nvSpPr>
        <xdr:cNvPr id="158" name="テキスト ボックス 157"/>
        <xdr:cNvSpPr txBox="1"/>
      </xdr:nvSpPr>
      <xdr:spPr>
        <a:xfrm>
          <a:off x="1066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給与勧告に準拠した給与水準の見直し等を行ったが、令和２年度から会計年度任用職員制度が開始され、期末手当の支給等の処遇改善を図ったことにより増加した。物件費については、中小企業経営支援としてのキャッシュレス決済ポイント付与業務委託、旧八千代台東第二小学校校舎等解体工事等に係る経費の増により、前年度と比較して増加した。今後も施設の再配置や統廃合の検討を進めていくほか、その他の委託経費等についても内容等を精査し、抑制を図っていく必要がある。 </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40818</xdr:rowOff>
    </xdr:from>
    <xdr:to>
      <xdr:col>23</xdr:col>
      <xdr:colOff>133350</xdr:colOff>
      <xdr:row>88</xdr:row>
      <xdr:rowOff>109510</xdr:rowOff>
    </xdr:to>
    <xdr:cxnSp macro="">
      <xdr:nvCxnSpPr>
        <xdr:cNvPr id="188" name="直線コネクタ 187"/>
        <xdr:cNvCxnSpPr/>
      </xdr:nvCxnSpPr>
      <xdr:spPr>
        <a:xfrm flipV="1">
          <a:off x="4953000" y="13756818"/>
          <a:ext cx="0" cy="1440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81587</xdr:rowOff>
    </xdr:from>
    <xdr:ext cx="762000" cy="259045"/>
    <xdr:sp macro="" textlink="">
      <xdr:nvSpPr>
        <xdr:cNvPr id="189" name="人件費・物件費等の状況最小値テキスト"/>
        <xdr:cNvSpPr txBox="1"/>
      </xdr:nvSpPr>
      <xdr:spPr>
        <a:xfrm>
          <a:off x="5041900" y="1516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109510</xdr:rowOff>
    </xdr:from>
    <xdr:to>
      <xdr:col>24</xdr:col>
      <xdr:colOff>12700</xdr:colOff>
      <xdr:row>88</xdr:row>
      <xdr:rowOff>109510</xdr:rowOff>
    </xdr:to>
    <xdr:cxnSp macro="">
      <xdr:nvCxnSpPr>
        <xdr:cNvPr id="190" name="直線コネクタ 189"/>
        <xdr:cNvCxnSpPr/>
      </xdr:nvCxnSpPr>
      <xdr:spPr>
        <a:xfrm>
          <a:off x="4864100" y="15197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127195</xdr:rowOff>
    </xdr:from>
    <xdr:ext cx="762000" cy="259045"/>
    <xdr:sp macro="" textlink="">
      <xdr:nvSpPr>
        <xdr:cNvPr id="191" name="人件費・物件費等の状況最大値テキスト"/>
        <xdr:cNvSpPr txBox="1"/>
      </xdr:nvSpPr>
      <xdr:spPr>
        <a:xfrm>
          <a:off x="5041900" y="1350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40818</xdr:rowOff>
    </xdr:from>
    <xdr:to>
      <xdr:col>24</xdr:col>
      <xdr:colOff>12700</xdr:colOff>
      <xdr:row>80</xdr:row>
      <xdr:rowOff>40818</xdr:rowOff>
    </xdr:to>
    <xdr:cxnSp macro="">
      <xdr:nvCxnSpPr>
        <xdr:cNvPr id="192" name="直線コネクタ 191"/>
        <xdr:cNvCxnSpPr/>
      </xdr:nvCxnSpPr>
      <xdr:spPr>
        <a:xfrm>
          <a:off x="4864100" y="1375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148819</xdr:rowOff>
    </xdr:from>
    <xdr:to>
      <xdr:col>23</xdr:col>
      <xdr:colOff>133350</xdr:colOff>
      <xdr:row>82</xdr:row>
      <xdr:rowOff>49143</xdr:rowOff>
    </xdr:to>
    <xdr:cxnSp macro="">
      <xdr:nvCxnSpPr>
        <xdr:cNvPr id="193" name="直線コネクタ 192"/>
        <xdr:cNvCxnSpPr/>
      </xdr:nvCxnSpPr>
      <xdr:spPr>
        <a:xfrm>
          <a:off x="4114800" y="14036269"/>
          <a:ext cx="838200" cy="7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40746</xdr:rowOff>
    </xdr:from>
    <xdr:ext cx="762000" cy="259045"/>
    <xdr:sp macro="" textlink="">
      <xdr:nvSpPr>
        <xdr:cNvPr id="194" name="人件費・物件費等の状況平均値テキスト"/>
        <xdr:cNvSpPr txBox="1"/>
      </xdr:nvSpPr>
      <xdr:spPr>
        <a:xfrm>
          <a:off x="5041900" y="14099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68669</xdr:rowOff>
    </xdr:from>
    <xdr:to>
      <xdr:col>23</xdr:col>
      <xdr:colOff>184150</xdr:colOff>
      <xdr:row>82</xdr:row>
      <xdr:rowOff>170269</xdr:rowOff>
    </xdr:to>
    <xdr:sp macro="" textlink="">
      <xdr:nvSpPr>
        <xdr:cNvPr id="195" name="フローチャート: 判断 194"/>
        <xdr:cNvSpPr/>
      </xdr:nvSpPr>
      <xdr:spPr>
        <a:xfrm>
          <a:off x="49022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81899</xdr:rowOff>
    </xdr:from>
    <xdr:to>
      <xdr:col>19</xdr:col>
      <xdr:colOff>133350</xdr:colOff>
      <xdr:row>81</xdr:row>
      <xdr:rowOff>148819</xdr:rowOff>
    </xdr:to>
    <xdr:cxnSp macro="">
      <xdr:nvCxnSpPr>
        <xdr:cNvPr id="196" name="直線コネクタ 195"/>
        <xdr:cNvCxnSpPr/>
      </xdr:nvCxnSpPr>
      <xdr:spPr>
        <a:xfrm>
          <a:off x="3225800" y="13969349"/>
          <a:ext cx="889000" cy="6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126265</xdr:rowOff>
    </xdr:from>
    <xdr:to>
      <xdr:col>19</xdr:col>
      <xdr:colOff>184150</xdr:colOff>
      <xdr:row>82</xdr:row>
      <xdr:rowOff>56415</xdr:rowOff>
    </xdr:to>
    <xdr:sp macro="" textlink="">
      <xdr:nvSpPr>
        <xdr:cNvPr id="197" name="フローチャート: 判断 196"/>
        <xdr:cNvSpPr/>
      </xdr:nvSpPr>
      <xdr:spPr>
        <a:xfrm>
          <a:off x="4064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41192</xdr:rowOff>
    </xdr:from>
    <xdr:ext cx="736600" cy="259045"/>
    <xdr:sp macro="" textlink="">
      <xdr:nvSpPr>
        <xdr:cNvPr id="198" name="テキスト ボックス 197"/>
        <xdr:cNvSpPr txBox="1"/>
      </xdr:nvSpPr>
      <xdr:spPr>
        <a:xfrm>
          <a:off x="3733800" y="1410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81899</xdr:rowOff>
    </xdr:from>
    <xdr:to>
      <xdr:col>15</xdr:col>
      <xdr:colOff>82550</xdr:colOff>
      <xdr:row>81</xdr:row>
      <xdr:rowOff>93548</xdr:rowOff>
    </xdr:to>
    <xdr:cxnSp macro="">
      <xdr:nvCxnSpPr>
        <xdr:cNvPr id="199" name="直線コネクタ 198"/>
        <xdr:cNvCxnSpPr/>
      </xdr:nvCxnSpPr>
      <xdr:spPr>
        <a:xfrm flipV="1">
          <a:off x="2336800" y="13969349"/>
          <a:ext cx="889000" cy="1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81221</xdr:rowOff>
    </xdr:from>
    <xdr:to>
      <xdr:col>15</xdr:col>
      <xdr:colOff>133350</xdr:colOff>
      <xdr:row>82</xdr:row>
      <xdr:rowOff>11371</xdr:rowOff>
    </xdr:to>
    <xdr:sp macro="" textlink="">
      <xdr:nvSpPr>
        <xdr:cNvPr id="200" name="フローチャート: 判断 199"/>
        <xdr:cNvSpPr/>
      </xdr:nvSpPr>
      <xdr:spPr>
        <a:xfrm>
          <a:off x="3175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167598</xdr:rowOff>
    </xdr:from>
    <xdr:ext cx="762000" cy="259045"/>
    <xdr:sp macro="" textlink="">
      <xdr:nvSpPr>
        <xdr:cNvPr id="201" name="テキスト ボックス 200"/>
        <xdr:cNvSpPr txBox="1"/>
      </xdr:nvSpPr>
      <xdr:spPr>
        <a:xfrm>
          <a:off x="2844800" y="14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52446</xdr:rowOff>
    </xdr:from>
    <xdr:to>
      <xdr:col>11</xdr:col>
      <xdr:colOff>31750</xdr:colOff>
      <xdr:row>81</xdr:row>
      <xdr:rowOff>93548</xdr:rowOff>
    </xdr:to>
    <xdr:cxnSp macro="">
      <xdr:nvCxnSpPr>
        <xdr:cNvPr id="202" name="直線コネクタ 201"/>
        <xdr:cNvCxnSpPr/>
      </xdr:nvCxnSpPr>
      <xdr:spPr>
        <a:xfrm>
          <a:off x="1447800" y="13939896"/>
          <a:ext cx="889000" cy="4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155825</xdr:rowOff>
    </xdr:from>
    <xdr:to>
      <xdr:col>11</xdr:col>
      <xdr:colOff>82550</xdr:colOff>
      <xdr:row>82</xdr:row>
      <xdr:rowOff>85975</xdr:rowOff>
    </xdr:to>
    <xdr:sp macro="" textlink="">
      <xdr:nvSpPr>
        <xdr:cNvPr id="203" name="フローチャート: 判断 202"/>
        <xdr:cNvSpPr/>
      </xdr:nvSpPr>
      <xdr:spPr>
        <a:xfrm>
          <a:off x="2286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70752</xdr:rowOff>
    </xdr:from>
    <xdr:ext cx="762000" cy="259045"/>
    <xdr:sp macro="" textlink="">
      <xdr:nvSpPr>
        <xdr:cNvPr id="204" name="テキスト ボックス 203"/>
        <xdr:cNvSpPr txBox="1"/>
      </xdr:nvSpPr>
      <xdr:spPr>
        <a:xfrm>
          <a:off x="1955800" y="1412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75800</xdr:rowOff>
    </xdr:from>
    <xdr:to>
      <xdr:col>7</xdr:col>
      <xdr:colOff>31750</xdr:colOff>
      <xdr:row>83</xdr:row>
      <xdr:rowOff>5950</xdr:rowOff>
    </xdr:to>
    <xdr:sp macro="" textlink="">
      <xdr:nvSpPr>
        <xdr:cNvPr id="205" name="フローチャート: 判断 204"/>
        <xdr:cNvSpPr/>
      </xdr:nvSpPr>
      <xdr:spPr>
        <a:xfrm>
          <a:off x="1397000" y="1413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162177</xdr:rowOff>
    </xdr:from>
    <xdr:ext cx="762000" cy="259045"/>
    <xdr:sp macro="" textlink="">
      <xdr:nvSpPr>
        <xdr:cNvPr id="206" name="テキスト ボックス 205"/>
        <xdr:cNvSpPr txBox="1"/>
      </xdr:nvSpPr>
      <xdr:spPr>
        <a:xfrm>
          <a:off x="1066800" y="1422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169793</xdr:rowOff>
    </xdr:from>
    <xdr:to>
      <xdr:col>23</xdr:col>
      <xdr:colOff>184150</xdr:colOff>
      <xdr:row>82</xdr:row>
      <xdr:rowOff>99943</xdr:rowOff>
    </xdr:to>
    <xdr:sp macro="" textlink="">
      <xdr:nvSpPr>
        <xdr:cNvPr id="212" name="楕円 211"/>
        <xdr:cNvSpPr/>
      </xdr:nvSpPr>
      <xdr:spPr>
        <a:xfrm>
          <a:off x="4902200" y="1405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14870</xdr:rowOff>
    </xdr:from>
    <xdr:ext cx="762000" cy="259045"/>
    <xdr:sp macro="" textlink="">
      <xdr:nvSpPr>
        <xdr:cNvPr id="213" name="人件費・物件費等の状況該当値テキスト"/>
        <xdr:cNvSpPr txBox="1"/>
      </xdr:nvSpPr>
      <xdr:spPr>
        <a:xfrm>
          <a:off x="5041900" y="1390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98019</xdr:rowOff>
    </xdr:from>
    <xdr:to>
      <xdr:col>19</xdr:col>
      <xdr:colOff>184150</xdr:colOff>
      <xdr:row>82</xdr:row>
      <xdr:rowOff>28169</xdr:rowOff>
    </xdr:to>
    <xdr:sp macro="" textlink="">
      <xdr:nvSpPr>
        <xdr:cNvPr id="214" name="楕円 213"/>
        <xdr:cNvSpPr/>
      </xdr:nvSpPr>
      <xdr:spPr>
        <a:xfrm>
          <a:off x="4064000" y="1398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38346</xdr:rowOff>
    </xdr:from>
    <xdr:ext cx="736600" cy="259045"/>
    <xdr:sp macro="" textlink="">
      <xdr:nvSpPr>
        <xdr:cNvPr id="215" name="テキスト ボックス 214"/>
        <xdr:cNvSpPr txBox="1"/>
      </xdr:nvSpPr>
      <xdr:spPr>
        <a:xfrm>
          <a:off x="3733800" y="13754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31099</xdr:rowOff>
    </xdr:from>
    <xdr:to>
      <xdr:col>15</xdr:col>
      <xdr:colOff>133350</xdr:colOff>
      <xdr:row>81</xdr:row>
      <xdr:rowOff>132699</xdr:rowOff>
    </xdr:to>
    <xdr:sp macro="" textlink="">
      <xdr:nvSpPr>
        <xdr:cNvPr id="216" name="楕円 215"/>
        <xdr:cNvSpPr/>
      </xdr:nvSpPr>
      <xdr:spPr>
        <a:xfrm>
          <a:off x="3175000" y="1391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142876</xdr:rowOff>
    </xdr:from>
    <xdr:ext cx="762000" cy="259045"/>
    <xdr:sp macro="" textlink="">
      <xdr:nvSpPr>
        <xdr:cNvPr id="217" name="テキスト ボックス 216"/>
        <xdr:cNvSpPr txBox="1"/>
      </xdr:nvSpPr>
      <xdr:spPr>
        <a:xfrm>
          <a:off x="2844800" y="13687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42748</xdr:rowOff>
    </xdr:from>
    <xdr:to>
      <xdr:col>11</xdr:col>
      <xdr:colOff>82550</xdr:colOff>
      <xdr:row>81</xdr:row>
      <xdr:rowOff>144348</xdr:rowOff>
    </xdr:to>
    <xdr:sp macro="" textlink="">
      <xdr:nvSpPr>
        <xdr:cNvPr id="218" name="楕円 217"/>
        <xdr:cNvSpPr/>
      </xdr:nvSpPr>
      <xdr:spPr>
        <a:xfrm>
          <a:off x="2286000" y="1393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154525</xdr:rowOff>
    </xdr:from>
    <xdr:ext cx="762000" cy="259045"/>
    <xdr:sp macro="" textlink="">
      <xdr:nvSpPr>
        <xdr:cNvPr id="219" name="テキスト ボックス 218"/>
        <xdr:cNvSpPr txBox="1"/>
      </xdr:nvSpPr>
      <xdr:spPr>
        <a:xfrm>
          <a:off x="1955800" y="13699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1646</xdr:rowOff>
    </xdr:from>
    <xdr:to>
      <xdr:col>7</xdr:col>
      <xdr:colOff>31750</xdr:colOff>
      <xdr:row>81</xdr:row>
      <xdr:rowOff>103246</xdr:rowOff>
    </xdr:to>
    <xdr:sp macro="" textlink="">
      <xdr:nvSpPr>
        <xdr:cNvPr id="220" name="楕円 219"/>
        <xdr:cNvSpPr/>
      </xdr:nvSpPr>
      <xdr:spPr>
        <a:xfrm>
          <a:off x="1397000" y="1388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113423</xdr:rowOff>
    </xdr:from>
    <xdr:ext cx="762000" cy="259045"/>
    <xdr:sp macro="" textlink="">
      <xdr:nvSpPr>
        <xdr:cNvPr id="221" name="テキスト ボックス 220"/>
        <xdr:cNvSpPr txBox="1"/>
      </xdr:nvSpPr>
      <xdr:spPr>
        <a:xfrm>
          <a:off x="1066800" y="1365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の人口急増期に職員を大量に採用した経緯があり、この世代の退職により、国や他の自治体に比べ昇格年齢が若年化していることから、ラスパイレス指数は高水準で推移している。今後も、給与勧告に準拠した見直しを原則とし、給与水準の適正化を図っていく。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0" name="直線コネクタ 249"/>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1"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2" name="直線コネクタ 251"/>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3"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4" name="直線コネクタ 253"/>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87</xdr:row>
      <xdr:rowOff>30691</xdr:rowOff>
    </xdr:to>
    <xdr:cxnSp macro="">
      <xdr:nvCxnSpPr>
        <xdr:cNvPr id="255" name="直線コネクタ 254"/>
        <xdr:cNvCxnSpPr/>
      </xdr:nvCxnSpPr>
      <xdr:spPr>
        <a:xfrm flipV="1">
          <a:off x="16179800" y="14886516"/>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30691</xdr:rowOff>
    </xdr:from>
    <xdr:to>
      <xdr:col>77</xdr:col>
      <xdr:colOff>44450</xdr:colOff>
      <xdr:row>87</xdr:row>
      <xdr:rowOff>50800</xdr:rowOff>
    </xdr:to>
    <xdr:cxnSp macro="">
      <xdr:nvCxnSpPr>
        <xdr:cNvPr id="258" name="直線コネクタ 257"/>
        <xdr:cNvCxnSpPr/>
      </xdr:nvCxnSpPr>
      <xdr:spPr>
        <a:xfrm flipV="1">
          <a:off x="15290800" y="1494684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0" name="テキスト ボックス 259"/>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131234</xdr:rowOff>
    </xdr:to>
    <xdr:cxnSp macro="">
      <xdr:nvCxnSpPr>
        <xdr:cNvPr id="261" name="直線コネクタ 260"/>
        <xdr:cNvCxnSpPr/>
      </xdr:nvCxnSpPr>
      <xdr:spPr>
        <a:xfrm flipV="1">
          <a:off x="14401800" y="149669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112836</xdr:rowOff>
    </xdr:from>
    <xdr:ext cx="762000" cy="259045"/>
    <xdr:sp macro="" textlink="">
      <xdr:nvSpPr>
        <xdr:cNvPr id="263" name="テキスト ボックス 262"/>
        <xdr:cNvSpPr txBox="1"/>
      </xdr:nvSpPr>
      <xdr:spPr>
        <a:xfrm>
          <a:off x="14909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131234</xdr:rowOff>
    </xdr:to>
    <xdr:cxnSp macro="">
      <xdr:nvCxnSpPr>
        <xdr:cNvPr id="264" name="直線コネクタ 263"/>
        <xdr:cNvCxnSpPr/>
      </xdr:nvCxnSpPr>
      <xdr:spPr>
        <a:xfrm>
          <a:off x="13512800" y="1492673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21818</xdr:rowOff>
    </xdr:from>
    <xdr:ext cx="762000" cy="259045"/>
    <xdr:sp macro="" textlink="">
      <xdr:nvSpPr>
        <xdr:cNvPr id="266" name="テキスト ボックス 265"/>
        <xdr:cNvSpPr txBox="1"/>
      </xdr:nvSpPr>
      <xdr:spPr>
        <a:xfrm>
          <a:off x="14020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68" name="テキスト ボックス 267"/>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4" name="楕円 273"/>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macro="" textlink="">
      <xdr:nvSpPr>
        <xdr:cNvPr id="275" name="給与水準   （国との比較）該当値テキスト"/>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151341</xdr:rowOff>
    </xdr:from>
    <xdr:to>
      <xdr:col>77</xdr:col>
      <xdr:colOff>95250</xdr:colOff>
      <xdr:row>87</xdr:row>
      <xdr:rowOff>81491</xdr:rowOff>
    </xdr:to>
    <xdr:sp macro="" textlink="">
      <xdr:nvSpPr>
        <xdr:cNvPr id="276" name="楕円 275"/>
        <xdr:cNvSpPr/>
      </xdr:nvSpPr>
      <xdr:spPr>
        <a:xfrm>
          <a:off x="16129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77" name="テキスト ボックス 276"/>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78" name="楕円 277"/>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79" name="テキスト ボックス 278"/>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80434</xdr:rowOff>
    </xdr:from>
    <xdr:to>
      <xdr:col>68</xdr:col>
      <xdr:colOff>203200</xdr:colOff>
      <xdr:row>88</xdr:row>
      <xdr:rowOff>10584</xdr:rowOff>
    </xdr:to>
    <xdr:sp macro="" textlink="">
      <xdr:nvSpPr>
        <xdr:cNvPr id="280" name="楕円 279"/>
        <xdr:cNvSpPr/>
      </xdr:nvSpPr>
      <xdr:spPr>
        <a:xfrm>
          <a:off x="14351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166811</xdr:rowOff>
    </xdr:from>
    <xdr:ext cx="762000" cy="259045"/>
    <xdr:sp macro="" textlink="">
      <xdr:nvSpPr>
        <xdr:cNvPr id="281" name="テキスト ボックス 280"/>
        <xdr:cNvSpPr txBox="1"/>
      </xdr:nvSpPr>
      <xdr:spPr>
        <a:xfrm>
          <a:off x="14020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2" name="楕円 281"/>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3" name="テキスト ボックス 282"/>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の人口千人当たりの職員数は、平成３０年度までは類似団体平均を上回っていたが、令和元年度に０．０９下回ってから、さらにその差は広がり、令和２年度は０．１８下回る結果となった。この理由として、一定の人口増に対して、会計年度任用職員や短時間再任用職員の活用などにより、正規職員数が減少したことから数値が下がったものと考えられる。現在は、令和２年度末に策定した「八千代市職員の定員管理に関する方針（令和３年度～令和６年度）」を元に，適正な定員管理に努めている。 </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35197</xdr:rowOff>
    </xdr:to>
    <xdr:cxnSp macro="">
      <xdr:nvCxnSpPr>
        <xdr:cNvPr id="315" name="直線コネクタ 314"/>
        <xdr:cNvCxnSpPr/>
      </xdr:nvCxnSpPr>
      <xdr:spPr>
        <a:xfrm flipV="1">
          <a:off x="17018000" y="1012280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7274</xdr:rowOff>
    </xdr:from>
    <xdr:ext cx="762000" cy="259045"/>
    <xdr:sp macro="" textlink="">
      <xdr:nvSpPr>
        <xdr:cNvPr id="316"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35197</xdr:rowOff>
    </xdr:from>
    <xdr:to>
      <xdr:col>81</xdr:col>
      <xdr:colOff>133350</xdr:colOff>
      <xdr:row>67</xdr:row>
      <xdr:rowOff>35197</xdr:rowOff>
    </xdr:to>
    <xdr:cxnSp macro="">
      <xdr:nvCxnSpPr>
        <xdr:cNvPr id="317" name="直線コネクタ 316"/>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18" name="定員管理の状況最大値テキスト"/>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19" name="直線コネクタ 318"/>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115933</xdr:rowOff>
    </xdr:from>
    <xdr:to>
      <xdr:col>81</xdr:col>
      <xdr:colOff>44450</xdr:colOff>
      <xdr:row>61</xdr:row>
      <xdr:rowOff>150404</xdr:rowOff>
    </xdr:to>
    <xdr:cxnSp macro="">
      <xdr:nvCxnSpPr>
        <xdr:cNvPr id="320" name="直線コネクタ 319"/>
        <xdr:cNvCxnSpPr/>
      </xdr:nvCxnSpPr>
      <xdr:spPr>
        <a:xfrm flipV="1">
          <a:off x="16179800" y="1057438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1" name="定員管理の状況平均値テキスト"/>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2" name="フローチャート: 判断 321"/>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150404</xdr:rowOff>
    </xdr:from>
    <xdr:to>
      <xdr:col>77</xdr:col>
      <xdr:colOff>44450</xdr:colOff>
      <xdr:row>62</xdr:row>
      <xdr:rowOff>16873</xdr:rowOff>
    </xdr:to>
    <xdr:cxnSp macro="">
      <xdr:nvCxnSpPr>
        <xdr:cNvPr id="323" name="直線コネクタ 322"/>
        <xdr:cNvCxnSpPr/>
      </xdr:nvCxnSpPr>
      <xdr:spPr>
        <a:xfrm flipV="1">
          <a:off x="15290800" y="10608854"/>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130628</xdr:rowOff>
    </xdr:from>
    <xdr:to>
      <xdr:col>77</xdr:col>
      <xdr:colOff>95250</xdr:colOff>
      <xdr:row>62</xdr:row>
      <xdr:rowOff>60778</xdr:rowOff>
    </xdr:to>
    <xdr:sp macro="" textlink="">
      <xdr:nvSpPr>
        <xdr:cNvPr id="324" name="フローチャート: 判断 323"/>
        <xdr:cNvSpPr/>
      </xdr:nvSpPr>
      <xdr:spPr>
        <a:xfrm>
          <a:off x="16129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45555</xdr:rowOff>
    </xdr:from>
    <xdr:ext cx="736600" cy="259045"/>
    <xdr:sp macro="" textlink="">
      <xdr:nvSpPr>
        <xdr:cNvPr id="325" name="テキスト ボックス 324"/>
        <xdr:cNvSpPr txBox="1"/>
      </xdr:nvSpPr>
      <xdr:spPr>
        <a:xfrm>
          <a:off x="15798800" y="10675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16873</xdr:rowOff>
    </xdr:from>
    <xdr:to>
      <xdr:col>72</xdr:col>
      <xdr:colOff>203200</xdr:colOff>
      <xdr:row>62</xdr:row>
      <xdr:rowOff>27215</xdr:rowOff>
    </xdr:to>
    <xdr:cxnSp macro="">
      <xdr:nvCxnSpPr>
        <xdr:cNvPr id="326" name="直線コネクタ 325"/>
        <xdr:cNvCxnSpPr/>
      </xdr:nvCxnSpPr>
      <xdr:spPr>
        <a:xfrm flipV="1">
          <a:off x="14401800" y="10646773"/>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120287</xdr:rowOff>
    </xdr:from>
    <xdr:to>
      <xdr:col>73</xdr:col>
      <xdr:colOff>44450</xdr:colOff>
      <xdr:row>62</xdr:row>
      <xdr:rowOff>50437</xdr:rowOff>
    </xdr:to>
    <xdr:sp macro="" textlink="">
      <xdr:nvSpPr>
        <xdr:cNvPr id="327" name="フローチャート: 判断 326"/>
        <xdr:cNvSpPr/>
      </xdr:nvSpPr>
      <xdr:spPr>
        <a:xfrm>
          <a:off x="15240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60614</xdr:rowOff>
    </xdr:from>
    <xdr:ext cx="762000" cy="259045"/>
    <xdr:sp macro="" textlink="">
      <xdr:nvSpPr>
        <xdr:cNvPr id="328" name="テキスト ボックス 327"/>
        <xdr:cNvSpPr txBox="1"/>
      </xdr:nvSpPr>
      <xdr:spPr>
        <a:xfrm>
          <a:off x="14909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27215</xdr:rowOff>
    </xdr:from>
    <xdr:to>
      <xdr:col>68</xdr:col>
      <xdr:colOff>152400</xdr:colOff>
      <xdr:row>62</xdr:row>
      <xdr:rowOff>47897</xdr:rowOff>
    </xdr:to>
    <xdr:cxnSp macro="">
      <xdr:nvCxnSpPr>
        <xdr:cNvPr id="329" name="直線コネクタ 328"/>
        <xdr:cNvCxnSpPr/>
      </xdr:nvCxnSpPr>
      <xdr:spPr>
        <a:xfrm flipV="1">
          <a:off x="13512800" y="10657115"/>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0" name="フローチャート: 判断 329"/>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77850</xdr:rowOff>
    </xdr:from>
    <xdr:ext cx="762000" cy="259045"/>
    <xdr:sp macro="" textlink="">
      <xdr:nvSpPr>
        <xdr:cNvPr id="331" name="テキスト ボックス 330"/>
        <xdr:cNvSpPr txBox="1"/>
      </xdr:nvSpPr>
      <xdr:spPr>
        <a:xfrm>
          <a:off x="14020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77850</xdr:rowOff>
    </xdr:from>
    <xdr:ext cx="762000" cy="259045"/>
    <xdr:sp macro="" textlink="">
      <xdr:nvSpPr>
        <xdr:cNvPr id="333" name="テキスト ボックス 332"/>
        <xdr:cNvSpPr txBox="1"/>
      </xdr:nvSpPr>
      <xdr:spPr>
        <a:xfrm>
          <a:off x="13131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39" name="楕円 338"/>
        <xdr:cNvSpPr/>
      </xdr:nvSpPr>
      <xdr:spPr>
        <a:xfrm>
          <a:off x="169672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81660</xdr:rowOff>
    </xdr:from>
    <xdr:ext cx="762000" cy="259045"/>
    <xdr:sp macro="" textlink="">
      <xdr:nvSpPr>
        <xdr:cNvPr id="340" name="定員管理の状況該当値テキスト"/>
        <xdr:cNvSpPr txBox="1"/>
      </xdr:nvSpPr>
      <xdr:spPr>
        <a:xfrm>
          <a:off x="17106900" y="1036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99604</xdr:rowOff>
    </xdr:from>
    <xdr:to>
      <xdr:col>77</xdr:col>
      <xdr:colOff>95250</xdr:colOff>
      <xdr:row>62</xdr:row>
      <xdr:rowOff>29754</xdr:rowOff>
    </xdr:to>
    <xdr:sp macro="" textlink="">
      <xdr:nvSpPr>
        <xdr:cNvPr id="341" name="楕円 340"/>
        <xdr:cNvSpPr/>
      </xdr:nvSpPr>
      <xdr:spPr>
        <a:xfrm>
          <a:off x="16129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39931</xdr:rowOff>
    </xdr:from>
    <xdr:ext cx="736600" cy="259045"/>
    <xdr:sp macro="" textlink="">
      <xdr:nvSpPr>
        <xdr:cNvPr id="342" name="テキスト ボックス 341"/>
        <xdr:cNvSpPr txBox="1"/>
      </xdr:nvSpPr>
      <xdr:spPr>
        <a:xfrm>
          <a:off x="15798800" y="1032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137523</xdr:rowOff>
    </xdr:from>
    <xdr:to>
      <xdr:col>73</xdr:col>
      <xdr:colOff>44450</xdr:colOff>
      <xdr:row>62</xdr:row>
      <xdr:rowOff>67673</xdr:rowOff>
    </xdr:to>
    <xdr:sp macro="" textlink="">
      <xdr:nvSpPr>
        <xdr:cNvPr id="343" name="楕円 342"/>
        <xdr:cNvSpPr/>
      </xdr:nvSpPr>
      <xdr:spPr>
        <a:xfrm>
          <a:off x="15240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44" name="テキスト ボックス 343"/>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147865</xdr:rowOff>
    </xdr:from>
    <xdr:to>
      <xdr:col>68</xdr:col>
      <xdr:colOff>203200</xdr:colOff>
      <xdr:row>62</xdr:row>
      <xdr:rowOff>78015</xdr:rowOff>
    </xdr:to>
    <xdr:sp macro="" textlink="">
      <xdr:nvSpPr>
        <xdr:cNvPr id="345" name="楕円 344"/>
        <xdr:cNvSpPr/>
      </xdr:nvSpPr>
      <xdr:spPr>
        <a:xfrm>
          <a:off x="14351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62792</xdr:rowOff>
    </xdr:from>
    <xdr:ext cx="762000" cy="259045"/>
    <xdr:sp macro="" textlink="">
      <xdr:nvSpPr>
        <xdr:cNvPr id="346" name="テキスト ボックス 345"/>
        <xdr:cNvSpPr txBox="1"/>
      </xdr:nvSpPr>
      <xdr:spPr>
        <a:xfrm>
          <a:off x="14020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47" name="楕円 346"/>
        <xdr:cNvSpPr/>
      </xdr:nvSpPr>
      <xdr:spPr>
        <a:xfrm>
          <a:off x="13462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83474</xdr:rowOff>
    </xdr:from>
    <xdr:ext cx="762000" cy="259045"/>
    <xdr:sp macro="" textlink="">
      <xdr:nvSpPr>
        <xdr:cNvPr id="348" name="テキスト ボックス 347"/>
        <xdr:cNvSpPr txBox="1"/>
      </xdr:nvSpPr>
      <xdr:spPr>
        <a:xfrm>
          <a:off x="13131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元利償還金及び公営企業に要する経費の財源とする地方債の償還の財源に充てたと認められる繰入金が減となったことにより分子は減少した。一方、普通交付税及び標準税収入額等が増となったことにより分母が増加したため、単年度，３か年平均の比率とも数値は減少した。今後も起債対象事業の計画的な実施、市債の借入抑制に努める。 </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150888</xdr:rowOff>
    </xdr:from>
    <xdr:to>
      <xdr:col>81</xdr:col>
      <xdr:colOff>44450</xdr:colOff>
      <xdr:row>42</xdr:row>
      <xdr:rowOff>2419</xdr:rowOff>
    </xdr:to>
    <xdr:cxnSp macro="">
      <xdr:nvCxnSpPr>
        <xdr:cNvPr id="383" name="直線コネクタ 382"/>
        <xdr:cNvCxnSpPr/>
      </xdr:nvCxnSpPr>
      <xdr:spPr>
        <a:xfrm flipV="1">
          <a:off x="16179800" y="7180338"/>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137782</xdr:rowOff>
    </xdr:from>
    <xdr:ext cx="762000" cy="259045"/>
    <xdr:sp macro="" textlink="">
      <xdr:nvSpPr>
        <xdr:cNvPr id="384" name="公債費負担の状況平均値テキスト"/>
        <xdr:cNvSpPr txBox="1"/>
      </xdr:nvSpPr>
      <xdr:spPr>
        <a:xfrm>
          <a:off x="17106900" y="6652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121255</xdr:rowOff>
    </xdr:from>
    <xdr:to>
      <xdr:col>81</xdr:col>
      <xdr:colOff>95250</xdr:colOff>
      <xdr:row>40</xdr:row>
      <xdr:rowOff>51405</xdr:rowOff>
    </xdr:to>
    <xdr:sp macro="" textlink="">
      <xdr:nvSpPr>
        <xdr:cNvPr id="385" name="フローチャート: 判断 384"/>
        <xdr:cNvSpPr/>
      </xdr:nvSpPr>
      <xdr:spPr>
        <a:xfrm>
          <a:off x="169672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2419</xdr:rowOff>
    </xdr:from>
    <xdr:to>
      <xdr:col>77</xdr:col>
      <xdr:colOff>44450</xdr:colOff>
      <xdr:row>42</xdr:row>
      <xdr:rowOff>2419</xdr:rowOff>
    </xdr:to>
    <xdr:cxnSp macro="">
      <xdr:nvCxnSpPr>
        <xdr:cNvPr id="386" name="直線コネクタ 385"/>
        <xdr:cNvCxnSpPr/>
      </xdr:nvCxnSpPr>
      <xdr:spPr>
        <a:xfrm>
          <a:off x="15290800" y="72033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7" name="フローチャート: 判断 386"/>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388" name="テキスト ボックス 387"/>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2419</xdr:rowOff>
    </xdr:from>
    <xdr:to>
      <xdr:col>72</xdr:col>
      <xdr:colOff>203200</xdr:colOff>
      <xdr:row>42</xdr:row>
      <xdr:rowOff>48381</xdr:rowOff>
    </xdr:to>
    <xdr:cxnSp macro="">
      <xdr:nvCxnSpPr>
        <xdr:cNvPr id="389" name="直線コネクタ 388"/>
        <xdr:cNvCxnSpPr/>
      </xdr:nvCxnSpPr>
      <xdr:spPr>
        <a:xfrm flipV="1">
          <a:off x="14401800" y="720331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0" name="フローチャート: 判断 389"/>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73072</xdr:rowOff>
    </xdr:from>
    <xdr:ext cx="762000" cy="259045"/>
    <xdr:sp macro="" textlink="">
      <xdr:nvSpPr>
        <xdr:cNvPr id="391" name="テキスト ボックス 390"/>
        <xdr:cNvSpPr txBox="1"/>
      </xdr:nvSpPr>
      <xdr:spPr>
        <a:xfrm>
          <a:off x="14909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48381</xdr:rowOff>
    </xdr:from>
    <xdr:to>
      <xdr:col>68</xdr:col>
      <xdr:colOff>152400</xdr:colOff>
      <xdr:row>42</xdr:row>
      <xdr:rowOff>128815</xdr:rowOff>
    </xdr:to>
    <xdr:cxnSp macro="">
      <xdr:nvCxnSpPr>
        <xdr:cNvPr id="392" name="直線コネクタ 391"/>
        <xdr:cNvCxnSpPr/>
      </xdr:nvCxnSpPr>
      <xdr:spPr>
        <a:xfrm flipV="1">
          <a:off x="13512800" y="724928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3" name="フローチャート: 判断 392"/>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394" name="テキスト ボックス 393"/>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5" name="フローチャート: 判断 394"/>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84562</xdr:rowOff>
    </xdr:from>
    <xdr:ext cx="762000" cy="259045"/>
    <xdr:sp macro="" textlink="">
      <xdr:nvSpPr>
        <xdr:cNvPr id="396" name="テキスト ボックス 395"/>
        <xdr:cNvSpPr txBox="1"/>
      </xdr:nvSpPr>
      <xdr:spPr>
        <a:xfrm>
          <a:off x="13131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100088</xdr:rowOff>
    </xdr:from>
    <xdr:to>
      <xdr:col>81</xdr:col>
      <xdr:colOff>95250</xdr:colOff>
      <xdr:row>42</xdr:row>
      <xdr:rowOff>30238</xdr:rowOff>
    </xdr:to>
    <xdr:sp macro="" textlink="">
      <xdr:nvSpPr>
        <xdr:cNvPr id="402" name="楕円 401"/>
        <xdr:cNvSpPr/>
      </xdr:nvSpPr>
      <xdr:spPr>
        <a:xfrm>
          <a:off x="169672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72165</xdr:rowOff>
    </xdr:from>
    <xdr:ext cx="762000" cy="259045"/>
    <xdr:sp macro="" textlink="">
      <xdr:nvSpPr>
        <xdr:cNvPr id="403" name="公債費負担の状況該当値テキスト"/>
        <xdr:cNvSpPr txBox="1"/>
      </xdr:nvSpPr>
      <xdr:spPr>
        <a:xfrm>
          <a:off x="17106900" y="710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123069</xdr:rowOff>
    </xdr:from>
    <xdr:to>
      <xdr:col>77</xdr:col>
      <xdr:colOff>95250</xdr:colOff>
      <xdr:row>42</xdr:row>
      <xdr:rowOff>53219</xdr:rowOff>
    </xdr:to>
    <xdr:sp macro="" textlink="">
      <xdr:nvSpPr>
        <xdr:cNvPr id="404" name="楕円 403"/>
        <xdr:cNvSpPr/>
      </xdr:nvSpPr>
      <xdr:spPr>
        <a:xfrm>
          <a:off x="16129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37996</xdr:rowOff>
    </xdr:from>
    <xdr:ext cx="736600" cy="259045"/>
    <xdr:sp macro="" textlink="">
      <xdr:nvSpPr>
        <xdr:cNvPr id="405" name="テキスト ボックス 404"/>
        <xdr:cNvSpPr txBox="1"/>
      </xdr:nvSpPr>
      <xdr:spPr>
        <a:xfrm>
          <a:off x="15798800" y="723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123069</xdr:rowOff>
    </xdr:from>
    <xdr:to>
      <xdr:col>73</xdr:col>
      <xdr:colOff>44450</xdr:colOff>
      <xdr:row>42</xdr:row>
      <xdr:rowOff>53219</xdr:rowOff>
    </xdr:to>
    <xdr:sp macro="" textlink="">
      <xdr:nvSpPr>
        <xdr:cNvPr id="406" name="楕円 405"/>
        <xdr:cNvSpPr/>
      </xdr:nvSpPr>
      <xdr:spPr>
        <a:xfrm>
          <a:off x="15240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37996</xdr:rowOff>
    </xdr:from>
    <xdr:ext cx="762000" cy="259045"/>
    <xdr:sp macro="" textlink="">
      <xdr:nvSpPr>
        <xdr:cNvPr id="407" name="テキスト ボックス 406"/>
        <xdr:cNvSpPr txBox="1"/>
      </xdr:nvSpPr>
      <xdr:spPr>
        <a:xfrm>
          <a:off x="14909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169031</xdr:rowOff>
    </xdr:from>
    <xdr:to>
      <xdr:col>68</xdr:col>
      <xdr:colOff>203200</xdr:colOff>
      <xdr:row>42</xdr:row>
      <xdr:rowOff>99181</xdr:rowOff>
    </xdr:to>
    <xdr:sp macro="" textlink="">
      <xdr:nvSpPr>
        <xdr:cNvPr id="408" name="楕円 407"/>
        <xdr:cNvSpPr/>
      </xdr:nvSpPr>
      <xdr:spPr>
        <a:xfrm>
          <a:off x="14351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83958</xdr:rowOff>
    </xdr:from>
    <xdr:ext cx="762000" cy="259045"/>
    <xdr:sp macro="" textlink="">
      <xdr:nvSpPr>
        <xdr:cNvPr id="409" name="テキスト ボックス 408"/>
        <xdr:cNvSpPr txBox="1"/>
      </xdr:nvSpPr>
      <xdr:spPr>
        <a:xfrm>
          <a:off x="14020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78015</xdr:rowOff>
    </xdr:from>
    <xdr:to>
      <xdr:col>64</xdr:col>
      <xdr:colOff>152400</xdr:colOff>
      <xdr:row>43</xdr:row>
      <xdr:rowOff>8165</xdr:rowOff>
    </xdr:to>
    <xdr:sp macro="" textlink="">
      <xdr:nvSpPr>
        <xdr:cNvPr id="410" name="楕円 409"/>
        <xdr:cNvSpPr/>
      </xdr:nvSpPr>
      <xdr:spPr>
        <a:xfrm>
          <a:off x="13462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164392</xdr:rowOff>
    </xdr:from>
    <xdr:ext cx="762000" cy="259045"/>
    <xdr:sp macro="" textlink="">
      <xdr:nvSpPr>
        <xdr:cNvPr id="411" name="テキスト ボックス 410"/>
        <xdr:cNvSpPr txBox="1"/>
      </xdr:nvSpPr>
      <xdr:spPr>
        <a:xfrm>
          <a:off x="13131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は組合（等）負担等見込額を除く全ての要素が減少し、充当可能財源等においては充当可能基金は増となったが基準財政需要額算入見込額及び充当可能特定歳入が減となったため、分子が減少した。標準財政規模が増となったほか標準財政規模から控除する算入公債費等の額が減となったため、分母は増加し、結果的に比率は前年度と比較して５．７ポイント減の１５．３％となった。今後も将来負担を伴う事業について特に留意し、世代間負担の公平性にも配慮しながら、安易に負担を先送りすることなく、計画的な財政運営に努める。 </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40" name="直線コネクタ 439"/>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41"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42" name="直線コネクタ 441"/>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4022</xdr:rowOff>
    </xdr:from>
    <xdr:to>
      <xdr:col>81</xdr:col>
      <xdr:colOff>44450</xdr:colOff>
      <xdr:row>15</xdr:row>
      <xdr:rowOff>80433</xdr:rowOff>
    </xdr:to>
    <xdr:cxnSp macro="">
      <xdr:nvCxnSpPr>
        <xdr:cNvPr id="445" name="直線コネクタ 444"/>
        <xdr:cNvCxnSpPr/>
      </xdr:nvCxnSpPr>
      <xdr:spPr>
        <a:xfrm flipV="1">
          <a:off x="16179800" y="2575772"/>
          <a:ext cx="8382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31273</xdr:rowOff>
    </xdr:from>
    <xdr:ext cx="762000" cy="259045"/>
    <xdr:sp macro="" textlink="">
      <xdr:nvSpPr>
        <xdr:cNvPr id="446" name="将来負担の状況平均値テキスト"/>
        <xdr:cNvSpPr txBox="1"/>
      </xdr:nvSpPr>
      <xdr:spPr>
        <a:xfrm>
          <a:off x="17106900" y="2260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14746</xdr:rowOff>
    </xdr:from>
    <xdr:to>
      <xdr:col>81</xdr:col>
      <xdr:colOff>95250</xdr:colOff>
      <xdr:row>14</xdr:row>
      <xdr:rowOff>116346</xdr:rowOff>
    </xdr:to>
    <xdr:sp macro="" textlink="">
      <xdr:nvSpPr>
        <xdr:cNvPr id="447" name="フローチャート: 判断 446"/>
        <xdr:cNvSpPr/>
      </xdr:nvSpPr>
      <xdr:spPr>
        <a:xfrm>
          <a:off x="16967200" y="241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48260</xdr:rowOff>
    </xdr:from>
    <xdr:to>
      <xdr:col>77</xdr:col>
      <xdr:colOff>44450</xdr:colOff>
      <xdr:row>15</xdr:row>
      <xdr:rowOff>80433</xdr:rowOff>
    </xdr:to>
    <xdr:cxnSp macro="">
      <xdr:nvCxnSpPr>
        <xdr:cNvPr id="448" name="直線コネクタ 447"/>
        <xdr:cNvCxnSpPr/>
      </xdr:nvCxnSpPr>
      <xdr:spPr>
        <a:xfrm>
          <a:off x="15290800" y="26200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9" name="フローチャート: 判断 448"/>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0" name="テキスト ボックス 449"/>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48260</xdr:rowOff>
    </xdr:from>
    <xdr:to>
      <xdr:col>72</xdr:col>
      <xdr:colOff>203200</xdr:colOff>
      <xdr:row>16</xdr:row>
      <xdr:rowOff>76553</xdr:rowOff>
    </xdr:to>
    <xdr:cxnSp macro="">
      <xdr:nvCxnSpPr>
        <xdr:cNvPr id="451" name="直線コネクタ 450"/>
        <xdr:cNvCxnSpPr/>
      </xdr:nvCxnSpPr>
      <xdr:spPr>
        <a:xfrm flipV="1">
          <a:off x="14401800" y="2620010"/>
          <a:ext cx="889000" cy="19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81774</xdr:rowOff>
    </xdr:from>
    <xdr:to>
      <xdr:col>73</xdr:col>
      <xdr:colOff>44450</xdr:colOff>
      <xdr:row>15</xdr:row>
      <xdr:rowOff>11924</xdr:rowOff>
    </xdr:to>
    <xdr:sp macro="" textlink="">
      <xdr:nvSpPr>
        <xdr:cNvPr id="452" name="フローチャート: 判断 451"/>
        <xdr:cNvSpPr/>
      </xdr:nvSpPr>
      <xdr:spPr>
        <a:xfrm>
          <a:off x="15240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22101</xdr:rowOff>
    </xdr:from>
    <xdr:ext cx="762000" cy="259045"/>
    <xdr:sp macro="" textlink="">
      <xdr:nvSpPr>
        <xdr:cNvPr id="453" name="テキスト ボックス 452"/>
        <xdr:cNvSpPr txBox="1"/>
      </xdr:nvSpPr>
      <xdr:spPr>
        <a:xfrm>
          <a:off x="14909800" y="225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76553</xdr:rowOff>
    </xdr:from>
    <xdr:to>
      <xdr:col>68</xdr:col>
      <xdr:colOff>152400</xdr:colOff>
      <xdr:row>17</xdr:row>
      <xdr:rowOff>48542</xdr:rowOff>
    </xdr:to>
    <xdr:cxnSp macro="">
      <xdr:nvCxnSpPr>
        <xdr:cNvPr id="454" name="直線コネクタ 453"/>
        <xdr:cNvCxnSpPr/>
      </xdr:nvCxnSpPr>
      <xdr:spPr>
        <a:xfrm flipV="1">
          <a:off x="13512800" y="2819753"/>
          <a:ext cx="889000" cy="14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152823</xdr:rowOff>
    </xdr:from>
    <xdr:to>
      <xdr:col>68</xdr:col>
      <xdr:colOff>203200</xdr:colOff>
      <xdr:row>15</xdr:row>
      <xdr:rowOff>82973</xdr:rowOff>
    </xdr:to>
    <xdr:sp macro="" textlink="">
      <xdr:nvSpPr>
        <xdr:cNvPr id="455" name="フローチャート: 判断 454"/>
        <xdr:cNvSpPr/>
      </xdr:nvSpPr>
      <xdr:spPr>
        <a:xfrm>
          <a:off x="14351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93150</xdr:rowOff>
    </xdr:from>
    <xdr:ext cx="762000" cy="259045"/>
    <xdr:sp macro="" textlink="">
      <xdr:nvSpPr>
        <xdr:cNvPr id="456" name="テキスト ボックス 455"/>
        <xdr:cNvSpPr txBox="1"/>
      </xdr:nvSpPr>
      <xdr:spPr>
        <a:xfrm>
          <a:off x="14020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142099</xdr:rowOff>
    </xdr:from>
    <xdr:to>
      <xdr:col>64</xdr:col>
      <xdr:colOff>152400</xdr:colOff>
      <xdr:row>15</xdr:row>
      <xdr:rowOff>72249</xdr:rowOff>
    </xdr:to>
    <xdr:sp macro="" textlink="">
      <xdr:nvSpPr>
        <xdr:cNvPr id="457" name="フローチャート: 判断 456"/>
        <xdr:cNvSpPr/>
      </xdr:nvSpPr>
      <xdr:spPr>
        <a:xfrm>
          <a:off x="13462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82426</xdr:rowOff>
    </xdr:from>
    <xdr:ext cx="762000" cy="259045"/>
    <xdr:sp macro="" textlink="">
      <xdr:nvSpPr>
        <xdr:cNvPr id="458" name="テキスト ボックス 457"/>
        <xdr:cNvSpPr txBox="1"/>
      </xdr:nvSpPr>
      <xdr:spPr>
        <a:xfrm>
          <a:off x="13131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64" name="楕円 463"/>
        <xdr:cNvSpPr/>
      </xdr:nvSpPr>
      <xdr:spPr>
        <a:xfrm>
          <a:off x="16967200" y="252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96749</xdr:rowOff>
    </xdr:from>
    <xdr:ext cx="762000" cy="259045"/>
    <xdr:sp macro="" textlink="">
      <xdr:nvSpPr>
        <xdr:cNvPr id="465" name="将来負担の状況該当値テキスト"/>
        <xdr:cNvSpPr txBox="1"/>
      </xdr:nvSpPr>
      <xdr:spPr>
        <a:xfrm>
          <a:off x="17106900" y="249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29633</xdr:rowOff>
    </xdr:from>
    <xdr:to>
      <xdr:col>77</xdr:col>
      <xdr:colOff>95250</xdr:colOff>
      <xdr:row>15</xdr:row>
      <xdr:rowOff>131233</xdr:rowOff>
    </xdr:to>
    <xdr:sp macro="" textlink="">
      <xdr:nvSpPr>
        <xdr:cNvPr id="466" name="楕円 465"/>
        <xdr:cNvSpPr/>
      </xdr:nvSpPr>
      <xdr:spPr>
        <a:xfrm>
          <a:off x="16129000" y="26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116010</xdr:rowOff>
    </xdr:from>
    <xdr:ext cx="736600" cy="259045"/>
    <xdr:sp macro="" textlink="">
      <xdr:nvSpPr>
        <xdr:cNvPr id="467" name="テキスト ボックス 466"/>
        <xdr:cNvSpPr txBox="1"/>
      </xdr:nvSpPr>
      <xdr:spPr>
        <a:xfrm>
          <a:off x="15798800" y="2687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168910</xdr:rowOff>
    </xdr:from>
    <xdr:to>
      <xdr:col>73</xdr:col>
      <xdr:colOff>44450</xdr:colOff>
      <xdr:row>15</xdr:row>
      <xdr:rowOff>99060</xdr:rowOff>
    </xdr:to>
    <xdr:sp macro="" textlink="">
      <xdr:nvSpPr>
        <xdr:cNvPr id="468" name="楕円 467"/>
        <xdr:cNvSpPr/>
      </xdr:nvSpPr>
      <xdr:spPr>
        <a:xfrm>
          <a:off x="15240000" y="25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83837</xdr:rowOff>
    </xdr:from>
    <xdr:ext cx="762000" cy="259045"/>
    <xdr:sp macro="" textlink="">
      <xdr:nvSpPr>
        <xdr:cNvPr id="469" name="テキスト ボックス 468"/>
        <xdr:cNvSpPr txBox="1"/>
      </xdr:nvSpPr>
      <xdr:spPr>
        <a:xfrm>
          <a:off x="14909800" y="265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25753</xdr:rowOff>
    </xdr:from>
    <xdr:to>
      <xdr:col>68</xdr:col>
      <xdr:colOff>203200</xdr:colOff>
      <xdr:row>16</xdr:row>
      <xdr:rowOff>127353</xdr:rowOff>
    </xdr:to>
    <xdr:sp macro="" textlink="">
      <xdr:nvSpPr>
        <xdr:cNvPr id="470" name="楕円 469"/>
        <xdr:cNvSpPr/>
      </xdr:nvSpPr>
      <xdr:spPr>
        <a:xfrm>
          <a:off x="14351000" y="276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112130</xdr:rowOff>
    </xdr:from>
    <xdr:ext cx="762000" cy="259045"/>
    <xdr:sp macro="" textlink="">
      <xdr:nvSpPr>
        <xdr:cNvPr id="471" name="テキスト ボックス 470"/>
        <xdr:cNvSpPr txBox="1"/>
      </xdr:nvSpPr>
      <xdr:spPr>
        <a:xfrm>
          <a:off x="14020800" y="2855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169192</xdr:rowOff>
    </xdr:from>
    <xdr:to>
      <xdr:col>64</xdr:col>
      <xdr:colOff>152400</xdr:colOff>
      <xdr:row>17</xdr:row>
      <xdr:rowOff>99342</xdr:rowOff>
    </xdr:to>
    <xdr:sp macro="" textlink="">
      <xdr:nvSpPr>
        <xdr:cNvPr id="472" name="楕円 471"/>
        <xdr:cNvSpPr/>
      </xdr:nvSpPr>
      <xdr:spPr>
        <a:xfrm>
          <a:off x="13462000" y="291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84119</xdr:rowOff>
    </xdr:from>
    <xdr:ext cx="762000" cy="259045"/>
    <xdr:sp macro="" textlink="">
      <xdr:nvSpPr>
        <xdr:cNvPr id="473" name="テキスト ボックス 472"/>
        <xdr:cNvSpPr txBox="1"/>
      </xdr:nvSpPr>
      <xdr:spPr>
        <a:xfrm>
          <a:off x="13131800" y="299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202,176
196,125
51.39
81,055,078
78,331,463
2,014,574
34,606,764
47,968,444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勧告に準拠した給与水準の見直し等により、人件費に係る経常収支比率は減少傾向であったが、令和２年度から会計年度任用職員制度が開始され期末手当の支給等の処遇改善を図ったことにより、当該職員に係る人件費が比率を押し上げる要因となった。今後も、定員管理及び給与水準の適正化を図り、人件費の抑制に努める。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8890</xdr:rowOff>
    </xdr:to>
    <xdr:cxnSp macro="">
      <xdr:nvCxnSpPr>
        <xdr:cNvPr id="61" name="直線コネクタ 60"/>
        <xdr:cNvCxnSpPr/>
      </xdr:nvCxnSpPr>
      <xdr:spPr>
        <a:xfrm flipV="1">
          <a:off x="4826000" y="58343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58420</xdr:rowOff>
    </xdr:from>
    <xdr:to>
      <xdr:col>24</xdr:col>
      <xdr:colOff>25400</xdr:colOff>
      <xdr:row>38</xdr:row>
      <xdr:rowOff>157480</xdr:rowOff>
    </xdr:to>
    <xdr:cxnSp macro="">
      <xdr:nvCxnSpPr>
        <xdr:cNvPr id="66" name="直線コネクタ 65"/>
        <xdr:cNvCxnSpPr/>
      </xdr:nvCxnSpPr>
      <xdr:spPr>
        <a:xfrm>
          <a:off x="3987800" y="65735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119397</xdr:rowOff>
    </xdr:from>
    <xdr:ext cx="762000" cy="259045"/>
    <xdr:sp macro="" textlink="">
      <xdr:nvSpPr>
        <xdr:cNvPr id="67" name="人件費平均値テキスト"/>
        <xdr:cNvSpPr txBox="1"/>
      </xdr:nvSpPr>
      <xdr:spPr>
        <a:xfrm>
          <a:off x="4914900" y="6291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68" name="フローチャート: 判断 67"/>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58420</xdr:rowOff>
    </xdr:from>
    <xdr:to>
      <xdr:col>19</xdr:col>
      <xdr:colOff>187325</xdr:colOff>
      <xdr:row>39</xdr:row>
      <xdr:rowOff>46990</xdr:rowOff>
    </xdr:to>
    <xdr:cxnSp macro="">
      <xdr:nvCxnSpPr>
        <xdr:cNvPr id="69" name="直線コネクタ 68"/>
        <xdr:cNvCxnSpPr/>
      </xdr:nvCxnSpPr>
      <xdr:spPr>
        <a:xfrm flipV="1">
          <a:off x="3098800" y="65735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71" name="テキスト ボックス 70"/>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46990</xdr:rowOff>
    </xdr:from>
    <xdr:to>
      <xdr:col>15</xdr:col>
      <xdr:colOff>98425</xdr:colOff>
      <xdr:row>39</xdr:row>
      <xdr:rowOff>85090</xdr:rowOff>
    </xdr:to>
    <xdr:cxnSp macro="">
      <xdr:nvCxnSpPr>
        <xdr:cNvPr id="72" name="直線コネクタ 71"/>
        <xdr:cNvCxnSpPr/>
      </xdr:nvCxnSpPr>
      <xdr:spPr>
        <a:xfrm flipV="1">
          <a:off x="2209800" y="6733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74" name="テキスト ボックス 73"/>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85090</xdr:rowOff>
    </xdr:from>
    <xdr:to>
      <xdr:col>11</xdr:col>
      <xdr:colOff>9525</xdr:colOff>
      <xdr:row>39</xdr:row>
      <xdr:rowOff>115570</xdr:rowOff>
    </xdr:to>
    <xdr:cxnSp macro="">
      <xdr:nvCxnSpPr>
        <xdr:cNvPr id="75" name="直線コネクタ 74"/>
        <xdr:cNvCxnSpPr/>
      </xdr:nvCxnSpPr>
      <xdr:spPr>
        <a:xfrm flipV="1">
          <a:off x="1320800" y="6771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168927</xdr:rowOff>
    </xdr:from>
    <xdr:ext cx="762000" cy="259045"/>
    <xdr:sp macro="" textlink="">
      <xdr:nvSpPr>
        <xdr:cNvPr id="77" name="テキスト ボックス 76"/>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78" name="フローチャート: 判断 77"/>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27957</xdr:rowOff>
    </xdr:from>
    <xdr:ext cx="762000" cy="259045"/>
    <xdr:sp macro="" textlink="">
      <xdr:nvSpPr>
        <xdr:cNvPr id="79" name="テキスト ボックス 78"/>
        <xdr:cNvSpPr txBox="1"/>
      </xdr:nvSpPr>
      <xdr:spPr>
        <a:xfrm>
          <a:off x="939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106680</xdr:rowOff>
    </xdr:from>
    <xdr:to>
      <xdr:col>24</xdr:col>
      <xdr:colOff>76200</xdr:colOff>
      <xdr:row>39</xdr:row>
      <xdr:rowOff>36830</xdr:rowOff>
    </xdr:to>
    <xdr:sp macro="" textlink="">
      <xdr:nvSpPr>
        <xdr:cNvPr id="85" name="楕円 84"/>
        <xdr:cNvSpPr/>
      </xdr:nvSpPr>
      <xdr:spPr>
        <a:xfrm>
          <a:off x="47752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78757</xdr:rowOff>
    </xdr:from>
    <xdr:ext cx="762000" cy="259045"/>
    <xdr:sp macro="" textlink="">
      <xdr:nvSpPr>
        <xdr:cNvPr id="86" name="人件費該当値テキスト"/>
        <xdr:cNvSpPr txBox="1"/>
      </xdr:nvSpPr>
      <xdr:spPr>
        <a:xfrm>
          <a:off x="49149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xdr:rowOff>
    </xdr:from>
    <xdr:to>
      <xdr:col>20</xdr:col>
      <xdr:colOff>38100</xdr:colOff>
      <xdr:row>38</xdr:row>
      <xdr:rowOff>109220</xdr:rowOff>
    </xdr:to>
    <xdr:sp macro="" textlink="">
      <xdr:nvSpPr>
        <xdr:cNvPr id="87" name="楕円 86"/>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93997</xdr:rowOff>
    </xdr:from>
    <xdr:ext cx="736600" cy="259045"/>
    <xdr:sp macro="" textlink="">
      <xdr:nvSpPr>
        <xdr:cNvPr id="88" name="テキスト ボックス 87"/>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167640</xdr:rowOff>
    </xdr:from>
    <xdr:to>
      <xdr:col>15</xdr:col>
      <xdr:colOff>149225</xdr:colOff>
      <xdr:row>39</xdr:row>
      <xdr:rowOff>97790</xdr:rowOff>
    </xdr:to>
    <xdr:sp macro="" textlink="">
      <xdr:nvSpPr>
        <xdr:cNvPr id="89" name="楕円 88"/>
        <xdr:cNvSpPr/>
      </xdr:nvSpPr>
      <xdr:spPr>
        <a:xfrm>
          <a:off x="3048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82567</xdr:rowOff>
    </xdr:from>
    <xdr:ext cx="762000" cy="259045"/>
    <xdr:sp macro="" textlink="">
      <xdr:nvSpPr>
        <xdr:cNvPr id="90" name="テキスト ボックス 89"/>
        <xdr:cNvSpPr txBox="1"/>
      </xdr:nvSpPr>
      <xdr:spPr>
        <a:xfrm>
          <a:off x="2717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34290</xdr:rowOff>
    </xdr:from>
    <xdr:to>
      <xdr:col>11</xdr:col>
      <xdr:colOff>60325</xdr:colOff>
      <xdr:row>39</xdr:row>
      <xdr:rowOff>135890</xdr:rowOff>
    </xdr:to>
    <xdr:sp macro="" textlink="">
      <xdr:nvSpPr>
        <xdr:cNvPr id="91" name="楕円 90"/>
        <xdr:cNvSpPr/>
      </xdr:nvSpPr>
      <xdr:spPr>
        <a:xfrm>
          <a:off x="2159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120667</xdr:rowOff>
    </xdr:from>
    <xdr:ext cx="762000" cy="259045"/>
    <xdr:sp macro="" textlink="">
      <xdr:nvSpPr>
        <xdr:cNvPr id="92" name="テキスト ボックス 91"/>
        <xdr:cNvSpPr txBox="1"/>
      </xdr:nvSpPr>
      <xdr:spPr>
        <a:xfrm>
          <a:off x="1828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64770</xdr:rowOff>
    </xdr:from>
    <xdr:to>
      <xdr:col>6</xdr:col>
      <xdr:colOff>171450</xdr:colOff>
      <xdr:row>39</xdr:row>
      <xdr:rowOff>166370</xdr:rowOff>
    </xdr:to>
    <xdr:sp macro="" textlink="">
      <xdr:nvSpPr>
        <xdr:cNvPr id="93" name="楕円 92"/>
        <xdr:cNvSpPr/>
      </xdr:nvSpPr>
      <xdr:spPr>
        <a:xfrm>
          <a:off x="1270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151147</xdr:rowOff>
    </xdr:from>
    <xdr:ext cx="762000" cy="259045"/>
    <xdr:sp macro="" textlink="">
      <xdr:nvSpPr>
        <xdr:cNvPr id="94" name="テキスト ボックス 93"/>
        <xdr:cNvSpPr txBox="1"/>
      </xdr:nvSpPr>
      <xdr:spPr>
        <a:xfrm>
          <a:off x="939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全国及び千葉県平均と比較しても高い水準となっている。学童保育事業や市民ギャラリー運営管理事業に係る経費などについて増となったものの、会計年度任用職員制度の開始に伴う賃金の減などにより、前年度と比較して１．６ポイント減となっている。公共施設等の再配置や統廃合の検討を進めていくほか、その他の委託経費等についても内容等を精査し、抑制を図っていく必要がある。 </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65278</xdr:rowOff>
    </xdr:from>
    <xdr:to>
      <xdr:col>82</xdr:col>
      <xdr:colOff>107950</xdr:colOff>
      <xdr:row>19</xdr:row>
      <xdr:rowOff>110998</xdr:rowOff>
    </xdr:to>
    <xdr:cxnSp macro="">
      <xdr:nvCxnSpPr>
        <xdr:cNvPr id="120" name="直線コネクタ 119"/>
        <xdr:cNvCxnSpPr/>
      </xdr:nvCxnSpPr>
      <xdr:spPr>
        <a:xfrm flipV="1">
          <a:off x="16510000" y="22941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83075</xdr:rowOff>
    </xdr:from>
    <xdr:ext cx="762000" cy="259045"/>
    <xdr:sp macro="" textlink="">
      <xdr:nvSpPr>
        <xdr:cNvPr id="121" name="物件費最小値テキスト"/>
        <xdr:cNvSpPr txBox="1"/>
      </xdr:nvSpPr>
      <xdr:spPr>
        <a:xfrm>
          <a:off x="16598900" y="33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110998</xdr:rowOff>
    </xdr:from>
    <xdr:to>
      <xdr:col>82</xdr:col>
      <xdr:colOff>196850</xdr:colOff>
      <xdr:row>19</xdr:row>
      <xdr:rowOff>110998</xdr:rowOff>
    </xdr:to>
    <xdr:cxnSp macro="">
      <xdr:nvCxnSpPr>
        <xdr:cNvPr id="122" name="直線コネクタ 121"/>
        <xdr:cNvCxnSpPr/>
      </xdr:nvCxnSpPr>
      <xdr:spPr>
        <a:xfrm>
          <a:off x="16421100" y="336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151655</xdr:rowOff>
    </xdr:from>
    <xdr:ext cx="762000" cy="259045"/>
    <xdr:sp macro="" textlink="">
      <xdr:nvSpPr>
        <xdr:cNvPr id="123" name="物件費最大値テキスト"/>
        <xdr:cNvSpPr txBox="1"/>
      </xdr:nvSpPr>
      <xdr:spPr>
        <a:xfrm>
          <a:off x="16598900" y="203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65278</xdr:rowOff>
    </xdr:from>
    <xdr:to>
      <xdr:col>82</xdr:col>
      <xdr:colOff>196850</xdr:colOff>
      <xdr:row>13</xdr:row>
      <xdr:rowOff>65278</xdr:rowOff>
    </xdr:to>
    <xdr:cxnSp macro="">
      <xdr:nvCxnSpPr>
        <xdr:cNvPr id="124" name="直線コネクタ 123"/>
        <xdr:cNvCxnSpPr/>
      </xdr:nvCxnSpPr>
      <xdr:spPr>
        <a:xfrm>
          <a:off x="16421100" y="229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76708</xdr:rowOff>
    </xdr:from>
    <xdr:to>
      <xdr:col>82</xdr:col>
      <xdr:colOff>107950</xdr:colOff>
      <xdr:row>16</xdr:row>
      <xdr:rowOff>149860</xdr:rowOff>
    </xdr:to>
    <xdr:cxnSp macro="">
      <xdr:nvCxnSpPr>
        <xdr:cNvPr id="125" name="直線コネクタ 124"/>
        <xdr:cNvCxnSpPr/>
      </xdr:nvCxnSpPr>
      <xdr:spPr>
        <a:xfrm flipV="1">
          <a:off x="15671800" y="281990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40149</xdr:rowOff>
    </xdr:from>
    <xdr:ext cx="762000" cy="259045"/>
    <xdr:sp macro="" textlink="">
      <xdr:nvSpPr>
        <xdr:cNvPr id="126" name="物件費平均値テキスト"/>
        <xdr:cNvSpPr txBox="1"/>
      </xdr:nvSpPr>
      <xdr:spPr>
        <a:xfrm>
          <a:off x="16598900" y="244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94996</xdr:rowOff>
    </xdr:from>
    <xdr:to>
      <xdr:col>78</xdr:col>
      <xdr:colOff>69850</xdr:colOff>
      <xdr:row>16</xdr:row>
      <xdr:rowOff>149860</xdr:rowOff>
    </xdr:to>
    <xdr:cxnSp macro="">
      <xdr:nvCxnSpPr>
        <xdr:cNvPr id="128" name="直線コネクタ 127"/>
        <xdr:cNvCxnSpPr/>
      </xdr:nvCxnSpPr>
      <xdr:spPr>
        <a:xfrm>
          <a:off x="14782800" y="28381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0" name="テキスト ボックス 129"/>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67564</xdr:rowOff>
    </xdr:from>
    <xdr:to>
      <xdr:col>73</xdr:col>
      <xdr:colOff>180975</xdr:colOff>
      <xdr:row>16</xdr:row>
      <xdr:rowOff>94996</xdr:rowOff>
    </xdr:to>
    <xdr:cxnSp macro="">
      <xdr:nvCxnSpPr>
        <xdr:cNvPr id="131" name="直線コネクタ 130"/>
        <xdr:cNvCxnSpPr/>
      </xdr:nvCxnSpPr>
      <xdr:spPr>
        <a:xfrm>
          <a:off x="13893800" y="28107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23622</xdr:rowOff>
    </xdr:from>
    <xdr:to>
      <xdr:col>74</xdr:col>
      <xdr:colOff>31750</xdr:colOff>
      <xdr:row>15</xdr:row>
      <xdr:rowOff>125222</xdr:rowOff>
    </xdr:to>
    <xdr:sp macro="" textlink="">
      <xdr:nvSpPr>
        <xdr:cNvPr id="132" name="フローチャート: 判断 131"/>
        <xdr:cNvSpPr/>
      </xdr:nvSpPr>
      <xdr:spPr>
        <a:xfrm>
          <a:off x="14732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135399</xdr:rowOff>
    </xdr:from>
    <xdr:ext cx="762000" cy="259045"/>
    <xdr:sp macro="" textlink="">
      <xdr:nvSpPr>
        <xdr:cNvPr id="133" name="テキスト ボックス 132"/>
        <xdr:cNvSpPr txBox="1"/>
      </xdr:nvSpPr>
      <xdr:spPr>
        <a:xfrm>
          <a:off x="14401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35560</xdr:rowOff>
    </xdr:from>
    <xdr:to>
      <xdr:col>69</xdr:col>
      <xdr:colOff>92075</xdr:colOff>
      <xdr:row>16</xdr:row>
      <xdr:rowOff>67564</xdr:rowOff>
    </xdr:to>
    <xdr:cxnSp macro="">
      <xdr:nvCxnSpPr>
        <xdr:cNvPr id="134" name="直線コネクタ 133"/>
        <xdr:cNvCxnSpPr/>
      </xdr:nvCxnSpPr>
      <xdr:spPr>
        <a:xfrm>
          <a:off x="13004800" y="27787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149115</xdr:rowOff>
    </xdr:from>
    <xdr:ext cx="762000" cy="259045"/>
    <xdr:sp macro="" textlink="">
      <xdr:nvSpPr>
        <xdr:cNvPr id="136" name="テキスト ボックス 135"/>
        <xdr:cNvSpPr txBox="1"/>
      </xdr:nvSpPr>
      <xdr:spPr>
        <a:xfrm>
          <a:off x="13512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37338</xdr:rowOff>
    </xdr:from>
    <xdr:to>
      <xdr:col>65</xdr:col>
      <xdr:colOff>53975</xdr:colOff>
      <xdr:row>15</xdr:row>
      <xdr:rowOff>138938</xdr:rowOff>
    </xdr:to>
    <xdr:sp macro="" textlink="">
      <xdr:nvSpPr>
        <xdr:cNvPr id="137" name="フローチャート: 判断 136"/>
        <xdr:cNvSpPr/>
      </xdr:nvSpPr>
      <xdr:spPr>
        <a:xfrm>
          <a:off x="12954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149115</xdr:rowOff>
    </xdr:from>
    <xdr:ext cx="762000" cy="259045"/>
    <xdr:sp macro="" textlink="">
      <xdr:nvSpPr>
        <xdr:cNvPr id="138" name="テキスト ボックス 137"/>
        <xdr:cNvSpPr txBox="1"/>
      </xdr:nvSpPr>
      <xdr:spPr>
        <a:xfrm>
          <a:off x="12623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44" name="楕円 143"/>
        <xdr:cNvSpPr/>
      </xdr:nvSpPr>
      <xdr:spPr>
        <a:xfrm>
          <a:off x="164592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169435</xdr:rowOff>
    </xdr:from>
    <xdr:ext cx="762000" cy="259045"/>
    <xdr:sp macro="" textlink="">
      <xdr:nvSpPr>
        <xdr:cNvPr id="145" name="物件費該当値テキスト"/>
        <xdr:cNvSpPr txBox="1"/>
      </xdr:nvSpPr>
      <xdr:spPr>
        <a:xfrm>
          <a:off x="16598900" y="274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6" name="楕円 145"/>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13987</xdr:rowOff>
    </xdr:from>
    <xdr:ext cx="736600" cy="259045"/>
    <xdr:sp macro="" textlink="">
      <xdr:nvSpPr>
        <xdr:cNvPr id="147" name="テキスト ボックス 146"/>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44196</xdr:rowOff>
    </xdr:from>
    <xdr:to>
      <xdr:col>74</xdr:col>
      <xdr:colOff>31750</xdr:colOff>
      <xdr:row>16</xdr:row>
      <xdr:rowOff>145796</xdr:rowOff>
    </xdr:to>
    <xdr:sp macro="" textlink="">
      <xdr:nvSpPr>
        <xdr:cNvPr id="148" name="楕円 147"/>
        <xdr:cNvSpPr/>
      </xdr:nvSpPr>
      <xdr:spPr>
        <a:xfrm>
          <a:off x="14732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130573</xdr:rowOff>
    </xdr:from>
    <xdr:ext cx="762000" cy="259045"/>
    <xdr:sp macro="" textlink="">
      <xdr:nvSpPr>
        <xdr:cNvPr id="149" name="テキスト ボックス 148"/>
        <xdr:cNvSpPr txBox="1"/>
      </xdr:nvSpPr>
      <xdr:spPr>
        <a:xfrm>
          <a:off x="14401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xdr:rowOff>
    </xdr:from>
    <xdr:to>
      <xdr:col>69</xdr:col>
      <xdr:colOff>142875</xdr:colOff>
      <xdr:row>16</xdr:row>
      <xdr:rowOff>118364</xdr:rowOff>
    </xdr:to>
    <xdr:sp macro="" textlink="">
      <xdr:nvSpPr>
        <xdr:cNvPr id="150" name="楕円 149"/>
        <xdr:cNvSpPr/>
      </xdr:nvSpPr>
      <xdr:spPr>
        <a:xfrm>
          <a:off x="13843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103141</xdr:rowOff>
    </xdr:from>
    <xdr:ext cx="762000" cy="259045"/>
    <xdr:sp macro="" textlink="">
      <xdr:nvSpPr>
        <xdr:cNvPr id="151" name="テキスト ボックス 150"/>
        <xdr:cNvSpPr txBox="1"/>
      </xdr:nvSpPr>
      <xdr:spPr>
        <a:xfrm>
          <a:off x="135128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156210</xdr:rowOff>
    </xdr:from>
    <xdr:to>
      <xdr:col>65</xdr:col>
      <xdr:colOff>53975</xdr:colOff>
      <xdr:row>16</xdr:row>
      <xdr:rowOff>86360</xdr:rowOff>
    </xdr:to>
    <xdr:sp macro="" textlink="">
      <xdr:nvSpPr>
        <xdr:cNvPr id="152" name="楕円 151"/>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71137</xdr:rowOff>
    </xdr:from>
    <xdr:ext cx="762000" cy="259045"/>
    <xdr:sp macro="" textlink="">
      <xdr:nvSpPr>
        <xdr:cNvPr id="153" name="テキスト ボックス 152"/>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低い水準であるが、全国平均及び千葉県平均と比較して高い水準である。生活保護事業などの増により、経常経費充当一般財源等は増となったものの、結果的に前年度と比較して０．３ポイント減の１２．８％となった。引き続き、平成２７年度に策定した「補助金等の見直しについて」に基づき、扶助費について、市単独事業の見直しに加え、支給事業や交付等に当たっての審査項目、並びに基準等の見直しに努めていく。 </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31750</xdr:rowOff>
    </xdr:to>
    <xdr:cxnSp macro="">
      <xdr:nvCxnSpPr>
        <xdr:cNvPr id="181" name="直線コネクタ 180"/>
        <xdr:cNvCxnSpPr/>
      </xdr:nvCxnSpPr>
      <xdr:spPr>
        <a:xfrm flipV="1">
          <a:off x="4826000" y="90233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2"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3" name="直線コネクタ 182"/>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69850</xdr:rowOff>
    </xdr:to>
    <xdr:cxnSp macro="">
      <xdr:nvCxnSpPr>
        <xdr:cNvPr id="186" name="直線コネクタ 185"/>
        <xdr:cNvCxnSpPr/>
      </xdr:nvCxnSpPr>
      <xdr:spPr>
        <a:xfrm flipV="1">
          <a:off x="3987800" y="96139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86377</xdr:rowOff>
    </xdr:from>
    <xdr:ext cx="762000" cy="259045"/>
    <xdr:sp macro="" textlink="">
      <xdr:nvSpPr>
        <xdr:cNvPr id="187" name="扶助費平均値テキスト"/>
        <xdr:cNvSpPr txBox="1"/>
      </xdr:nvSpPr>
      <xdr:spPr>
        <a:xfrm>
          <a:off x="4914900" y="985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188" name="フローチャート: 判断 187"/>
        <xdr:cNvSpPr/>
      </xdr:nvSpPr>
      <xdr:spPr>
        <a:xfrm>
          <a:off x="4775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56</xdr:row>
      <xdr:rowOff>69850</xdr:rowOff>
    </xdr:to>
    <xdr:cxnSp macro="">
      <xdr:nvCxnSpPr>
        <xdr:cNvPr id="189" name="直線コネクタ 188"/>
        <xdr:cNvCxnSpPr/>
      </xdr:nvCxnSpPr>
      <xdr:spPr>
        <a:xfrm>
          <a:off x="3098800" y="94996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0" name="フローチャート: 判断 189"/>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191" name="テキスト ボックス 190"/>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56</xdr:row>
      <xdr:rowOff>69850</xdr:rowOff>
    </xdr:to>
    <xdr:cxnSp macro="">
      <xdr:nvCxnSpPr>
        <xdr:cNvPr id="192" name="直線コネクタ 191"/>
        <xdr:cNvCxnSpPr/>
      </xdr:nvCxnSpPr>
      <xdr:spPr>
        <a:xfrm flipV="1">
          <a:off x="2209800" y="94996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3" name="フローチャート: 判断 192"/>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4" name="テキスト ボックス 193"/>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69850</xdr:rowOff>
    </xdr:to>
    <xdr:cxnSp macro="">
      <xdr:nvCxnSpPr>
        <xdr:cNvPr id="195" name="直線コネクタ 194"/>
        <xdr:cNvCxnSpPr/>
      </xdr:nvCxnSpPr>
      <xdr:spPr>
        <a:xfrm>
          <a:off x="1320800" y="9613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6" name="フローチャート: 判断 195"/>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197" name="テキスト ボックス 196"/>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198" name="フローチャート: 判断 197"/>
        <xdr:cNvSpPr/>
      </xdr:nvSpPr>
      <xdr:spPr>
        <a:xfrm>
          <a:off x="1270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199" name="テキスト ボックス 198"/>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5" name="楕円 204"/>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6"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07" name="楕円 206"/>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208" name="テキスト ボックス 207"/>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9" name="楕円 208"/>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0" name="テキスト ボックス 209"/>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19050</xdr:rowOff>
    </xdr:from>
    <xdr:to>
      <xdr:col>11</xdr:col>
      <xdr:colOff>60325</xdr:colOff>
      <xdr:row>56</xdr:row>
      <xdr:rowOff>120650</xdr:rowOff>
    </xdr:to>
    <xdr:sp macro="" textlink="">
      <xdr:nvSpPr>
        <xdr:cNvPr id="211" name="楕円 210"/>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212" name="テキスト ボックス 211"/>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3" name="楕円 212"/>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4" name="テキスト ボックス 213"/>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及び全国と比較して低い水準であるが、千葉県平均と比較して高い水準となった。昨年度と比較して、介護保険事業特別会計、後期高齢者医療特別会計等への繰出金が増となったものの、経常収支比率の増減はなかった。今後も将来の財政見通しに基づく受益者負担の適正化等の財源確保や事業運営の効率化を推進していく。 </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61</xdr:row>
      <xdr:rowOff>120650</xdr:rowOff>
    </xdr:to>
    <xdr:cxnSp macro="">
      <xdr:nvCxnSpPr>
        <xdr:cNvPr id="242" name="直線コネクタ 241"/>
        <xdr:cNvCxnSpPr/>
      </xdr:nvCxnSpPr>
      <xdr:spPr>
        <a:xfrm flipV="1">
          <a:off x="16510000" y="90805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3"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4" name="直線コネクタ 243"/>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5"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6" name="直線コネクタ 245"/>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57</xdr:row>
      <xdr:rowOff>107950</xdr:rowOff>
    </xdr:to>
    <xdr:cxnSp macro="">
      <xdr:nvCxnSpPr>
        <xdr:cNvPr id="247" name="直線コネクタ 246"/>
        <xdr:cNvCxnSpPr/>
      </xdr:nvCxnSpPr>
      <xdr:spPr>
        <a:xfrm>
          <a:off x="15671800" y="9880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48" name="その他平均値テキスト"/>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49" name="フローチャート: 判断 248"/>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57150</xdr:rowOff>
    </xdr:from>
    <xdr:to>
      <xdr:col>78</xdr:col>
      <xdr:colOff>69850</xdr:colOff>
      <xdr:row>57</xdr:row>
      <xdr:rowOff>107950</xdr:rowOff>
    </xdr:to>
    <xdr:cxnSp macro="">
      <xdr:nvCxnSpPr>
        <xdr:cNvPr id="250" name="直線コネクタ 249"/>
        <xdr:cNvCxnSpPr/>
      </xdr:nvCxnSpPr>
      <xdr:spPr>
        <a:xfrm>
          <a:off x="14782800" y="9829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1" name="フローチャート: 判断 250"/>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2" name="テキスト ボックス 251"/>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114300</xdr:rowOff>
    </xdr:from>
    <xdr:to>
      <xdr:col>73</xdr:col>
      <xdr:colOff>180975</xdr:colOff>
      <xdr:row>57</xdr:row>
      <xdr:rowOff>57150</xdr:rowOff>
    </xdr:to>
    <xdr:cxnSp macro="">
      <xdr:nvCxnSpPr>
        <xdr:cNvPr id="253" name="直線コネクタ 252"/>
        <xdr:cNvCxnSpPr/>
      </xdr:nvCxnSpPr>
      <xdr:spPr>
        <a:xfrm>
          <a:off x="13893800" y="9715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4" name="フローチャート: 判断 253"/>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55" name="テキスト ボックス 254"/>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63500</xdr:rowOff>
    </xdr:from>
    <xdr:to>
      <xdr:col>69</xdr:col>
      <xdr:colOff>92075</xdr:colOff>
      <xdr:row>56</xdr:row>
      <xdr:rowOff>114300</xdr:rowOff>
    </xdr:to>
    <xdr:cxnSp macro="">
      <xdr:nvCxnSpPr>
        <xdr:cNvPr id="256" name="直線コネクタ 255"/>
        <xdr:cNvCxnSpPr/>
      </xdr:nvCxnSpPr>
      <xdr:spPr>
        <a:xfrm>
          <a:off x="13004800" y="9664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59" name="フローチャート: 判断 258"/>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111777</xdr:rowOff>
    </xdr:from>
    <xdr:ext cx="762000" cy="259045"/>
    <xdr:sp macro="" textlink="">
      <xdr:nvSpPr>
        <xdr:cNvPr id="260" name="テキスト ボックス 259"/>
        <xdr:cNvSpPr txBox="1"/>
      </xdr:nvSpPr>
      <xdr:spPr>
        <a:xfrm>
          <a:off x="12623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66" name="楕円 265"/>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73677</xdr:rowOff>
    </xdr:from>
    <xdr:ext cx="762000" cy="259045"/>
    <xdr:sp macro="" textlink="">
      <xdr:nvSpPr>
        <xdr:cNvPr id="267" name="その他該当値テキスト"/>
        <xdr:cNvSpPr txBox="1"/>
      </xdr:nvSpPr>
      <xdr:spPr>
        <a:xfrm>
          <a:off x="16598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68" name="楕円 267"/>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168927</xdr:rowOff>
    </xdr:from>
    <xdr:ext cx="736600" cy="259045"/>
    <xdr:sp macro="" textlink="">
      <xdr:nvSpPr>
        <xdr:cNvPr id="269" name="テキスト ボックス 268"/>
        <xdr:cNvSpPr txBox="1"/>
      </xdr:nvSpPr>
      <xdr:spPr>
        <a:xfrm>
          <a:off x="15290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6350</xdr:rowOff>
    </xdr:from>
    <xdr:to>
      <xdr:col>74</xdr:col>
      <xdr:colOff>31750</xdr:colOff>
      <xdr:row>57</xdr:row>
      <xdr:rowOff>107950</xdr:rowOff>
    </xdr:to>
    <xdr:sp macro="" textlink="">
      <xdr:nvSpPr>
        <xdr:cNvPr id="270" name="楕円 269"/>
        <xdr:cNvSpPr/>
      </xdr:nvSpPr>
      <xdr:spPr>
        <a:xfrm>
          <a:off x="14732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118127</xdr:rowOff>
    </xdr:from>
    <xdr:ext cx="762000" cy="259045"/>
    <xdr:sp macro="" textlink="">
      <xdr:nvSpPr>
        <xdr:cNvPr id="271" name="テキスト ボックス 270"/>
        <xdr:cNvSpPr txBox="1"/>
      </xdr:nvSpPr>
      <xdr:spPr>
        <a:xfrm>
          <a:off x="14401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63500</xdr:rowOff>
    </xdr:from>
    <xdr:to>
      <xdr:col>69</xdr:col>
      <xdr:colOff>142875</xdr:colOff>
      <xdr:row>56</xdr:row>
      <xdr:rowOff>165100</xdr:rowOff>
    </xdr:to>
    <xdr:sp macro="" textlink="">
      <xdr:nvSpPr>
        <xdr:cNvPr id="272" name="楕円 271"/>
        <xdr:cNvSpPr/>
      </xdr:nvSpPr>
      <xdr:spPr>
        <a:xfrm>
          <a:off x="13843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3827</xdr:rowOff>
    </xdr:from>
    <xdr:ext cx="762000" cy="259045"/>
    <xdr:sp macro="" textlink="">
      <xdr:nvSpPr>
        <xdr:cNvPr id="273" name="テキスト ボックス 272"/>
        <xdr:cNvSpPr txBox="1"/>
      </xdr:nvSpPr>
      <xdr:spPr>
        <a:xfrm>
          <a:off x="13512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12700</xdr:rowOff>
    </xdr:from>
    <xdr:to>
      <xdr:col>65</xdr:col>
      <xdr:colOff>53975</xdr:colOff>
      <xdr:row>56</xdr:row>
      <xdr:rowOff>114300</xdr:rowOff>
    </xdr:to>
    <xdr:sp macro="" textlink="">
      <xdr:nvSpPr>
        <xdr:cNvPr id="274" name="楕円 273"/>
        <xdr:cNvSpPr/>
      </xdr:nvSpPr>
      <xdr:spPr>
        <a:xfrm>
          <a:off x="12954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124477</xdr:rowOff>
    </xdr:from>
    <xdr:ext cx="762000" cy="259045"/>
    <xdr:sp macro="" textlink="">
      <xdr:nvSpPr>
        <xdr:cNvPr id="275" name="テキスト ボックス 274"/>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類似団体、全国及び千葉県平均と比較しても低い水準だが、引き続き「補助金等の見直しについて」により補助の必要性、目的、効果等を検証し、経費の適正化に努めていく。 </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58964</xdr:rowOff>
    </xdr:from>
    <xdr:to>
      <xdr:col>82</xdr:col>
      <xdr:colOff>107950</xdr:colOff>
      <xdr:row>41</xdr:row>
      <xdr:rowOff>58965</xdr:rowOff>
    </xdr:to>
    <xdr:cxnSp macro="">
      <xdr:nvCxnSpPr>
        <xdr:cNvPr id="305" name="直線コネクタ 304"/>
        <xdr:cNvCxnSpPr/>
      </xdr:nvCxnSpPr>
      <xdr:spPr>
        <a:xfrm flipV="1">
          <a:off x="16510000" y="5716814"/>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06"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07" name="直線コネクタ 306"/>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145341</xdr:rowOff>
    </xdr:from>
    <xdr:ext cx="762000" cy="259045"/>
    <xdr:sp macro="" textlink="">
      <xdr:nvSpPr>
        <xdr:cNvPr id="308" name="補助費等最大値テキスト"/>
        <xdr:cNvSpPr txBox="1"/>
      </xdr:nvSpPr>
      <xdr:spPr>
        <a:xfrm>
          <a:off x="16598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58964</xdr:rowOff>
    </xdr:from>
    <xdr:to>
      <xdr:col>82</xdr:col>
      <xdr:colOff>196850</xdr:colOff>
      <xdr:row>33</xdr:row>
      <xdr:rowOff>58964</xdr:rowOff>
    </xdr:to>
    <xdr:cxnSp macro="">
      <xdr:nvCxnSpPr>
        <xdr:cNvPr id="309" name="直線コネクタ 308"/>
        <xdr:cNvCxnSpPr/>
      </xdr:nvCxnSpPr>
      <xdr:spPr>
        <a:xfrm>
          <a:off x="16421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156936</xdr:rowOff>
    </xdr:from>
    <xdr:to>
      <xdr:col>82</xdr:col>
      <xdr:colOff>107950</xdr:colOff>
      <xdr:row>34</xdr:row>
      <xdr:rowOff>29028</xdr:rowOff>
    </xdr:to>
    <xdr:cxnSp macro="">
      <xdr:nvCxnSpPr>
        <xdr:cNvPr id="310" name="直線コネクタ 309"/>
        <xdr:cNvCxnSpPr/>
      </xdr:nvCxnSpPr>
      <xdr:spPr>
        <a:xfrm flipV="1">
          <a:off x="15671800" y="5814786"/>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53720</xdr:rowOff>
    </xdr:from>
    <xdr:ext cx="762000" cy="259045"/>
    <xdr:sp macro="" textlink="">
      <xdr:nvSpPr>
        <xdr:cNvPr id="311" name="補助費等平均値テキスト"/>
        <xdr:cNvSpPr txBox="1"/>
      </xdr:nvSpPr>
      <xdr:spPr>
        <a:xfrm>
          <a:off x="16598900" y="6225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81643</xdr:rowOff>
    </xdr:from>
    <xdr:to>
      <xdr:col>82</xdr:col>
      <xdr:colOff>158750</xdr:colOff>
      <xdr:row>37</xdr:row>
      <xdr:rowOff>11793</xdr:rowOff>
    </xdr:to>
    <xdr:sp macro="" textlink="">
      <xdr:nvSpPr>
        <xdr:cNvPr id="312" name="フローチャート: 判断 311"/>
        <xdr:cNvSpPr/>
      </xdr:nvSpPr>
      <xdr:spPr>
        <a:xfrm>
          <a:off x="164592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29028</xdr:rowOff>
    </xdr:from>
    <xdr:to>
      <xdr:col>78</xdr:col>
      <xdr:colOff>69850</xdr:colOff>
      <xdr:row>34</xdr:row>
      <xdr:rowOff>39914</xdr:rowOff>
    </xdr:to>
    <xdr:cxnSp macro="">
      <xdr:nvCxnSpPr>
        <xdr:cNvPr id="313" name="直線コネクタ 312"/>
        <xdr:cNvCxnSpPr/>
      </xdr:nvCxnSpPr>
      <xdr:spPr>
        <a:xfrm flipV="1">
          <a:off x="14782800" y="58583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48986</xdr:rowOff>
    </xdr:from>
    <xdr:to>
      <xdr:col>78</xdr:col>
      <xdr:colOff>120650</xdr:colOff>
      <xdr:row>36</xdr:row>
      <xdr:rowOff>150586</xdr:rowOff>
    </xdr:to>
    <xdr:sp macro="" textlink="">
      <xdr:nvSpPr>
        <xdr:cNvPr id="314" name="フローチャート: 判断 313"/>
        <xdr:cNvSpPr/>
      </xdr:nvSpPr>
      <xdr:spPr>
        <a:xfrm>
          <a:off x="15621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135363</xdr:rowOff>
    </xdr:from>
    <xdr:ext cx="736600" cy="259045"/>
    <xdr:sp macro="" textlink="">
      <xdr:nvSpPr>
        <xdr:cNvPr id="315" name="テキスト ボックス 314"/>
        <xdr:cNvSpPr txBox="1"/>
      </xdr:nvSpPr>
      <xdr:spPr>
        <a:xfrm>
          <a:off x="15290800" y="630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113393</xdr:rowOff>
    </xdr:from>
    <xdr:to>
      <xdr:col>73</xdr:col>
      <xdr:colOff>180975</xdr:colOff>
      <xdr:row>34</xdr:row>
      <xdr:rowOff>39914</xdr:rowOff>
    </xdr:to>
    <xdr:cxnSp macro="">
      <xdr:nvCxnSpPr>
        <xdr:cNvPr id="316" name="直線コネクタ 315"/>
        <xdr:cNvCxnSpPr/>
      </xdr:nvCxnSpPr>
      <xdr:spPr>
        <a:xfrm>
          <a:off x="13893800" y="57712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7" name="フローチャート: 判断 316"/>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124477</xdr:rowOff>
    </xdr:from>
    <xdr:ext cx="762000" cy="259045"/>
    <xdr:sp macro="" textlink="">
      <xdr:nvSpPr>
        <xdr:cNvPr id="318" name="テキスト ボックス 317"/>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113393</xdr:rowOff>
    </xdr:from>
    <xdr:to>
      <xdr:col>69</xdr:col>
      <xdr:colOff>92075</xdr:colOff>
      <xdr:row>33</xdr:row>
      <xdr:rowOff>135164</xdr:rowOff>
    </xdr:to>
    <xdr:cxnSp macro="">
      <xdr:nvCxnSpPr>
        <xdr:cNvPr id="319" name="直線コネクタ 318"/>
        <xdr:cNvCxnSpPr/>
      </xdr:nvCxnSpPr>
      <xdr:spPr>
        <a:xfrm flipV="1">
          <a:off x="13004800" y="57712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70049</xdr:rowOff>
    </xdr:from>
    <xdr:ext cx="762000" cy="259045"/>
    <xdr:sp macro="" textlink="">
      <xdr:nvSpPr>
        <xdr:cNvPr id="321" name="テキスト ボックス 320"/>
        <xdr:cNvSpPr txBox="1"/>
      </xdr:nvSpPr>
      <xdr:spPr>
        <a:xfrm>
          <a:off x="13512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166007</xdr:rowOff>
    </xdr:from>
    <xdr:to>
      <xdr:col>65</xdr:col>
      <xdr:colOff>53975</xdr:colOff>
      <xdr:row>36</xdr:row>
      <xdr:rowOff>96157</xdr:rowOff>
    </xdr:to>
    <xdr:sp macro="" textlink="">
      <xdr:nvSpPr>
        <xdr:cNvPr id="322" name="フローチャート: 判断 321"/>
        <xdr:cNvSpPr/>
      </xdr:nvSpPr>
      <xdr:spPr>
        <a:xfrm>
          <a:off x="12954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80934</xdr:rowOff>
    </xdr:from>
    <xdr:ext cx="762000" cy="259045"/>
    <xdr:sp macro="" textlink="">
      <xdr:nvSpPr>
        <xdr:cNvPr id="323" name="テキスト ボックス 322"/>
        <xdr:cNvSpPr txBox="1"/>
      </xdr:nvSpPr>
      <xdr:spPr>
        <a:xfrm>
          <a:off x="12623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106136</xdr:rowOff>
    </xdr:from>
    <xdr:to>
      <xdr:col>82</xdr:col>
      <xdr:colOff>158750</xdr:colOff>
      <xdr:row>34</xdr:row>
      <xdr:rowOff>36286</xdr:rowOff>
    </xdr:to>
    <xdr:sp macro="" textlink="">
      <xdr:nvSpPr>
        <xdr:cNvPr id="329" name="楕円 328"/>
        <xdr:cNvSpPr/>
      </xdr:nvSpPr>
      <xdr:spPr>
        <a:xfrm>
          <a:off x="164592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14713</xdr:rowOff>
    </xdr:from>
    <xdr:ext cx="762000" cy="259045"/>
    <xdr:sp macro="" textlink="">
      <xdr:nvSpPr>
        <xdr:cNvPr id="330" name="補助費等該当値テキスト"/>
        <xdr:cNvSpPr txBox="1"/>
      </xdr:nvSpPr>
      <xdr:spPr>
        <a:xfrm>
          <a:off x="16598900" y="567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149678</xdr:rowOff>
    </xdr:from>
    <xdr:to>
      <xdr:col>78</xdr:col>
      <xdr:colOff>120650</xdr:colOff>
      <xdr:row>34</xdr:row>
      <xdr:rowOff>79828</xdr:rowOff>
    </xdr:to>
    <xdr:sp macro="" textlink="">
      <xdr:nvSpPr>
        <xdr:cNvPr id="331" name="楕円 330"/>
        <xdr:cNvSpPr/>
      </xdr:nvSpPr>
      <xdr:spPr>
        <a:xfrm>
          <a:off x="15621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90005</xdr:rowOff>
    </xdr:from>
    <xdr:ext cx="736600" cy="259045"/>
    <xdr:sp macro="" textlink="">
      <xdr:nvSpPr>
        <xdr:cNvPr id="332" name="テキスト ボックス 331"/>
        <xdr:cNvSpPr txBox="1"/>
      </xdr:nvSpPr>
      <xdr:spPr>
        <a:xfrm>
          <a:off x="15290800" y="557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160564</xdr:rowOff>
    </xdr:from>
    <xdr:to>
      <xdr:col>74</xdr:col>
      <xdr:colOff>31750</xdr:colOff>
      <xdr:row>34</xdr:row>
      <xdr:rowOff>90714</xdr:rowOff>
    </xdr:to>
    <xdr:sp macro="" textlink="">
      <xdr:nvSpPr>
        <xdr:cNvPr id="333" name="楕円 332"/>
        <xdr:cNvSpPr/>
      </xdr:nvSpPr>
      <xdr:spPr>
        <a:xfrm>
          <a:off x="14732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100891</xdr:rowOff>
    </xdr:from>
    <xdr:ext cx="762000" cy="259045"/>
    <xdr:sp macro="" textlink="">
      <xdr:nvSpPr>
        <xdr:cNvPr id="334" name="テキスト ボックス 333"/>
        <xdr:cNvSpPr txBox="1"/>
      </xdr:nvSpPr>
      <xdr:spPr>
        <a:xfrm>
          <a:off x="14401800" y="558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62593</xdr:rowOff>
    </xdr:from>
    <xdr:to>
      <xdr:col>69</xdr:col>
      <xdr:colOff>142875</xdr:colOff>
      <xdr:row>33</xdr:row>
      <xdr:rowOff>164193</xdr:rowOff>
    </xdr:to>
    <xdr:sp macro="" textlink="">
      <xdr:nvSpPr>
        <xdr:cNvPr id="335" name="楕円 334"/>
        <xdr:cNvSpPr/>
      </xdr:nvSpPr>
      <xdr:spPr>
        <a:xfrm>
          <a:off x="13843000" y="57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2920</xdr:rowOff>
    </xdr:from>
    <xdr:ext cx="762000" cy="259045"/>
    <xdr:sp macro="" textlink="">
      <xdr:nvSpPr>
        <xdr:cNvPr id="336" name="テキスト ボックス 335"/>
        <xdr:cNvSpPr txBox="1"/>
      </xdr:nvSpPr>
      <xdr:spPr>
        <a:xfrm>
          <a:off x="13512800" y="548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84364</xdr:rowOff>
    </xdr:from>
    <xdr:to>
      <xdr:col>65</xdr:col>
      <xdr:colOff>53975</xdr:colOff>
      <xdr:row>34</xdr:row>
      <xdr:rowOff>14514</xdr:rowOff>
    </xdr:to>
    <xdr:sp macro="" textlink="">
      <xdr:nvSpPr>
        <xdr:cNvPr id="337" name="楕円 336"/>
        <xdr:cNvSpPr/>
      </xdr:nvSpPr>
      <xdr:spPr>
        <a:xfrm>
          <a:off x="12954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24691</xdr:rowOff>
    </xdr:from>
    <xdr:ext cx="762000" cy="259045"/>
    <xdr:sp macro="" textlink="">
      <xdr:nvSpPr>
        <xdr:cNvPr id="338" name="テキスト ボックス 337"/>
        <xdr:cNvSpPr txBox="1"/>
      </xdr:nvSpPr>
      <xdr:spPr>
        <a:xfrm>
          <a:off x="12623800" y="551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０．７ポイント減少したが、依然、類似団体及び千葉県平均を上回っている。今後も、近年実施した大規模事業に係る市債の償還が始まり、公債費の高止まりが見込まれており、経常収支比率を悪化させ財政運営の硬直化を招く恐れが懸念される。市債の発行に当たっては、「財政運営の基本的計画」に掲げた公債費負担比率の目標値である、令和１０年度末までに１３．０％以下を目指し、発行抑制に努めていく。 </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54611</xdr:rowOff>
    </xdr:to>
    <xdr:cxnSp macro="">
      <xdr:nvCxnSpPr>
        <xdr:cNvPr id="366" name="直線コネクタ 365"/>
        <xdr:cNvCxnSpPr/>
      </xdr:nvCxnSpPr>
      <xdr:spPr>
        <a:xfrm flipV="1">
          <a:off x="4826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7"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8" name="直線コネクタ 367"/>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69"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0" name="直線コネクタ 369"/>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123189</xdr:rowOff>
    </xdr:from>
    <xdr:to>
      <xdr:col>24</xdr:col>
      <xdr:colOff>25400</xdr:colOff>
      <xdr:row>78</xdr:row>
      <xdr:rowOff>5080</xdr:rowOff>
    </xdr:to>
    <xdr:cxnSp macro="">
      <xdr:nvCxnSpPr>
        <xdr:cNvPr id="371" name="直線コネクタ 370"/>
        <xdr:cNvCxnSpPr/>
      </xdr:nvCxnSpPr>
      <xdr:spPr>
        <a:xfrm flipV="1">
          <a:off x="3987800" y="133248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16527</xdr:rowOff>
    </xdr:from>
    <xdr:ext cx="762000" cy="259045"/>
    <xdr:sp macro="" textlink="">
      <xdr:nvSpPr>
        <xdr:cNvPr id="372" name="公債費平均値テキスト"/>
        <xdr:cNvSpPr txBox="1"/>
      </xdr:nvSpPr>
      <xdr:spPr>
        <a:xfrm>
          <a:off x="4914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3" name="フローチャート: 判断 372"/>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xdr:rowOff>
    </xdr:from>
    <xdr:to>
      <xdr:col>19</xdr:col>
      <xdr:colOff>187325</xdr:colOff>
      <xdr:row>78</xdr:row>
      <xdr:rowOff>12700</xdr:rowOff>
    </xdr:to>
    <xdr:cxnSp macro="">
      <xdr:nvCxnSpPr>
        <xdr:cNvPr id="374" name="直線コネクタ 373"/>
        <xdr:cNvCxnSpPr/>
      </xdr:nvCxnSpPr>
      <xdr:spPr>
        <a:xfrm flipV="1">
          <a:off x="3098800" y="13378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5" name="フローチャート: 判断 374"/>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6" name="テキスト ボックス 375"/>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146050</xdr:rowOff>
    </xdr:from>
    <xdr:to>
      <xdr:col>15</xdr:col>
      <xdr:colOff>98425</xdr:colOff>
      <xdr:row>78</xdr:row>
      <xdr:rowOff>12700</xdr:rowOff>
    </xdr:to>
    <xdr:cxnSp macro="">
      <xdr:nvCxnSpPr>
        <xdr:cNvPr id="377" name="直線コネクタ 376"/>
        <xdr:cNvCxnSpPr/>
      </xdr:nvCxnSpPr>
      <xdr:spPr>
        <a:xfrm>
          <a:off x="2209800" y="1334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8" name="フローチャート: 判断 377"/>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9" name="テキスト ボックス 378"/>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146050</xdr:rowOff>
    </xdr:from>
    <xdr:to>
      <xdr:col>11</xdr:col>
      <xdr:colOff>9525</xdr:colOff>
      <xdr:row>77</xdr:row>
      <xdr:rowOff>153670</xdr:rowOff>
    </xdr:to>
    <xdr:cxnSp macro="">
      <xdr:nvCxnSpPr>
        <xdr:cNvPr id="380" name="直線コネクタ 379"/>
        <xdr:cNvCxnSpPr/>
      </xdr:nvCxnSpPr>
      <xdr:spPr>
        <a:xfrm flipV="1">
          <a:off x="1320800" y="13347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81" name="フローチャート: 判断 380"/>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82" name="テキスト ボックス 381"/>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3" name="フローチャート: 判断 382"/>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84" name="テキスト ボックス 383"/>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90" name="楕円 389"/>
        <xdr:cNvSpPr/>
      </xdr:nvSpPr>
      <xdr:spPr>
        <a:xfrm>
          <a:off x="4775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44466</xdr:rowOff>
    </xdr:from>
    <xdr:ext cx="762000" cy="259045"/>
    <xdr:sp macro="" textlink="">
      <xdr:nvSpPr>
        <xdr:cNvPr id="391" name="公債費該当値テキスト"/>
        <xdr:cNvSpPr txBox="1"/>
      </xdr:nvSpPr>
      <xdr:spPr>
        <a:xfrm>
          <a:off x="49149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125730</xdr:rowOff>
    </xdr:from>
    <xdr:to>
      <xdr:col>20</xdr:col>
      <xdr:colOff>38100</xdr:colOff>
      <xdr:row>78</xdr:row>
      <xdr:rowOff>55880</xdr:rowOff>
    </xdr:to>
    <xdr:sp macro="" textlink="">
      <xdr:nvSpPr>
        <xdr:cNvPr id="392" name="楕円 391"/>
        <xdr:cNvSpPr/>
      </xdr:nvSpPr>
      <xdr:spPr>
        <a:xfrm>
          <a:off x="3937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93" name="テキスト ボックス 392"/>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94" name="楕円 393"/>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95" name="テキスト ボックス 39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95250</xdr:rowOff>
    </xdr:from>
    <xdr:to>
      <xdr:col>11</xdr:col>
      <xdr:colOff>60325</xdr:colOff>
      <xdr:row>78</xdr:row>
      <xdr:rowOff>25400</xdr:rowOff>
    </xdr:to>
    <xdr:sp macro="" textlink="">
      <xdr:nvSpPr>
        <xdr:cNvPr id="396" name="楕円 395"/>
        <xdr:cNvSpPr/>
      </xdr:nvSpPr>
      <xdr:spPr>
        <a:xfrm>
          <a:off x="2159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97" name="テキスト ボックス 396"/>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398" name="楕円 397"/>
        <xdr:cNvSpPr/>
      </xdr:nvSpPr>
      <xdr:spPr>
        <a:xfrm>
          <a:off x="1270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17797</xdr:rowOff>
    </xdr:from>
    <xdr:ext cx="762000" cy="259045"/>
    <xdr:sp macro="" textlink="">
      <xdr:nvSpPr>
        <xdr:cNvPr id="399" name="テキスト ボックス 398"/>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前年度と比較して１．０ポイント減少したが、全国及び千葉県平均と比較して高い水準となっているため、今後も不断の見直しに努めていく。 </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123190</xdr:rowOff>
    </xdr:from>
    <xdr:to>
      <xdr:col>82</xdr:col>
      <xdr:colOff>107950</xdr:colOff>
      <xdr:row>81</xdr:row>
      <xdr:rowOff>39370</xdr:rowOff>
    </xdr:to>
    <xdr:cxnSp macro="">
      <xdr:nvCxnSpPr>
        <xdr:cNvPr id="427" name="直線コネクタ 426"/>
        <xdr:cNvCxnSpPr/>
      </xdr:nvCxnSpPr>
      <xdr:spPr>
        <a:xfrm flipV="1">
          <a:off x="16510000" y="126390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8"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9" name="直線コネクタ 428"/>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38117</xdr:rowOff>
    </xdr:from>
    <xdr:ext cx="762000" cy="259045"/>
    <xdr:sp macro="" textlink="">
      <xdr:nvSpPr>
        <xdr:cNvPr id="430" name="公債費以外最大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123190</xdr:rowOff>
    </xdr:from>
    <xdr:to>
      <xdr:col>82</xdr:col>
      <xdr:colOff>196850</xdr:colOff>
      <xdr:row>73</xdr:row>
      <xdr:rowOff>123190</xdr:rowOff>
    </xdr:to>
    <xdr:cxnSp macro="">
      <xdr:nvCxnSpPr>
        <xdr:cNvPr id="431" name="直線コネクタ 430"/>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62230</xdr:rowOff>
    </xdr:from>
    <xdr:to>
      <xdr:col>82</xdr:col>
      <xdr:colOff>107950</xdr:colOff>
      <xdr:row>77</xdr:row>
      <xdr:rowOff>138430</xdr:rowOff>
    </xdr:to>
    <xdr:cxnSp macro="">
      <xdr:nvCxnSpPr>
        <xdr:cNvPr id="432" name="直線コネクタ 431"/>
        <xdr:cNvCxnSpPr/>
      </xdr:nvCxnSpPr>
      <xdr:spPr>
        <a:xfrm flipV="1">
          <a:off x="15671800" y="132638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52088</xdr:rowOff>
    </xdr:from>
    <xdr:ext cx="762000" cy="259045"/>
    <xdr:sp macro="" textlink="">
      <xdr:nvSpPr>
        <xdr:cNvPr id="433" name="公債費以外平均値テキスト"/>
        <xdr:cNvSpPr txBox="1"/>
      </xdr:nvSpPr>
      <xdr:spPr>
        <a:xfrm>
          <a:off x="16598900" y="132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34" name="フローチャート: 判断 433"/>
        <xdr:cNvSpPr/>
      </xdr:nvSpPr>
      <xdr:spPr>
        <a:xfrm>
          <a:off x="16459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77</xdr:row>
      <xdr:rowOff>138430</xdr:rowOff>
    </xdr:to>
    <xdr:cxnSp macro="">
      <xdr:nvCxnSpPr>
        <xdr:cNvPr id="435" name="直線コネクタ 434"/>
        <xdr:cNvCxnSpPr/>
      </xdr:nvCxnSpPr>
      <xdr:spPr>
        <a:xfrm>
          <a:off x="14782800" y="13317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6" name="フローチャート: 判断 435"/>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7" name="テキスト ボックス 436"/>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39370</xdr:rowOff>
    </xdr:from>
    <xdr:to>
      <xdr:col>73</xdr:col>
      <xdr:colOff>180975</xdr:colOff>
      <xdr:row>77</xdr:row>
      <xdr:rowOff>115570</xdr:rowOff>
    </xdr:to>
    <xdr:cxnSp macro="">
      <xdr:nvCxnSpPr>
        <xdr:cNvPr id="438" name="直線コネクタ 437"/>
        <xdr:cNvCxnSpPr/>
      </xdr:nvCxnSpPr>
      <xdr:spPr>
        <a:xfrm>
          <a:off x="13893800" y="13241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49530</xdr:rowOff>
    </xdr:from>
    <xdr:to>
      <xdr:col>74</xdr:col>
      <xdr:colOff>31750</xdr:colOff>
      <xdr:row>77</xdr:row>
      <xdr:rowOff>151130</xdr:rowOff>
    </xdr:to>
    <xdr:sp macro="" textlink="">
      <xdr:nvSpPr>
        <xdr:cNvPr id="439" name="フローチャート: 判断 438"/>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161307</xdr:rowOff>
    </xdr:from>
    <xdr:ext cx="762000" cy="259045"/>
    <xdr:sp macro="" textlink="">
      <xdr:nvSpPr>
        <xdr:cNvPr id="440" name="テキスト ボックス 439"/>
        <xdr:cNvSpPr txBox="1"/>
      </xdr:nvSpPr>
      <xdr:spPr>
        <a:xfrm>
          <a:off x="14401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77</xdr:row>
      <xdr:rowOff>39370</xdr:rowOff>
    </xdr:to>
    <xdr:cxnSp macro="">
      <xdr:nvCxnSpPr>
        <xdr:cNvPr id="441" name="直線コネクタ 440"/>
        <xdr:cNvCxnSpPr/>
      </xdr:nvCxnSpPr>
      <xdr:spPr>
        <a:xfrm>
          <a:off x="13004800" y="131800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42" name="フローチャート: 判断 441"/>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92727</xdr:rowOff>
    </xdr:from>
    <xdr:ext cx="762000" cy="259045"/>
    <xdr:sp macro="" textlink="">
      <xdr:nvSpPr>
        <xdr:cNvPr id="443" name="テキスト ボックス 442"/>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4" name="フローチャート: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xdr:rowOff>
    </xdr:from>
    <xdr:to>
      <xdr:col>82</xdr:col>
      <xdr:colOff>158750</xdr:colOff>
      <xdr:row>77</xdr:row>
      <xdr:rowOff>113030</xdr:rowOff>
    </xdr:to>
    <xdr:sp macro="" textlink="">
      <xdr:nvSpPr>
        <xdr:cNvPr id="451" name="楕円 450"/>
        <xdr:cNvSpPr/>
      </xdr:nvSpPr>
      <xdr:spPr>
        <a:xfrm>
          <a:off x="16459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27957</xdr:rowOff>
    </xdr:from>
    <xdr:ext cx="762000" cy="259045"/>
    <xdr:sp macro="" textlink="">
      <xdr:nvSpPr>
        <xdr:cNvPr id="452" name="公債費以外該当値テキスト"/>
        <xdr:cNvSpPr txBox="1"/>
      </xdr:nvSpPr>
      <xdr:spPr>
        <a:xfrm>
          <a:off x="165989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53" name="楕円 452"/>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27957</xdr:rowOff>
    </xdr:from>
    <xdr:ext cx="736600" cy="259045"/>
    <xdr:sp macro="" textlink="">
      <xdr:nvSpPr>
        <xdr:cNvPr id="454" name="テキスト ボックス 453"/>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55" name="楕円 454"/>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56" name="テキスト ボックス 455"/>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160020</xdr:rowOff>
    </xdr:from>
    <xdr:to>
      <xdr:col>69</xdr:col>
      <xdr:colOff>142875</xdr:colOff>
      <xdr:row>77</xdr:row>
      <xdr:rowOff>90170</xdr:rowOff>
    </xdr:to>
    <xdr:sp macro="" textlink="">
      <xdr:nvSpPr>
        <xdr:cNvPr id="457" name="楕円 456"/>
        <xdr:cNvSpPr/>
      </xdr:nvSpPr>
      <xdr:spPr>
        <a:xfrm>
          <a:off x="13843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74947</xdr:rowOff>
    </xdr:from>
    <xdr:ext cx="762000" cy="259045"/>
    <xdr:sp macro="" textlink="">
      <xdr:nvSpPr>
        <xdr:cNvPr id="458" name="テキスト ボックス 457"/>
        <xdr:cNvSpPr txBox="1"/>
      </xdr:nvSpPr>
      <xdr:spPr>
        <a:xfrm>
          <a:off x="13512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59" name="楕円 458"/>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60" name="テキスト ボックス 459"/>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92100</xdr:rowOff>
    </xdr:from>
    <xdr:to>
      <xdr:col>29</xdr:col>
      <xdr:colOff>127000</xdr:colOff>
      <xdr:row>20</xdr:row>
      <xdr:rowOff>49169</xdr:rowOff>
    </xdr:to>
    <xdr:cxnSp macro="">
      <xdr:nvCxnSpPr>
        <xdr:cNvPr id="43" name="直線コネクタ 42"/>
        <xdr:cNvCxnSpPr/>
      </xdr:nvCxnSpPr>
      <xdr:spPr bwMode="auto">
        <a:xfrm flipV="1">
          <a:off x="5651500" y="2025675"/>
          <a:ext cx="0" cy="15001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21246</xdr:rowOff>
    </xdr:from>
    <xdr:ext cx="762000" cy="259045"/>
    <xdr:sp macro="" textlink="">
      <xdr:nvSpPr>
        <xdr:cNvPr id="44" name="人口1人当たり決算額の推移最小値テキスト130"/>
        <xdr:cNvSpPr txBox="1"/>
      </xdr:nvSpPr>
      <xdr:spPr>
        <a:xfrm>
          <a:off x="5740400" y="3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49169</xdr:rowOff>
    </xdr:from>
    <xdr:to>
      <xdr:col>30</xdr:col>
      <xdr:colOff>25400</xdr:colOff>
      <xdr:row>20</xdr:row>
      <xdr:rowOff>49169</xdr:rowOff>
    </xdr:to>
    <xdr:cxnSp macro="">
      <xdr:nvCxnSpPr>
        <xdr:cNvPr id="45" name="直線コネクタ 44"/>
        <xdr:cNvCxnSpPr/>
      </xdr:nvCxnSpPr>
      <xdr:spPr bwMode="auto">
        <a:xfrm>
          <a:off x="5562600" y="352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7027</xdr:rowOff>
    </xdr:from>
    <xdr:ext cx="762000" cy="259045"/>
    <xdr:sp macro="" textlink="">
      <xdr:nvSpPr>
        <xdr:cNvPr id="46" name="人口1人当たり決算額の推移最大値テキスト130"/>
        <xdr:cNvSpPr txBox="1"/>
      </xdr:nvSpPr>
      <xdr:spPr>
        <a:xfrm>
          <a:off x="5740400" y="176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92100</xdr:rowOff>
    </xdr:from>
    <xdr:to>
      <xdr:col>30</xdr:col>
      <xdr:colOff>25400</xdr:colOff>
      <xdr:row>11</xdr:row>
      <xdr:rowOff>92100</xdr:rowOff>
    </xdr:to>
    <xdr:cxnSp macro="">
      <xdr:nvCxnSpPr>
        <xdr:cNvPr id="47" name="直線コネクタ 46"/>
        <xdr:cNvCxnSpPr/>
      </xdr:nvCxnSpPr>
      <xdr:spPr bwMode="auto">
        <a:xfrm>
          <a:off x="5562600" y="2025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65629</xdr:rowOff>
    </xdr:from>
    <xdr:to>
      <xdr:col>29</xdr:col>
      <xdr:colOff>127000</xdr:colOff>
      <xdr:row>18</xdr:row>
      <xdr:rowOff>126116</xdr:rowOff>
    </xdr:to>
    <xdr:cxnSp macro="">
      <xdr:nvCxnSpPr>
        <xdr:cNvPr id="48" name="直線コネクタ 47"/>
        <xdr:cNvCxnSpPr/>
      </xdr:nvCxnSpPr>
      <xdr:spPr bwMode="auto">
        <a:xfrm>
          <a:off x="5003800" y="3199354"/>
          <a:ext cx="647700" cy="60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60571</xdr:rowOff>
    </xdr:from>
    <xdr:ext cx="762000" cy="259045"/>
    <xdr:sp macro="" textlink="">
      <xdr:nvSpPr>
        <xdr:cNvPr id="49" name="人口1人当たり決算額の推移平均値テキスト130"/>
        <xdr:cNvSpPr txBox="1"/>
      </xdr:nvSpPr>
      <xdr:spPr>
        <a:xfrm>
          <a:off x="5740400" y="267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44044</xdr:rowOff>
    </xdr:from>
    <xdr:to>
      <xdr:col>29</xdr:col>
      <xdr:colOff>177800</xdr:colOff>
      <xdr:row>16</xdr:row>
      <xdr:rowOff>145644</xdr:rowOff>
    </xdr:to>
    <xdr:sp macro="" textlink="">
      <xdr:nvSpPr>
        <xdr:cNvPr id="50" name="フローチャート: 判断 49"/>
        <xdr:cNvSpPr/>
      </xdr:nvSpPr>
      <xdr:spPr bwMode="auto">
        <a:xfrm>
          <a:off x="5600700" y="283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65629</xdr:rowOff>
    </xdr:from>
    <xdr:to>
      <xdr:col>26</xdr:col>
      <xdr:colOff>50800</xdr:colOff>
      <xdr:row>18</xdr:row>
      <xdr:rowOff>77607</xdr:rowOff>
    </xdr:to>
    <xdr:cxnSp macro="">
      <xdr:nvCxnSpPr>
        <xdr:cNvPr id="51" name="直線コネクタ 50"/>
        <xdr:cNvCxnSpPr/>
      </xdr:nvCxnSpPr>
      <xdr:spPr bwMode="auto">
        <a:xfrm flipV="1">
          <a:off x="4305300" y="3199354"/>
          <a:ext cx="698500" cy="11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97033</xdr:rowOff>
    </xdr:from>
    <xdr:to>
      <xdr:col>26</xdr:col>
      <xdr:colOff>101600</xdr:colOff>
      <xdr:row>17</xdr:row>
      <xdr:rowOff>27183</xdr:rowOff>
    </xdr:to>
    <xdr:sp macro="" textlink="">
      <xdr:nvSpPr>
        <xdr:cNvPr id="52" name="フローチャート: 判断 51"/>
        <xdr:cNvSpPr/>
      </xdr:nvSpPr>
      <xdr:spPr bwMode="auto">
        <a:xfrm>
          <a:off x="49530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37360</xdr:rowOff>
    </xdr:from>
    <xdr:ext cx="736600" cy="259045"/>
    <xdr:sp macro="" textlink="">
      <xdr:nvSpPr>
        <xdr:cNvPr id="53" name="テキスト ボックス 52"/>
        <xdr:cNvSpPr txBox="1"/>
      </xdr:nvSpPr>
      <xdr:spPr>
        <a:xfrm>
          <a:off x="4622800" y="2656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54564</xdr:rowOff>
    </xdr:from>
    <xdr:to>
      <xdr:col>22</xdr:col>
      <xdr:colOff>114300</xdr:colOff>
      <xdr:row>18</xdr:row>
      <xdr:rowOff>77607</xdr:rowOff>
    </xdr:to>
    <xdr:cxnSp macro="">
      <xdr:nvCxnSpPr>
        <xdr:cNvPr id="54" name="直線コネクタ 53"/>
        <xdr:cNvCxnSpPr/>
      </xdr:nvCxnSpPr>
      <xdr:spPr bwMode="auto">
        <a:xfrm>
          <a:off x="3606800" y="3188289"/>
          <a:ext cx="698500" cy="23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125974</xdr:rowOff>
    </xdr:from>
    <xdr:to>
      <xdr:col>22</xdr:col>
      <xdr:colOff>165100</xdr:colOff>
      <xdr:row>17</xdr:row>
      <xdr:rowOff>56124</xdr:rowOff>
    </xdr:to>
    <xdr:sp macro="" textlink="">
      <xdr:nvSpPr>
        <xdr:cNvPr id="55" name="フローチャート: 判断 54"/>
        <xdr:cNvSpPr/>
      </xdr:nvSpPr>
      <xdr:spPr bwMode="auto">
        <a:xfrm>
          <a:off x="42545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66301</xdr:rowOff>
    </xdr:from>
    <xdr:ext cx="762000" cy="259045"/>
    <xdr:sp macro="" textlink="">
      <xdr:nvSpPr>
        <xdr:cNvPr id="56" name="テキスト ボックス 55"/>
        <xdr:cNvSpPr txBox="1"/>
      </xdr:nvSpPr>
      <xdr:spPr>
        <a:xfrm>
          <a:off x="3924300" y="2685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54564</xdr:rowOff>
    </xdr:from>
    <xdr:to>
      <xdr:col>18</xdr:col>
      <xdr:colOff>177800</xdr:colOff>
      <xdr:row>18</xdr:row>
      <xdr:rowOff>75230</xdr:rowOff>
    </xdr:to>
    <xdr:cxnSp macro="">
      <xdr:nvCxnSpPr>
        <xdr:cNvPr id="57" name="直線コネクタ 56"/>
        <xdr:cNvCxnSpPr/>
      </xdr:nvCxnSpPr>
      <xdr:spPr bwMode="auto">
        <a:xfrm flipV="1">
          <a:off x="2908300" y="3188289"/>
          <a:ext cx="698500" cy="20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86426</xdr:rowOff>
    </xdr:from>
    <xdr:to>
      <xdr:col>19</xdr:col>
      <xdr:colOff>38100</xdr:colOff>
      <xdr:row>17</xdr:row>
      <xdr:rowOff>16576</xdr:rowOff>
    </xdr:to>
    <xdr:sp macro="" textlink="">
      <xdr:nvSpPr>
        <xdr:cNvPr id="58" name="フローチャート: 判断 57"/>
        <xdr:cNvSpPr/>
      </xdr:nvSpPr>
      <xdr:spPr bwMode="auto">
        <a:xfrm>
          <a:off x="3556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26753</xdr:rowOff>
    </xdr:from>
    <xdr:ext cx="762000" cy="259045"/>
    <xdr:sp macro="" textlink="">
      <xdr:nvSpPr>
        <xdr:cNvPr id="59" name="テキスト ボックス 58"/>
        <xdr:cNvSpPr txBox="1"/>
      </xdr:nvSpPr>
      <xdr:spPr>
        <a:xfrm>
          <a:off x="3225800" y="264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106177</xdr:rowOff>
    </xdr:from>
    <xdr:to>
      <xdr:col>15</xdr:col>
      <xdr:colOff>101600</xdr:colOff>
      <xdr:row>17</xdr:row>
      <xdr:rowOff>36327</xdr:rowOff>
    </xdr:to>
    <xdr:sp macro="" textlink="">
      <xdr:nvSpPr>
        <xdr:cNvPr id="60" name="フローチャート: 判断 59"/>
        <xdr:cNvSpPr/>
      </xdr:nvSpPr>
      <xdr:spPr bwMode="auto">
        <a:xfrm>
          <a:off x="2857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46504</xdr:rowOff>
    </xdr:from>
    <xdr:ext cx="762000" cy="259045"/>
    <xdr:sp macro="" textlink="">
      <xdr:nvSpPr>
        <xdr:cNvPr id="61" name="テキスト ボックス 60"/>
        <xdr:cNvSpPr txBox="1"/>
      </xdr:nvSpPr>
      <xdr:spPr>
        <a:xfrm>
          <a:off x="2527300" y="26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75316</xdr:rowOff>
    </xdr:from>
    <xdr:to>
      <xdr:col>29</xdr:col>
      <xdr:colOff>177800</xdr:colOff>
      <xdr:row>19</xdr:row>
      <xdr:rowOff>5466</xdr:rowOff>
    </xdr:to>
    <xdr:sp macro="" textlink="">
      <xdr:nvSpPr>
        <xdr:cNvPr id="67" name="楕円 66"/>
        <xdr:cNvSpPr/>
      </xdr:nvSpPr>
      <xdr:spPr bwMode="auto">
        <a:xfrm>
          <a:off x="5600700" y="3209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47393</xdr:rowOff>
    </xdr:from>
    <xdr:ext cx="762000" cy="259045"/>
    <xdr:sp macro="" textlink="">
      <xdr:nvSpPr>
        <xdr:cNvPr id="68" name="人口1人当たり決算額の推移該当値テキスト130"/>
        <xdr:cNvSpPr txBox="1"/>
      </xdr:nvSpPr>
      <xdr:spPr>
        <a:xfrm>
          <a:off x="5740400" y="318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14829</xdr:rowOff>
    </xdr:from>
    <xdr:to>
      <xdr:col>26</xdr:col>
      <xdr:colOff>101600</xdr:colOff>
      <xdr:row>18</xdr:row>
      <xdr:rowOff>116429</xdr:rowOff>
    </xdr:to>
    <xdr:sp macro="" textlink="">
      <xdr:nvSpPr>
        <xdr:cNvPr id="69" name="楕円 68"/>
        <xdr:cNvSpPr/>
      </xdr:nvSpPr>
      <xdr:spPr bwMode="auto">
        <a:xfrm>
          <a:off x="4953000" y="3148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101206</xdr:rowOff>
    </xdr:from>
    <xdr:ext cx="736600" cy="259045"/>
    <xdr:sp macro="" textlink="">
      <xdr:nvSpPr>
        <xdr:cNvPr id="70" name="テキスト ボックス 69"/>
        <xdr:cNvSpPr txBox="1"/>
      </xdr:nvSpPr>
      <xdr:spPr>
        <a:xfrm>
          <a:off x="4622800" y="3234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26807</xdr:rowOff>
    </xdr:from>
    <xdr:to>
      <xdr:col>22</xdr:col>
      <xdr:colOff>165100</xdr:colOff>
      <xdr:row>18</xdr:row>
      <xdr:rowOff>128407</xdr:rowOff>
    </xdr:to>
    <xdr:sp macro="" textlink="">
      <xdr:nvSpPr>
        <xdr:cNvPr id="71" name="楕円 70"/>
        <xdr:cNvSpPr/>
      </xdr:nvSpPr>
      <xdr:spPr bwMode="auto">
        <a:xfrm>
          <a:off x="4254500" y="3160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113184</xdr:rowOff>
    </xdr:from>
    <xdr:ext cx="762000" cy="259045"/>
    <xdr:sp macro="" textlink="">
      <xdr:nvSpPr>
        <xdr:cNvPr id="72" name="テキスト ボックス 71"/>
        <xdr:cNvSpPr txBox="1"/>
      </xdr:nvSpPr>
      <xdr:spPr>
        <a:xfrm>
          <a:off x="3924300" y="324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3764</xdr:rowOff>
    </xdr:from>
    <xdr:to>
      <xdr:col>19</xdr:col>
      <xdr:colOff>38100</xdr:colOff>
      <xdr:row>18</xdr:row>
      <xdr:rowOff>105364</xdr:rowOff>
    </xdr:to>
    <xdr:sp macro="" textlink="">
      <xdr:nvSpPr>
        <xdr:cNvPr id="73" name="楕円 72"/>
        <xdr:cNvSpPr/>
      </xdr:nvSpPr>
      <xdr:spPr bwMode="auto">
        <a:xfrm>
          <a:off x="3556000" y="3137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90141</xdr:rowOff>
    </xdr:from>
    <xdr:ext cx="762000" cy="259045"/>
    <xdr:sp macro="" textlink="">
      <xdr:nvSpPr>
        <xdr:cNvPr id="74" name="テキスト ボックス 73"/>
        <xdr:cNvSpPr txBox="1"/>
      </xdr:nvSpPr>
      <xdr:spPr>
        <a:xfrm>
          <a:off x="3225800" y="32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24430</xdr:rowOff>
    </xdr:from>
    <xdr:to>
      <xdr:col>15</xdr:col>
      <xdr:colOff>101600</xdr:colOff>
      <xdr:row>18</xdr:row>
      <xdr:rowOff>126030</xdr:rowOff>
    </xdr:to>
    <xdr:sp macro="" textlink="">
      <xdr:nvSpPr>
        <xdr:cNvPr id="75" name="楕円 74"/>
        <xdr:cNvSpPr/>
      </xdr:nvSpPr>
      <xdr:spPr bwMode="auto">
        <a:xfrm>
          <a:off x="2857500" y="3158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110807</xdr:rowOff>
    </xdr:from>
    <xdr:ext cx="762000" cy="259045"/>
    <xdr:sp macro="" textlink="">
      <xdr:nvSpPr>
        <xdr:cNvPr id="76" name="テキスト ボックス 75"/>
        <xdr:cNvSpPr txBox="1"/>
      </xdr:nvSpPr>
      <xdr:spPr>
        <a:xfrm>
          <a:off x="2527300" y="324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207048</xdr:rowOff>
    </xdr:from>
    <xdr:to>
      <xdr:col>29</xdr:col>
      <xdr:colOff>127000</xdr:colOff>
      <xdr:row>37</xdr:row>
      <xdr:rowOff>233909</xdr:rowOff>
    </xdr:to>
    <xdr:cxnSp macro="">
      <xdr:nvCxnSpPr>
        <xdr:cNvPr id="104" name="直線コネクタ 103"/>
        <xdr:cNvCxnSpPr/>
      </xdr:nvCxnSpPr>
      <xdr:spPr bwMode="auto">
        <a:xfrm flipV="1">
          <a:off x="5651500" y="6131598"/>
          <a:ext cx="0" cy="12270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205986</xdr:rowOff>
    </xdr:from>
    <xdr:ext cx="762000" cy="259045"/>
    <xdr:sp macro="" textlink="">
      <xdr:nvSpPr>
        <xdr:cNvPr id="105" name="人口1人当たり決算額の推移最小値テキスト445"/>
        <xdr:cNvSpPr txBox="1"/>
      </xdr:nvSpPr>
      <xdr:spPr>
        <a:xfrm>
          <a:off x="5740400" y="733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233909</xdr:rowOff>
    </xdr:from>
    <xdr:to>
      <xdr:col>30</xdr:col>
      <xdr:colOff>25400</xdr:colOff>
      <xdr:row>37</xdr:row>
      <xdr:rowOff>233909</xdr:rowOff>
    </xdr:to>
    <xdr:cxnSp macro="">
      <xdr:nvCxnSpPr>
        <xdr:cNvPr id="106" name="直線コネクタ 105"/>
        <xdr:cNvCxnSpPr/>
      </xdr:nvCxnSpPr>
      <xdr:spPr bwMode="auto">
        <a:xfrm>
          <a:off x="5562600" y="735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121975</xdr:rowOff>
    </xdr:from>
    <xdr:ext cx="762000" cy="259045"/>
    <xdr:sp macro="" textlink="">
      <xdr:nvSpPr>
        <xdr:cNvPr id="107" name="人口1人当たり決算額の推移最大値テキスト445"/>
        <xdr:cNvSpPr txBox="1"/>
      </xdr:nvSpPr>
      <xdr:spPr>
        <a:xfrm>
          <a:off x="5740400" y="587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207048</xdr:rowOff>
    </xdr:from>
    <xdr:to>
      <xdr:col>30</xdr:col>
      <xdr:colOff>25400</xdr:colOff>
      <xdr:row>33</xdr:row>
      <xdr:rowOff>207048</xdr:rowOff>
    </xdr:to>
    <xdr:cxnSp macro="">
      <xdr:nvCxnSpPr>
        <xdr:cNvPr id="108" name="直線コネクタ 107"/>
        <xdr:cNvCxnSpPr/>
      </xdr:nvCxnSpPr>
      <xdr:spPr bwMode="auto">
        <a:xfrm>
          <a:off x="5562600" y="6131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197218</xdr:rowOff>
    </xdr:from>
    <xdr:to>
      <xdr:col>29</xdr:col>
      <xdr:colOff>127000</xdr:colOff>
      <xdr:row>35</xdr:row>
      <xdr:rowOff>257149</xdr:rowOff>
    </xdr:to>
    <xdr:cxnSp macro="">
      <xdr:nvCxnSpPr>
        <xdr:cNvPr id="109" name="直線コネクタ 108"/>
        <xdr:cNvCxnSpPr/>
      </xdr:nvCxnSpPr>
      <xdr:spPr bwMode="auto">
        <a:xfrm>
          <a:off x="5003800" y="6807568"/>
          <a:ext cx="647700" cy="59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250931</xdr:rowOff>
    </xdr:from>
    <xdr:ext cx="762000" cy="259045"/>
    <xdr:sp macro="" textlink="">
      <xdr:nvSpPr>
        <xdr:cNvPr id="110" name="人口1人当たり決算額の推移平均値テキスト445"/>
        <xdr:cNvSpPr txBox="1"/>
      </xdr:nvSpPr>
      <xdr:spPr>
        <a:xfrm>
          <a:off x="5740400" y="686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278854</xdr:rowOff>
    </xdr:from>
    <xdr:to>
      <xdr:col>29</xdr:col>
      <xdr:colOff>177800</xdr:colOff>
      <xdr:row>36</xdr:row>
      <xdr:rowOff>37554</xdr:rowOff>
    </xdr:to>
    <xdr:sp macro="" textlink="">
      <xdr:nvSpPr>
        <xdr:cNvPr id="111" name="フローチャート: 判断 110"/>
        <xdr:cNvSpPr/>
      </xdr:nvSpPr>
      <xdr:spPr bwMode="auto">
        <a:xfrm>
          <a:off x="56007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164947</xdr:rowOff>
    </xdr:from>
    <xdr:to>
      <xdr:col>26</xdr:col>
      <xdr:colOff>50800</xdr:colOff>
      <xdr:row>35</xdr:row>
      <xdr:rowOff>197218</xdr:rowOff>
    </xdr:to>
    <xdr:cxnSp macro="">
      <xdr:nvCxnSpPr>
        <xdr:cNvPr id="112" name="直線コネクタ 111"/>
        <xdr:cNvCxnSpPr/>
      </xdr:nvCxnSpPr>
      <xdr:spPr bwMode="auto">
        <a:xfrm>
          <a:off x="4305300" y="6775297"/>
          <a:ext cx="698500" cy="32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267348</xdr:rowOff>
    </xdr:from>
    <xdr:to>
      <xdr:col>26</xdr:col>
      <xdr:colOff>101600</xdr:colOff>
      <xdr:row>36</xdr:row>
      <xdr:rowOff>26048</xdr:rowOff>
    </xdr:to>
    <xdr:sp macro="" textlink="">
      <xdr:nvSpPr>
        <xdr:cNvPr id="113" name="フローチャート: 判断 112"/>
        <xdr:cNvSpPr/>
      </xdr:nvSpPr>
      <xdr:spPr bwMode="auto">
        <a:xfrm>
          <a:off x="4953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10825</xdr:rowOff>
    </xdr:from>
    <xdr:ext cx="736600" cy="259045"/>
    <xdr:sp macro="" textlink="">
      <xdr:nvSpPr>
        <xdr:cNvPr id="114" name="テキスト ボックス 113"/>
        <xdr:cNvSpPr txBox="1"/>
      </xdr:nvSpPr>
      <xdr:spPr>
        <a:xfrm>
          <a:off x="4622800" y="696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164947</xdr:rowOff>
    </xdr:from>
    <xdr:to>
      <xdr:col>22</xdr:col>
      <xdr:colOff>114300</xdr:colOff>
      <xdr:row>35</xdr:row>
      <xdr:rowOff>222745</xdr:rowOff>
    </xdr:to>
    <xdr:cxnSp macro="">
      <xdr:nvCxnSpPr>
        <xdr:cNvPr id="115" name="直線コネクタ 114"/>
        <xdr:cNvCxnSpPr/>
      </xdr:nvCxnSpPr>
      <xdr:spPr bwMode="auto">
        <a:xfrm flipV="1">
          <a:off x="3606800" y="6775297"/>
          <a:ext cx="698500" cy="57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279044</xdr:rowOff>
    </xdr:from>
    <xdr:to>
      <xdr:col>22</xdr:col>
      <xdr:colOff>165100</xdr:colOff>
      <xdr:row>36</xdr:row>
      <xdr:rowOff>37744</xdr:rowOff>
    </xdr:to>
    <xdr:sp macro="" textlink="">
      <xdr:nvSpPr>
        <xdr:cNvPr id="116" name="フローチャート: 判断 115"/>
        <xdr:cNvSpPr/>
      </xdr:nvSpPr>
      <xdr:spPr bwMode="auto">
        <a:xfrm>
          <a:off x="4254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22521</xdr:rowOff>
    </xdr:from>
    <xdr:ext cx="762000" cy="259045"/>
    <xdr:sp macro="" textlink="">
      <xdr:nvSpPr>
        <xdr:cNvPr id="117" name="テキスト ボックス 116"/>
        <xdr:cNvSpPr txBox="1"/>
      </xdr:nvSpPr>
      <xdr:spPr>
        <a:xfrm>
          <a:off x="3924300" y="69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207467</xdr:rowOff>
    </xdr:from>
    <xdr:to>
      <xdr:col>18</xdr:col>
      <xdr:colOff>177800</xdr:colOff>
      <xdr:row>35</xdr:row>
      <xdr:rowOff>222745</xdr:rowOff>
    </xdr:to>
    <xdr:cxnSp macro="">
      <xdr:nvCxnSpPr>
        <xdr:cNvPr id="118" name="直線コネクタ 117"/>
        <xdr:cNvCxnSpPr/>
      </xdr:nvCxnSpPr>
      <xdr:spPr bwMode="auto">
        <a:xfrm>
          <a:off x="2908300" y="6817817"/>
          <a:ext cx="698500" cy="15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274548</xdr:rowOff>
    </xdr:from>
    <xdr:to>
      <xdr:col>19</xdr:col>
      <xdr:colOff>38100</xdr:colOff>
      <xdr:row>36</xdr:row>
      <xdr:rowOff>33248</xdr:rowOff>
    </xdr:to>
    <xdr:sp macro="" textlink="">
      <xdr:nvSpPr>
        <xdr:cNvPr id="119" name="フローチャート: 判断 118"/>
        <xdr:cNvSpPr/>
      </xdr:nvSpPr>
      <xdr:spPr bwMode="auto">
        <a:xfrm>
          <a:off x="3556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18025</xdr:rowOff>
    </xdr:from>
    <xdr:ext cx="762000" cy="259045"/>
    <xdr:sp macro="" textlink="">
      <xdr:nvSpPr>
        <xdr:cNvPr id="120" name="テキスト ボックス 119"/>
        <xdr:cNvSpPr txBox="1"/>
      </xdr:nvSpPr>
      <xdr:spPr>
        <a:xfrm>
          <a:off x="3225800" y="697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272948</xdr:rowOff>
    </xdr:from>
    <xdr:to>
      <xdr:col>15</xdr:col>
      <xdr:colOff>101600</xdr:colOff>
      <xdr:row>36</xdr:row>
      <xdr:rowOff>31648</xdr:rowOff>
    </xdr:to>
    <xdr:sp macro="" textlink="">
      <xdr:nvSpPr>
        <xdr:cNvPr id="121" name="フローチャート: 判断 120"/>
        <xdr:cNvSpPr/>
      </xdr:nvSpPr>
      <xdr:spPr bwMode="auto">
        <a:xfrm>
          <a:off x="2857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16425</xdr:rowOff>
    </xdr:from>
    <xdr:ext cx="762000" cy="259045"/>
    <xdr:sp macro="" textlink="">
      <xdr:nvSpPr>
        <xdr:cNvPr id="122" name="テキスト ボックス 121"/>
        <xdr:cNvSpPr txBox="1"/>
      </xdr:nvSpPr>
      <xdr:spPr>
        <a:xfrm>
          <a:off x="2527300" y="69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206349</xdr:rowOff>
    </xdr:from>
    <xdr:to>
      <xdr:col>29</xdr:col>
      <xdr:colOff>177800</xdr:colOff>
      <xdr:row>35</xdr:row>
      <xdr:rowOff>307949</xdr:rowOff>
    </xdr:to>
    <xdr:sp macro="" textlink="">
      <xdr:nvSpPr>
        <xdr:cNvPr id="128" name="楕円 127"/>
        <xdr:cNvSpPr/>
      </xdr:nvSpPr>
      <xdr:spPr bwMode="auto">
        <a:xfrm>
          <a:off x="5600700" y="6816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51426</xdr:rowOff>
    </xdr:from>
    <xdr:ext cx="762000" cy="259045"/>
    <xdr:sp macro="" textlink="">
      <xdr:nvSpPr>
        <xdr:cNvPr id="129" name="人口1人当たり決算額の推移該当値テキスト445"/>
        <xdr:cNvSpPr txBox="1"/>
      </xdr:nvSpPr>
      <xdr:spPr>
        <a:xfrm>
          <a:off x="5740400" y="6661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146418</xdr:rowOff>
    </xdr:from>
    <xdr:to>
      <xdr:col>26</xdr:col>
      <xdr:colOff>101600</xdr:colOff>
      <xdr:row>35</xdr:row>
      <xdr:rowOff>248018</xdr:rowOff>
    </xdr:to>
    <xdr:sp macro="" textlink="">
      <xdr:nvSpPr>
        <xdr:cNvPr id="130" name="楕円 129"/>
        <xdr:cNvSpPr/>
      </xdr:nvSpPr>
      <xdr:spPr bwMode="auto">
        <a:xfrm>
          <a:off x="4953000" y="6756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258195</xdr:rowOff>
    </xdr:from>
    <xdr:ext cx="736600" cy="259045"/>
    <xdr:sp macro="" textlink="">
      <xdr:nvSpPr>
        <xdr:cNvPr id="131" name="テキスト ボックス 130"/>
        <xdr:cNvSpPr txBox="1"/>
      </xdr:nvSpPr>
      <xdr:spPr>
        <a:xfrm>
          <a:off x="4622800" y="6525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114147</xdr:rowOff>
    </xdr:from>
    <xdr:to>
      <xdr:col>22</xdr:col>
      <xdr:colOff>165100</xdr:colOff>
      <xdr:row>35</xdr:row>
      <xdr:rowOff>215747</xdr:rowOff>
    </xdr:to>
    <xdr:sp macro="" textlink="">
      <xdr:nvSpPr>
        <xdr:cNvPr id="132" name="楕円 131"/>
        <xdr:cNvSpPr/>
      </xdr:nvSpPr>
      <xdr:spPr bwMode="auto">
        <a:xfrm>
          <a:off x="4254500" y="6724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225924</xdr:rowOff>
    </xdr:from>
    <xdr:ext cx="762000" cy="259045"/>
    <xdr:sp macro="" textlink="">
      <xdr:nvSpPr>
        <xdr:cNvPr id="133" name="テキスト ボックス 132"/>
        <xdr:cNvSpPr txBox="1"/>
      </xdr:nvSpPr>
      <xdr:spPr>
        <a:xfrm>
          <a:off x="3924300" y="649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171945</xdr:rowOff>
    </xdr:from>
    <xdr:to>
      <xdr:col>19</xdr:col>
      <xdr:colOff>38100</xdr:colOff>
      <xdr:row>35</xdr:row>
      <xdr:rowOff>273545</xdr:rowOff>
    </xdr:to>
    <xdr:sp macro="" textlink="">
      <xdr:nvSpPr>
        <xdr:cNvPr id="134" name="楕円 133"/>
        <xdr:cNvSpPr/>
      </xdr:nvSpPr>
      <xdr:spPr bwMode="auto">
        <a:xfrm>
          <a:off x="3556000" y="6782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283722</xdr:rowOff>
    </xdr:from>
    <xdr:ext cx="762000" cy="259045"/>
    <xdr:sp macro="" textlink="">
      <xdr:nvSpPr>
        <xdr:cNvPr id="135" name="テキスト ボックス 134"/>
        <xdr:cNvSpPr txBox="1"/>
      </xdr:nvSpPr>
      <xdr:spPr>
        <a:xfrm>
          <a:off x="3225800" y="655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156667</xdr:rowOff>
    </xdr:from>
    <xdr:to>
      <xdr:col>15</xdr:col>
      <xdr:colOff>101600</xdr:colOff>
      <xdr:row>35</xdr:row>
      <xdr:rowOff>258267</xdr:rowOff>
    </xdr:to>
    <xdr:sp macro="" textlink="">
      <xdr:nvSpPr>
        <xdr:cNvPr id="136" name="楕円 135"/>
        <xdr:cNvSpPr/>
      </xdr:nvSpPr>
      <xdr:spPr bwMode="auto">
        <a:xfrm>
          <a:off x="2857500" y="6767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268444</xdr:rowOff>
    </xdr:from>
    <xdr:ext cx="762000" cy="259045"/>
    <xdr:sp macro="" textlink="">
      <xdr:nvSpPr>
        <xdr:cNvPr id="137" name="テキスト ボックス 136"/>
        <xdr:cNvSpPr txBox="1"/>
      </xdr:nvSpPr>
      <xdr:spPr>
        <a:xfrm>
          <a:off x="2527300" y="653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202,176
196,125
51.39
81,055,078
78,331,463
2,014,574
34,606,764
47,968,444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166599</xdr:rowOff>
    </xdr:from>
    <xdr:to>
      <xdr:col>24</xdr:col>
      <xdr:colOff>62865</xdr:colOff>
      <xdr:row>38</xdr:row>
      <xdr:rowOff>10999</xdr:rowOff>
    </xdr:to>
    <xdr:cxnSp macro="">
      <xdr:nvCxnSpPr>
        <xdr:cNvPr id="56" name="直線コネクタ 55"/>
        <xdr:cNvCxnSpPr/>
      </xdr:nvCxnSpPr>
      <xdr:spPr>
        <a:xfrm flipV="1">
          <a:off x="4633595" y="5138649"/>
          <a:ext cx="1270" cy="13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14826</xdr:rowOff>
    </xdr:from>
    <xdr:ext cx="534377" cy="259045"/>
    <xdr:sp macro="" textlink="">
      <xdr:nvSpPr>
        <xdr:cNvPr id="57" name="人件費最小値テキスト"/>
        <xdr:cNvSpPr txBox="1"/>
      </xdr:nvSpPr>
      <xdr:spPr>
        <a:xfrm>
          <a:off x="4686300" y="65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10999</xdr:rowOff>
    </xdr:from>
    <xdr:to>
      <xdr:col>24</xdr:col>
      <xdr:colOff>152400</xdr:colOff>
      <xdr:row>38</xdr:row>
      <xdr:rowOff>10999</xdr:rowOff>
    </xdr:to>
    <xdr:cxnSp macro="">
      <xdr:nvCxnSpPr>
        <xdr:cNvPr id="58" name="直線コネクタ 57"/>
        <xdr:cNvCxnSpPr/>
      </xdr:nvCxnSpPr>
      <xdr:spPr>
        <a:xfrm>
          <a:off x="4546600" y="65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113276</xdr:rowOff>
    </xdr:from>
    <xdr:ext cx="534377" cy="259045"/>
    <xdr:sp macro="" textlink="">
      <xdr:nvSpPr>
        <xdr:cNvPr id="59" name="人件費最大値テキスト"/>
        <xdr:cNvSpPr txBox="1"/>
      </xdr:nvSpPr>
      <xdr:spPr>
        <a:xfrm>
          <a:off x="4686300" y="491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166599</xdr:rowOff>
    </xdr:from>
    <xdr:to>
      <xdr:col>24</xdr:col>
      <xdr:colOff>152400</xdr:colOff>
      <xdr:row>29</xdr:row>
      <xdr:rowOff>166599</xdr:rowOff>
    </xdr:to>
    <xdr:cxnSp macro="">
      <xdr:nvCxnSpPr>
        <xdr:cNvPr id="60" name="直線コネクタ 59"/>
        <xdr:cNvCxnSpPr/>
      </xdr:nvCxnSpPr>
      <xdr:spPr>
        <a:xfrm>
          <a:off x="4546600" y="513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11836</xdr:rowOff>
    </xdr:from>
    <xdr:to>
      <xdr:col>24</xdr:col>
      <xdr:colOff>63500</xdr:colOff>
      <xdr:row>36</xdr:row>
      <xdr:rowOff>103657</xdr:rowOff>
    </xdr:to>
    <xdr:cxnSp macro="">
      <xdr:nvCxnSpPr>
        <xdr:cNvPr id="61" name="直線コネクタ 60"/>
        <xdr:cNvCxnSpPr/>
      </xdr:nvCxnSpPr>
      <xdr:spPr>
        <a:xfrm flipV="1">
          <a:off x="3797300" y="6184036"/>
          <a:ext cx="8382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85145</xdr:rowOff>
    </xdr:from>
    <xdr:ext cx="534377" cy="259045"/>
    <xdr:sp macro="" textlink="">
      <xdr:nvSpPr>
        <xdr:cNvPr id="62" name="人件費平均値テキスト"/>
        <xdr:cNvSpPr txBox="1"/>
      </xdr:nvSpPr>
      <xdr:spPr>
        <a:xfrm>
          <a:off x="4686300" y="5742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62268</xdr:rowOff>
    </xdr:from>
    <xdr:to>
      <xdr:col>24</xdr:col>
      <xdr:colOff>114300</xdr:colOff>
      <xdr:row>34</xdr:row>
      <xdr:rowOff>163868</xdr:rowOff>
    </xdr:to>
    <xdr:sp macro="" textlink="">
      <xdr:nvSpPr>
        <xdr:cNvPr id="63" name="フローチャート: 判断 62"/>
        <xdr:cNvSpPr/>
      </xdr:nvSpPr>
      <xdr:spPr>
        <a:xfrm>
          <a:off x="4584700" y="5891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10198</xdr:rowOff>
    </xdr:from>
    <xdr:to>
      <xdr:col>19</xdr:col>
      <xdr:colOff>177800</xdr:colOff>
      <xdr:row>36</xdr:row>
      <xdr:rowOff>103657</xdr:rowOff>
    </xdr:to>
    <xdr:cxnSp macro="">
      <xdr:nvCxnSpPr>
        <xdr:cNvPr id="64" name="直線コネクタ 63"/>
        <xdr:cNvCxnSpPr/>
      </xdr:nvCxnSpPr>
      <xdr:spPr>
        <a:xfrm>
          <a:off x="2908300" y="6182398"/>
          <a:ext cx="889000" cy="9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62040</xdr:rowOff>
    </xdr:from>
    <xdr:to>
      <xdr:col>20</xdr:col>
      <xdr:colOff>38100</xdr:colOff>
      <xdr:row>35</xdr:row>
      <xdr:rowOff>163640</xdr:rowOff>
    </xdr:to>
    <xdr:sp macro="" textlink="">
      <xdr:nvSpPr>
        <xdr:cNvPr id="65" name="フローチャート: 判断 64"/>
        <xdr:cNvSpPr/>
      </xdr:nvSpPr>
      <xdr:spPr>
        <a:xfrm>
          <a:off x="37465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8717</xdr:rowOff>
    </xdr:from>
    <xdr:ext cx="534377" cy="259045"/>
    <xdr:sp macro="" textlink="">
      <xdr:nvSpPr>
        <xdr:cNvPr id="66" name="テキスト ボックス 65"/>
        <xdr:cNvSpPr txBox="1"/>
      </xdr:nvSpPr>
      <xdr:spPr>
        <a:xfrm>
          <a:off x="3530111" y="583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147015</xdr:rowOff>
    </xdr:from>
    <xdr:to>
      <xdr:col>15</xdr:col>
      <xdr:colOff>50800</xdr:colOff>
      <xdr:row>36</xdr:row>
      <xdr:rowOff>10198</xdr:rowOff>
    </xdr:to>
    <xdr:cxnSp macro="">
      <xdr:nvCxnSpPr>
        <xdr:cNvPr id="67" name="直線コネクタ 66"/>
        <xdr:cNvCxnSpPr/>
      </xdr:nvCxnSpPr>
      <xdr:spPr>
        <a:xfrm>
          <a:off x="2019300" y="6147765"/>
          <a:ext cx="889000" cy="3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66878</xdr:rowOff>
    </xdr:from>
    <xdr:to>
      <xdr:col>15</xdr:col>
      <xdr:colOff>101600</xdr:colOff>
      <xdr:row>35</xdr:row>
      <xdr:rowOff>168478</xdr:rowOff>
    </xdr:to>
    <xdr:sp macro="" textlink="">
      <xdr:nvSpPr>
        <xdr:cNvPr id="68" name="フローチャート: 判断 67"/>
        <xdr:cNvSpPr/>
      </xdr:nvSpPr>
      <xdr:spPr>
        <a:xfrm>
          <a:off x="2857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13555</xdr:rowOff>
    </xdr:from>
    <xdr:ext cx="534377" cy="259045"/>
    <xdr:sp macro="" textlink="">
      <xdr:nvSpPr>
        <xdr:cNvPr id="69" name="テキスト ボックス 68"/>
        <xdr:cNvSpPr txBox="1"/>
      </xdr:nvSpPr>
      <xdr:spPr>
        <a:xfrm>
          <a:off x="2641111" y="584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147015</xdr:rowOff>
    </xdr:from>
    <xdr:to>
      <xdr:col>10</xdr:col>
      <xdr:colOff>114300</xdr:colOff>
      <xdr:row>35</xdr:row>
      <xdr:rowOff>153569</xdr:rowOff>
    </xdr:to>
    <xdr:cxnSp macro="">
      <xdr:nvCxnSpPr>
        <xdr:cNvPr id="70" name="直線コネクタ 69"/>
        <xdr:cNvCxnSpPr/>
      </xdr:nvCxnSpPr>
      <xdr:spPr>
        <a:xfrm flipV="1">
          <a:off x="1130300" y="6147765"/>
          <a:ext cx="889000" cy="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65392</xdr:rowOff>
    </xdr:from>
    <xdr:to>
      <xdr:col>10</xdr:col>
      <xdr:colOff>165100</xdr:colOff>
      <xdr:row>35</xdr:row>
      <xdr:rowOff>166992</xdr:rowOff>
    </xdr:to>
    <xdr:sp macro="" textlink="">
      <xdr:nvSpPr>
        <xdr:cNvPr id="71" name="フローチャート: 判断 70"/>
        <xdr:cNvSpPr/>
      </xdr:nvSpPr>
      <xdr:spPr>
        <a:xfrm>
          <a:off x="1968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12069</xdr:rowOff>
    </xdr:from>
    <xdr:ext cx="534377" cy="259045"/>
    <xdr:sp macro="" textlink="">
      <xdr:nvSpPr>
        <xdr:cNvPr id="72" name="テキスト ボックス 71"/>
        <xdr:cNvSpPr txBox="1"/>
      </xdr:nvSpPr>
      <xdr:spPr>
        <a:xfrm>
          <a:off x="1752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62763</xdr:rowOff>
    </xdr:from>
    <xdr:to>
      <xdr:col>6</xdr:col>
      <xdr:colOff>38100</xdr:colOff>
      <xdr:row>35</xdr:row>
      <xdr:rowOff>164363</xdr:rowOff>
    </xdr:to>
    <xdr:sp macro="" textlink="">
      <xdr:nvSpPr>
        <xdr:cNvPr id="73" name="フローチャート: 判断 72"/>
        <xdr:cNvSpPr/>
      </xdr:nvSpPr>
      <xdr:spPr>
        <a:xfrm>
          <a:off x="1079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9440</xdr:rowOff>
    </xdr:from>
    <xdr:ext cx="534377" cy="259045"/>
    <xdr:sp macro="" textlink="">
      <xdr:nvSpPr>
        <xdr:cNvPr id="74" name="テキスト ボックス 73"/>
        <xdr:cNvSpPr txBox="1"/>
      </xdr:nvSpPr>
      <xdr:spPr>
        <a:xfrm>
          <a:off x="863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132486</xdr:rowOff>
    </xdr:from>
    <xdr:to>
      <xdr:col>24</xdr:col>
      <xdr:colOff>114300</xdr:colOff>
      <xdr:row>36</xdr:row>
      <xdr:rowOff>62636</xdr:rowOff>
    </xdr:to>
    <xdr:sp macro="" textlink="">
      <xdr:nvSpPr>
        <xdr:cNvPr id="80" name="楕円 79"/>
        <xdr:cNvSpPr/>
      </xdr:nvSpPr>
      <xdr:spPr>
        <a:xfrm>
          <a:off x="4584700" y="613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110913</xdr:rowOff>
    </xdr:from>
    <xdr:ext cx="534377" cy="259045"/>
    <xdr:sp macro="" textlink="">
      <xdr:nvSpPr>
        <xdr:cNvPr id="81" name="人件費該当値テキスト"/>
        <xdr:cNvSpPr txBox="1"/>
      </xdr:nvSpPr>
      <xdr:spPr>
        <a:xfrm>
          <a:off x="4686300" y="611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52857</xdr:rowOff>
    </xdr:from>
    <xdr:to>
      <xdr:col>20</xdr:col>
      <xdr:colOff>38100</xdr:colOff>
      <xdr:row>36</xdr:row>
      <xdr:rowOff>154457</xdr:rowOff>
    </xdr:to>
    <xdr:sp macro="" textlink="">
      <xdr:nvSpPr>
        <xdr:cNvPr id="82" name="楕円 81"/>
        <xdr:cNvSpPr/>
      </xdr:nvSpPr>
      <xdr:spPr>
        <a:xfrm>
          <a:off x="3746500" y="622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145584</xdr:rowOff>
    </xdr:from>
    <xdr:ext cx="534377" cy="259045"/>
    <xdr:sp macro="" textlink="">
      <xdr:nvSpPr>
        <xdr:cNvPr id="83" name="テキスト ボックス 82"/>
        <xdr:cNvSpPr txBox="1"/>
      </xdr:nvSpPr>
      <xdr:spPr>
        <a:xfrm>
          <a:off x="3530111" y="631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130848</xdr:rowOff>
    </xdr:from>
    <xdr:to>
      <xdr:col>15</xdr:col>
      <xdr:colOff>101600</xdr:colOff>
      <xdr:row>36</xdr:row>
      <xdr:rowOff>60998</xdr:rowOff>
    </xdr:to>
    <xdr:sp macro="" textlink="">
      <xdr:nvSpPr>
        <xdr:cNvPr id="84" name="楕円 83"/>
        <xdr:cNvSpPr/>
      </xdr:nvSpPr>
      <xdr:spPr>
        <a:xfrm>
          <a:off x="2857500" y="613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52125</xdr:rowOff>
    </xdr:from>
    <xdr:ext cx="534377" cy="259045"/>
    <xdr:sp macro="" textlink="">
      <xdr:nvSpPr>
        <xdr:cNvPr id="85" name="テキスト ボックス 84"/>
        <xdr:cNvSpPr txBox="1"/>
      </xdr:nvSpPr>
      <xdr:spPr>
        <a:xfrm>
          <a:off x="2641111" y="622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96215</xdr:rowOff>
    </xdr:from>
    <xdr:to>
      <xdr:col>10</xdr:col>
      <xdr:colOff>165100</xdr:colOff>
      <xdr:row>36</xdr:row>
      <xdr:rowOff>26365</xdr:rowOff>
    </xdr:to>
    <xdr:sp macro="" textlink="">
      <xdr:nvSpPr>
        <xdr:cNvPr id="86" name="楕円 85"/>
        <xdr:cNvSpPr/>
      </xdr:nvSpPr>
      <xdr:spPr>
        <a:xfrm>
          <a:off x="1968500" y="60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17492</xdr:rowOff>
    </xdr:from>
    <xdr:ext cx="534377" cy="259045"/>
    <xdr:sp macro="" textlink="">
      <xdr:nvSpPr>
        <xdr:cNvPr id="87" name="テキスト ボックス 86"/>
        <xdr:cNvSpPr txBox="1"/>
      </xdr:nvSpPr>
      <xdr:spPr>
        <a:xfrm>
          <a:off x="1752111" y="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102769</xdr:rowOff>
    </xdr:from>
    <xdr:to>
      <xdr:col>6</xdr:col>
      <xdr:colOff>38100</xdr:colOff>
      <xdr:row>36</xdr:row>
      <xdr:rowOff>32919</xdr:rowOff>
    </xdr:to>
    <xdr:sp macro="" textlink="">
      <xdr:nvSpPr>
        <xdr:cNvPr id="88" name="楕円 87"/>
        <xdr:cNvSpPr/>
      </xdr:nvSpPr>
      <xdr:spPr>
        <a:xfrm>
          <a:off x="1079500" y="610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24046</xdr:rowOff>
    </xdr:from>
    <xdr:ext cx="534377" cy="259045"/>
    <xdr:sp macro="" textlink="">
      <xdr:nvSpPr>
        <xdr:cNvPr id="89" name="テキスト ボックス 88"/>
        <xdr:cNvSpPr txBox="1"/>
      </xdr:nvSpPr>
      <xdr:spPr>
        <a:xfrm>
          <a:off x="863111" y="619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140075</xdr:rowOff>
    </xdr:from>
    <xdr:to>
      <xdr:col>24</xdr:col>
      <xdr:colOff>62865</xdr:colOff>
      <xdr:row>58</xdr:row>
      <xdr:rowOff>67805</xdr:rowOff>
    </xdr:to>
    <xdr:cxnSp macro="">
      <xdr:nvCxnSpPr>
        <xdr:cNvPr id="116" name="直線コネクタ 115"/>
        <xdr:cNvCxnSpPr/>
      </xdr:nvCxnSpPr>
      <xdr:spPr>
        <a:xfrm flipV="1">
          <a:off x="4633595" y="8712575"/>
          <a:ext cx="1270" cy="1299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71632</xdr:rowOff>
    </xdr:from>
    <xdr:ext cx="534377" cy="259045"/>
    <xdr:sp macro="" textlink="">
      <xdr:nvSpPr>
        <xdr:cNvPr id="117" name="物件費最小値テキスト"/>
        <xdr:cNvSpPr txBox="1"/>
      </xdr:nvSpPr>
      <xdr:spPr>
        <a:xfrm>
          <a:off x="4686300" y="100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67805</xdr:rowOff>
    </xdr:from>
    <xdr:to>
      <xdr:col>24</xdr:col>
      <xdr:colOff>152400</xdr:colOff>
      <xdr:row>58</xdr:row>
      <xdr:rowOff>67805</xdr:rowOff>
    </xdr:to>
    <xdr:cxnSp macro="">
      <xdr:nvCxnSpPr>
        <xdr:cNvPr id="118" name="直線コネクタ 117"/>
        <xdr:cNvCxnSpPr/>
      </xdr:nvCxnSpPr>
      <xdr:spPr>
        <a:xfrm>
          <a:off x="4546600" y="1001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86752</xdr:rowOff>
    </xdr:from>
    <xdr:ext cx="599010" cy="259045"/>
    <xdr:sp macro="" textlink="">
      <xdr:nvSpPr>
        <xdr:cNvPr id="119" name="物件費最大値テキスト"/>
        <xdr:cNvSpPr txBox="1"/>
      </xdr:nvSpPr>
      <xdr:spPr>
        <a:xfrm>
          <a:off x="4686300" y="848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140075</xdr:rowOff>
    </xdr:from>
    <xdr:to>
      <xdr:col>24</xdr:col>
      <xdr:colOff>152400</xdr:colOff>
      <xdr:row>50</xdr:row>
      <xdr:rowOff>140075</xdr:rowOff>
    </xdr:to>
    <xdr:cxnSp macro="">
      <xdr:nvCxnSpPr>
        <xdr:cNvPr id="120" name="直線コネクタ 119"/>
        <xdr:cNvCxnSpPr/>
      </xdr:nvCxnSpPr>
      <xdr:spPr>
        <a:xfrm>
          <a:off x="4546600" y="87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135307</xdr:rowOff>
    </xdr:from>
    <xdr:to>
      <xdr:col>24</xdr:col>
      <xdr:colOff>63500</xdr:colOff>
      <xdr:row>56</xdr:row>
      <xdr:rowOff>21857</xdr:rowOff>
    </xdr:to>
    <xdr:cxnSp macro="">
      <xdr:nvCxnSpPr>
        <xdr:cNvPr id="121" name="直線コネクタ 120"/>
        <xdr:cNvCxnSpPr/>
      </xdr:nvCxnSpPr>
      <xdr:spPr>
        <a:xfrm flipV="1">
          <a:off x="3797300" y="9565057"/>
          <a:ext cx="838200" cy="5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110124</xdr:rowOff>
    </xdr:from>
    <xdr:ext cx="534377" cy="259045"/>
    <xdr:sp macro="" textlink="">
      <xdr:nvSpPr>
        <xdr:cNvPr id="122" name="物件費平均値テキスト"/>
        <xdr:cNvSpPr txBox="1"/>
      </xdr:nvSpPr>
      <xdr:spPr>
        <a:xfrm>
          <a:off x="4686300" y="9539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131697</xdr:rowOff>
    </xdr:from>
    <xdr:to>
      <xdr:col>24</xdr:col>
      <xdr:colOff>114300</xdr:colOff>
      <xdr:row>56</xdr:row>
      <xdr:rowOff>61847</xdr:rowOff>
    </xdr:to>
    <xdr:sp macro="" textlink="">
      <xdr:nvSpPr>
        <xdr:cNvPr id="123" name="フローチャート: 判断 122"/>
        <xdr:cNvSpPr/>
      </xdr:nvSpPr>
      <xdr:spPr>
        <a:xfrm>
          <a:off x="4584700" y="956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21857</xdr:rowOff>
    </xdr:from>
    <xdr:to>
      <xdr:col>19</xdr:col>
      <xdr:colOff>177800</xdr:colOff>
      <xdr:row>56</xdr:row>
      <xdr:rowOff>92266</xdr:rowOff>
    </xdr:to>
    <xdr:cxnSp macro="">
      <xdr:nvCxnSpPr>
        <xdr:cNvPr id="124" name="直線コネクタ 123"/>
        <xdr:cNvCxnSpPr/>
      </xdr:nvCxnSpPr>
      <xdr:spPr>
        <a:xfrm flipV="1">
          <a:off x="2908300" y="9623057"/>
          <a:ext cx="8890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22475</xdr:rowOff>
    </xdr:from>
    <xdr:to>
      <xdr:col>20</xdr:col>
      <xdr:colOff>38100</xdr:colOff>
      <xdr:row>56</xdr:row>
      <xdr:rowOff>124075</xdr:rowOff>
    </xdr:to>
    <xdr:sp macro="" textlink="">
      <xdr:nvSpPr>
        <xdr:cNvPr id="125" name="フローチャート: 判断 124"/>
        <xdr:cNvSpPr/>
      </xdr:nvSpPr>
      <xdr:spPr>
        <a:xfrm>
          <a:off x="37465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115202</xdr:rowOff>
    </xdr:from>
    <xdr:ext cx="534377" cy="259045"/>
    <xdr:sp macro="" textlink="">
      <xdr:nvSpPr>
        <xdr:cNvPr id="126" name="テキスト ボックス 125"/>
        <xdr:cNvSpPr txBox="1"/>
      </xdr:nvSpPr>
      <xdr:spPr>
        <a:xfrm>
          <a:off x="3530111" y="971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90845</xdr:rowOff>
    </xdr:from>
    <xdr:to>
      <xdr:col>15</xdr:col>
      <xdr:colOff>50800</xdr:colOff>
      <xdr:row>56</xdr:row>
      <xdr:rowOff>92266</xdr:rowOff>
    </xdr:to>
    <xdr:cxnSp macro="">
      <xdr:nvCxnSpPr>
        <xdr:cNvPr id="127" name="直線コネクタ 126"/>
        <xdr:cNvCxnSpPr/>
      </xdr:nvCxnSpPr>
      <xdr:spPr>
        <a:xfrm>
          <a:off x="2019300" y="9692045"/>
          <a:ext cx="889000" cy="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67640</xdr:rowOff>
    </xdr:from>
    <xdr:to>
      <xdr:col>15</xdr:col>
      <xdr:colOff>101600</xdr:colOff>
      <xdr:row>56</xdr:row>
      <xdr:rowOff>169240</xdr:rowOff>
    </xdr:to>
    <xdr:sp macro="" textlink="">
      <xdr:nvSpPr>
        <xdr:cNvPr id="128" name="フローチャート: 判断 127"/>
        <xdr:cNvSpPr/>
      </xdr:nvSpPr>
      <xdr:spPr>
        <a:xfrm>
          <a:off x="2857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160367</xdr:rowOff>
    </xdr:from>
    <xdr:ext cx="534377" cy="259045"/>
    <xdr:sp macro="" textlink="">
      <xdr:nvSpPr>
        <xdr:cNvPr id="129" name="テキスト ボックス 128"/>
        <xdr:cNvSpPr txBox="1"/>
      </xdr:nvSpPr>
      <xdr:spPr>
        <a:xfrm>
          <a:off x="2641111" y="976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90845</xdr:rowOff>
    </xdr:from>
    <xdr:to>
      <xdr:col>10</xdr:col>
      <xdr:colOff>114300</xdr:colOff>
      <xdr:row>56</xdr:row>
      <xdr:rowOff>133397</xdr:rowOff>
    </xdr:to>
    <xdr:cxnSp macro="">
      <xdr:nvCxnSpPr>
        <xdr:cNvPr id="130" name="直線コネクタ 129"/>
        <xdr:cNvCxnSpPr/>
      </xdr:nvCxnSpPr>
      <xdr:spPr>
        <a:xfrm flipV="1">
          <a:off x="1130300" y="9692045"/>
          <a:ext cx="889000" cy="4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156663</xdr:rowOff>
    </xdr:from>
    <xdr:to>
      <xdr:col>10</xdr:col>
      <xdr:colOff>165100</xdr:colOff>
      <xdr:row>56</xdr:row>
      <xdr:rowOff>86813</xdr:rowOff>
    </xdr:to>
    <xdr:sp macro="" textlink="">
      <xdr:nvSpPr>
        <xdr:cNvPr id="131" name="フローチャート: 判断 130"/>
        <xdr:cNvSpPr/>
      </xdr:nvSpPr>
      <xdr:spPr>
        <a:xfrm>
          <a:off x="1968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103340</xdr:rowOff>
    </xdr:from>
    <xdr:ext cx="534377" cy="259045"/>
    <xdr:sp macro="" textlink="">
      <xdr:nvSpPr>
        <xdr:cNvPr id="132" name="テキスト ボックス 131"/>
        <xdr:cNvSpPr txBox="1"/>
      </xdr:nvSpPr>
      <xdr:spPr>
        <a:xfrm>
          <a:off x="1752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42804</xdr:rowOff>
    </xdr:from>
    <xdr:to>
      <xdr:col>6</xdr:col>
      <xdr:colOff>38100</xdr:colOff>
      <xdr:row>55</xdr:row>
      <xdr:rowOff>144404</xdr:rowOff>
    </xdr:to>
    <xdr:sp macro="" textlink="">
      <xdr:nvSpPr>
        <xdr:cNvPr id="133" name="フローチャート: 判断 132"/>
        <xdr:cNvSpPr/>
      </xdr:nvSpPr>
      <xdr:spPr>
        <a:xfrm>
          <a:off x="1079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160931</xdr:rowOff>
    </xdr:from>
    <xdr:ext cx="534377" cy="259045"/>
    <xdr:sp macro="" textlink="">
      <xdr:nvSpPr>
        <xdr:cNvPr id="134" name="テキスト ボックス 133"/>
        <xdr:cNvSpPr txBox="1"/>
      </xdr:nvSpPr>
      <xdr:spPr>
        <a:xfrm>
          <a:off x="863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84507</xdr:rowOff>
    </xdr:from>
    <xdr:to>
      <xdr:col>24</xdr:col>
      <xdr:colOff>114300</xdr:colOff>
      <xdr:row>56</xdr:row>
      <xdr:rowOff>14657</xdr:rowOff>
    </xdr:to>
    <xdr:sp macro="" textlink="">
      <xdr:nvSpPr>
        <xdr:cNvPr id="140" name="楕円 139"/>
        <xdr:cNvSpPr/>
      </xdr:nvSpPr>
      <xdr:spPr>
        <a:xfrm>
          <a:off x="4584700" y="951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107384</xdr:rowOff>
    </xdr:from>
    <xdr:ext cx="534377" cy="259045"/>
    <xdr:sp macro="" textlink="">
      <xdr:nvSpPr>
        <xdr:cNvPr id="141" name="物件費該当値テキスト"/>
        <xdr:cNvSpPr txBox="1"/>
      </xdr:nvSpPr>
      <xdr:spPr>
        <a:xfrm>
          <a:off x="4686300" y="936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142507</xdr:rowOff>
    </xdr:from>
    <xdr:to>
      <xdr:col>20</xdr:col>
      <xdr:colOff>38100</xdr:colOff>
      <xdr:row>56</xdr:row>
      <xdr:rowOff>72657</xdr:rowOff>
    </xdr:to>
    <xdr:sp macro="" textlink="">
      <xdr:nvSpPr>
        <xdr:cNvPr id="142" name="楕円 141"/>
        <xdr:cNvSpPr/>
      </xdr:nvSpPr>
      <xdr:spPr>
        <a:xfrm>
          <a:off x="3746500" y="957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89184</xdr:rowOff>
    </xdr:from>
    <xdr:ext cx="534377" cy="259045"/>
    <xdr:sp macro="" textlink="">
      <xdr:nvSpPr>
        <xdr:cNvPr id="143" name="テキスト ボックス 142"/>
        <xdr:cNvSpPr txBox="1"/>
      </xdr:nvSpPr>
      <xdr:spPr>
        <a:xfrm>
          <a:off x="3530111" y="934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41466</xdr:rowOff>
    </xdr:from>
    <xdr:to>
      <xdr:col>15</xdr:col>
      <xdr:colOff>101600</xdr:colOff>
      <xdr:row>56</xdr:row>
      <xdr:rowOff>143066</xdr:rowOff>
    </xdr:to>
    <xdr:sp macro="" textlink="">
      <xdr:nvSpPr>
        <xdr:cNvPr id="144" name="楕円 143"/>
        <xdr:cNvSpPr/>
      </xdr:nvSpPr>
      <xdr:spPr>
        <a:xfrm>
          <a:off x="2857500" y="964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159593</xdr:rowOff>
    </xdr:from>
    <xdr:ext cx="534377" cy="259045"/>
    <xdr:sp macro="" textlink="">
      <xdr:nvSpPr>
        <xdr:cNvPr id="145" name="テキスト ボックス 144"/>
        <xdr:cNvSpPr txBox="1"/>
      </xdr:nvSpPr>
      <xdr:spPr>
        <a:xfrm>
          <a:off x="2641111" y="941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40045</xdr:rowOff>
    </xdr:from>
    <xdr:to>
      <xdr:col>10</xdr:col>
      <xdr:colOff>165100</xdr:colOff>
      <xdr:row>56</xdr:row>
      <xdr:rowOff>141645</xdr:rowOff>
    </xdr:to>
    <xdr:sp macro="" textlink="">
      <xdr:nvSpPr>
        <xdr:cNvPr id="146" name="楕円 145"/>
        <xdr:cNvSpPr/>
      </xdr:nvSpPr>
      <xdr:spPr>
        <a:xfrm>
          <a:off x="1968500" y="964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132772</xdr:rowOff>
    </xdr:from>
    <xdr:ext cx="534377" cy="259045"/>
    <xdr:sp macro="" textlink="">
      <xdr:nvSpPr>
        <xdr:cNvPr id="147" name="テキスト ボックス 146"/>
        <xdr:cNvSpPr txBox="1"/>
      </xdr:nvSpPr>
      <xdr:spPr>
        <a:xfrm>
          <a:off x="1752111" y="973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82597</xdr:rowOff>
    </xdr:from>
    <xdr:to>
      <xdr:col>6</xdr:col>
      <xdr:colOff>38100</xdr:colOff>
      <xdr:row>57</xdr:row>
      <xdr:rowOff>12747</xdr:rowOff>
    </xdr:to>
    <xdr:sp macro="" textlink="">
      <xdr:nvSpPr>
        <xdr:cNvPr id="148" name="楕円 147"/>
        <xdr:cNvSpPr/>
      </xdr:nvSpPr>
      <xdr:spPr>
        <a:xfrm>
          <a:off x="1079500" y="968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3874</xdr:rowOff>
    </xdr:from>
    <xdr:ext cx="534377" cy="259045"/>
    <xdr:sp macro="" textlink="">
      <xdr:nvSpPr>
        <xdr:cNvPr id="149" name="テキスト ボックス 148"/>
        <xdr:cNvSpPr txBox="1"/>
      </xdr:nvSpPr>
      <xdr:spPr>
        <a:xfrm>
          <a:off x="863111" y="977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12011</xdr:rowOff>
    </xdr:from>
    <xdr:to>
      <xdr:col>24</xdr:col>
      <xdr:colOff>62865</xdr:colOff>
      <xdr:row>79</xdr:row>
      <xdr:rowOff>48151</xdr:rowOff>
    </xdr:to>
    <xdr:cxnSp macro="">
      <xdr:nvCxnSpPr>
        <xdr:cNvPr id="175" name="直線コネクタ 174"/>
        <xdr:cNvCxnSpPr/>
      </xdr:nvCxnSpPr>
      <xdr:spPr>
        <a:xfrm flipV="1">
          <a:off x="4633595" y="12184961"/>
          <a:ext cx="1270" cy="140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51978</xdr:rowOff>
    </xdr:from>
    <xdr:ext cx="378565" cy="259045"/>
    <xdr:sp macro="" textlink="">
      <xdr:nvSpPr>
        <xdr:cNvPr id="176" name="維持補修費最小値テキスト"/>
        <xdr:cNvSpPr txBox="1"/>
      </xdr:nvSpPr>
      <xdr:spPr>
        <a:xfrm>
          <a:off x="4686300" y="1359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48151</xdr:rowOff>
    </xdr:from>
    <xdr:to>
      <xdr:col>24</xdr:col>
      <xdr:colOff>152400</xdr:colOff>
      <xdr:row>79</xdr:row>
      <xdr:rowOff>48151</xdr:rowOff>
    </xdr:to>
    <xdr:cxnSp macro="">
      <xdr:nvCxnSpPr>
        <xdr:cNvPr id="177" name="直線コネクタ 176"/>
        <xdr:cNvCxnSpPr/>
      </xdr:nvCxnSpPr>
      <xdr:spPr>
        <a:xfrm>
          <a:off x="4546600" y="1359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130138</xdr:rowOff>
    </xdr:from>
    <xdr:ext cx="534377" cy="259045"/>
    <xdr:sp macro="" textlink="">
      <xdr:nvSpPr>
        <xdr:cNvPr id="178" name="維持補修費最大値テキスト"/>
        <xdr:cNvSpPr txBox="1"/>
      </xdr:nvSpPr>
      <xdr:spPr>
        <a:xfrm>
          <a:off x="4686300" y="1196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12011</xdr:rowOff>
    </xdr:from>
    <xdr:to>
      <xdr:col>24</xdr:col>
      <xdr:colOff>152400</xdr:colOff>
      <xdr:row>71</xdr:row>
      <xdr:rowOff>12011</xdr:rowOff>
    </xdr:to>
    <xdr:cxnSp macro="">
      <xdr:nvCxnSpPr>
        <xdr:cNvPr id="179" name="直線コネクタ 178"/>
        <xdr:cNvCxnSpPr/>
      </xdr:nvCxnSpPr>
      <xdr:spPr>
        <a:xfrm>
          <a:off x="4546600" y="1218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124461</xdr:rowOff>
    </xdr:from>
    <xdr:to>
      <xdr:col>24</xdr:col>
      <xdr:colOff>63500</xdr:colOff>
      <xdr:row>78</xdr:row>
      <xdr:rowOff>129032</xdr:rowOff>
    </xdr:to>
    <xdr:cxnSp macro="">
      <xdr:nvCxnSpPr>
        <xdr:cNvPr id="180" name="直線コネクタ 179"/>
        <xdr:cNvCxnSpPr/>
      </xdr:nvCxnSpPr>
      <xdr:spPr>
        <a:xfrm>
          <a:off x="3797300" y="134975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85979</xdr:rowOff>
    </xdr:from>
    <xdr:ext cx="469744" cy="259045"/>
    <xdr:sp macro="" textlink="">
      <xdr:nvSpPr>
        <xdr:cNvPr id="181" name="維持補修費平均値テキスト"/>
        <xdr:cNvSpPr txBox="1"/>
      </xdr:nvSpPr>
      <xdr:spPr>
        <a:xfrm>
          <a:off x="4686300" y="1311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63102</xdr:rowOff>
    </xdr:from>
    <xdr:to>
      <xdr:col>24</xdr:col>
      <xdr:colOff>114300</xdr:colOff>
      <xdr:row>77</xdr:row>
      <xdr:rowOff>164702</xdr:rowOff>
    </xdr:to>
    <xdr:sp macro="" textlink="">
      <xdr:nvSpPr>
        <xdr:cNvPr id="182" name="フローチャート: 判断 181"/>
        <xdr:cNvSpPr/>
      </xdr:nvSpPr>
      <xdr:spPr>
        <a:xfrm>
          <a:off x="4584700" y="1326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124461</xdr:rowOff>
    </xdr:from>
    <xdr:to>
      <xdr:col>19</xdr:col>
      <xdr:colOff>177800</xdr:colOff>
      <xdr:row>78</xdr:row>
      <xdr:rowOff>133930</xdr:rowOff>
    </xdr:to>
    <xdr:cxnSp macro="">
      <xdr:nvCxnSpPr>
        <xdr:cNvPr id="183" name="直線コネクタ 182"/>
        <xdr:cNvCxnSpPr/>
      </xdr:nvCxnSpPr>
      <xdr:spPr>
        <a:xfrm flipV="1">
          <a:off x="2908300" y="13497561"/>
          <a:ext cx="889000" cy="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65387</xdr:rowOff>
    </xdr:from>
    <xdr:to>
      <xdr:col>20</xdr:col>
      <xdr:colOff>38100</xdr:colOff>
      <xdr:row>77</xdr:row>
      <xdr:rowOff>166987</xdr:rowOff>
    </xdr:to>
    <xdr:sp macro="" textlink="">
      <xdr:nvSpPr>
        <xdr:cNvPr id="184" name="フローチャート: 判断 183"/>
        <xdr:cNvSpPr/>
      </xdr:nvSpPr>
      <xdr:spPr>
        <a:xfrm>
          <a:off x="37465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12064</xdr:rowOff>
    </xdr:from>
    <xdr:ext cx="469744" cy="259045"/>
    <xdr:sp macro="" textlink="">
      <xdr:nvSpPr>
        <xdr:cNvPr id="185" name="テキスト ボックス 184"/>
        <xdr:cNvSpPr txBox="1"/>
      </xdr:nvSpPr>
      <xdr:spPr>
        <a:xfrm>
          <a:off x="3562428" y="1304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131209</xdr:rowOff>
    </xdr:from>
    <xdr:to>
      <xdr:col>15</xdr:col>
      <xdr:colOff>50800</xdr:colOff>
      <xdr:row>78</xdr:row>
      <xdr:rowOff>133930</xdr:rowOff>
    </xdr:to>
    <xdr:cxnSp macro="">
      <xdr:nvCxnSpPr>
        <xdr:cNvPr id="186" name="直線コネクタ 185"/>
        <xdr:cNvCxnSpPr/>
      </xdr:nvCxnSpPr>
      <xdr:spPr>
        <a:xfrm>
          <a:off x="2019300" y="13504309"/>
          <a:ext cx="88900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73442</xdr:rowOff>
    </xdr:from>
    <xdr:to>
      <xdr:col>15</xdr:col>
      <xdr:colOff>101600</xdr:colOff>
      <xdr:row>78</xdr:row>
      <xdr:rowOff>3592</xdr:rowOff>
    </xdr:to>
    <xdr:sp macro="" textlink="">
      <xdr:nvSpPr>
        <xdr:cNvPr id="187" name="フローチャート: 判断 186"/>
        <xdr:cNvSpPr/>
      </xdr:nvSpPr>
      <xdr:spPr>
        <a:xfrm>
          <a:off x="2857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20119</xdr:rowOff>
    </xdr:from>
    <xdr:ext cx="469744" cy="259045"/>
    <xdr:sp macro="" textlink="">
      <xdr:nvSpPr>
        <xdr:cNvPr id="188" name="テキスト ボックス 187"/>
        <xdr:cNvSpPr txBox="1"/>
      </xdr:nvSpPr>
      <xdr:spPr>
        <a:xfrm>
          <a:off x="2673428" y="1305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131209</xdr:rowOff>
    </xdr:from>
    <xdr:to>
      <xdr:col>10</xdr:col>
      <xdr:colOff>114300</xdr:colOff>
      <xdr:row>78</xdr:row>
      <xdr:rowOff>147974</xdr:rowOff>
    </xdr:to>
    <xdr:cxnSp macro="">
      <xdr:nvCxnSpPr>
        <xdr:cNvPr id="189" name="直線コネクタ 188"/>
        <xdr:cNvCxnSpPr/>
      </xdr:nvCxnSpPr>
      <xdr:spPr>
        <a:xfrm flipV="1">
          <a:off x="1130300" y="13504309"/>
          <a:ext cx="8890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50256</xdr:rowOff>
    </xdr:from>
    <xdr:to>
      <xdr:col>10</xdr:col>
      <xdr:colOff>165100</xdr:colOff>
      <xdr:row>77</xdr:row>
      <xdr:rowOff>151856</xdr:rowOff>
    </xdr:to>
    <xdr:sp macro="" textlink="">
      <xdr:nvSpPr>
        <xdr:cNvPr id="190" name="フローチャート: 判断 189"/>
        <xdr:cNvSpPr/>
      </xdr:nvSpPr>
      <xdr:spPr>
        <a:xfrm>
          <a:off x="1968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168383</xdr:rowOff>
    </xdr:from>
    <xdr:ext cx="469744" cy="259045"/>
    <xdr:sp macro="" textlink="">
      <xdr:nvSpPr>
        <xdr:cNvPr id="191" name="テキスト ボックス 190"/>
        <xdr:cNvSpPr txBox="1"/>
      </xdr:nvSpPr>
      <xdr:spPr>
        <a:xfrm>
          <a:off x="1784428" y="130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35561</xdr:rowOff>
    </xdr:from>
    <xdr:to>
      <xdr:col>6</xdr:col>
      <xdr:colOff>38100</xdr:colOff>
      <xdr:row>77</xdr:row>
      <xdr:rowOff>137161</xdr:rowOff>
    </xdr:to>
    <xdr:sp macro="" textlink="">
      <xdr:nvSpPr>
        <xdr:cNvPr id="192" name="フローチャート: 判断 191"/>
        <xdr:cNvSpPr/>
      </xdr:nvSpPr>
      <xdr:spPr>
        <a:xfrm>
          <a:off x="1079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153688</xdr:rowOff>
    </xdr:from>
    <xdr:ext cx="469744" cy="259045"/>
    <xdr:sp macro="" textlink="">
      <xdr:nvSpPr>
        <xdr:cNvPr id="193" name="テキスト ボックス 192"/>
        <xdr:cNvSpPr txBox="1"/>
      </xdr:nvSpPr>
      <xdr:spPr>
        <a:xfrm>
          <a:off x="895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78232</xdr:rowOff>
    </xdr:from>
    <xdr:to>
      <xdr:col>24</xdr:col>
      <xdr:colOff>114300</xdr:colOff>
      <xdr:row>79</xdr:row>
      <xdr:rowOff>8382</xdr:rowOff>
    </xdr:to>
    <xdr:sp macro="" textlink="">
      <xdr:nvSpPr>
        <xdr:cNvPr id="199" name="楕円 198"/>
        <xdr:cNvSpPr/>
      </xdr:nvSpPr>
      <xdr:spPr>
        <a:xfrm>
          <a:off x="4584700" y="1345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164609</xdr:rowOff>
    </xdr:from>
    <xdr:ext cx="469744" cy="259045"/>
    <xdr:sp macro="" textlink="">
      <xdr:nvSpPr>
        <xdr:cNvPr id="200" name="維持補修費該当値テキスト"/>
        <xdr:cNvSpPr txBox="1"/>
      </xdr:nvSpPr>
      <xdr:spPr>
        <a:xfrm>
          <a:off x="4686300" y="1336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73661</xdr:rowOff>
    </xdr:from>
    <xdr:to>
      <xdr:col>20</xdr:col>
      <xdr:colOff>38100</xdr:colOff>
      <xdr:row>79</xdr:row>
      <xdr:rowOff>3811</xdr:rowOff>
    </xdr:to>
    <xdr:sp macro="" textlink="">
      <xdr:nvSpPr>
        <xdr:cNvPr id="201" name="楕円 200"/>
        <xdr:cNvSpPr/>
      </xdr:nvSpPr>
      <xdr:spPr>
        <a:xfrm>
          <a:off x="3746500" y="1344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166388</xdr:rowOff>
    </xdr:from>
    <xdr:ext cx="469744" cy="259045"/>
    <xdr:sp macro="" textlink="">
      <xdr:nvSpPr>
        <xdr:cNvPr id="202" name="テキスト ボックス 201"/>
        <xdr:cNvSpPr txBox="1"/>
      </xdr:nvSpPr>
      <xdr:spPr>
        <a:xfrm>
          <a:off x="3562428" y="135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83130</xdr:rowOff>
    </xdr:from>
    <xdr:to>
      <xdr:col>15</xdr:col>
      <xdr:colOff>101600</xdr:colOff>
      <xdr:row>79</xdr:row>
      <xdr:rowOff>13280</xdr:rowOff>
    </xdr:to>
    <xdr:sp macro="" textlink="">
      <xdr:nvSpPr>
        <xdr:cNvPr id="203" name="楕円 202"/>
        <xdr:cNvSpPr/>
      </xdr:nvSpPr>
      <xdr:spPr>
        <a:xfrm>
          <a:off x="2857500" y="1345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4407</xdr:rowOff>
    </xdr:from>
    <xdr:ext cx="469744" cy="259045"/>
    <xdr:sp macro="" textlink="">
      <xdr:nvSpPr>
        <xdr:cNvPr id="204" name="テキスト ボックス 203"/>
        <xdr:cNvSpPr txBox="1"/>
      </xdr:nvSpPr>
      <xdr:spPr>
        <a:xfrm>
          <a:off x="2673428" y="1354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80409</xdr:rowOff>
    </xdr:from>
    <xdr:to>
      <xdr:col>10</xdr:col>
      <xdr:colOff>165100</xdr:colOff>
      <xdr:row>79</xdr:row>
      <xdr:rowOff>10559</xdr:rowOff>
    </xdr:to>
    <xdr:sp macro="" textlink="">
      <xdr:nvSpPr>
        <xdr:cNvPr id="205" name="楕円 204"/>
        <xdr:cNvSpPr/>
      </xdr:nvSpPr>
      <xdr:spPr>
        <a:xfrm>
          <a:off x="1968500" y="1345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1686</xdr:rowOff>
    </xdr:from>
    <xdr:ext cx="469744" cy="259045"/>
    <xdr:sp macro="" textlink="">
      <xdr:nvSpPr>
        <xdr:cNvPr id="206" name="テキスト ボックス 205"/>
        <xdr:cNvSpPr txBox="1"/>
      </xdr:nvSpPr>
      <xdr:spPr>
        <a:xfrm>
          <a:off x="1784428" y="1354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97174</xdr:rowOff>
    </xdr:from>
    <xdr:to>
      <xdr:col>6</xdr:col>
      <xdr:colOff>38100</xdr:colOff>
      <xdr:row>79</xdr:row>
      <xdr:rowOff>27324</xdr:rowOff>
    </xdr:to>
    <xdr:sp macro="" textlink="">
      <xdr:nvSpPr>
        <xdr:cNvPr id="207" name="楕円 206"/>
        <xdr:cNvSpPr/>
      </xdr:nvSpPr>
      <xdr:spPr>
        <a:xfrm>
          <a:off x="1079500" y="1347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18451</xdr:rowOff>
    </xdr:from>
    <xdr:ext cx="469744" cy="259045"/>
    <xdr:sp macro="" textlink="">
      <xdr:nvSpPr>
        <xdr:cNvPr id="208" name="テキスト ボックス 207"/>
        <xdr:cNvSpPr txBox="1"/>
      </xdr:nvSpPr>
      <xdr:spPr>
        <a:xfrm>
          <a:off x="895428" y="1356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147892</xdr:rowOff>
    </xdr:from>
    <xdr:to>
      <xdr:col>24</xdr:col>
      <xdr:colOff>62865</xdr:colOff>
      <xdr:row>98</xdr:row>
      <xdr:rowOff>21920</xdr:rowOff>
    </xdr:to>
    <xdr:cxnSp macro="">
      <xdr:nvCxnSpPr>
        <xdr:cNvPr id="233" name="直線コネクタ 232"/>
        <xdr:cNvCxnSpPr/>
      </xdr:nvCxnSpPr>
      <xdr:spPr>
        <a:xfrm flipV="1">
          <a:off x="4633595" y="15578392"/>
          <a:ext cx="1270" cy="124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25747</xdr:rowOff>
    </xdr:from>
    <xdr:ext cx="534377" cy="259045"/>
    <xdr:sp macro="" textlink="">
      <xdr:nvSpPr>
        <xdr:cNvPr id="234" name="扶助費最小値テキスト"/>
        <xdr:cNvSpPr txBox="1"/>
      </xdr:nvSpPr>
      <xdr:spPr>
        <a:xfrm>
          <a:off x="4686300" y="168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21920</xdr:rowOff>
    </xdr:from>
    <xdr:to>
      <xdr:col>24</xdr:col>
      <xdr:colOff>152400</xdr:colOff>
      <xdr:row>98</xdr:row>
      <xdr:rowOff>21920</xdr:rowOff>
    </xdr:to>
    <xdr:cxnSp macro="">
      <xdr:nvCxnSpPr>
        <xdr:cNvPr id="235" name="直線コネクタ 234"/>
        <xdr:cNvCxnSpPr/>
      </xdr:nvCxnSpPr>
      <xdr:spPr>
        <a:xfrm>
          <a:off x="4546600" y="1682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94569</xdr:rowOff>
    </xdr:from>
    <xdr:ext cx="599010" cy="259045"/>
    <xdr:sp macro="" textlink="">
      <xdr:nvSpPr>
        <xdr:cNvPr id="236" name="扶助費最大値テキスト"/>
        <xdr:cNvSpPr txBox="1"/>
      </xdr:nvSpPr>
      <xdr:spPr>
        <a:xfrm>
          <a:off x="4686300" y="1535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147892</xdr:rowOff>
    </xdr:from>
    <xdr:to>
      <xdr:col>24</xdr:col>
      <xdr:colOff>152400</xdr:colOff>
      <xdr:row>90</xdr:row>
      <xdr:rowOff>147892</xdr:rowOff>
    </xdr:to>
    <xdr:cxnSp macro="">
      <xdr:nvCxnSpPr>
        <xdr:cNvPr id="237" name="直線コネクタ 236"/>
        <xdr:cNvCxnSpPr/>
      </xdr:nvCxnSpPr>
      <xdr:spPr>
        <a:xfrm>
          <a:off x="4546600" y="155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69087</xdr:rowOff>
    </xdr:from>
    <xdr:to>
      <xdr:col>24</xdr:col>
      <xdr:colOff>63500</xdr:colOff>
      <xdr:row>97</xdr:row>
      <xdr:rowOff>139142</xdr:rowOff>
    </xdr:to>
    <xdr:cxnSp macro="">
      <xdr:nvCxnSpPr>
        <xdr:cNvPr id="238" name="直線コネクタ 237"/>
        <xdr:cNvCxnSpPr/>
      </xdr:nvCxnSpPr>
      <xdr:spPr>
        <a:xfrm flipV="1">
          <a:off x="3797300" y="16699737"/>
          <a:ext cx="838200" cy="7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101477</xdr:rowOff>
    </xdr:from>
    <xdr:ext cx="599010" cy="259045"/>
    <xdr:sp macro="" textlink="">
      <xdr:nvSpPr>
        <xdr:cNvPr id="239" name="扶助費平均値テキスト"/>
        <xdr:cNvSpPr txBox="1"/>
      </xdr:nvSpPr>
      <xdr:spPr>
        <a:xfrm>
          <a:off x="4686300" y="162177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78600</xdr:rowOff>
    </xdr:from>
    <xdr:to>
      <xdr:col>24</xdr:col>
      <xdr:colOff>114300</xdr:colOff>
      <xdr:row>96</xdr:row>
      <xdr:rowOff>8750</xdr:rowOff>
    </xdr:to>
    <xdr:sp macro="" textlink="">
      <xdr:nvSpPr>
        <xdr:cNvPr id="240" name="フローチャート: 判断 239"/>
        <xdr:cNvSpPr/>
      </xdr:nvSpPr>
      <xdr:spPr>
        <a:xfrm>
          <a:off x="4584700" y="1636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139142</xdr:rowOff>
    </xdr:from>
    <xdr:to>
      <xdr:col>19</xdr:col>
      <xdr:colOff>177800</xdr:colOff>
      <xdr:row>98</xdr:row>
      <xdr:rowOff>37007</xdr:rowOff>
    </xdr:to>
    <xdr:cxnSp macro="">
      <xdr:nvCxnSpPr>
        <xdr:cNvPr id="241" name="直線コネクタ 240"/>
        <xdr:cNvCxnSpPr/>
      </xdr:nvCxnSpPr>
      <xdr:spPr>
        <a:xfrm flipV="1">
          <a:off x="2908300" y="16769792"/>
          <a:ext cx="889000" cy="6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143053</xdr:rowOff>
    </xdr:from>
    <xdr:to>
      <xdr:col>20</xdr:col>
      <xdr:colOff>38100</xdr:colOff>
      <xdr:row>96</xdr:row>
      <xdr:rowOff>73203</xdr:rowOff>
    </xdr:to>
    <xdr:sp macro="" textlink="">
      <xdr:nvSpPr>
        <xdr:cNvPr id="242" name="フローチャート: 判断 241"/>
        <xdr:cNvSpPr/>
      </xdr:nvSpPr>
      <xdr:spPr>
        <a:xfrm>
          <a:off x="3746500" y="1643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89730</xdr:rowOff>
    </xdr:from>
    <xdr:ext cx="599010" cy="259045"/>
    <xdr:sp macro="" textlink="">
      <xdr:nvSpPr>
        <xdr:cNvPr id="243" name="テキスト ボックス 242"/>
        <xdr:cNvSpPr txBox="1"/>
      </xdr:nvSpPr>
      <xdr:spPr>
        <a:xfrm>
          <a:off x="3497795" y="1620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37007</xdr:rowOff>
    </xdr:from>
    <xdr:to>
      <xdr:col>15</xdr:col>
      <xdr:colOff>50800</xdr:colOff>
      <xdr:row>98</xdr:row>
      <xdr:rowOff>48882</xdr:rowOff>
    </xdr:to>
    <xdr:cxnSp macro="">
      <xdr:nvCxnSpPr>
        <xdr:cNvPr id="244" name="直線コネクタ 243"/>
        <xdr:cNvCxnSpPr/>
      </xdr:nvCxnSpPr>
      <xdr:spPr>
        <a:xfrm flipV="1">
          <a:off x="2019300" y="16839107"/>
          <a:ext cx="889000" cy="1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34861</xdr:rowOff>
    </xdr:from>
    <xdr:to>
      <xdr:col>15</xdr:col>
      <xdr:colOff>101600</xdr:colOff>
      <xdr:row>96</xdr:row>
      <xdr:rowOff>136461</xdr:rowOff>
    </xdr:to>
    <xdr:sp macro="" textlink="">
      <xdr:nvSpPr>
        <xdr:cNvPr id="245" name="フローチャート: 判断 244"/>
        <xdr:cNvSpPr/>
      </xdr:nvSpPr>
      <xdr:spPr>
        <a:xfrm>
          <a:off x="2857500" y="164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152988</xdr:rowOff>
    </xdr:from>
    <xdr:ext cx="534377" cy="259045"/>
    <xdr:sp macro="" textlink="">
      <xdr:nvSpPr>
        <xdr:cNvPr id="246" name="テキスト ボックス 245"/>
        <xdr:cNvSpPr txBox="1"/>
      </xdr:nvSpPr>
      <xdr:spPr>
        <a:xfrm>
          <a:off x="2641111" y="162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36957</xdr:rowOff>
    </xdr:from>
    <xdr:to>
      <xdr:col>10</xdr:col>
      <xdr:colOff>114300</xdr:colOff>
      <xdr:row>98</xdr:row>
      <xdr:rowOff>48882</xdr:rowOff>
    </xdr:to>
    <xdr:cxnSp macro="">
      <xdr:nvCxnSpPr>
        <xdr:cNvPr id="247" name="直線コネクタ 246"/>
        <xdr:cNvCxnSpPr/>
      </xdr:nvCxnSpPr>
      <xdr:spPr>
        <a:xfrm>
          <a:off x="1130300" y="16839057"/>
          <a:ext cx="8890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56375</xdr:rowOff>
    </xdr:from>
    <xdr:to>
      <xdr:col>10</xdr:col>
      <xdr:colOff>165100</xdr:colOff>
      <xdr:row>96</xdr:row>
      <xdr:rowOff>157975</xdr:rowOff>
    </xdr:to>
    <xdr:sp macro="" textlink="">
      <xdr:nvSpPr>
        <xdr:cNvPr id="248" name="フローチャート: 判断 247"/>
        <xdr:cNvSpPr/>
      </xdr:nvSpPr>
      <xdr:spPr>
        <a:xfrm>
          <a:off x="1968500" y="1651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3052</xdr:rowOff>
    </xdr:from>
    <xdr:ext cx="534377" cy="259045"/>
    <xdr:sp macro="" textlink="">
      <xdr:nvSpPr>
        <xdr:cNvPr id="249" name="テキスト ボックス 248"/>
        <xdr:cNvSpPr txBox="1"/>
      </xdr:nvSpPr>
      <xdr:spPr>
        <a:xfrm>
          <a:off x="1752111" y="162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92557</xdr:rowOff>
    </xdr:from>
    <xdr:to>
      <xdr:col>6</xdr:col>
      <xdr:colOff>38100</xdr:colOff>
      <xdr:row>97</xdr:row>
      <xdr:rowOff>22707</xdr:rowOff>
    </xdr:to>
    <xdr:sp macro="" textlink="">
      <xdr:nvSpPr>
        <xdr:cNvPr id="250" name="フローチャート: 判断 249"/>
        <xdr:cNvSpPr/>
      </xdr:nvSpPr>
      <xdr:spPr>
        <a:xfrm>
          <a:off x="1079500" y="165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39234</xdr:rowOff>
    </xdr:from>
    <xdr:ext cx="534377" cy="259045"/>
    <xdr:sp macro="" textlink="">
      <xdr:nvSpPr>
        <xdr:cNvPr id="251" name="テキスト ボックス 250"/>
        <xdr:cNvSpPr txBox="1"/>
      </xdr:nvSpPr>
      <xdr:spPr>
        <a:xfrm>
          <a:off x="863111" y="163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18287</xdr:rowOff>
    </xdr:from>
    <xdr:to>
      <xdr:col>24</xdr:col>
      <xdr:colOff>114300</xdr:colOff>
      <xdr:row>97</xdr:row>
      <xdr:rowOff>119887</xdr:rowOff>
    </xdr:to>
    <xdr:sp macro="" textlink="">
      <xdr:nvSpPr>
        <xdr:cNvPr id="257" name="楕円 256"/>
        <xdr:cNvSpPr/>
      </xdr:nvSpPr>
      <xdr:spPr>
        <a:xfrm>
          <a:off x="4584700" y="1664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104664</xdr:rowOff>
    </xdr:from>
    <xdr:ext cx="534377" cy="259045"/>
    <xdr:sp macro="" textlink="">
      <xdr:nvSpPr>
        <xdr:cNvPr id="258" name="扶助費該当値テキスト"/>
        <xdr:cNvSpPr txBox="1"/>
      </xdr:nvSpPr>
      <xdr:spPr>
        <a:xfrm>
          <a:off x="4686300" y="1656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88342</xdr:rowOff>
    </xdr:from>
    <xdr:to>
      <xdr:col>20</xdr:col>
      <xdr:colOff>38100</xdr:colOff>
      <xdr:row>98</xdr:row>
      <xdr:rowOff>18492</xdr:rowOff>
    </xdr:to>
    <xdr:sp macro="" textlink="">
      <xdr:nvSpPr>
        <xdr:cNvPr id="259" name="楕円 258"/>
        <xdr:cNvSpPr/>
      </xdr:nvSpPr>
      <xdr:spPr>
        <a:xfrm>
          <a:off x="3746500" y="167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9619</xdr:rowOff>
    </xdr:from>
    <xdr:ext cx="534377" cy="259045"/>
    <xdr:sp macro="" textlink="">
      <xdr:nvSpPr>
        <xdr:cNvPr id="260" name="テキスト ボックス 259"/>
        <xdr:cNvSpPr txBox="1"/>
      </xdr:nvSpPr>
      <xdr:spPr>
        <a:xfrm>
          <a:off x="3530111" y="1681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157657</xdr:rowOff>
    </xdr:from>
    <xdr:to>
      <xdr:col>15</xdr:col>
      <xdr:colOff>101600</xdr:colOff>
      <xdr:row>98</xdr:row>
      <xdr:rowOff>87807</xdr:rowOff>
    </xdr:to>
    <xdr:sp macro="" textlink="">
      <xdr:nvSpPr>
        <xdr:cNvPr id="261" name="楕円 260"/>
        <xdr:cNvSpPr/>
      </xdr:nvSpPr>
      <xdr:spPr>
        <a:xfrm>
          <a:off x="2857500" y="1678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78934</xdr:rowOff>
    </xdr:from>
    <xdr:ext cx="534377" cy="259045"/>
    <xdr:sp macro="" textlink="">
      <xdr:nvSpPr>
        <xdr:cNvPr id="262" name="テキスト ボックス 261"/>
        <xdr:cNvSpPr txBox="1"/>
      </xdr:nvSpPr>
      <xdr:spPr>
        <a:xfrm>
          <a:off x="2641111" y="16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169532</xdr:rowOff>
    </xdr:from>
    <xdr:to>
      <xdr:col>10</xdr:col>
      <xdr:colOff>165100</xdr:colOff>
      <xdr:row>98</xdr:row>
      <xdr:rowOff>99682</xdr:rowOff>
    </xdr:to>
    <xdr:sp macro="" textlink="">
      <xdr:nvSpPr>
        <xdr:cNvPr id="263" name="楕円 262"/>
        <xdr:cNvSpPr/>
      </xdr:nvSpPr>
      <xdr:spPr>
        <a:xfrm>
          <a:off x="1968500" y="1680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90809</xdr:rowOff>
    </xdr:from>
    <xdr:ext cx="534377" cy="259045"/>
    <xdr:sp macro="" textlink="">
      <xdr:nvSpPr>
        <xdr:cNvPr id="264" name="テキスト ボックス 263"/>
        <xdr:cNvSpPr txBox="1"/>
      </xdr:nvSpPr>
      <xdr:spPr>
        <a:xfrm>
          <a:off x="1752111" y="1689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157607</xdr:rowOff>
    </xdr:from>
    <xdr:to>
      <xdr:col>6</xdr:col>
      <xdr:colOff>38100</xdr:colOff>
      <xdr:row>98</xdr:row>
      <xdr:rowOff>87757</xdr:rowOff>
    </xdr:to>
    <xdr:sp macro="" textlink="">
      <xdr:nvSpPr>
        <xdr:cNvPr id="265" name="楕円 264"/>
        <xdr:cNvSpPr/>
      </xdr:nvSpPr>
      <xdr:spPr>
        <a:xfrm>
          <a:off x="1079500" y="1678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78884</xdr:rowOff>
    </xdr:from>
    <xdr:ext cx="534377" cy="259045"/>
    <xdr:sp macro="" textlink="">
      <xdr:nvSpPr>
        <xdr:cNvPr id="266" name="テキスト ボックス 265"/>
        <xdr:cNvSpPr txBox="1"/>
      </xdr:nvSpPr>
      <xdr:spPr>
        <a:xfrm>
          <a:off x="863111" y="1688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129817</xdr:rowOff>
    </xdr:from>
    <xdr:to>
      <xdr:col>54</xdr:col>
      <xdr:colOff>189865</xdr:colOff>
      <xdr:row>34</xdr:row>
      <xdr:rowOff>13993</xdr:rowOff>
    </xdr:to>
    <xdr:cxnSp macro="">
      <xdr:nvCxnSpPr>
        <xdr:cNvPr id="290" name="直線コネクタ 289"/>
        <xdr:cNvCxnSpPr/>
      </xdr:nvCxnSpPr>
      <xdr:spPr>
        <a:xfrm flipV="1">
          <a:off x="10475595" y="5444767"/>
          <a:ext cx="1270" cy="39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17820</xdr:rowOff>
    </xdr:from>
    <xdr:ext cx="599010" cy="259045"/>
    <xdr:sp macro="" textlink="">
      <xdr:nvSpPr>
        <xdr:cNvPr id="291" name="補助費等最小値テキスト"/>
        <xdr:cNvSpPr txBox="1"/>
      </xdr:nvSpPr>
      <xdr:spPr>
        <a:xfrm>
          <a:off x="10528300" y="584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13993</xdr:rowOff>
    </xdr:from>
    <xdr:to>
      <xdr:col>55</xdr:col>
      <xdr:colOff>88900</xdr:colOff>
      <xdr:row>34</xdr:row>
      <xdr:rowOff>13993</xdr:rowOff>
    </xdr:to>
    <xdr:cxnSp macro="">
      <xdr:nvCxnSpPr>
        <xdr:cNvPr id="292" name="直線コネクタ 291"/>
        <xdr:cNvCxnSpPr/>
      </xdr:nvCxnSpPr>
      <xdr:spPr>
        <a:xfrm>
          <a:off x="10388600" y="5843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76494</xdr:rowOff>
    </xdr:from>
    <xdr:ext cx="599010" cy="259045"/>
    <xdr:sp macro="" textlink="">
      <xdr:nvSpPr>
        <xdr:cNvPr id="293" name="補助費等最大値テキスト"/>
        <xdr:cNvSpPr txBox="1"/>
      </xdr:nvSpPr>
      <xdr:spPr>
        <a:xfrm>
          <a:off x="10528300" y="521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129817</xdr:rowOff>
    </xdr:from>
    <xdr:to>
      <xdr:col>55</xdr:col>
      <xdr:colOff>88900</xdr:colOff>
      <xdr:row>31</xdr:row>
      <xdr:rowOff>129817</xdr:rowOff>
    </xdr:to>
    <xdr:cxnSp macro="">
      <xdr:nvCxnSpPr>
        <xdr:cNvPr id="294" name="直線コネクタ 293"/>
        <xdr:cNvCxnSpPr/>
      </xdr:nvCxnSpPr>
      <xdr:spPr>
        <a:xfrm>
          <a:off x="10388600" y="544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13993</xdr:rowOff>
    </xdr:from>
    <xdr:to>
      <xdr:col>55</xdr:col>
      <xdr:colOff>0</xdr:colOff>
      <xdr:row>38</xdr:row>
      <xdr:rowOff>89324</xdr:rowOff>
    </xdr:to>
    <xdr:cxnSp macro="">
      <xdr:nvCxnSpPr>
        <xdr:cNvPr id="295" name="直線コネクタ 294"/>
        <xdr:cNvCxnSpPr/>
      </xdr:nvCxnSpPr>
      <xdr:spPr>
        <a:xfrm flipV="1">
          <a:off x="9639300" y="5843293"/>
          <a:ext cx="838200" cy="76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165391</xdr:rowOff>
    </xdr:from>
    <xdr:ext cx="599010" cy="259045"/>
    <xdr:sp macro="" textlink="">
      <xdr:nvSpPr>
        <xdr:cNvPr id="296" name="補助費等平均値テキスト"/>
        <xdr:cNvSpPr txBox="1"/>
      </xdr:nvSpPr>
      <xdr:spPr>
        <a:xfrm>
          <a:off x="10528300" y="54803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142514</xdr:rowOff>
    </xdr:from>
    <xdr:to>
      <xdr:col>55</xdr:col>
      <xdr:colOff>50800</xdr:colOff>
      <xdr:row>33</xdr:row>
      <xdr:rowOff>72664</xdr:rowOff>
    </xdr:to>
    <xdr:sp macro="" textlink="">
      <xdr:nvSpPr>
        <xdr:cNvPr id="297" name="フローチャート: 判断 296"/>
        <xdr:cNvSpPr/>
      </xdr:nvSpPr>
      <xdr:spPr>
        <a:xfrm>
          <a:off x="10426700" y="562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89324</xdr:rowOff>
    </xdr:from>
    <xdr:to>
      <xdr:col>50</xdr:col>
      <xdr:colOff>114300</xdr:colOff>
      <xdr:row>38</xdr:row>
      <xdr:rowOff>101805</xdr:rowOff>
    </xdr:to>
    <xdr:cxnSp macro="">
      <xdr:nvCxnSpPr>
        <xdr:cNvPr id="298" name="直線コネクタ 297"/>
        <xdr:cNvCxnSpPr/>
      </xdr:nvCxnSpPr>
      <xdr:spPr>
        <a:xfrm flipV="1">
          <a:off x="8750300" y="6604424"/>
          <a:ext cx="8890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113871</xdr:rowOff>
    </xdr:from>
    <xdr:to>
      <xdr:col>50</xdr:col>
      <xdr:colOff>165100</xdr:colOff>
      <xdr:row>38</xdr:row>
      <xdr:rowOff>44021</xdr:rowOff>
    </xdr:to>
    <xdr:sp macro="" textlink="">
      <xdr:nvSpPr>
        <xdr:cNvPr id="299" name="フローチャート: 判断 298"/>
        <xdr:cNvSpPr/>
      </xdr:nvSpPr>
      <xdr:spPr>
        <a:xfrm>
          <a:off x="9588500" y="64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60548</xdr:rowOff>
    </xdr:from>
    <xdr:ext cx="534377" cy="259045"/>
    <xdr:sp macro="" textlink="">
      <xdr:nvSpPr>
        <xdr:cNvPr id="300" name="テキスト ボックス 299"/>
        <xdr:cNvSpPr txBox="1"/>
      </xdr:nvSpPr>
      <xdr:spPr>
        <a:xfrm>
          <a:off x="9372111" y="623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101805</xdr:rowOff>
    </xdr:from>
    <xdr:to>
      <xdr:col>45</xdr:col>
      <xdr:colOff>177800</xdr:colOff>
      <xdr:row>38</xdr:row>
      <xdr:rowOff>116787</xdr:rowOff>
    </xdr:to>
    <xdr:cxnSp macro="">
      <xdr:nvCxnSpPr>
        <xdr:cNvPr id="301" name="直線コネクタ 300"/>
        <xdr:cNvCxnSpPr/>
      </xdr:nvCxnSpPr>
      <xdr:spPr>
        <a:xfrm flipV="1">
          <a:off x="7861300" y="6616905"/>
          <a:ext cx="889000" cy="1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123876</xdr:rowOff>
    </xdr:from>
    <xdr:to>
      <xdr:col>46</xdr:col>
      <xdr:colOff>38100</xdr:colOff>
      <xdr:row>38</xdr:row>
      <xdr:rowOff>54026</xdr:rowOff>
    </xdr:to>
    <xdr:sp macro="" textlink="">
      <xdr:nvSpPr>
        <xdr:cNvPr id="302" name="フローチャート: 判断 301"/>
        <xdr:cNvSpPr/>
      </xdr:nvSpPr>
      <xdr:spPr>
        <a:xfrm>
          <a:off x="8699500" y="646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70553</xdr:rowOff>
    </xdr:from>
    <xdr:ext cx="534377" cy="259045"/>
    <xdr:sp macro="" textlink="">
      <xdr:nvSpPr>
        <xdr:cNvPr id="303" name="テキスト ボックス 302"/>
        <xdr:cNvSpPr txBox="1"/>
      </xdr:nvSpPr>
      <xdr:spPr>
        <a:xfrm>
          <a:off x="8483111" y="624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114523</xdr:rowOff>
    </xdr:from>
    <xdr:to>
      <xdr:col>41</xdr:col>
      <xdr:colOff>50800</xdr:colOff>
      <xdr:row>38</xdr:row>
      <xdr:rowOff>116787</xdr:rowOff>
    </xdr:to>
    <xdr:cxnSp macro="">
      <xdr:nvCxnSpPr>
        <xdr:cNvPr id="304" name="直線コネクタ 303"/>
        <xdr:cNvCxnSpPr/>
      </xdr:nvCxnSpPr>
      <xdr:spPr>
        <a:xfrm>
          <a:off x="6972300" y="6629623"/>
          <a:ext cx="889000" cy="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131519</xdr:rowOff>
    </xdr:from>
    <xdr:to>
      <xdr:col>41</xdr:col>
      <xdr:colOff>101600</xdr:colOff>
      <xdr:row>38</xdr:row>
      <xdr:rowOff>61669</xdr:rowOff>
    </xdr:to>
    <xdr:sp macro="" textlink="">
      <xdr:nvSpPr>
        <xdr:cNvPr id="305" name="フローチャート: 判断 304"/>
        <xdr:cNvSpPr/>
      </xdr:nvSpPr>
      <xdr:spPr>
        <a:xfrm>
          <a:off x="7810500" y="647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78196</xdr:rowOff>
    </xdr:from>
    <xdr:ext cx="534377" cy="259045"/>
    <xdr:sp macro="" textlink="">
      <xdr:nvSpPr>
        <xdr:cNvPr id="306" name="テキスト ボックス 305"/>
        <xdr:cNvSpPr txBox="1"/>
      </xdr:nvSpPr>
      <xdr:spPr>
        <a:xfrm>
          <a:off x="7594111" y="625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135847</xdr:rowOff>
    </xdr:from>
    <xdr:to>
      <xdr:col>36</xdr:col>
      <xdr:colOff>165100</xdr:colOff>
      <xdr:row>38</xdr:row>
      <xdr:rowOff>65997</xdr:rowOff>
    </xdr:to>
    <xdr:sp macro="" textlink="">
      <xdr:nvSpPr>
        <xdr:cNvPr id="307" name="フローチャート: 判断 306"/>
        <xdr:cNvSpPr/>
      </xdr:nvSpPr>
      <xdr:spPr>
        <a:xfrm>
          <a:off x="6921500" y="647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82524</xdr:rowOff>
    </xdr:from>
    <xdr:ext cx="534377" cy="259045"/>
    <xdr:sp macro="" textlink="">
      <xdr:nvSpPr>
        <xdr:cNvPr id="308" name="テキスト ボックス 307"/>
        <xdr:cNvSpPr txBox="1"/>
      </xdr:nvSpPr>
      <xdr:spPr>
        <a:xfrm>
          <a:off x="6705111" y="625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134643</xdr:rowOff>
    </xdr:from>
    <xdr:to>
      <xdr:col>55</xdr:col>
      <xdr:colOff>50800</xdr:colOff>
      <xdr:row>34</xdr:row>
      <xdr:rowOff>64793</xdr:rowOff>
    </xdr:to>
    <xdr:sp macro="" textlink="">
      <xdr:nvSpPr>
        <xdr:cNvPr id="314" name="楕円 313"/>
        <xdr:cNvSpPr/>
      </xdr:nvSpPr>
      <xdr:spPr>
        <a:xfrm>
          <a:off x="10426700" y="57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49570</xdr:rowOff>
    </xdr:from>
    <xdr:ext cx="599010" cy="259045"/>
    <xdr:sp macro="" textlink="">
      <xdr:nvSpPr>
        <xdr:cNvPr id="315" name="補助費等該当値テキスト"/>
        <xdr:cNvSpPr txBox="1"/>
      </xdr:nvSpPr>
      <xdr:spPr>
        <a:xfrm>
          <a:off x="10528300" y="570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38524</xdr:rowOff>
    </xdr:from>
    <xdr:to>
      <xdr:col>50</xdr:col>
      <xdr:colOff>165100</xdr:colOff>
      <xdr:row>38</xdr:row>
      <xdr:rowOff>140124</xdr:rowOff>
    </xdr:to>
    <xdr:sp macro="" textlink="">
      <xdr:nvSpPr>
        <xdr:cNvPr id="316" name="楕円 315"/>
        <xdr:cNvSpPr/>
      </xdr:nvSpPr>
      <xdr:spPr>
        <a:xfrm>
          <a:off x="9588500" y="655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131251</xdr:rowOff>
    </xdr:from>
    <xdr:ext cx="534377" cy="259045"/>
    <xdr:sp macro="" textlink="">
      <xdr:nvSpPr>
        <xdr:cNvPr id="317" name="テキスト ボックス 316"/>
        <xdr:cNvSpPr txBox="1"/>
      </xdr:nvSpPr>
      <xdr:spPr>
        <a:xfrm>
          <a:off x="9372111" y="66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51005</xdr:rowOff>
    </xdr:from>
    <xdr:to>
      <xdr:col>46</xdr:col>
      <xdr:colOff>38100</xdr:colOff>
      <xdr:row>38</xdr:row>
      <xdr:rowOff>152605</xdr:rowOff>
    </xdr:to>
    <xdr:sp macro="" textlink="">
      <xdr:nvSpPr>
        <xdr:cNvPr id="318" name="楕円 317"/>
        <xdr:cNvSpPr/>
      </xdr:nvSpPr>
      <xdr:spPr>
        <a:xfrm>
          <a:off x="8699500" y="656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143732</xdr:rowOff>
    </xdr:from>
    <xdr:ext cx="534377" cy="259045"/>
    <xdr:sp macro="" textlink="">
      <xdr:nvSpPr>
        <xdr:cNvPr id="319" name="テキスト ボックス 318"/>
        <xdr:cNvSpPr txBox="1"/>
      </xdr:nvSpPr>
      <xdr:spPr>
        <a:xfrm>
          <a:off x="8483111" y="66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65987</xdr:rowOff>
    </xdr:from>
    <xdr:to>
      <xdr:col>41</xdr:col>
      <xdr:colOff>101600</xdr:colOff>
      <xdr:row>38</xdr:row>
      <xdr:rowOff>167587</xdr:rowOff>
    </xdr:to>
    <xdr:sp macro="" textlink="">
      <xdr:nvSpPr>
        <xdr:cNvPr id="320" name="楕円 319"/>
        <xdr:cNvSpPr/>
      </xdr:nvSpPr>
      <xdr:spPr>
        <a:xfrm>
          <a:off x="7810500" y="658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158714</xdr:rowOff>
    </xdr:from>
    <xdr:ext cx="534377" cy="259045"/>
    <xdr:sp macro="" textlink="">
      <xdr:nvSpPr>
        <xdr:cNvPr id="321" name="テキスト ボックス 320"/>
        <xdr:cNvSpPr txBox="1"/>
      </xdr:nvSpPr>
      <xdr:spPr>
        <a:xfrm>
          <a:off x="7594111" y="667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63723</xdr:rowOff>
    </xdr:from>
    <xdr:to>
      <xdr:col>36</xdr:col>
      <xdr:colOff>165100</xdr:colOff>
      <xdr:row>38</xdr:row>
      <xdr:rowOff>165323</xdr:rowOff>
    </xdr:to>
    <xdr:sp macro="" textlink="">
      <xdr:nvSpPr>
        <xdr:cNvPr id="322" name="楕円 321"/>
        <xdr:cNvSpPr/>
      </xdr:nvSpPr>
      <xdr:spPr>
        <a:xfrm>
          <a:off x="6921500" y="657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156450</xdr:rowOff>
    </xdr:from>
    <xdr:ext cx="534377" cy="259045"/>
    <xdr:sp macro="" textlink="">
      <xdr:nvSpPr>
        <xdr:cNvPr id="323" name="テキスト ボックス 322"/>
        <xdr:cNvSpPr txBox="1"/>
      </xdr:nvSpPr>
      <xdr:spPr>
        <a:xfrm>
          <a:off x="6705111" y="667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4" name="直線コネクタ 333"/>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35" name="テキスト ボックス 334"/>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37" name="テキスト ボックス 336"/>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38" name="直線コネクタ 337"/>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39" name="テキスト ボックス 338"/>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2" name="直線コネクタ 341"/>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3" name="テキスト ボックス 342"/>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4" name="直線コネクタ 343"/>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5" name="テキスト ボックス 344"/>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46" name="直線コネクタ 345"/>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47" name="テキスト ボックス 346"/>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137443</xdr:rowOff>
    </xdr:from>
    <xdr:to>
      <xdr:col>54</xdr:col>
      <xdr:colOff>189865</xdr:colOff>
      <xdr:row>58</xdr:row>
      <xdr:rowOff>109639</xdr:rowOff>
    </xdr:to>
    <xdr:cxnSp macro="">
      <xdr:nvCxnSpPr>
        <xdr:cNvPr id="351" name="直線コネクタ 350"/>
        <xdr:cNvCxnSpPr/>
      </xdr:nvCxnSpPr>
      <xdr:spPr>
        <a:xfrm flipV="1">
          <a:off x="10475595" y="8709943"/>
          <a:ext cx="1270" cy="1343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113466</xdr:rowOff>
    </xdr:from>
    <xdr:ext cx="534377" cy="259045"/>
    <xdr:sp macro="" textlink="">
      <xdr:nvSpPr>
        <xdr:cNvPr id="352" name="普通建設事業費最小値テキスト"/>
        <xdr:cNvSpPr txBox="1"/>
      </xdr:nvSpPr>
      <xdr:spPr>
        <a:xfrm>
          <a:off x="10528300" y="1005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109639</xdr:rowOff>
    </xdr:from>
    <xdr:to>
      <xdr:col>55</xdr:col>
      <xdr:colOff>88900</xdr:colOff>
      <xdr:row>58</xdr:row>
      <xdr:rowOff>109639</xdr:rowOff>
    </xdr:to>
    <xdr:cxnSp macro="">
      <xdr:nvCxnSpPr>
        <xdr:cNvPr id="353" name="直線コネクタ 352"/>
        <xdr:cNvCxnSpPr/>
      </xdr:nvCxnSpPr>
      <xdr:spPr>
        <a:xfrm>
          <a:off x="10388600" y="1005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84120</xdr:rowOff>
    </xdr:from>
    <xdr:ext cx="599010" cy="259045"/>
    <xdr:sp macro="" textlink="">
      <xdr:nvSpPr>
        <xdr:cNvPr id="354" name="普通建設事業費最大値テキスト"/>
        <xdr:cNvSpPr txBox="1"/>
      </xdr:nvSpPr>
      <xdr:spPr>
        <a:xfrm>
          <a:off x="10528300" y="848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137443</xdr:rowOff>
    </xdr:from>
    <xdr:to>
      <xdr:col>55</xdr:col>
      <xdr:colOff>88900</xdr:colOff>
      <xdr:row>50</xdr:row>
      <xdr:rowOff>137443</xdr:rowOff>
    </xdr:to>
    <xdr:cxnSp macro="">
      <xdr:nvCxnSpPr>
        <xdr:cNvPr id="355" name="直線コネクタ 354"/>
        <xdr:cNvCxnSpPr/>
      </xdr:nvCxnSpPr>
      <xdr:spPr>
        <a:xfrm>
          <a:off x="10388600" y="87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211</xdr:rowOff>
    </xdr:from>
    <xdr:to>
      <xdr:col>55</xdr:col>
      <xdr:colOff>0</xdr:colOff>
      <xdr:row>58</xdr:row>
      <xdr:rowOff>109639</xdr:rowOff>
    </xdr:to>
    <xdr:cxnSp macro="">
      <xdr:nvCxnSpPr>
        <xdr:cNvPr id="356" name="直線コネクタ 355"/>
        <xdr:cNvCxnSpPr/>
      </xdr:nvCxnSpPr>
      <xdr:spPr>
        <a:xfrm>
          <a:off x="9639300" y="9772861"/>
          <a:ext cx="838200" cy="28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65757</xdr:rowOff>
    </xdr:from>
    <xdr:ext cx="534377" cy="259045"/>
    <xdr:sp macro="" textlink="">
      <xdr:nvSpPr>
        <xdr:cNvPr id="357" name="普通建設事業費平均値テキスト"/>
        <xdr:cNvSpPr txBox="1"/>
      </xdr:nvSpPr>
      <xdr:spPr>
        <a:xfrm>
          <a:off x="10528300" y="9495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42880</xdr:rowOff>
    </xdr:from>
    <xdr:to>
      <xdr:col>55</xdr:col>
      <xdr:colOff>50800</xdr:colOff>
      <xdr:row>56</xdr:row>
      <xdr:rowOff>144480</xdr:rowOff>
    </xdr:to>
    <xdr:sp macro="" textlink="">
      <xdr:nvSpPr>
        <xdr:cNvPr id="358" name="フローチャート: 判断 357"/>
        <xdr:cNvSpPr/>
      </xdr:nvSpPr>
      <xdr:spPr>
        <a:xfrm>
          <a:off x="10426700" y="964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211</xdr:rowOff>
    </xdr:from>
    <xdr:to>
      <xdr:col>50</xdr:col>
      <xdr:colOff>114300</xdr:colOff>
      <xdr:row>58</xdr:row>
      <xdr:rowOff>3569</xdr:rowOff>
    </xdr:to>
    <xdr:cxnSp macro="">
      <xdr:nvCxnSpPr>
        <xdr:cNvPr id="359" name="直線コネクタ 358"/>
        <xdr:cNvCxnSpPr/>
      </xdr:nvCxnSpPr>
      <xdr:spPr>
        <a:xfrm flipV="1">
          <a:off x="8750300" y="9772861"/>
          <a:ext cx="889000" cy="17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65412</xdr:rowOff>
    </xdr:from>
    <xdr:to>
      <xdr:col>50</xdr:col>
      <xdr:colOff>165100</xdr:colOff>
      <xdr:row>56</xdr:row>
      <xdr:rowOff>167012</xdr:rowOff>
    </xdr:to>
    <xdr:sp macro="" textlink="">
      <xdr:nvSpPr>
        <xdr:cNvPr id="360" name="フローチャート: 判断 359"/>
        <xdr:cNvSpPr/>
      </xdr:nvSpPr>
      <xdr:spPr>
        <a:xfrm>
          <a:off x="9588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12089</xdr:rowOff>
    </xdr:from>
    <xdr:ext cx="534377" cy="259045"/>
    <xdr:sp macro="" textlink="">
      <xdr:nvSpPr>
        <xdr:cNvPr id="361" name="テキスト ボックス 360"/>
        <xdr:cNvSpPr txBox="1"/>
      </xdr:nvSpPr>
      <xdr:spPr>
        <a:xfrm>
          <a:off x="9372111" y="944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3569</xdr:rowOff>
    </xdr:from>
    <xdr:to>
      <xdr:col>45</xdr:col>
      <xdr:colOff>177800</xdr:colOff>
      <xdr:row>58</xdr:row>
      <xdr:rowOff>41616</xdr:rowOff>
    </xdr:to>
    <xdr:cxnSp macro="">
      <xdr:nvCxnSpPr>
        <xdr:cNvPr id="362" name="直線コネクタ 361"/>
        <xdr:cNvCxnSpPr/>
      </xdr:nvCxnSpPr>
      <xdr:spPr>
        <a:xfrm flipV="1">
          <a:off x="7861300" y="9947669"/>
          <a:ext cx="889000" cy="3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129291</xdr:rowOff>
    </xdr:from>
    <xdr:to>
      <xdr:col>46</xdr:col>
      <xdr:colOff>38100</xdr:colOff>
      <xdr:row>57</xdr:row>
      <xdr:rowOff>59441</xdr:rowOff>
    </xdr:to>
    <xdr:sp macro="" textlink="">
      <xdr:nvSpPr>
        <xdr:cNvPr id="363" name="フローチャート: 判断 362"/>
        <xdr:cNvSpPr/>
      </xdr:nvSpPr>
      <xdr:spPr>
        <a:xfrm>
          <a:off x="8699500" y="973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75968</xdr:rowOff>
    </xdr:from>
    <xdr:ext cx="534377" cy="259045"/>
    <xdr:sp macro="" textlink="">
      <xdr:nvSpPr>
        <xdr:cNvPr id="364" name="テキスト ボックス 363"/>
        <xdr:cNvSpPr txBox="1"/>
      </xdr:nvSpPr>
      <xdr:spPr>
        <a:xfrm>
          <a:off x="8483111" y="95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35816</xdr:rowOff>
    </xdr:from>
    <xdr:to>
      <xdr:col>41</xdr:col>
      <xdr:colOff>50800</xdr:colOff>
      <xdr:row>58</xdr:row>
      <xdr:rowOff>41616</xdr:rowOff>
    </xdr:to>
    <xdr:cxnSp macro="">
      <xdr:nvCxnSpPr>
        <xdr:cNvPr id="365" name="直線コネクタ 364"/>
        <xdr:cNvCxnSpPr/>
      </xdr:nvCxnSpPr>
      <xdr:spPr>
        <a:xfrm>
          <a:off x="6972300" y="9808466"/>
          <a:ext cx="889000" cy="17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16319</xdr:rowOff>
    </xdr:from>
    <xdr:to>
      <xdr:col>41</xdr:col>
      <xdr:colOff>101600</xdr:colOff>
      <xdr:row>56</xdr:row>
      <xdr:rowOff>117919</xdr:rowOff>
    </xdr:to>
    <xdr:sp macro="" textlink="">
      <xdr:nvSpPr>
        <xdr:cNvPr id="366" name="フローチャート: 判断 365"/>
        <xdr:cNvSpPr/>
      </xdr:nvSpPr>
      <xdr:spPr>
        <a:xfrm>
          <a:off x="7810500" y="961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134446</xdr:rowOff>
    </xdr:from>
    <xdr:ext cx="534377" cy="259045"/>
    <xdr:sp macro="" textlink="">
      <xdr:nvSpPr>
        <xdr:cNvPr id="367" name="テキスト ボックス 366"/>
        <xdr:cNvSpPr txBox="1"/>
      </xdr:nvSpPr>
      <xdr:spPr>
        <a:xfrm>
          <a:off x="7594111" y="939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33279</xdr:rowOff>
    </xdr:from>
    <xdr:to>
      <xdr:col>36</xdr:col>
      <xdr:colOff>165100</xdr:colOff>
      <xdr:row>56</xdr:row>
      <xdr:rowOff>134879</xdr:rowOff>
    </xdr:to>
    <xdr:sp macro="" textlink="">
      <xdr:nvSpPr>
        <xdr:cNvPr id="368" name="フローチャート: 判断 367"/>
        <xdr:cNvSpPr/>
      </xdr:nvSpPr>
      <xdr:spPr>
        <a:xfrm>
          <a:off x="6921500" y="96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151406</xdr:rowOff>
    </xdr:from>
    <xdr:ext cx="534377" cy="259045"/>
    <xdr:sp macro="" textlink="">
      <xdr:nvSpPr>
        <xdr:cNvPr id="369" name="テキスト ボックス 368"/>
        <xdr:cNvSpPr txBox="1"/>
      </xdr:nvSpPr>
      <xdr:spPr>
        <a:xfrm>
          <a:off x="6705111" y="94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58839</xdr:rowOff>
    </xdr:from>
    <xdr:to>
      <xdr:col>55</xdr:col>
      <xdr:colOff>50800</xdr:colOff>
      <xdr:row>58</xdr:row>
      <xdr:rowOff>160439</xdr:rowOff>
    </xdr:to>
    <xdr:sp macro="" textlink="">
      <xdr:nvSpPr>
        <xdr:cNvPr id="375" name="楕円 374"/>
        <xdr:cNvSpPr/>
      </xdr:nvSpPr>
      <xdr:spPr>
        <a:xfrm>
          <a:off x="10426700" y="1000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145216</xdr:rowOff>
    </xdr:from>
    <xdr:ext cx="534377" cy="259045"/>
    <xdr:sp macro="" textlink="">
      <xdr:nvSpPr>
        <xdr:cNvPr id="376" name="普通建設事業費該当値テキスト"/>
        <xdr:cNvSpPr txBox="1"/>
      </xdr:nvSpPr>
      <xdr:spPr>
        <a:xfrm>
          <a:off x="10528300" y="991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120861</xdr:rowOff>
    </xdr:from>
    <xdr:to>
      <xdr:col>50</xdr:col>
      <xdr:colOff>165100</xdr:colOff>
      <xdr:row>57</xdr:row>
      <xdr:rowOff>51011</xdr:rowOff>
    </xdr:to>
    <xdr:sp macro="" textlink="">
      <xdr:nvSpPr>
        <xdr:cNvPr id="377" name="楕円 376"/>
        <xdr:cNvSpPr/>
      </xdr:nvSpPr>
      <xdr:spPr>
        <a:xfrm>
          <a:off x="9588500" y="972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42138</xdr:rowOff>
    </xdr:from>
    <xdr:ext cx="534377" cy="259045"/>
    <xdr:sp macro="" textlink="">
      <xdr:nvSpPr>
        <xdr:cNvPr id="378" name="テキスト ボックス 377"/>
        <xdr:cNvSpPr txBox="1"/>
      </xdr:nvSpPr>
      <xdr:spPr>
        <a:xfrm>
          <a:off x="9372111" y="981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124219</xdr:rowOff>
    </xdr:from>
    <xdr:to>
      <xdr:col>46</xdr:col>
      <xdr:colOff>38100</xdr:colOff>
      <xdr:row>58</xdr:row>
      <xdr:rowOff>54369</xdr:rowOff>
    </xdr:to>
    <xdr:sp macro="" textlink="">
      <xdr:nvSpPr>
        <xdr:cNvPr id="379" name="楕円 378"/>
        <xdr:cNvSpPr/>
      </xdr:nvSpPr>
      <xdr:spPr>
        <a:xfrm>
          <a:off x="8699500" y="98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45496</xdr:rowOff>
    </xdr:from>
    <xdr:ext cx="534377" cy="259045"/>
    <xdr:sp macro="" textlink="">
      <xdr:nvSpPr>
        <xdr:cNvPr id="380" name="テキスト ボックス 379"/>
        <xdr:cNvSpPr txBox="1"/>
      </xdr:nvSpPr>
      <xdr:spPr>
        <a:xfrm>
          <a:off x="8483111" y="998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162266</xdr:rowOff>
    </xdr:from>
    <xdr:to>
      <xdr:col>41</xdr:col>
      <xdr:colOff>101600</xdr:colOff>
      <xdr:row>58</xdr:row>
      <xdr:rowOff>92416</xdr:rowOff>
    </xdr:to>
    <xdr:sp macro="" textlink="">
      <xdr:nvSpPr>
        <xdr:cNvPr id="381" name="楕円 380"/>
        <xdr:cNvSpPr/>
      </xdr:nvSpPr>
      <xdr:spPr>
        <a:xfrm>
          <a:off x="7810500" y="993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83543</xdr:rowOff>
    </xdr:from>
    <xdr:ext cx="534377" cy="259045"/>
    <xdr:sp macro="" textlink="">
      <xdr:nvSpPr>
        <xdr:cNvPr id="382" name="テキスト ボックス 381"/>
        <xdr:cNvSpPr txBox="1"/>
      </xdr:nvSpPr>
      <xdr:spPr>
        <a:xfrm>
          <a:off x="7594111" y="100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156466</xdr:rowOff>
    </xdr:from>
    <xdr:to>
      <xdr:col>36</xdr:col>
      <xdr:colOff>165100</xdr:colOff>
      <xdr:row>57</xdr:row>
      <xdr:rowOff>86616</xdr:rowOff>
    </xdr:to>
    <xdr:sp macro="" textlink="">
      <xdr:nvSpPr>
        <xdr:cNvPr id="383" name="楕円 382"/>
        <xdr:cNvSpPr/>
      </xdr:nvSpPr>
      <xdr:spPr>
        <a:xfrm>
          <a:off x="6921500" y="975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77743</xdr:rowOff>
    </xdr:from>
    <xdr:ext cx="534377" cy="259045"/>
    <xdr:sp macro="" textlink="">
      <xdr:nvSpPr>
        <xdr:cNvPr id="384" name="テキスト ボックス 383"/>
        <xdr:cNvSpPr txBox="1"/>
      </xdr:nvSpPr>
      <xdr:spPr>
        <a:xfrm>
          <a:off x="6705111" y="985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105204</xdr:rowOff>
    </xdr:from>
    <xdr:to>
      <xdr:col>54</xdr:col>
      <xdr:colOff>189865</xdr:colOff>
      <xdr:row>78</xdr:row>
      <xdr:rowOff>131059</xdr:rowOff>
    </xdr:to>
    <xdr:cxnSp macro="">
      <xdr:nvCxnSpPr>
        <xdr:cNvPr id="406" name="直線コネクタ 405"/>
        <xdr:cNvCxnSpPr/>
      </xdr:nvCxnSpPr>
      <xdr:spPr>
        <a:xfrm flipV="1">
          <a:off x="10475595" y="12106704"/>
          <a:ext cx="1270" cy="139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134886</xdr:rowOff>
    </xdr:from>
    <xdr:ext cx="378565" cy="259045"/>
    <xdr:sp macro="" textlink="">
      <xdr:nvSpPr>
        <xdr:cNvPr id="407" name="普通建設事業費 （ うち新規整備　）最小値テキスト"/>
        <xdr:cNvSpPr txBox="1"/>
      </xdr:nvSpPr>
      <xdr:spPr>
        <a:xfrm>
          <a:off x="10528300" y="13507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131059</xdr:rowOff>
    </xdr:from>
    <xdr:to>
      <xdr:col>55</xdr:col>
      <xdr:colOff>88900</xdr:colOff>
      <xdr:row>78</xdr:row>
      <xdr:rowOff>131059</xdr:rowOff>
    </xdr:to>
    <xdr:cxnSp macro="">
      <xdr:nvCxnSpPr>
        <xdr:cNvPr id="408" name="直線コネクタ 407"/>
        <xdr:cNvCxnSpPr/>
      </xdr:nvCxnSpPr>
      <xdr:spPr>
        <a:xfrm>
          <a:off x="10388600" y="13504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51881</xdr:rowOff>
    </xdr:from>
    <xdr:ext cx="534377" cy="259045"/>
    <xdr:sp macro="" textlink="">
      <xdr:nvSpPr>
        <xdr:cNvPr id="409" name="普通建設事業費 （ うち新規整備　）最大値テキスト"/>
        <xdr:cNvSpPr txBox="1"/>
      </xdr:nvSpPr>
      <xdr:spPr>
        <a:xfrm>
          <a:off x="10528300" y="1188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105204</xdr:rowOff>
    </xdr:from>
    <xdr:to>
      <xdr:col>55</xdr:col>
      <xdr:colOff>88900</xdr:colOff>
      <xdr:row>70</xdr:row>
      <xdr:rowOff>105204</xdr:rowOff>
    </xdr:to>
    <xdr:cxnSp macro="">
      <xdr:nvCxnSpPr>
        <xdr:cNvPr id="410" name="直線コネクタ 409"/>
        <xdr:cNvCxnSpPr/>
      </xdr:nvCxnSpPr>
      <xdr:spPr>
        <a:xfrm>
          <a:off x="10388600" y="1210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50501</xdr:rowOff>
    </xdr:from>
    <xdr:to>
      <xdr:col>55</xdr:col>
      <xdr:colOff>0</xdr:colOff>
      <xdr:row>78</xdr:row>
      <xdr:rowOff>69475</xdr:rowOff>
    </xdr:to>
    <xdr:cxnSp macro="">
      <xdr:nvCxnSpPr>
        <xdr:cNvPr id="411" name="直線コネクタ 410"/>
        <xdr:cNvCxnSpPr/>
      </xdr:nvCxnSpPr>
      <xdr:spPr>
        <a:xfrm>
          <a:off x="9639300" y="13252151"/>
          <a:ext cx="838200" cy="19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49209</xdr:rowOff>
    </xdr:from>
    <xdr:ext cx="534377" cy="259045"/>
    <xdr:sp macro="" textlink="">
      <xdr:nvSpPr>
        <xdr:cNvPr id="412" name="普通建設事業費 （ うち新規整備　）平均値テキスト"/>
        <xdr:cNvSpPr txBox="1"/>
      </xdr:nvSpPr>
      <xdr:spPr>
        <a:xfrm>
          <a:off x="10528300" y="13079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26332</xdr:rowOff>
    </xdr:from>
    <xdr:to>
      <xdr:col>55</xdr:col>
      <xdr:colOff>50800</xdr:colOff>
      <xdr:row>77</xdr:row>
      <xdr:rowOff>127932</xdr:rowOff>
    </xdr:to>
    <xdr:sp macro="" textlink="">
      <xdr:nvSpPr>
        <xdr:cNvPr id="413" name="フローチャート: 判断 412"/>
        <xdr:cNvSpPr/>
      </xdr:nvSpPr>
      <xdr:spPr>
        <a:xfrm>
          <a:off x="104267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50501</xdr:rowOff>
    </xdr:from>
    <xdr:to>
      <xdr:col>50</xdr:col>
      <xdr:colOff>114300</xdr:colOff>
      <xdr:row>78</xdr:row>
      <xdr:rowOff>129504</xdr:rowOff>
    </xdr:to>
    <xdr:cxnSp macro="">
      <xdr:nvCxnSpPr>
        <xdr:cNvPr id="414" name="直線コネクタ 413"/>
        <xdr:cNvCxnSpPr/>
      </xdr:nvCxnSpPr>
      <xdr:spPr>
        <a:xfrm flipV="1">
          <a:off x="8750300" y="13252151"/>
          <a:ext cx="889000" cy="25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28916</xdr:rowOff>
    </xdr:from>
    <xdr:to>
      <xdr:col>50</xdr:col>
      <xdr:colOff>165100</xdr:colOff>
      <xdr:row>77</xdr:row>
      <xdr:rowOff>130516</xdr:rowOff>
    </xdr:to>
    <xdr:sp macro="" textlink="">
      <xdr:nvSpPr>
        <xdr:cNvPr id="415" name="フローチャート: 判断 414"/>
        <xdr:cNvSpPr/>
      </xdr:nvSpPr>
      <xdr:spPr>
        <a:xfrm>
          <a:off x="9588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121643</xdr:rowOff>
    </xdr:from>
    <xdr:ext cx="534377" cy="259045"/>
    <xdr:sp macro="" textlink="">
      <xdr:nvSpPr>
        <xdr:cNvPr id="416" name="テキスト ボックス 415"/>
        <xdr:cNvSpPr txBox="1"/>
      </xdr:nvSpPr>
      <xdr:spPr>
        <a:xfrm>
          <a:off x="9372111" y="1332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90368</xdr:rowOff>
    </xdr:from>
    <xdr:to>
      <xdr:col>45</xdr:col>
      <xdr:colOff>177800</xdr:colOff>
      <xdr:row>78</xdr:row>
      <xdr:rowOff>129504</xdr:rowOff>
    </xdr:to>
    <xdr:cxnSp macro="">
      <xdr:nvCxnSpPr>
        <xdr:cNvPr id="417" name="直線コネクタ 416"/>
        <xdr:cNvCxnSpPr/>
      </xdr:nvCxnSpPr>
      <xdr:spPr>
        <a:xfrm>
          <a:off x="7861300" y="13463468"/>
          <a:ext cx="889000" cy="3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76121</xdr:rowOff>
    </xdr:from>
    <xdr:to>
      <xdr:col>46</xdr:col>
      <xdr:colOff>38100</xdr:colOff>
      <xdr:row>78</xdr:row>
      <xdr:rowOff>6271</xdr:rowOff>
    </xdr:to>
    <xdr:sp macro="" textlink="">
      <xdr:nvSpPr>
        <xdr:cNvPr id="418" name="フローチャート: 判断 417"/>
        <xdr:cNvSpPr/>
      </xdr:nvSpPr>
      <xdr:spPr>
        <a:xfrm>
          <a:off x="8699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22798</xdr:rowOff>
    </xdr:from>
    <xdr:ext cx="469744" cy="259045"/>
    <xdr:sp macro="" textlink="">
      <xdr:nvSpPr>
        <xdr:cNvPr id="419" name="テキスト ボックス 418"/>
        <xdr:cNvSpPr txBox="1"/>
      </xdr:nvSpPr>
      <xdr:spPr>
        <a:xfrm>
          <a:off x="8515428" y="1305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90368</xdr:rowOff>
    </xdr:from>
    <xdr:to>
      <xdr:col>41</xdr:col>
      <xdr:colOff>50800</xdr:colOff>
      <xdr:row>78</xdr:row>
      <xdr:rowOff>133803</xdr:rowOff>
    </xdr:to>
    <xdr:cxnSp macro="">
      <xdr:nvCxnSpPr>
        <xdr:cNvPr id="420" name="直線コネクタ 419"/>
        <xdr:cNvCxnSpPr/>
      </xdr:nvCxnSpPr>
      <xdr:spPr>
        <a:xfrm flipV="1">
          <a:off x="6972300" y="13463468"/>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21120</xdr:rowOff>
    </xdr:from>
    <xdr:to>
      <xdr:col>41</xdr:col>
      <xdr:colOff>101600</xdr:colOff>
      <xdr:row>77</xdr:row>
      <xdr:rowOff>122720</xdr:rowOff>
    </xdr:to>
    <xdr:sp macro="" textlink="">
      <xdr:nvSpPr>
        <xdr:cNvPr id="421" name="フローチャート: 判断 420"/>
        <xdr:cNvSpPr/>
      </xdr:nvSpPr>
      <xdr:spPr>
        <a:xfrm>
          <a:off x="7810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139247</xdr:rowOff>
    </xdr:from>
    <xdr:ext cx="534377" cy="259045"/>
    <xdr:sp macro="" textlink="">
      <xdr:nvSpPr>
        <xdr:cNvPr id="422" name="テキスト ボックス 421"/>
        <xdr:cNvSpPr txBox="1"/>
      </xdr:nvSpPr>
      <xdr:spPr>
        <a:xfrm>
          <a:off x="7594111" y="129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3" name="フローチャート: 判断 422"/>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159821</xdr:rowOff>
    </xdr:from>
    <xdr:ext cx="469744" cy="259045"/>
    <xdr:sp macro="" textlink="">
      <xdr:nvSpPr>
        <xdr:cNvPr id="424" name="テキスト ボックス 423"/>
        <xdr:cNvSpPr txBox="1"/>
      </xdr:nvSpPr>
      <xdr:spPr>
        <a:xfrm>
          <a:off x="6737428" y="130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18675</xdr:rowOff>
    </xdr:from>
    <xdr:to>
      <xdr:col>55</xdr:col>
      <xdr:colOff>50800</xdr:colOff>
      <xdr:row>78</xdr:row>
      <xdr:rowOff>120275</xdr:rowOff>
    </xdr:to>
    <xdr:sp macro="" textlink="">
      <xdr:nvSpPr>
        <xdr:cNvPr id="430" name="楕円 429"/>
        <xdr:cNvSpPr/>
      </xdr:nvSpPr>
      <xdr:spPr>
        <a:xfrm>
          <a:off x="10426700" y="133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105052</xdr:rowOff>
    </xdr:from>
    <xdr:ext cx="469744" cy="259045"/>
    <xdr:sp macro="" textlink="">
      <xdr:nvSpPr>
        <xdr:cNvPr id="431" name="普通建設事業費 （ うち新規整備　）該当値テキスト"/>
        <xdr:cNvSpPr txBox="1"/>
      </xdr:nvSpPr>
      <xdr:spPr>
        <a:xfrm>
          <a:off x="10528300" y="1330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171151</xdr:rowOff>
    </xdr:from>
    <xdr:to>
      <xdr:col>50</xdr:col>
      <xdr:colOff>165100</xdr:colOff>
      <xdr:row>77</xdr:row>
      <xdr:rowOff>101301</xdr:rowOff>
    </xdr:to>
    <xdr:sp macro="" textlink="">
      <xdr:nvSpPr>
        <xdr:cNvPr id="432" name="楕円 431"/>
        <xdr:cNvSpPr/>
      </xdr:nvSpPr>
      <xdr:spPr>
        <a:xfrm>
          <a:off x="9588500" y="1320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117828</xdr:rowOff>
    </xdr:from>
    <xdr:ext cx="534377" cy="259045"/>
    <xdr:sp macro="" textlink="">
      <xdr:nvSpPr>
        <xdr:cNvPr id="433" name="テキスト ボックス 432"/>
        <xdr:cNvSpPr txBox="1"/>
      </xdr:nvSpPr>
      <xdr:spPr>
        <a:xfrm>
          <a:off x="9372111" y="1297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78704</xdr:rowOff>
    </xdr:from>
    <xdr:to>
      <xdr:col>46</xdr:col>
      <xdr:colOff>38100</xdr:colOff>
      <xdr:row>79</xdr:row>
      <xdr:rowOff>8854</xdr:rowOff>
    </xdr:to>
    <xdr:sp macro="" textlink="">
      <xdr:nvSpPr>
        <xdr:cNvPr id="434" name="楕円 433"/>
        <xdr:cNvSpPr/>
      </xdr:nvSpPr>
      <xdr:spPr>
        <a:xfrm>
          <a:off x="8699500" y="134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171431</xdr:rowOff>
    </xdr:from>
    <xdr:ext cx="378565" cy="259045"/>
    <xdr:sp macro="" textlink="">
      <xdr:nvSpPr>
        <xdr:cNvPr id="435" name="テキスト ボックス 434"/>
        <xdr:cNvSpPr txBox="1"/>
      </xdr:nvSpPr>
      <xdr:spPr>
        <a:xfrm>
          <a:off x="8561017" y="13544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39568</xdr:rowOff>
    </xdr:from>
    <xdr:to>
      <xdr:col>41</xdr:col>
      <xdr:colOff>101600</xdr:colOff>
      <xdr:row>78</xdr:row>
      <xdr:rowOff>141168</xdr:rowOff>
    </xdr:to>
    <xdr:sp macro="" textlink="">
      <xdr:nvSpPr>
        <xdr:cNvPr id="436" name="楕円 435"/>
        <xdr:cNvSpPr/>
      </xdr:nvSpPr>
      <xdr:spPr>
        <a:xfrm>
          <a:off x="7810500" y="1341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132295</xdr:rowOff>
    </xdr:from>
    <xdr:ext cx="469744" cy="259045"/>
    <xdr:sp macro="" textlink="">
      <xdr:nvSpPr>
        <xdr:cNvPr id="437" name="テキスト ボックス 436"/>
        <xdr:cNvSpPr txBox="1"/>
      </xdr:nvSpPr>
      <xdr:spPr>
        <a:xfrm>
          <a:off x="7626428" y="1350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83003</xdr:rowOff>
    </xdr:from>
    <xdr:to>
      <xdr:col>36</xdr:col>
      <xdr:colOff>165100</xdr:colOff>
      <xdr:row>79</xdr:row>
      <xdr:rowOff>13153</xdr:rowOff>
    </xdr:to>
    <xdr:sp macro="" textlink="">
      <xdr:nvSpPr>
        <xdr:cNvPr id="438" name="楕円 437"/>
        <xdr:cNvSpPr/>
      </xdr:nvSpPr>
      <xdr:spPr>
        <a:xfrm>
          <a:off x="6921500" y="1345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4280</xdr:rowOff>
    </xdr:from>
    <xdr:ext cx="378565" cy="259045"/>
    <xdr:sp macro="" textlink="">
      <xdr:nvSpPr>
        <xdr:cNvPr id="439" name="テキスト ボックス 438"/>
        <xdr:cNvSpPr txBox="1"/>
      </xdr:nvSpPr>
      <xdr:spPr>
        <a:xfrm>
          <a:off x="6783017" y="13548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90342</xdr:rowOff>
    </xdr:from>
    <xdr:to>
      <xdr:col>54</xdr:col>
      <xdr:colOff>189865</xdr:colOff>
      <xdr:row>98</xdr:row>
      <xdr:rowOff>106972</xdr:rowOff>
    </xdr:to>
    <xdr:cxnSp macro="">
      <xdr:nvCxnSpPr>
        <xdr:cNvPr id="463" name="直線コネクタ 462"/>
        <xdr:cNvCxnSpPr/>
      </xdr:nvCxnSpPr>
      <xdr:spPr>
        <a:xfrm flipV="1">
          <a:off x="10475595" y="15692292"/>
          <a:ext cx="1270" cy="121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110799</xdr:rowOff>
    </xdr:from>
    <xdr:ext cx="469744" cy="259045"/>
    <xdr:sp macro="" textlink="">
      <xdr:nvSpPr>
        <xdr:cNvPr id="464" name="普通建設事業費 （ うち更新整備　）最小値テキスト"/>
        <xdr:cNvSpPr txBox="1"/>
      </xdr:nvSpPr>
      <xdr:spPr>
        <a:xfrm>
          <a:off x="10528300" y="1691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106972</xdr:rowOff>
    </xdr:from>
    <xdr:to>
      <xdr:col>55</xdr:col>
      <xdr:colOff>88900</xdr:colOff>
      <xdr:row>98</xdr:row>
      <xdr:rowOff>106972</xdr:rowOff>
    </xdr:to>
    <xdr:cxnSp macro="">
      <xdr:nvCxnSpPr>
        <xdr:cNvPr id="465" name="直線コネクタ 464"/>
        <xdr:cNvCxnSpPr/>
      </xdr:nvCxnSpPr>
      <xdr:spPr>
        <a:xfrm>
          <a:off x="10388600" y="169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37019</xdr:rowOff>
    </xdr:from>
    <xdr:ext cx="534377" cy="259045"/>
    <xdr:sp macro="" textlink="">
      <xdr:nvSpPr>
        <xdr:cNvPr id="466" name="普通建設事業費 （ うち更新整備　）最大値テキスト"/>
        <xdr:cNvSpPr txBox="1"/>
      </xdr:nvSpPr>
      <xdr:spPr>
        <a:xfrm>
          <a:off x="10528300" y="154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90342</xdr:rowOff>
    </xdr:from>
    <xdr:to>
      <xdr:col>55</xdr:col>
      <xdr:colOff>88900</xdr:colOff>
      <xdr:row>91</xdr:row>
      <xdr:rowOff>90342</xdr:rowOff>
    </xdr:to>
    <xdr:cxnSp macro="">
      <xdr:nvCxnSpPr>
        <xdr:cNvPr id="467" name="直線コネクタ 466"/>
        <xdr:cNvCxnSpPr/>
      </xdr:nvCxnSpPr>
      <xdr:spPr>
        <a:xfrm>
          <a:off x="10388600" y="156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63652</xdr:rowOff>
    </xdr:from>
    <xdr:to>
      <xdr:col>55</xdr:col>
      <xdr:colOff>0</xdr:colOff>
      <xdr:row>98</xdr:row>
      <xdr:rowOff>73273</xdr:rowOff>
    </xdr:to>
    <xdr:cxnSp macro="">
      <xdr:nvCxnSpPr>
        <xdr:cNvPr id="468" name="直線コネクタ 467"/>
        <xdr:cNvCxnSpPr/>
      </xdr:nvCxnSpPr>
      <xdr:spPr>
        <a:xfrm>
          <a:off x="9639300" y="16694302"/>
          <a:ext cx="838200" cy="18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98023</xdr:rowOff>
    </xdr:from>
    <xdr:ext cx="534377" cy="259045"/>
    <xdr:sp macro="" textlink="">
      <xdr:nvSpPr>
        <xdr:cNvPr id="469" name="普通建設事業費 （ うち更新整備　）平均値テキスト"/>
        <xdr:cNvSpPr txBox="1"/>
      </xdr:nvSpPr>
      <xdr:spPr>
        <a:xfrm>
          <a:off x="10528300" y="16385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75146</xdr:rowOff>
    </xdr:from>
    <xdr:to>
      <xdr:col>55</xdr:col>
      <xdr:colOff>50800</xdr:colOff>
      <xdr:row>97</xdr:row>
      <xdr:rowOff>5296</xdr:rowOff>
    </xdr:to>
    <xdr:sp macro="" textlink="">
      <xdr:nvSpPr>
        <xdr:cNvPr id="470" name="フローチャート: 判断 469"/>
        <xdr:cNvSpPr/>
      </xdr:nvSpPr>
      <xdr:spPr>
        <a:xfrm>
          <a:off x="104267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63652</xdr:rowOff>
    </xdr:from>
    <xdr:to>
      <xdr:col>50</xdr:col>
      <xdr:colOff>114300</xdr:colOff>
      <xdr:row>97</xdr:row>
      <xdr:rowOff>156617</xdr:rowOff>
    </xdr:to>
    <xdr:cxnSp macro="">
      <xdr:nvCxnSpPr>
        <xdr:cNvPr id="471" name="直線コネクタ 470"/>
        <xdr:cNvCxnSpPr/>
      </xdr:nvCxnSpPr>
      <xdr:spPr>
        <a:xfrm flipV="1">
          <a:off x="8750300" y="16694302"/>
          <a:ext cx="889000" cy="9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104121</xdr:rowOff>
    </xdr:from>
    <xdr:to>
      <xdr:col>50</xdr:col>
      <xdr:colOff>165100</xdr:colOff>
      <xdr:row>97</xdr:row>
      <xdr:rowOff>34271</xdr:rowOff>
    </xdr:to>
    <xdr:sp macro="" textlink="">
      <xdr:nvSpPr>
        <xdr:cNvPr id="472" name="フローチャート: 判断 471"/>
        <xdr:cNvSpPr/>
      </xdr:nvSpPr>
      <xdr:spPr>
        <a:xfrm>
          <a:off x="9588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50798</xdr:rowOff>
    </xdr:from>
    <xdr:ext cx="534377" cy="259045"/>
    <xdr:sp macro="" textlink="">
      <xdr:nvSpPr>
        <xdr:cNvPr id="473" name="テキスト ボックス 472"/>
        <xdr:cNvSpPr txBox="1"/>
      </xdr:nvSpPr>
      <xdr:spPr>
        <a:xfrm>
          <a:off x="9372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156617</xdr:rowOff>
    </xdr:from>
    <xdr:to>
      <xdr:col>45</xdr:col>
      <xdr:colOff>177800</xdr:colOff>
      <xdr:row>98</xdr:row>
      <xdr:rowOff>22658</xdr:rowOff>
    </xdr:to>
    <xdr:cxnSp macro="">
      <xdr:nvCxnSpPr>
        <xdr:cNvPr id="474" name="直線コネクタ 473"/>
        <xdr:cNvCxnSpPr/>
      </xdr:nvCxnSpPr>
      <xdr:spPr>
        <a:xfrm flipV="1">
          <a:off x="7861300" y="16787267"/>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156660</xdr:rowOff>
    </xdr:from>
    <xdr:to>
      <xdr:col>46</xdr:col>
      <xdr:colOff>38100</xdr:colOff>
      <xdr:row>97</xdr:row>
      <xdr:rowOff>86810</xdr:rowOff>
    </xdr:to>
    <xdr:sp macro="" textlink="">
      <xdr:nvSpPr>
        <xdr:cNvPr id="475" name="フローチャート: 判断 474"/>
        <xdr:cNvSpPr/>
      </xdr:nvSpPr>
      <xdr:spPr>
        <a:xfrm>
          <a:off x="8699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103337</xdr:rowOff>
    </xdr:from>
    <xdr:ext cx="534377" cy="259045"/>
    <xdr:sp macro="" textlink="">
      <xdr:nvSpPr>
        <xdr:cNvPr id="476" name="テキスト ボックス 475"/>
        <xdr:cNvSpPr txBox="1"/>
      </xdr:nvSpPr>
      <xdr:spPr>
        <a:xfrm>
          <a:off x="8483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45326</xdr:rowOff>
    </xdr:from>
    <xdr:to>
      <xdr:col>41</xdr:col>
      <xdr:colOff>50800</xdr:colOff>
      <xdr:row>98</xdr:row>
      <xdr:rowOff>22658</xdr:rowOff>
    </xdr:to>
    <xdr:cxnSp macro="">
      <xdr:nvCxnSpPr>
        <xdr:cNvPr id="477" name="直線コネクタ 476"/>
        <xdr:cNvCxnSpPr/>
      </xdr:nvCxnSpPr>
      <xdr:spPr>
        <a:xfrm>
          <a:off x="6972300" y="16504526"/>
          <a:ext cx="889000" cy="32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85337</xdr:rowOff>
    </xdr:from>
    <xdr:to>
      <xdr:col>41</xdr:col>
      <xdr:colOff>101600</xdr:colOff>
      <xdr:row>97</xdr:row>
      <xdr:rowOff>15487</xdr:rowOff>
    </xdr:to>
    <xdr:sp macro="" textlink="">
      <xdr:nvSpPr>
        <xdr:cNvPr id="478" name="フローチャート: 判断 477"/>
        <xdr:cNvSpPr/>
      </xdr:nvSpPr>
      <xdr:spPr>
        <a:xfrm>
          <a:off x="7810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32014</xdr:rowOff>
    </xdr:from>
    <xdr:ext cx="534377" cy="259045"/>
    <xdr:sp macro="" textlink="">
      <xdr:nvSpPr>
        <xdr:cNvPr id="479" name="テキスト ボックス 478"/>
        <xdr:cNvSpPr txBox="1"/>
      </xdr:nvSpPr>
      <xdr:spPr>
        <a:xfrm>
          <a:off x="7594111" y="1631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108026</xdr:rowOff>
    </xdr:from>
    <xdr:to>
      <xdr:col>36</xdr:col>
      <xdr:colOff>165100</xdr:colOff>
      <xdr:row>97</xdr:row>
      <xdr:rowOff>38176</xdr:rowOff>
    </xdr:to>
    <xdr:sp macro="" textlink="">
      <xdr:nvSpPr>
        <xdr:cNvPr id="480" name="フローチャート: 判断 479"/>
        <xdr:cNvSpPr/>
      </xdr:nvSpPr>
      <xdr:spPr>
        <a:xfrm>
          <a:off x="69215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29303</xdr:rowOff>
    </xdr:from>
    <xdr:ext cx="534377" cy="259045"/>
    <xdr:sp macro="" textlink="">
      <xdr:nvSpPr>
        <xdr:cNvPr id="481" name="テキスト ボックス 480"/>
        <xdr:cNvSpPr txBox="1"/>
      </xdr:nvSpPr>
      <xdr:spPr>
        <a:xfrm>
          <a:off x="6705111" y="1665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22473</xdr:rowOff>
    </xdr:from>
    <xdr:to>
      <xdr:col>55</xdr:col>
      <xdr:colOff>50800</xdr:colOff>
      <xdr:row>98</xdr:row>
      <xdr:rowOff>124073</xdr:rowOff>
    </xdr:to>
    <xdr:sp macro="" textlink="">
      <xdr:nvSpPr>
        <xdr:cNvPr id="487" name="楕円 486"/>
        <xdr:cNvSpPr/>
      </xdr:nvSpPr>
      <xdr:spPr>
        <a:xfrm>
          <a:off x="10426700" y="1682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108850</xdr:rowOff>
    </xdr:from>
    <xdr:ext cx="469744" cy="259045"/>
    <xdr:sp macro="" textlink="">
      <xdr:nvSpPr>
        <xdr:cNvPr id="488" name="普通建設事業費 （ うち更新整備　）該当値テキスト"/>
        <xdr:cNvSpPr txBox="1"/>
      </xdr:nvSpPr>
      <xdr:spPr>
        <a:xfrm>
          <a:off x="10528300" y="16739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12852</xdr:rowOff>
    </xdr:from>
    <xdr:to>
      <xdr:col>50</xdr:col>
      <xdr:colOff>165100</xdr:colOff>
      <xdr:row>97</xdr:row>
      <xdr:rowOff>114452</xdr:rowOff>
    </xdr:to>
    <xdr:sp macro="" textlink="">
      <xdr:nvSpPr>
        <xdr:cNvPr id="489" name="楕円 488"/>
        <xdr:cNvSpPr/>
      </xdr:nvSpPr>
      <xdr:spPr>
        <a:xfrm>
          <a:off x="9588500" y="1664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105579</xdr:rowOff>
    </xdr:from>
    <xdr:ext cx="534377" cy="259045"/>
    <xdr:sp macro="" textlink="">
      <xdr:nvSpPr>
        <xdr:cNvPr id="490" name="テキスト ボックス 489"/>
        <xdr:cNvSpPr txBox="1"/>
      </xdr:nvSpPr>
      <xdr:spPr>
        <a:xfrm>
          <a:off x="9372111" y="1673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105817</xdr:rowOff>
    </xdr:from>
    <xdr:to>
      <xdr:col>46</xdr:col>
      <xdr:colOff>38100</xdr:colOff>
      <xdr:row>98</xdr:row>
      <xdr:rowOff>35967</xdr:rowOff>
    </xdr:to>
    <xdr:sp macro="" textlink="">
      <xdr:nvSpPr>
        <xdr:cNvPr id="491" name="楕円 490"/>
        <xdr:cNvSpPr/>
      </xdr:nvSpPr>
      <xdr:spPr>
        <a:xfrm>
          <a:off x="8699500" y="1673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27094</xdr:rowOff>
    </xdr:from>
    <xdr:ext cx="534377" cy="259045"/>
    <xdr:sp macro="" textlink="">
      <xdr:nvSpPr>
        <xdr:cNvPr id="492" name="テキスト ボックス 491"/>
        <xdr:cNvSpPr txBox="1"/>
      </xdr:nvSpPr>
      <xdr:spPr>
        <a:xfrm>
          <a:off x="8483111" y="1682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143308</xdr:rowOff>
    </xdr:from>
    <xdr:to>
      <xdr:col>41</xdr:col>
      <xdr:colOff>101600</xdr:colOff>
      <xdr:row>98</xdr:row>
      <xdr:rowOff>73458</xdr:rowOff>
    </xdr:to>
    <xdr:sp macro="" textlink="">
      <xdr:nvSpPr>
        <xdr:cNvPr id="493" name="楕円 492"/>
        <xdr:cNvSpPr/>
      </xdr:nvSpPr>
      <xdr:spPr>
        <a:xfrm>
          <a:off x="7810500" y="167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64585</xdr:rowOff>
    </xdr:from>
    <xdr:ext cx="534377" cy="259045"/>
    <xdr:sp macro="" textlink="">
      <xdr:nvSpPr>
        <xdr:cNvPr id="494" name="テキスト ボックス 493"/>
        <xdr:cNvSpPr txBox="1"/>
      </xdr:nvSpPr>
      <xdr:spPr>
        <a:xfrm>
          <a:off x="7594111" y="1686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165976</xdr:rowOff>
    </xdr:from>
    <xdr:to>
      <xdr:col>36</xdr:col>
      <xdr:colOff>165100</xdr:colOff>
      <xdr:row>96</xdr:row>
      <xdr:rowOff>96126</xdr:rowOff>
    </xdr:to>
    <xdr:sp macro="" textlink="">
      <xdr:nvSpPr>
        <xdr:cNvPr id="495" name="楕円 494"/>
        <xdr:cNvSpPr/>
      </xdr:nvSpPr>
      <xdr:spPr>
        <a:xfrm>
          <a:off x="6921500" y="164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112653</xdr:rowOff>
    </xdr:from>
    <xdr:ext cx="534377" cy="259045"/>
    <xdr:sp macro="" textlink="">
      <xdr:nvSpPr>
        <xdr:cNvPr id="496" name="テキスト ボックス 495"/>
        <xdr:cNvSpPr txBox="1"/>
      </xdr:nvSpPr>
      <xdr:spPr>
        <a:xfrm>
          <a:off x="6705111" y="1622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0" name="テキスト ボックス 509"/>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2" name="テキスト ボックス 511"/>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4" name="テキスト ボックス 513"/>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6" name="テキスト ボックス 515"/>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45060</xdr:rowOff>
    </xdr:from>
    <xdr:to>
      <xdr:col>85</xdr:col>
      <xdr:colOff>126364</xdr:colOff>
      <xdr:row>38</xdr:row>
      <xdr:rowOff>139700</xdr:rowOff>
    </xdr:to>
    <xdr:cxnSp macro="">
      <xdr:nvCxnSpPr>
        <xdr:cNvPr id="518" name="直線コネクタ 517"/>
        <xdr:cNvCxnSpPr/>
      </xdr:nvCxnSpPr>
      <xdr:spPr>
        <a:xfrm flipV="1">
          <a:off x="16317595" y="5702910"/>
          <a:ext cx="1269" cy="95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163187</xdr:rowOff>
    </xdr:from>
    <xdr:ext cx="469744" cy="259045"/>
    <xdr:sp macro="" textlink="">
      <xdr:nvSpPr>
        <xdr:cNvPr id="521" name="災害復旧事業費最大値テキスト"/>
        <xdr:cNvSpPr txBox="1"/>
      </xdr:nvSpPr>
      <xdr:spPr>
        <a:xfrm>
          <a:off x="16370300" y="547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45060</xdr:rowOff>
    </xdr:from>
    <xdr:to>
      <xdr:col>86</xdr:col>
      <xdr:colOff>25400</xdr:colOff>
      <xdr:row>33</xdr:row>
      <xdr:rowOff>45060</xdr:rowOff>
    </xdr:to>
    <xdr:cxnSp macro="">
      <xdr:nvCxnSpPr>
        <xdr:cNvPr id="522" name="直線コネクタ 521"/>
        <xdr:cNvCxnSpPr/>
      </xdr:nvCxnSpPr>
      <xdr:spPr>
        <a:xfrm>
          <a:off x="16230600" y="5702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26314</xdr:rowOff>
    </xdr:from>
    <xdr:to>
      <xdr:col>85</xdr:col>
      <xdr:colOff>127000</xdr:colOff>
      <xdr:row>38</xdr:row>
      <xdr:rowOff>139700</xdr:rowOff>
    </xdr:to>
    <xdr:cxnSp macro="">
      <xdr:nvCxnSpPr>
        <xdr:cNvPr id="523" name="直線コネクタ 522"/>
        <xdr:cNvCxnSpPr/>
      </xdr:nvCxnSpPr>
      <xdr:spPr>
        <a:xfrm>
          <a:off x="15481300" y="6369964"/>
          <a:ext cx="838200" cy="28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115435</xdr:rowOff>
    </xdr:from>
    <xdr:ext cx="378565" cy="259045"/>
    <xdr:sp macro="" textlink="">
      <xdr:nvSpPr>
        <xdr:cNvPr id="524" name="災害復旧事業費平均値テキスト"/>
        <xdr:cNvSpPr txBox="1"/>
      </xdr:nvSpPr>
      <xdr:spPr>
        <a:xfrm>
          <a:off x="16370300" y="62876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92558</xdr:rowOff>
    </xdr:from>
    <xdr:to>
      <xdr:col>85</xdr:col>
      <xdr:colOff>177800</xdr:colOff>
      <xdr:row>38</xdr:row>
      <xdr:rowOff>22707</xdr:rowOff>
    </xdr:to>
    <xdr:sp macro="" textlink="">
      <xdr:nvSpPr>
        <xdr:cNvPr id="525" name="フローチャート: 判断 524"/>
        <xdr:cNvSpPr/>
      </xdr:nvSpPr>
      <xdr:spPr>
        <a:xfrm>
          <a:off x="162687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26314</xdr:rowOff>
    </xdr:from>
    <xdr:to>
      <xdr:col>81</xdr:col>
      <xdr:colOff>50800</xdr:colOff>
      <xdr:row>38</xdr:row>
      <xdr:rowOff>139243</xdr:rowOff>
    </xdr:to>
    <xdr:cxnSp macro="">
      <xdr:nvCxnSpPr>
        <xdr:cNvPr id="526" name="直線コネクタ 525"/>
        <xdr:cNvCxnSpPr/>
      </xdr:nvCxnSpPr>
      <xdr:spPr>
        <a:xfrm flipV="1">
          <a:off x="14592300" y="6369964"/>
          <a:ext cx="889000" cy="28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138278</xdr:rowOff>
    </xdr:from>
    <xdr:to>
      <xdr:col>81</xdr:col>
      <xdr:colOff>101600</xdr:colOff>
      <xdr:row>38</xdr:row>
      <xdr:rowOff>68428</xdr:rowOff>
    </xdr:to>
    <xdr:sp macro="" textlink="">
      <xdr:nvSpPr>
        <xdr:cNvPr id="527" name="フローチャート: 判断 526"/>
        <xdr:cNvSpPr/>
      </xdr:nvSpPr>
      <xdr:spPr>
        <a:xfrm>
          <a:off x="15430500" y="648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59555</xdr:rowOff>
    </xdr:from>
    <xdr:ext cx="378565" cy="259045"/>
    <xdr:sp macro="" textlink="">
      <xdr:nvSpPr>
        <xdr:cNvPr id="528" name="テキスト ボックス 527"/>
        <xdr:cNvSpPr txBox="1"/>
      </xdr:nvSpPr>
      <xdr:spPr>
        <a:xfrm>
          <a:off x="15292017" y="6574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139243</xdr:rowOff>
    </xdr:from>
    <xdr:to>
      <xdr:col>76</xdr:col>
      <xdr:colOff>114300</xdr:colOff>
      <xdr:row>38</xdr:row>
      <xdr:rowOff>139243</xdr:rowOff>
    </xdr:to>
    <xdr:cxnSp macro="">
      <xdr:nvCxnSpPr>
        <xdr:cNvPr id="529" name="直線コネクタ 528"/>
        <xdr:cNvCxnSpPr/>
      </xdr:nvCxnSpPr>
      <xdr:spPr>
        <a:xfrm>
          <a:off x="13703300" y="665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163423</xdr:rowOff>
    </xdr:from>
    <xdr:to>
      <xdr:col>76</xdr:col>
      <xdr:colOff>165100</xdr:colOff>
      <xdr:row>38</xdr:row>
      <xdr:rowOff>93573</xdr:rowOff>
    </xdr:to>
    <xdr:sp macro="" textlink="">
      <xdr:nvSpPr>
        <xdr:cNvPr id="530" name="フローチャート: 判断 529"/>
        <xdr:cNvSpPr/>
      </xdr:nvSpPr>
      <xdr:spPr>
        <a:xfrm>
          <a:off x="14541500" y="65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110101</xdr:rowOff>
    </xdr:from>
    <xdr:ext cx="378565" cy="259045"/>
    <xdr:sp macro="" textlink="">
      <xdr:nvSpPr>
        <xdr:cNvPr id="531" name="テキスト ボックス 530"/>
        <xdr:cNvSpPr txBox="1"/>
      </xdr:nvSpPr>
      <xdr:spPr>
        <a:xfrm>
          <a:off x="14403017" y="6282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138785</xdr:rowOff>
    </xdr:from>
    <xdr:to>
      <xdr:col>71</xdr:col>
      <xdr:colOff>177800</xdr:colOff>
      <xdr:row>38</xdr:row>
      <xdr:rowOff>139243</xdr:rowOff>
    </xdr:to>
    <xdr:cxnSp macro="">
      <xdr:nvCxnSpPr>
        <xdr:cNvPr id="532" name="直線コネクタ 531"/>
        <xdr:cNvCxnSpPr/>
      </xdr:nvCxnSpPr>
      <xdr:spPr>
        <a:xfrm>
          <a:off x="12814300" y="665388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156566</xdr:rowOff>
    </xdr:from>
    <xdr:to>
      <xdr:col>72</xdr:col>
      <xdr:colOff>38100</xdr:colOff>
      <xdr:row>34</xdr:row>
      <xdr:rowOff>86716</xdr:rowOff>
    </xdr:to>
    <xdr:sp macro="" textlink="">
      <xdr:nvSpPr>
        <xdr:cNvPr id="533" name="フローチャート: 判断 532"/>
        <xdr:cNvSpPr/>
      </xdr:nvSpPr>
      <xdr:spPr>
        <a:xfrm>
          <a:off x="13652500" y="581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103243</xdr:rowOff>
    </xdr:from>
    <xdr:ext cx="469744" cy="259045"/>
    <xdr:sp macro="" textlink="">
      <xdr:nvSpPr>
        <xdr:cNvPr id="534" name="テキスト ボックス 533"/>
        <xdr:cNvSpPr txBox="1"/>
      </xdr:nvSpPr>
      <xdr:spPr>
        <a:xfrm>
          <a:off x="13468428" y="55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138278</xdr:rowOff>
    </xdr:from>
    <xdr:to>
      <xdr:col>67</xdr:col>
      <xdr:colOff>101600</xdr:colOff>
      <xdr:row>31</xdr:row>
      <xdr:rowOff>68428</xdr:rowOff>
    </xdr:to>
    <xdr:sp macro="" textlink="">
      <xdr:nvSpPr>
        <xdr:cNvPr id="535" name="フローチャート: 判断 534"/>
        <xdr:cNvSpPr/>
      </xdr:nvSpPr>
      <xdr:spPr>
        <a:xfrm>
          <a:off x="12763500" y="528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84955</xdr:rowOff>
    </xdr:from>
    <xdr:ext cx="469744" cy="259045"/>
    <xdr:sp macro="" textlink="">
      <xdr:nvSpPr>
        <xdr:cNvPr id="536" name="テキスト ボックス 535"/>
        <xdr:cNvSpPr txBox="1"/>
      </xdr:nvSpPr>
      <xdr:spPr>
        <a:xfrm>
          <a:off x="12579428" y="505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2" name="楕円 54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3"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146964</xdr:rowOff>
    </xdr:from>
    <xdr:to>
      <xdr:col>81</xdr:col>
      <xdr:colOff>101600</xdr:colOff>
      <xdr:row>37</xdr:row>
      <xdr:rowOff>77114</xdr:rowOff>
    </xdr:to>
    <xdr:sp macro="" textlink="">
      <xdr:nvSpPr>
        <xdr:cNvPr id="544" name="楕円 543"/>
        <xdr:cNvSpPr/>
      </xdr:nvSpPr>
      <xdr:spPr>
        <a:xfrm>
          <a:off x="15430500" y="63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35</xdr:row>
      <xdr:rowOff>93641</xdr:rowOff>
    </xdr:from>
    <xdr:ext cx="378565" cy="259045"/>
    <xdr:sp macro="" textlink="">
      <xdr:nvSpPr>
        <xdr:cNvPr id="545" name="テキスト ボックス 544"/>
        <xdr:cNvSpPr txBox="1"/>
      </xdr:nvSpPr>
      <xdr:spPr>
        <a:xfrm>
          <a:off x="15292017" y="609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88443</xdr:rowOff>
    </xdr:from>
    <xdr:to>
      <xdr:col>76</xdr:col>
      <xdr:colOff>165100</xdr:colOff>
      <xdr:row>39</xdr:row>
      <xdr:rowOff>18593</xdr:rowOff>
    </xdr:to>
    <xdr:sp macro="" textlink="">
      <xdr:nvSpPr>
        <xdr:cNvPr id="546" name="楕円 545"/>
        <xdr:cNvSpPr/>
      </xdr:nvSpPr>
      <xdr:spPr>
        <a:xfrm>
          <a:off x="14541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9720</xdr:rowOff>
    </xdr:from>
    <xdr:ext cx="249299" cy="259045"/>
    <xdr:sp macro="" textlink="">
      <xdr:nvSpPr>
        <xdr:cNvPr id="547" name="テキスト ボックス 546"/>
        <xdr:cNvSpPr txBox="1"/>
      </xdr:nvSpPr>
      <xdr:spPr>
        <a:xfrm>
          <a:off x="14467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88443</xdr:rowOff>
    </xdr:from>
    <xdr:to>
      <xdr:col>72</xdr:col>
      <xdr:colOff>38100</xdr:colOff>
      <xdr:row>39</xdr:row>
      <xdr:rowOff>18593</xdr:rowOff>
    </xdr:to>
    <xdr:sp macro="" textlink="">
      <xdr:nvSpPr>
        <xdr:cNvPr id="548" name="楕円 547"/>
        <xdr:cNvSpPr/>
      </xdr:nvSpPr>
      <xdr:spPr>
        <a:xfrm>
          <a:off x="13652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9720</xdr:rowOff>
    </xdr:from>
    <xdr:ext cx="249299" cy="259045"/>
    <xdr:sp macro="" textlink="">
      <xdr:nvSpPr>
        <xdr:cNvPr id="549" name="テキスト ボックス 548"/>
        <xdr:cNvSpPr txBox="1"/>
      </xdr:nvSpPr>
      <xdr:spPr>
        <a:xfrm>
          <a:off x="13578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87985</xdr:rowOff>
    </xdr:from>
    <xdr:to>
      <xdr:col>67</xdr:col>
      <xdr:colOff>101600</xdr:colOff>
      <xdr:row>39</xdr:row>
      <xdr:rowOff>18135</xdr:rowOff>
    </xdr:to>
    <xdr:sp macro="" textlink="">
      <xdr:nvSpPr>
        <xdr:cNvPr id="550" name="楕円 549"/>
        <xdr:cNvSpPr/>
      </xdr:nvSpPr>
      <xdr:spPr>
        <a:xfrm>
          <a:off x="12763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9262</xdr:rowOff>
    </xdr:from>
    <xdr:ext cx="249299" cy="259045"/>
    <xdr:sp macro="" textlink="">
      <xdr:nvSpPr>
        <xdr:cNvPr id="551" name="テキスト ボックス 550"/>
        <xdr:cNvSpPr txBox="1"/>
      </xdr:nvSpPr>
      <xdr:spPr>
        <a:xfrm>
          <a:off x="12689650" y="66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97428</xdr:rowOff>
    </xdr:from>
    <xdr:to>
      <xdr:col>85</xdr:col>
      <xdr:colOff>126364</xdr:colOff>
      <xdr:row>77</xdr:row>
      <xdr:rowOff>167494</xdr:rowOff>
    </xdr:to>
    <xdr:cxnSp macro="">
      <xdr:nvCxnSpPr>
        <xdr:cNvPr id="624" name="直線コネクタ 623"/>
        <xdr:cNvCxnSpPr/>
      </xdr:nvCxnSpPr>
      <xdr:spPr>
        <a:xfrm flipV="1">
          <a:off x="16317595" y="12098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171321</xdr:rowOff>
    </xdr:from>
    <xdr:ext cx="534377" cy="259045"/>
    <xdr:sp macro="" textlink="">
      <xdr:nvSpPr>
        <xdr:cNvPr id="625" name="公債費最小値テキスト"/>
        <xdr:cNvSpPr txBox="1"/>
      </xdr:nvSpPr>
      <xdr:spPr>
        <a:xfrm>
          <a:off x="16370300" y="1337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167494</xdr:rowOff>
    </xdr:from>
    <xdr:to>
      <xdr:col>86</xdr:col>
      <xdr:colOff>25400</xdr:colOff>
      <xdr:row>77</xdr:row>
      <xdr:rowOff>167494</xdr:rowOff>
    </xdr:to>
    <xdr:cxnSp macro="">
      <xdr:nvCxnSpPr>
        <xdr:cNvPr id="626" name="直線コネクタ 625"/>
        <xdr:cNvCxnSpPr/>
      </xdr:nvCxnSpPr>
      <xdr:spPr>
        <a:xfrm>
          <a:off x="16230600" y="1336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44105</xdr:rowOff>
    </xdr:from>
    <xdr:ext cx="534377" cy="259045"/>
    <xdr:sp macro="" textlink="">
      <xdr:nvSpPr>
        <xdr:cNvPr id="627" name="公債費最大値テキスト"/>
        <xdr:cNvSpPr txBox="1"/>
      </xdr:nvSpPr>
      <xdr:spPr>
        <a:xfrm>
          <a:off x="16370300" y="1187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97428</xdr:rowOff>
    </xdr:from>
    <xdr:to>
      <xdr:col>86</xdr:col>
      <xdr:colOff>25400</xdr:colOff>
      <xdr:row>70</xdr:row>
      <xdr:rowOff>97428</xdr:rowOff>
    </xdr:to>
    <xdr:cxnSp macro="">
      <xdr:nvCxnSpPr>
        <xdr:cNvPr id="628" name="直線コネクタ 627"/>
        <xdr:cNvCxnSpPr/>
      </xdr:nvCxnSpPr>
      <xdr:spPr>
        <a:xfrm>
          <a:off x="16230600" y="1209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6731</xdr:rowOff>
    </xdr:from>
    <xdr:to>
      <xdr:col>85</xdr:col>
      <xdr:colOff>127000</xdr:colOff>
      <xdr:row>76</xdr:row>
      <xdr:rowOff>23552</xdr:rowOff>
    </xdr:to>
    <xdr:cxnSp macro="">
      <xdr:nvCxnSpPr>
        <xdr:cNvPr id="629" name="直線コネクタ 628"/>
        <xdr:cNvCxnSpPr/>
      </xdr:nvCxnSpPr>
      <xdr:spPr>
        <a:xfrm>
          <a:off x="15481300" y="13036931"/>
          <a:ext cx="838200" cy="1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151089</xdr:rowOff>
    </xdr:from>
    <xdr:ext cx="534377" cy="259045"/>
    <xdr:sp macro="" textlink="">
      <xdr:nvSpPr>
        <xdr:cNvPr id="630" name="公債費平均値テキスト"/>
        <xdr:cNvSpPr txBox="1"/>
      </xdr:nvSpPr>
      <xdr:spPr>
        <a:xfrm>
          <a:off x="16370300" y="13009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1212</xdr:rowOff>
    </xdr:from>
    <xdr:to>
      <xdr:col>85</xdr:col>
      <xdr:colOff>177800</xdr:colOff>
      <xdr:row>76</xdr:row>
      <xdr:rowOff>102812</xdr:rowOff>
    </xdr:to>
    <xdr:sp macro="" textlink="">
      <xdr:nvSpPr>
        <xdr:cNvPr id="631" name="フローチャート: 判断 630"/>
        <xdr:cNvSpPr/>
      </xdr:nvSpPr>
      <xdr:spPr>
        <a:xfrm>
          <a:off x="162687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6731</xdr:rowOff>
    </xdr:from>
    <xdr:to>
      <xdr:col>81</xdr:col>
      <xdr:colOff>50800</xdr:colOff>
      <xdr:row>76</xdr:row>
      <xdr:rowOff>12694</xdr:rowOff>
    </xdr:to>
    <xdr:cxnSp macro="">
      <xdr:nvCxnSpPr>
        <xdr:cNvPr id="632" name="直線コネクタ 631"/>
        <xdr:cNvCxnSpPr/>
      </xdr:nvCxnSpPr>
      <xdr:spPr>
        <a:xfrm flipV="1">
          <a:off x="14592300" y="13036931"/>
          <a:ext cx="889000" cy="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159823</xdr:rowOff>
    </xdr:from>
    <xdr:to>
      <xdr:col>81</xdr:col>
      <xdr:colOff>101600</xdr:colOff>
      <xdr:row>76</xdr:row>
      <xdr:rowOff>89973</xdr:rowOff>
    </xdr:to>
    <xdr:sp macro="" textlink="">
      <xdr:nvSpPr>
        <xdr:cNvPr id="633" name="フローチャート: 判断 632"/>
        <xdr:cNvSpPr/>
      </xdr:nvSpPr>
      <xdr:spPr>
        <a:xfrm>
          <a:off x="15430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81100</xdr:rowOff>
    </xdr:from>
    <xdr:ext cx="534377" cy="259045"/>
    <xdr:sp macro="" textlink="">
      <xdr:nvSpPr>
        <xdr:cNvPr id="634" name="テキスト ボックス 633"/>
        <xdr:cNvSpPr txBox="1"/>
      </xdr:nvSpPr>
      <xdr:spPr>
        <a:xfrm>
          <a:off x="15214111" y="131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12694</xdr:rowOff>
    </xdr:from>
    <xdr:to>
      <xdr:col>76</xdr:col>
      <xdr:colOff>114300</xdr:colOff>
      <xdr:row>76</xdr:row>
      <xdr:rowOff>29344</xdr:rowOff>
    </xdr:to>
    <xdr:cxnSp macro="">
      <xdr:nvCxnSpPr>
        <xdr:cNvPr id="635" name="直線コネクタ 634"/>
        <xdr:cNvCxnSpPr/>
      </xdr:nvCxnSpPr>
      <xdr:spPr>
        <a:xfrm flipV="1">
          <a:off x="13703300" y="13042894"/>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165424</xdr:rowOff>
    </xdr:from>
    <xdr:to>
      <xdr:col>76</xdr:col>
      <xdr:colOff>165100</xdr:colOff>
      <xdr:row>76</xdr:row>
      <xdr:rowOff>95574</xdr:rowOff>
    </xdr:to>
    <xdr:sp macro="" textlink="">
      <xdr:nvSpPr>
        <xdr:cNvPr id="636" name="フローチャート: 判断 635"/>
        <xdr:cNvSpPr/>
      </xdr:nvSpPr>
      <xdr:spPr>
        <a:xfrm>
          <a:off x="14541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86701</xdr:rowOff>
    </xdr:from>
    <xdr:ext cx="534377" cy="259045"/>
    <xdr:sp macro="" textlink="">
      <xdr:nvSpPr>
        <xdr:cNvPr id="637" name="テキスト ボックス 636"/>
        <xdr:cNvSpPr txBox="1"/>
      </xdr:nvSpPr>
      <xdr:spPr>
        <a:xfrm>
          <a:off x="14325111" y="1311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29344</xdr:rowOff>
    </xdr:from>
    <xdr:to>
      <xdr:col>71</xdr:col>
      <xdr:colOff>177800</xdr:colOff>
      <xdr:row>76</xdr:row>
      <xdr:rowOff>34640</xdr:rowOff>
    </xdr:to>
    <xdr:cxnSp macro="">
      <xdr:nvCxnSpPr>
        <xdr:cNvPr id="638" name="直線コネクタ 637"/>
        <xdr:cNvCxnSpPr/>
      </xdr:nvCxnSpPr>
      <xdr:spPr>
        <a:xfrm flipV="1">
          <a:off x="12814300" y="13059544"/>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165348</xdr:rowOff>
    </xdr:from>
    <xdr:to>
      <xdr:col>72</xdr:col>
      <xdr:colOff>38100</xdr:colOff>
      <xdr:row>76</xdr:row>
      <xdr:rowOff>95498</xdr:rowOff>
    </xdr:to>
    <xdr:sp macro="" textlink="">
      <xdr:nvSpPr>
        <xdr:cNvPr id="639" name="フローチャート: 判断 638"/>
        <xdr:cNvSpPr/>
      </xdr:nvSpPr>
      <xdr:spPr>
        <a:xfrm>
          <a:off x="13652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86625</xdr:rowOff>
    </xdr:from>
    <xdr:ext cx="534377" cy="259045"/>
    <xdr:sp macro="" textlink="">
      <xdr:nvSpPr>
        <xdr:cNvPr id="640" name="テキスト ボックス 639"/>
        <xdr:cNvSpPr txBox="1"/>
      </xdr:nvSpPr>
      <xdr:spPr>
        <a:xfrm>
          <a:off x="13436111" y="1311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166129</xdr:rowOff>
    </xdr:from>
    <xdr:to>
      <xdr:col>67</xdr:col>
      <xdr:colOff>101600</xdr:colOff>
      <xdr:row>76</xdr:row>
      <xdr:rowOff>96279</xdr:rowOff>
    </xdr:to>
    <xdr:sp macro="" textlink="">
      <xdr:nvSpPr>
        <xdr:cNvPr id="641" name="フローチャート: 判断 640"/>
        <xdr:cNvSpPr/>
      </xdr:nvSpPr>
      <xdr:spPr>
        <a:xfrm>
          <a:off x="127635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87406</xdr:rowOff>
    </xdr:from>
    <xdr:ext cx="534377" cy="259045"/>
    <xdr:sp macro="" textlink="">
      <xdr:nvSpPr>
        <xdr:cNvPr id="642" name="テキスト ボックス 641"/>
        <xdr:cNvSpPr txBox="1"/>
      </xdr:nvSpPr>
      <xdr:spPr>
        <a:xfrm>
          <a:off x="12547111" y="1311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144202</xdr:rowOff>
    </xdr:from>
    <xdr:to>
      <xdr:col>85</xdr:col>
      <xdr:colOff>177800</xdr:colOff>
      <xdr:row>76</xdr:row>
      <xdr:rowOff>74352</xdr:rowOff>
    </xdr:to>
    <xdr:sp macro="" textlink="">
      <xdr:nvSpPr>
        <xdr:cNvPr id="648" name="楕円 647"/>
        <xdr:cNvSpPr/>
      </xdr:nvSpPr>
      <xdr:spPr>
        <a:xfrm>
          <a:off x="16268700" y="1300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167079</xdr:rowOff>
    </xdr:from>
    <xdr:ext cx="534377" cy="259045"/>
    <xdr:sp macro="" textlink="">
      <xdr:nvSpPr>
        <xdr:cNvPr id="649" name="公債費該当値テキスト"/>
        <xdr:cNvSpPr txBox="1"/>
      </xdr:nvSpPr>
      <xdr:spPr>
        <a:xfrm>
          <a:off x="16370300" y="1285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127381</xdr:rowOff>
    </xdr:from>
    <xdr:to>
      <xdr:col>81</xdr:col>
      <xdr:colOff>101600</xdr:colOff>
      <xdr:row>76</xdr:row>
      <xdr:rowOff>57531</xdr:rowOff>
    </xdr:to>
    <xdr:sp macro="" textlink="">
      <xdr:nvSpPr>
        <xdr:cNvPr id="650" name="楕円 649"/>
        <xdr:cNvSpPr/>
      </xdr:nvSpPr>
      <xdr:spPr>
        <a:xfrm>
          <a:off x="15430500" y="1298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74058</xdr:rowOff>
    </xdr:from>
    <xdr:ext cx="534377" cy="259045"/>
    <xdr:sp macro="" textlink="">
      <xdr:nvSpPr>
        <xdr:cNvPr id="651" name="テキスト ボックス 650"/>
        <xdr:cNvSpPr txBox="1"/>
      </xdr:nvSpPr>
      <xdr:spPr>
        <a:xfrm>
          <a:off x="15214111" y="127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133344</xdr:rowOff>
    </xdr:from>
    <xdr:to>
      <xdr:col>76</xdr:col>
      <xdr:colOff>165100</xdr:colOff>
      <xdr:row>76</xdr:row>
      <xdr:rowOff>63494</xdr:rowOff>
    </xdr:to>
    <xdr:sp macro="" textlink="">
      <xdr:nvSpPr>
        <xdr:cNvPr id="652" name="楕円 651"/>
        <xdr:cNvSpPr/>
      </xdr:nvSpPr>
      <xdr:spPr>
        <a:xfrm>
          <a:off x="14541500" y="1299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80021</xdr:rowOff>
    </xdr:from>
    <xdr:ext cx="534377" cy="259045"/>
    <xdr:sp macro="" textlink="">
      <xdr:nvSpPr>
        <xdr:cNvPr id="653" name="テキスト ボックス 652"/>
        <xdr:cNvSpPr txBox="1"/>
      </xdr:nvSpPr>
      <xdr:spPr>
        <a:xfrm>
          <a:off x="14325111" y="1276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149994</xdr:rowOff>
    </xdr:from>
    <xdr:to>
      <xdr:col>72</xdr:col>
      <xdr:colOff>38100</xdr:colOff>
      <xdr:row>76</xdr:row>
      <xdr:rowOff>80144</xdr:rowOff>
    </xdr:to>
    <xdr:sp macro="" textlink="">
      <xdr:nvSpPr>
        <xdr:cNvPr id="654" name="楕円 653"/>
        <xdr:cNvSpPr/>
      </xdr:nvSpPr>
      <xdr:spPr>
        <a:xfrm>
          <a:off x="13652500" y="130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96670</xdr:rowOff>
    </xdr:from>
    <xdr:ext cx="534377" cy="259045"/>
    <xdr:sp macro="" textlink="">
      <xdr:nvSpPr>
        <xdr:cNvPr id="655" name="テキスト ボックス 654"/>
        <xdr:cNvSpPr txBox="1"/>
      </xdr:nvSpPr>
      <xdr:spPr>
        <a:xfrm>
          <a:off x="13436111" y="127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155290</xdr:rowOff>
    </xdr:from>
    <xdr:to>
      <xdr:col>67</xdr:col>
      <xdr:colOff>101600</xdr:colOff>
      <xdr:row>76</xdr:row>
      <xdr:rowOff>85440</xdr:rowOff>
    </xdr:to>
    <xdr:sp macro="" textlink="">
      <xdr:nvSpPr>
        <xdr:cNvPr id="656" name="楕円 655"/>
        <xdr:cNvSpPr/>
      </xdr:nvSpPr>
      <xdr:spPr>
        <a:xfrm>
          <a:off x="12763500" y="1301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101966</xdr:rowOff>
    </xdr:from>
    <xdr:ext cx="534377" cy="259045"/>
    <xdr:sp macro="" textlink="">
      <xdr:nvSpPr>
        <xdr:cNvPr id="657" name="テキスト ボックス 656"/>
        <xdr:cNvSpPr txBox="1"/>
      </xdr:nvSpPr>
      <xdr:spPr>
        <a:xfrm>
          <a:off x="12547111" y="1278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83831</xdr:rowOff>
    </xdr:from>
    <xdr:to>
      <xdr:col>85</xdr:col>
      <xdr:colOff>126364</xdr:colOff>
      <xdr:row>98</xdr:row>
      <xdr:rowOff>111536</xdr:rowOff>
    </xdr:to>
    <xdr:cxnSp macro="">
      <xdr:nvCxnSpPr>
        <xdr:cNvPr id="679" name="直線コネクタ 678"/>
        <xdr:cNvCxnSpPr/>
      </xdr:nvCxnSpPr>
      <xdr:spPr>
        <a:xfrm flipV="1">
          <a:off x="16317595" y="15685781"/>
          <a:ext cx="1269" cy="122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115363</xdr:rowOff>
    </xdr:from>
    <xdr:ext cx="378565" cy="259045"/>
    <xdr:sp macro="" textlink="">
      <xdr:nvSpPr>
        <xdr:cNvPr id="680" name="積立金最小値テキスト"/>
        <xdr:cNvSpPr txBox="1"/>
      </xdr:nvSpPr>
      <xdr:spPr>
        <a:xfrm>
          <a:off x="16370300" y="16917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111536</xdr:rowOff>
    </xdr:from>
    <xdr:to>
      <xdr:col>86</xdr:col>
      <xdr:colOff>25400</xdr:colOff>
      <xdr:row>98</xdr:row>
      <xdr:rowOff>111536</xdr:rowOff>
    </xdr:to>
    <xdr:cxnSp macro="">
      <xdr:nvCxnSpPr>
        <xdr:cNvPr id="681" name="直線コネクタ 680"/>
        <xdr:cNvCxnSpPr/>
      </xdr:nvCxnSpPr>
      <xdr:spPr>
        <a:xfrm>
          <a:off x="16230600" y="1691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30508</xdr:rowOff>
    </xdr:from>
    <xdr:ext cx="534377" cy="259045"/>
    <xdr:sp macro="" textlink="">
      <xdr:nvSpPr>
        <xdr:cNvPr id="682" name="積立金最大値テキスト"/>
        <xdr:cNvSpPr txBox="1"/>
      </xdr:nvSpPr>
      <xdr:spPr>
        <a:xfrm>
          <a:off x="16370300" y="1546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83831</xdr:rowOff>
    </xdr:from>
    <xdr:to>
      <xdr:col>86</xdr:col>
      <xdr:colOff>25400</xdr:colOff>
      <xdr:row>91</xdr:row>
      <xdr:rowOff>83831</xdr:rowOff>
    </xdr:to>
    <xdr:cxnSp macro="">
      <xdr:nvCxnSpPr>
        <xdr:cNvPr id="683" name="直線コネクタ 682"/>
        <xdr:cNvCxnSpPr/>
      </xdr:nvCxnSpPr>
      <xdr:spPr>
        <a:xfrm>
          <a:off x="16230600" y="1568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1169</xdr:rowOff>
    </xdr:from>
    <xdr:to>
      <xdr:col>85</xdr:col>
      <xdr:colOff>127000</xdr:colOff>
      <xdr:row>98</xdr:row>
      <xdr:rowOff>111536</xdr:rowOff>
    </xdr:to>
    <xdr:cxnSp macro="">
      <xdr:nvCxnSpPr>
        <xdr:cNvPr id="684" name="直線コネクタ 683"/>
        <xdr:cNvCxnSpPr/>
      </xdr:nvCxnSpPr>
      <xdr:spPr>
        <a:xfrm>
          <a:off x="15481300" y="16803269"/>
          <a:ext cx="838200" cy="11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53393</xdr:rowOff>
    </xdr:from>
    <xdr:ext cx="469744" cy="259045"/>
    <xdr:sp macro="" textlink="">
      <xdr:nvSpPr>
        <xdr:cNvPr id="685" name="積立金平均値テキスト"/>
        <xdr:cNvSpPr txBox="1"/>
      </xdr:nvSpPr>
      <xdr:spPr>
        <a:xfrm>
          <a:off x="16370300" y="16341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30516</xdr:rowOff>
    </xdr:from>
    <xdr:to>
      <xdr:col>85</xdr:col>
      <xdr:colOff>177800</xdr:colOff>
      <xdr:row>96</xdr:row>
      <xdr:rowOff>132116</xdr:rowOff>
    </xdr:to>
    <xdr:sp macro="" textlink="">
      <xdr:nvSpPr>
        <xdr:cNvPr id="686" name="フローチャート: 判断 685"/>
        <xdr:cNvSpPr/>
      </xdr:nvSpPr>
      <xdr:spPr>
        <a:xfrm>
          <a:off x="16268700" y="1648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1169</xdr:rowOff>
    </xdr:from>
    <xdr:to>
      <xdr:col>81</xdr:col>
      <xdr:colOff>50800</xdr:colOff>
      <xdr:row>98</xdr:row>
      <xdr:rowOff>15708</xdr:rowOff>
    </xdr:to>
    <xdr:cxnSp macro="">
      <xdr:nvCxnSpPr>
        <xdr:cNvPr id="687" name="直線コネクタ 686"/>
        <xdr:cNvCxnSpPr/>
      </xdr:nvCxnSpPr>
      <xdr:spPr>
        <a:xfrm flipV="1">
          <a:off x="14592300" y="16803269"/>
          <a:ext cx="8890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44140</xdr:rowOff>
    </xdr:from>
    <xdr:to>
      <xdr:col>81</xdr:col>
      <xdr:colOff>101600</xdr:colOff>
      <xdr:row>96</xdr:row>
      <xdr:rowOff>145740</xdr:rowOff>
    </xdr:to>
    <xdr:sp macro="" textlink="">
      <xdr:nvSpPr>
        <xdr:cNvPr id="688" name="フローチャート: 判断 687"/>
        <xdr:cNvSpPr/>
      </xdr:nvSpPr>
      <xdr:spPr>
        <a:xfrm>
          <a:off x="154305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162267</xdr:rowOff>
    </xdr:from>
    <xdr:ext cx="469744" cy="259045"/>
    <xdr:sp macro="" textlink="">
      <xdr:nvSpPr>
        <xdr:cNvPr id="689" name="テキスト ボックス 688"/>
        <xdr:cNvSpPr txBox="1"/>
      </xdr:nvSpPr>
      <xdr:spPr>
        <a:xfrm>
          <a:off x="15246428" y="162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138923</xdr:rowOff>
    </xdr:from>
    <xdr:to>
      <xdr:col>76</xdr:col>
      <xdr:colOff>114300</xdr:colOff>
      <xdr:row>98</xdr:row>
      <xdr:rowOff>15708</xdr:rowOff>
    </xdr:to>
    <xdr:cxnSp macro="">
      <xdr:nvCxnSpPr>
        <xdr:cNvPr id="690" name="直線コネクタ 689"/>
        <xdr:cNvCxnSpPr/>
      </xdr:nvCxnSpPr>
      <xdr:spPr>
        <a:xfrm>
          <a:off x="13703300" y="16769573"/>
          <a:ext cx="889000" cy="4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44461</xdr:rowOff>
    </xdr:from>
    <xdr:to>
      <xdr:col>76</xdr:col>
      <xdr:colOff>165100</xdr:colOff>
      <xdr:row>96</xdr:row>
      <xdr:rowOff>146061</xdr:rowOff>
    </xdr:to>
    <xdr:sp macro="" textlink="">
      <xdr:nvSpPr>
        <xdr:cNvPr id="691" name="フローチャート: 判断 690"/>
        <xdr:cNvSpPr/>
      </xdr:nvSpPr>
      <xdr:spPr>
        <a:xfrm>
          <a:off x="14541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162588</xdr:rowOff>
    </xdr:from>
    <xdr:ext cx="469744" cy="259045"/>
    <xdr:sp macro="" textlink="">
      <xdr:nvSpPr>
        <xdr:cNvPr id="692" name="テキスト ボックス 691"/>
        <xdr:cNvSpPr txBox="1"/>
      </xdr:nvSpPr>
      <xdr:spPr>
        <a:xfrm>
          <a:off x="14357428" y="1627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138923</xdr:rowOff>
    </xdr:from>
    <xdr:to>
      <xdr:col>71</xdr:col>
      <xdr:colOff>177800</xdr:colOff>
      <xdr:row>97</xdr:row>
      <xdr:rowOff>162606</xdr:rowOff>
    </xdr:to>
    <xdr:cxnSp macro="">
      <xdr:nvCxnSpPr>
        <xdr:cNvPr id="693" name="直線コネクタ 692"/>
        <xdr:cNvCxnSpPr/>
      </xdr:nvCxnSpPr>
      <xdr:spPr>
        <a:xfrm flipV="1">
          <a:off x="12814300" y="16769573"/>
          <a:ext cx="889000" cy="2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27498</xdr:rowOff>
    </xdr:from>
    <xdr:to>
      <xdr:col>72</xdr:col>
      <xdr:colOff>38100</xdr:colOff>
      <xdr:row>96</xdr:row>
      <xdr:rowOff>129098</xdr:rowOff>
    </xdr:to>
    <xdr:sp macro="" textlink="">
      <xdr:nvSpPr>
        <xdr:cNvPr id="694" name="フローチャート: 判断 693"/>
        <xdr:cNvSpPr/>
      </xdr:nvSpPr>
      <xdr:spPr>
        <a:xfrm>
          <a:off x="13652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145625</xdr:rowOff>
    </xdr:from>
    <xdr:ext cx="469744" cy="259045"/>
    <xdr:sp macro="" textlink="">
      <xdr:nvSpPr>
        <xdr:cNvPr id="695" name="テキスト ボックス 694"/>
        <xdr:cNvSpPr txBox="1"/>
      </xdr:nvSpPr>
      <xdr:spPr>
        <a:xfrm>
          <a:off x="13468428" y="1626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95803</xdr:rowOff>
    </xdr:from>
    <xdr:to>
      <xdr:col>67</xdr:col>
      <xdr:colOff>101600</xdr:colOff>
      <xdr:row>97</xdr:row>
      <xdr:rowOff>25953</xdr:rowOff>
    </xdr:to>
    <xdr:sp macro="" textlink="">
      <xdr:nvSpPr>
        <xdr:cNvPr id="696" name="フローチャート: 判断 695"/>
        <xdr:cNvSpPr/>
      </xdr:nvSpPr>
      <xdr:spPr>
        <a:xfrm>
          <a:off x="12763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42480</xdr:rowOff>
    </xdr:from>
    <xdr:ext cx="469744" cy="259045"/>
    <xdr:sp macro="" textlink="">
      <xdr:nvSpPr>
        <xdr:cNvPr id="697" name="テキスト ボックス 696"/>
        <xdr:cNvSpPr txBox="1"/>
      </xdr:nvSpPr>
      <xdr:spPr>
        <a:xfrm>
          <a:off x="12579428" y="163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60736</xdr:rowOff>
    </xdr:from>
    <xdr:to>
      <xdr:col>85</xdr:col>
      <xdr:colOff>177800</xdr:colOff>
      <xdr:row>98</xdr:row>
      <xdr:rowOff>162336</xdr:rowOff>
    </xdr:to>
    <xdr:sp macro="" textlink="">
      <xdr:nvSpPr>
        <xdr:cNvPr id="703" name="楕円 702"/>
        <xdr:cNvSpPr/>
      </xdr:nvSpPr>
      <xdr:spPr>
        <a:xfrm>
          <a:off x="16268700" y="1686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147113</xdr:rowOff>
    </xdr:from>
    <xdr:ext cx="378565" cy="259045"/>
    <xdr:sp macro="" textlink="">
      <xdr:nvSpPr>
        <xdr:cNvPr id="704" name="積立金該当値テキスト"/>
        <xdr:cNvSpPr txBox="1"/>
      </xdr:nvSpPr>
      <xdr:spPr>
        <a:xfrm>
          <a:off x="16370300" y="16777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121819</xdr:rowOff>
    </xdr:from>
    <xdr:to>
      <xdr:col>81</xdr:col>
      <xdr:colOff>101600</xdr:colOff>
      <xdr:row>98</xdr:row>
      <xdr:rowOff>51969</xdr:rowOff>
    </xdr:to>
    <xdr:sp macro="" textlink="">
      <xdr:nvSpPr>
        <xdr:cNvPr id="705" name="楕円 704"/>
        <xdr:cNvSpPr/>
      </xdr:nvSpPr>
      <xdr:spPr>
        <a:xfrm>
          <a:off x="15430500" y="1675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43096</xdr:rowOff>
    </xdr:from>
    <xdr:ext cx="469744" cy="259045"/>
    <xdr:sp macro="" textlink="">
      <xdr:nvSpPr>
        <xdr:cNvPr id="706" name="テキスト ボックス 705"/>
        <xdr:cNvSpPr txBox="1"/>
      </xdr:nvSpPr>
      <xdr:spPr>
        <a:xfrm>
          <a:off x="15246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136358</xdr:rowOff>
    </xdr:from>
    <xdr:to>
      <xdr:col>76</xdr:col>
      <xdr:colOff>165100</xdr:colOff>
      <xdr:row>98</xdr:row>
      <xdr:rowOff>66508</xdr:rowOff>
    </xdr:to>
    <xdr:sp macro="" textlink="">
      <xdr:nvSpPr>
        <xdr:cNvPr id="707" name="楕円 706"/>
        <xdr:cNvSpPr/>
      </xdr:nvSpPr>
      <xdr:spPr>
        <a:xfrm>
          <a:off x="14541500" y="1676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57635</xdr:rowOff>
    </xdr:from>
    <xdr:ext cx="469744" cy="259045"/>
    <xdr:sp macro="" textlink="">
      <xdr:nvSpPr>
        <xdr:cNvPr id="708" name="テキスト ボックス 707"/>
        <xdr:cNvSpPr txBox="1"/>
      </xdr:nvSpPr>
      <xdr:spPr>
        <a:xfrm>
          <a:off x="14357428" y="1685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88123</xdr:rowOff>
    </xdr:from>
    <xdr:to>
      <xdr:col>72</xdr:col>
      <xdr:colOff>38100</xdr:colOff>
      <xdr:row>98</xdr:row>
      <xdr:rowOff>18273</xdr:rowOff>
    </xdr:to>
    <xdr:sp macro="" textlink="">
      <xdr:nvSpPr>
        <xdr:cNvPr id="709" name="楕円 708"/>
        <xdr:cNvSpPr/>
      </xdr:nvSpPr>
      <xdr:spPr>
        <a:xfrm>
          <a:off x="13652500" y="1671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9400</xdr:rowOff>
    </xdr:from>
    <xdr:ext cx="469744" cy="259045"/>
    <xdr:sp macro="" textlink="">
      <xdr:nvSpPr>
        <xdr:cNvPr id="710" name="テキスト ボックス 709"/>
        <xdr:cNvSpPr txBox="1"/>
      </xdr:nvSpPr>
      <xdr:spPr>
        <a:xfrm>
          <a:off x="13468428" y="1681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111806</xdr:rowOff>
    </xdr:from>
    <xdr:to>
      <xdr:col>67</xdr:col>
      <xdr:colOff>101600</xdr:colOff>
      <xdr:row>98</xdr:row>
      <xdr:rowOff>41956</xdr:rowOff>
    </xdr:to>
    <xdr:sp macro="" textlink="">
      <xdr:nvSpPr>
        <xdr:cNvPr id="711" name="楕円 710"/>
        <xdr:cNvSpPr/>
      </xdr:nvSpPr>
      <xdr:spPr>
        <a:xfrm>
          <a:off x="12763500" y="1674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33083</xdr:rowOff>
    </xdr:from>
    <xdr:ext cx="469744" cy="259045"/>
    <xdr:sp macro="" textlink="">
      <xdr:nvSpPr>
        <xdr:cNvPr id="712" name="テキスト ボックス 711"/>
        <xdr:cNvSpPr txBox="1"/>
      </xdr:nvSpPr>
      <xdr:spPr>
        <a:xfrm>
          <a:off x="12579428" y="168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38" name="直線コネクタ 737"/>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41" name="投資及び出資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42" name="直線コネクタ 741"/>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33565</xdr:rowOff>
    </xdr:from>
    <xdr:to>
      <xdr:col>116</xdr:col>
      <xdr:colOff>63500</xdr:colOff>
      <xdr:row>39</xdr:row>
      <xdr:rowOff>98878</xdr:rowOff>
    </xdr:to>
    <xdr:cxnSp macro="">
      <xdr:nvCxnSpPr>
        <xdr:cNvPr id="743" name="直線コネクタ 742"/>
        <xdr:cNvCxnSpPr/>
      </xdr:nvCxnSpPr>
      <xdr:spPr>
        <a:xfrm>
          <a:off x="21323300" y="67201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54954</xdr:rowOff>
    </xdr:from>
    <xdr:ext cx="469744" cy="259045"/>
    <xdr:sp macro="" textlink="">
      <xdr:nvSpPr>
        <xdr:cNvPr id="744" name="投資及び出資金平均値テキスト"/>
        <xdr:cNvSpPr txBox="1"/>
      </xdr:nvSpPr>
      <xdr:spPr>
        <a:xfrm>
          <a:off x="22212300" y="6227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32077</xdr:rowOff>
    </xdr:from>
    <xdr:to>
      <xdr:col>116</xdr:col>
      <xdr:colOff>114300</xdr:colOff>
      <xdr:row>37</xdr:row>
      <xdr:rowOff>133677</xdr:rowOff>
    </xdr:to>
    <xdr:sp macro="" textlink="">
      <xdr:nvSpPr>
        <xdr:cNvPr id="745" name="フローチャート: 判断 744"/>
        <xdr:cNvSpPr/>
      </xdr:nvSpPr>
      <xdr:spPr>
        <a:xfrm>
          <a:off x="221107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33238</xdr:rowOff>
    </xdr:from>
    <xdr:to>
      <xdr:col>111</xdr:col>
      <xdr:colOff>177800</xdr:colOff>
      <xdr:row>39</xdr:row>
      <xdr:rowOff>33565</xdr:rowOff>
    </xdr:to>
    <xdr:cxnSp macro="">
      <xdr:nvCxnSpPr>
        <xdr:cNvPr id="746" name="直線コネクタ 745"/>
        <xdr:cNvCxnSpPr/>
      </xdr:nvCxnSpPr>
      <xdr:spPr>
        <a:xfrm>
          <a:off x="20434300" y="6719788"/>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45793</xdr:rowOff>
    </xdr:from>
    <xdr:to>
      <xdr:col>112</xdr:col>
      <xdr:colOff>38100</xdr:colOff>
      <xdr:row>37</xdr:row>
      <xdr:rowOff>147393</xdr:rowOff>
    </xdr:to>
    <xdr:sp macro="" textlink="">
      <xdr:nvSpPr>
        <xdr:cNvPr id="747" name="フローチャート: 判断 746"/>
        <xdr:cNvSpPr/>
      </xdr:nvSpPr>
      <xdr:spPr>
        <a:xfrm>
          <a:off x="21272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163920</xdr:rowOff>
    </xdr:from>
    <xdr:ext cx="469744" cy="259045"/>
    <xdr:sp macro="" textlink="">
      <xdr:nvSpPr>
        <xdr:cNvPr id="748" name="テキスト ボックス 747"/>
        <xdr:cNvSpPr txBox="1"/>
      </xdr:nvSpPr>
      <xdr:spPr>
        <a:xfrm>
          <a:off x="21088428" y="616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33238</xdr:rowOff>
    </xdr:from>
    <xdr:to>
      <xdr:col>107</xdr:col>
      <xdr:colOff>50800</xdr:colOff>
      <xdr:row>39</xdr:row>
      <xdr:rowOff>98878</xdr:rowOff>
    </xdr:to>
    <xdr:cxnSp macro="">
      <xdr:nvCxnSpPr>
        <xdr:cNvPr id="749" name="直線コネクタ 748"/>
        <xdr:cNvCxnSpPr/>
      </xdr:nvCxnSpPr>
      <xdr:spPr>
        <a:xfrm flipV="1">
          <a:off x="19545300" y="6719788"/>
          <a:ext cx="889000" cy="6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143764</xdr:rowOff>
    </xdr:from>
    <xdr:to>
      <xdr:col>107</xdr:col>
      <xdr:colOff>101600</xdr:colOff>
      <xdr:row>38</xdr:row>
      <xdr:rowOff>73914</xdr:rowOff>
    </xdr:to>
    <xdr:sp macro="" textlink="">
      <xdr:nvSpPr>
        <xdr:cNvPr id="750" name="フローチャート: 判断 749"/>
        <xdr:cNvSpPr/>
      </xdr:nvSpPr>
      <xdr:spPr>
        <a:xfrm>
          <a:off x="20383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90441</xdr:rowOff>
    </xdr:from>
    <xdr:ext cx="378565" cy="259045"/>
    <xdr:sp macro="" textlink="">
      <xdr:nvSpPr>
        <xdr:cNvPr id="751" name="テキスト ボックス 750"/>
        <xdr:cNvSpPr txBox="1"/>
      </xdr:nvSpPr>
      <xdr:spPr>
        <a:xfrm>
          <a:off x="20245017" y="62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94307</xdr:rowOff>
    </xdr:from>
    <xdr:to>
      <xdr:col>102</xdr:col>
      <xdr:colOff>114300</xdr:colOff>
      <xdr:row>39</xdr:row>
      <xdr:rowOff>98878</xdr:rowOff>
    </xdr:to>
    <xdr:cxnSp macro="">
      <xdr:nvCxnSpPr>
        <xdr:cNvPr id="752" name="直線コネクタ 751"/>
        <xdr:cNvCxnSpPr/>
      </xdr:nvCxnSpPr>
      <xdr:spPr>
        <a:xfrm>
          <a:off x="18656300" y="5752157"/>
          <a:ext cx="889000" cy="103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44813</xdr:rowOff>
    </xdr:from>
    <xdr:to>
      <xdr:col>102</xdr:col>
      <xdr:colOff>165100</xdr:colOff>
      <xdr:row>38</xdr:row>
      <xdr:rowOff>146413</xdr:rowOff>
    </xdr:to>
    <xdr:sp macro="" textlink="">
      <xdr:nvSpPr>
        <xdr:cNvPr id="753" name="フローチャート: 判断 752"/>
        <xdr:cNvSpPr/>
      </xdr:nvSpPr>
      <xdr:spPr>
        <a:xfrm>
          <a:off x="19494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162940</xdr:rowOff>
    </xdr:from>
    <xdr:ext cx="378565" cy="259045"/>
    <xdr:sp macro="" textlink="">
      <xdr:nvSpPr>
        <xdr:cNvPr id="754" name="テキスト ボックス 753"/>
        <xdr:cNvSpPr txBox="1"/>
      </xdr:nvSpPr>
      <xdr:spPr>
        <a:xfrm>
          <a:off x="19356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48405</xdr:rowOff>
    </xdr:from>
    <xdr:to>
      <xdr:col>98</xdr:col>
      <xdr:colOff>38100</xdr:colOff>
      <xdr:row>38</xdr:row>
      <xdr:rowOff>150005</xdr:rowOff>
    </xdr:to>
    <xdr:sp macro="" textlink="">
      <xdr:nvSpPr>
        <xdr:cNvPr id="755" name="フローチャート: 判断 754"/>
        <xdr:cNvSpPr/>
      </xdr:nvSpPr>
      <xdr:spPr>
        <a:xfrm>
          <a:off x="18605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141132</xdr:rowOff>
    </xdr:from>
    <xdr:ext cx="378565" cy="259045"/>
    <xdr:sp macro="" textlink="">
      <xdr:nvSpPr>
        <xdr:cNvPr id="756" name="テキスト ボックス 755"/>
        <xdr:cNvSpPr txBox="1"/>
      </xdr:nvSpPr>
      <xdr:spPr>
        <a:xfrm>
          <a:off x="18467017" y="6656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154215</xdr:rowOff>
    </xdr:from>
    <xdr:to>
      <xdr:col>112</xdr:col>
      <xdr:colOff>38100</xdr:colOff>
      <xdr:row>39</xdr:row>
      <xdr:rowOff>84365</xdr:rowOff>
    </xdr:to>
    <xdr:sp macro="" textlink="">
      <xdr:nvSpPr>
        <xdr:cNvPr id="764" name="楕円 763"/>
        <xdr:cNvSpPr/>
      </xdr:nvSpPr>
      <xdr:spPr>
        <a:xfrm>
          <a:off x="21272500" y="666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75492</xdr:rowOff>
    </xdr:from>
    <xdr:ext cx="378565" cy="259045"/>
    <xdr:sp macro="" textlink="">
      <xdr:nvSpPr>
        <xdr:cNvPr id="765" name="テキスト ボックス 764"/>
        <xdr:cNvSpPr txBox="1"/>
      </xdr:nvSpPr>
      <xdr:spPr>
        <a:xfrm>
          <a:off x="21134017" y="6762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153888</xdr:rowOff>
    </xdr:from>
    <xdr:to>
      <xdr:col>107</xdr:col>
      <xdr:colOff>101600</xdr:colOff>
      <xdr:row>39</xdr:row>
      <xdr:rowOff>84038</xdr:rowOff>
    </xdr:to>
    <xdr:sp macro="" textlink="">
      <xdr:nvSpPr>
        <xdr:cNvPr id="766" name="楕円 765"/>
        <xdr:cNvSpPr/>
      </xdr:nvSpPr>
      <xdr:spPr>
        <a:xfrm>
          <a:off x="20383500" y="666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75165</xdr:rowOff>
    </xdr:from>
    <xdr:ext cx="378565" cy="259045"/>
    <xdr:sp macro="" textlink="">
      <xdr:nvSpPr>
        <xdr:cNvPr id="767" name="テキスト ボックス 766"/>
        <xdr:cNvSpPr txBox="1"/>
      </xdr:nvSpPr>
      <xdr:spPr>
        <a:xfrm>
          <a:off x="20245017" y="6761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43507</xdr:rowOff>
    </xdr:from>
    <xdr:to>
      <xdr:col>98</xdr:col>
      <xdr:colOff>38100</xdr:colOff>
      <xdr:row>33</xdr:row>
      <xdr:rowOff>145107</xdr:rowOff>
    </xdr:to>
    <xdr:sp macro="" textlink="">
      <xdr:nvSpPr>
        <xdr:cNvPr id="770" name="楕円 769"/>
        <xdr:cNvSpPr/>
      </xdr:nvSpPr>
      <xdr:spPr>
        <a:xfrm>
          <a:off x="18605500" y="570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161634</xdr:rowOff>
    </xdr:from>
    <xdr:ext cx="469744" cy="259045"/>
    <xdr:sp macro="" textlink="">
      <xdr:nvSpPr>
        <xdr:cNvPr id="771" name="テキスト ボックス 770"/>
        <xdr:cNvSpPr txBox="1"/>
      </xdr:nvSpPr>
      <xdr:spPr>
        <a:xfrm>
          <a:off x="18421428" y="547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169037</xdr:rowOff>
    </xdr:from>
    <xdr:to>
      <xdr:col>116</xdr:col>
      <xdr:colOff>62864</xdr:colOff>
      <xdr:row>59</xdr:row>
      <xdr:rowOff>44450</xdr:rowOff>
    </xdr:to>
    <xdr:cxnSp macro="">
      <xdr:nvCxnSpPr>
        <xdr:cNvPr id="795" name="直線コネクタ 794"/>
        <xdr:cNvCxnSpPr/>
      </xdr:nvCxnSpPr>
      <xdr:spPr>
        <a:xfrm flipV="1">
          <a:off x="22159595" y="8741537"/>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115714</xdr:rowOff>
    </xdr:from>
    <xdr:ext cx="534377" cy="259045"/>
    <xdr:sp macro="" textlink="">
      <xdr:nvSpPr>
        <xdr:cNvPr id="798" name="貸付金最大値テキスト"/>
        <xdr:cNvSpPr txBox="1"/>
      </xdr:nvSpPr>
      <xdr:spPr>
        <a:xfrm>
          <a:off x="22212300" y="851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169037</xdr:rowOff>
    </xdr:from>
    <xdr:to>
      <xdr:col>116</xdr:col>
      <xdr:colOff>152400</xdr:colOff>
      <xdr:row>50</xdr:row>
      <xdr:rowOff>169037</xdr:rowOff>
    </xdr:to>
    <xdr:cxnSp macro="">
      <xdr:nvCxnSpPr>
        <xdr:cNvPr id="799" name="直線コネクタ 798"/>
        <xdr:cNvCxnSpPr/>
      </xdr:nvCxnSpPr>
      <xdr:spPr>
        <a:xfrm>
          <a:off x="22072600" y="874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87199</xdr:rowOff>
    </xdr:from>
    <xdr:to>
      <xdr:col>116</xdr:col>
      <xdr:colOff>63500</xdr:colOff>
      <xdr:row>58</xdr:row>
      <xdr:rowOff>89027</xdr:rowOff>
    </xdr:to>
    <xdr:cxnSp macro="">
      <xdr:nvCxnSpPr>
        <xdr:cNvPr id="800" name="直線コネクタ 799"/>
        <xdr:cNvCxnSpPr/>
      </xdr:nvCxnSpPr>
      <xdr:spPr>
        <a:xfrm flipV="1">
          <a:off x="21323300" y="10031299"/>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1973</xdr:rowOff>
    </xdr:from>
    <xdr:ext cx="469744" cy="259045"/>
    <xdr:sp macro="" textlink="">
      <xdr:nvSpPr>
        <xdr:cNvPr id="801" name="貸付金平均値テキスト"/>
        <xdr:cNvSpPr txBox="1"/>
      </xdr:nvSpPr>
      <xdr:spPr>
        <a:xfrm>
          <a:off x="22212300" y="9774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150546</xdr:rowOff>
    </xdr:from>
    <xdr:to>
      <xdr:col>116</xdr:col>
      <xdr:colOff>114300</xdr:colOff>
      <xdr:row>58</xdr:row>
      <xdr:rowOff>80696</xdr:rowOff>
    </xdr:to>
    <xdr:sp macro="" textlink="">
      <xdr:nvSpPr>
        <xdr:cNvPr id="802" name="フローチャート: 判断 801"/>
        <xdr:cNvSpPr/>
      </xdr:nvSpPr>
      <xdr:spPr>
        <a:xfrm>
          <a:off x="221107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89027</xdr:rowOff>
    </xdr:from>
    <xdr:to>
      <xdr:col>111</xdr:col>
      <xdr:colOff>177800</xdr:colOff>
      <xdr:row>58</xdr:row>
      <xdr:rowOff>91618</xdr:rowOff>
    </xdr:to>
    <xdr:cxnSp macro="">
      <xdr:nvCxnSpPr>
        <xdr:cNvPr id="803" name="直線コネクタ 802"/>
        <xdr:cNvCxnSpPr/>
      </xdr:nvCxnSpPr>
      <xdr:spPr>
        <a:xfrm flipV="1">
          <a:off x="20434300" y="10033127"/>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143993</xdr:rowOff>
    </xdr:from>
    <xdr:to>
      <xdr:col>112</xdr:col>
      <xdr:colOff>38100</xdr:colOff>
      <xdr:row>58</xdr:row>
      <xdr:rowOff>74143</xdr:rowOff>
    </xdr:to>
    <xdr:sp macro="" textlink="">
      <xdr:nvSpPr>
        <xdr:cNvPr id="804" name="フローチャート: 判断 803"/>
        <xdr:cNvSpPr/>
      </xdr:nvSpPr>
      <xdr:spPr>
        <a:xfrm>
          <a:off x="21272500" y="99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90670</xdr:rowOff>
    </xdr:from>
    <xdr:ext cx="469744" cy="259045"/>
    <xdr:sp macro="" textlink="">
      <xdr:nvSpPr>
        <xdr:cNvPr id="805" name="テキスト ボックス 804"/>
        <xdr:cNvSpPr txBox="1"/>
      </xdr:nvSpPr>
      <xdr:spPr>
        <a:xfrm>
          <a:off x="21088428" y="969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91618</xdr:rowOff>
    </xdr:from>
    <xdr:to>
      <xdr:col>107</xdr:col>
      <xdr:colOff>50800</xdr:colOff>
      <xdr:row>58</xdr:row>
      <xdr:rowOff>94285</xdr:rowOff>
    </xdr:to>
    <xdr:cxnSp macro="">
      <xdr:nvCxnSpPr>
        <xdr:cNvPr id="806" name="直線コネクタ 805"/>
        <xdr:cNvCxnSpPr/>
      </xdr:nvCxnSpPr>
      <xdr:spPr>
        <a:xfrm flipV="1">
          <a:off x="19545300" y="10035718"/>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109093</xdr:rowOff>
    </xdr:from>
    <xdr:to>
      <xdr:col>107</xdr:col>
      <xdr:colOff>101600</xdr:colOff>
      <xdr:row>58</xdr:row>
      <xdr:rowOff>39243</xdr:rowOff>
    </xdr:to>
    <xdr:sp macro="" textlink="">
      <xdr:nvSpPr>
        <xdr:cNvPr id="807" name="フローチャート: 判断 806"/>
        <xdr:cNvSpPr/>
      </xdr:nvSpPr>
      <xdr:spPr>
        <a:xfrm>
          <a:off x="20383500" y="98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55770</xdr:rowOff>
    </xdr:from>
    <xdr:ext cx="469744" cy="259045"/>
    <xdr:sp macro="" textlink="">
      <xdr:nvSpPr>
        <xdr:cNvPr id="808" name="テキスト ボックス 807"/>
        <xdr:cNvSpPr txBox="1"/>
      </xdr:nvSpPr>
      <xdr:spPr>
        <a:xfrm>
          <a:off x="20199428" y="965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94285</xdr:rowOff>
    </xdr:from>
    <xdr:to>
      <xdr:col>102</xdr:col>
      <xdr:colOff>114300</xdr:colOff>
      <xdr:row>58</xdr:row>
      <xdr:rowOff>95352</xdr:rowOff>
    </xdr:to>
    <xdr:cxnSp macro="">
      <xdr:nvCxnSpPr>
        <xdr:cNvPr id="809" name="直線コネクタ 808"/>
        <xdr:cNvCxnSpPr/>
      </xdr:nvCxnSpPr>
      <xdr:spPr>
        <a:xfrm flipV="1">
          <a:off x="18656300" y="10038385"/>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101702</xdr:rowOff>
    </xdr:from>
    <xdr:to>
      <xdr:col>102</xdr:col>
      <xdr:colOff>165100</xdr:colOff>
      <xdr:row>58</xdr:row>
      <xdr:rowOff>31852</xdr:rowOff>
    </xdr:to>
    <xdr:sp macro="" textlink="">
      <xdr:nvSpPr>
        <xdr:cNvPr id="810" name="フローチャート: 判断 809"/>
        <xdr:cNvSpPr/>
      </xdr:nvSpPr>
      <xdr:spPr>
        <a:xfrm>
          <a:off x="19494500" y="987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48379</xdr:rowOff>
    </xdr:from>
    <xdr:ext cx="469744" cy="259045"/>
    <xdr:sp macro="" textlink="">
      <xdr:nvSpPr>
        <xdr:cNvPr id="811" name="テキスト ボックス 810"/>
        <xdr:cNvSpPr txBox="1"/>
      </xdr:nvSpPr>
      <xdr:spPr>
        <a:xfrm>
          <a:off x="19310428" y="964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84404</xdr:rowOff>
    </xdr:from>
    <xdr:to>
      <xdr:col>98</xdr:col>
      <xdr:colOff>38100</xdr:colOff>
      <xdr:row>58</xdr:row>
      <xdr:rowOff>14554</xdr:rowOff>
    </xdr:to>
    <xdr:sp macro="" textlink="">
      <xdr:nvSpPr>
        <xdr:cNvPr id="812" name="フローチャート: 判断 811"/>
        <xdr:cNvSpPr/>
      </xdr:nvSpPr>
      <xdr:spPr>
        <a:xfrm>
          <a:off x="18605500" y="985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31081</xdr:rowOff>
    </xdr:from>
    <xdr:ext cx="469744" cy="259045"/>
    <xdr:sp macro="" textlink="">
      <xdr:nvSpPr>
        <xdr:cNvPr id="813" name="テキスト ボックス 812"/>
        <xdr:cNvSpPr txBox="1"/>
      </xdr:nvSpPr>
      <xdr:spPr>
        <a:xfrm>
          <a:off x="18421428" y="9632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36399</xdr:rowOff>
    </xdr:from>
    <xdr:to>
      <xdr:col>116</xdr:col>
      <xdr:colOff>114300</xdr:colOff>
      <xdr:row>58</xdr:row>
      <xdr:rowOff>137999</xdr:rowOff>
    </xdr:to>
    <xdr:sp macro="" textlink="">
      <xdr:nvSpPr>
        <xdr:cNvPr id="819" name="楕円 818"/>
        <xdr:cNvSpPr/>
      </xdr:nvSpPr>
      <xdr:spPr>
        <a:xfrm>
          <a:off x="22110700" y="998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14826</xdr:rowOff>
    </xdr:from>
    <xdr:ext cx="469744" cy="259045"/>
    <xdr:sp macro="" textlink="">
      <xdr:nvSpPr>
        <xdr:cNvPr id="820" name="貸付金該当値テキスト"/>
        <xdr:cNvSpPr txBox="1"/>
      </xdr:nvSpPr>
      <xdr:spPr>
        <a:xfrm>
          <a:off x="22212300" y="995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38227</xdr:rowOff>
    </xdr:from>
    <xdr:to>
      <xdr:col>112</xdr:col>
      <xdr:colOff>38100</xdr:colOff>
      <xdr:row>58</xdr:row>
      <xdr:rowOff>139827</xdr:rowOff>
    </xdr:to>
    <xdr:sp macro="" textlink="">
      <xdr:nvSpPr>
        <xdr:cNvPr id="821" name="楕円 820"/>
        <xdr:cNvSpPr/>
      </xdr:nvSpPr>
      <xdr:spPr>
        <a:xfrm>
          <a:off x="21272500" y="998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130954</xdr:rowOff>
    </xdr:from>
    <xdr:ext cx="469744" cy="259045"/>
    <xdr:sp macro="" textlink="">
      <xdr:nvSpPr>
        <xdr:cNvPr id="822" name="テキスト ボックス 821"/>
        <xdr:cNvSpPr txBox="1"/>
      </xdr:nvSpPr>
      <xdr:spPr>
        <a:xfrm>
          <a:off x="21088428" y="1007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40818</xdr:rowOff>
    </xdr:from>
    <xdr:to>
      <xdr:col>107</xdr:col>
      <xdr:colOff>101600</xdr:colOff>
      <xdr:row>58</xdr:row>
      <xdr:rowOff>142418</xdr:rowOff>
    </xdr:to>
    <xdr:sp macro="" textlink="">
      <xdr:nvSpPr>
        <xdr:cNvPr id="823" name="楕円 822"/>
        <xdr:cNvSpPr/>
      </xdr:nvSpPr>
      <xdr:spPr>
        <a:xfrm>
          <a:off x="20383500" y="998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133545</xdr:rowOff>
    </xdr:from>
    <xdr:ext cx="469744" cy="259045"/>
    <xdr:sp macro="" textlink="">
      <xdr:nvSpPr>
        <xdr:cNvPr id="824" name="テキスト ボックス 823"/>
        <xdr:cNvSpPr txBox="1"/>
      </xdr:nvSpPr>
      <xdr:spPr>
        <a:xfrm>
          <a:off x="20199428" y="1007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43485</xdr:rowOff>
    </xdr:from>
    <xdr:to>
      <xdr:col>102</xdr:col>
      <xdr:colOff>165100</xdr:colOff>
      <xdr:row>58</xdr:row>
      <xdr:rowOff>145085</xdr:rowOff>
    </xdr:to>
    <xdr:sp macro="" textlink="">
      <xdr:nvSpPr>
        <xdr:cNvPr id="825" name="楕円 824"/>
        <xdr:cNvSpPr/>
      </xdr:nvSpPr>
      <xdr:spPr>
        <a:xfrm>
          <a:off x="19494500" y="99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136212</xdr:rowOff>
    </xdr:from>
    <xdr:ext cx="469744" cy="259045"/>
    <xdr:sp macro="" textlink="">
      <xdr:nvSpPr>
        <xdr:cNvPr id="826" name="テキスト ボックス 825"/>
        <xdr:cNvSpPr txBox="1"/>
      </xdr:nvSpPr>
      <xdr:spPr>
        <a:xfrm>
          <a:off x="19310428" y="10080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44552</xdr:rowOff>
    </xdr:from>
    <xdr:to>
      <xdr:col>98</xdr:col>
      <xdr:colOff>38100</xdr:colOff>
      <xdr:row>58</xdr:row>
      <xdr:rowOff>146152</xdr:rowOff>
    </xdr:to>
    <xdr:sp macro="" textlink="">
      <xdr:nvSpPr>
        <xdr:cNvPr id="827" name="楕円 826"/>
        <xdr:cNvSpPr/>
      </xdr:nvSpPr>
      <xdr:spPr>
        <a:xfrm>
          <a:off x="18605500" y="998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137279</xdr:rowOff>
    </xdr:from>
    <xdr:ext cx="469744" cy="259045"/>
    <xdr:sp macro="" textlink="">
      <xdr:nvSpPr>
        <xdr:cNvPr id="828" name="テキスト ボックス 827"/>
        <xdr:cNvSpPr txBox="1"/>
      </xdr:nvSpPr>
      <xdr:spPr>
        <a:xfrm>
          <a:off x="18421428" y="1008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32761</xdr:rowOff>
    </xdr:from>
    <xdr:to>
      <xdr:col>116</xdr:col>
      <xdr:colOff>62864</xdr:colOff>
      <xdr:row>78</xdr:row>
      <xdr:rowOff>110806</xdr:rowOff>
    </xdr:to>
    <xdr:cxnSp macro="">
      <xdr:nvCxnSpPr>
        <xdr:cNvPr id="851" name="直線コネクタ 850"/>
        <xdr:cNvCxnSpPr/>
      </xdr:nvCxnSpPr>
      <xdr:spPr>
        <a:xfrm flipV="1">
          <a:off x="22159595" y="12205711"/>
          <a:ext cx="1269" cy="127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114633</xdr:rowOff>
    </xdr:from>
    <xdr:ext cx="534377" cy="259045"/>
    <xdr:sp macro="" textlink="">
      <xdr:nvSpPr>
        <xdr:cNvPr id="852" name="繰出金最小値テキスト"/>
        <xdr:cNvSpPr txBox="1"/>
      </xdr:nvSpPr>
      <xdr:spPr>
        <a:xfrm>
          <a:off x="22212300" y="1348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110806</xdr:rowOff>
    </xdr:from>
    <xdr:to>
      <xdr:col>116</xdr:col>
      <xdr:colOff>152400</xdr:colOff>
      <xdr:row>78</xdr:row>
      <xdr:rowOff>110806</xdr:rowOff>
    </xdr:to>
    <xdr:cxnSp macro="">
      <xdr:nvCxnSpPr>
        <xdr:cNvPr id="853" name="直線コネクタ 852"/>
        <xdr:cNvCxnSpPr/>
      </xdr:nvCxnSpPr>
      <xdr:spPr>
        <a:xfrm>
          <a:off x="22072600" y="134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150888</xdr:rowOff>
    </xdr:from>
    <xdr:ext cx="534377" cy="259045"/>
    <xdr:sp macro="" textlink="">
      <xdr:nvSpPr>
        <xdr:cNvPr id="854" name="繰出金最大値テキスト"/>
        <xdr:cNvSpPr txBox="1"/>
      </xdr:nvSpPr>
      <xdr:spPr>
        <a:xfrm>
          <a:off x="22212300" y="1198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32761</xdr:rowOff>
    </xdr:from>
    <xdr:to>
      <xdr:col>116</xdr:col>
      <xdr:colOff>152400</xdr:colOff>
      <xdr:row>71</xdr:row>
      <xdr:rowOff>32761</xdr:rowOff>
    </xdr:to>
    <xdr:cxnSp macro="">
      <xdr:nvCxnSpPr>
        <xdr:cNvPr id="855" name="直線コネクタ 854"/>
        <xdr:cNvCxnSpPr/>
      </xdr:nvCxnSpPr>
      <xdr:spPr>
        <a:xfrm>
          <a:off x="22072600" y="1220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38841</xdr:rowOff>
    </xdr:from>
    <xdr:to>
      <xdr:col>116</xdr:col>
      <xdr:colOff>63500</xdr:colOff>
      <xdr:row>77</xdr:row>
      <xdr:rowOff>82139</xdr:rowOff>
    </xdr:to>
    <xdr:cxnSp macro="">
      <xdr:nvCxnSpPr>
        <xdr:cNvPr id="856" name="直線コネクタ 855"/>
        <xdr:cNvCxnSpPr/>
      </xdr:nvCxnSpPr>
      <xdr:spPr>
        <a:xfrm flipV="1">
          <a:off x="21323300" y="13240491"/>
          <a:ext cx="838200" cy="4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30898</xdr:rowOff>
    </xdr:from>
    <xdr:ext cx="534377" cy="259045"/>
    <xdr:sp macro="" textlink="">
      <xdr:nvSpPr>
        <xdr:cNvPr id="857" name="繰出金平均値テキスト"/>
        <xdr:cNvSpPr txBox="1"/>
      </xdr:nvSpPr>
      <xdr:spPr>
        <a:xfrm>
          <a:off x="22212300" y="12718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8021</xdr:rowOff>
    </xdr:from>
    <xdr:to>
      <xdr:col>116</xdr:col>
      <xdr:colOff>114300</xdr:colOff>
      <xdr:row>75</xdr:row>
      <xdr:rowOff>109621</xdr:rowOff>
    </xdr:to>
    <xdr:sp macro="" textlink="">
      <xdr:nvSpPr>
        <xdr:cNvPr id="858" name="フローチャート: 判断 857"/>
        <xdr:cNvSpPr/>
      </xdr:nvSpPr>
      <xdr:spPr>
        <a:xfrm>
          <a:off x="221107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82139</xdr:rowOff>
    </xdr:from>
    <xdr:to>
      <xdr:col>111</xdr:col>
      <xdr:colOff>177800</xdr:colOff>
      <xdr:row>77</xdr:row>
      <xdr:rowOff>107879</xdr:rowOff>
    </xdr:to>
    <xdr:cxnSp macro="">
      <xdr:nvCxnSpPr>
        <xdr:cNvPr id="859" name="直線コネクタ 858"/>
        <xdr:cNvCxnSpPr/>
      </xdr:nvCxnSpPr>
      <xdr:spPr>
        <a:xfrm flipV="1">
          <a:off x="20434300" y="13283789"/>
          <a:ext cx="889000" cy="2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148976</xdr:rowOff>
    </xdr:from>
    <xdr:to>
      <xdr:col>112</xdr:col>
      <xdr:colOff>38100</xdr:colOff>
      <xdr:row>75</xdr:row>
      <xdr:rowOff>79126</xdr:rowOff>
    </xdr:to>
    <xdr:sp macro="" textlink="">
      <xdr:nvSpPr>
        <xdr:cNvPr id="860" name="フローチャート: 判断 859"/>
        <xdr:cNvSpPr/>
      </xdr:nvSpPr>
      <xdr:spPr>
        <a:xfrm>
          <a:off x="21272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95653</xdr:rowOff>
    </xdr:from>
    <xdr:ext cx="534377" cy="259045"/>
    <xdr:sp macro="" textlink="">
      <xdr:nvSpPr>
        <xdr:cNvPr id="861" name="テキスト ボックス 860"/>
        <xdr:cNvSpPr txBox="1"/>
      </xdr:nvSpPr>
      <xdr:spPr>
        <a:xfrm>
          <a:off x="21056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107879</xdr:rowOff>
    </xdr:from>
    <xdr:to>
      <xdr:col>107</xdr:col>
      <xdr:colOff>50800</xdr:colOff>
      <xdr:row>78</xdr:row>
      <xdr:rowOff>4415</xdr:rowOff>
    </xdr:to>
    <xdr:cxnSp macro="">
      <xdr:nvCxnSpPr>
        <xdr:cNvPr id="862" name="直線コネクタ 861"/>
        <xdr:cNvCxnSpPr/>
      </xdr:nvCxnSpPr>
      <xdr:spPr>
        <a:xfrm flipV="1">
          <a:off x="19545300" y="13309529"/>
          <a:ext cx="889000" cy="6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165024</xdr:rowOff>
    </xdr:from>
    <xdr:to>
      <xdr:col>107</xdr:col>
      <xdr:colOff>101600</xdr:colOff>
      <xdr:row>75</xdr:row>
      <xdr:rowOff>95174</xdr:rowOff>
    </xdr:to>
    <xdr:sp macro="" textlink="">
      <xdr:nvSpPr>
        <xdr:cNvPr id="863" name="フローチャート: 判断 862"/>
        <xdr:cNvSpPr/>
      </xdr:nvSpPr>
      <xdr:spPr>
        <a:xfrm>
          <a:off x="20383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111701</xdr:rowOff>
    </xdr:from>
    <xdr:ext cx="534377" cy="259045"/>
    <xdr:sp macro="" textlink="">
      <xdr:nvSpPr>
        <xdr:cNvPr id="864" name="テキスト ボックス 863"/>
        <xdr:cNvSpPr txBox="1"/>
      </xdr:nvSpPr>
      <xdr:spPr>
        <a:xfrm>
          <a:off x="20167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4415</xdr:rowOff>
    </xdr:from>
    <xdr:to>
      <xdr:col>102</xdr:col>
      <xdr:colOff>114300</xdr:colOff>
      <xdr:row>78</xdr:row>
      <xdr:rowOff>29149</xdr:rowOff>
    </xdr:to>
    <xdr:cxnSp macro="">
      <xdr:nvCxnSpPr>
        <xdr:cNvPr id="865" name="直線コネクタ 864"/>
        <xdr:cNvCxnSpPr/>
      </xdr:nvCxnSpPr>
      <xdr:spPr>
        <a:xfrm flipV="1">
          <a:off x="18656300" y="13377515"/>
          <a:ext cx="889000" cy="2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146690</xdr:rowOff>
    </xdr:from>
    <xdr:to>
      <xdr:col>102</xdr:col>
      <xdr:colOff>165100</xdr:colOff>
      <xdr:row>75</xdr:row>
      <xdr:rowOff>76840</xdr:rowOff>
    </xdr:to>
    <xdr:sp macro="" textlink="">
      <xdr:nvSpPr>
        <xdr:cNvPr id="866" name="フローチャート: 判断 865"/>
        <xdr:cNvSpPr/>
      </xdr:nvSpPr>
      <xdr:spPr>
        <a:xfrm>
          <a:off x="19494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93367</xdr:rowOff>
    </xdr:from>
    <xdr:ext cx="534377" cy="259045"/>
    <xdr:sp macro="" textlink="">
      <xdr:nvSpPr>
        <xdr:cNvPr id="867" name="テキスト ボックス 866"/>
        <xdr:cNvSpPr txBox="1"/>
      </xdr:nvSpPr>
      <xdr:spPr>
        <a:xfrm>
          <a:off x="19278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138735</xdr:rowOff>
    </xdr:from>
    <xdr:to>
      <xdr:col>98</xdr:col>
      <xdr:colOff>38100</xdr:colOff>
      <xdr:row>75</xdr:row>
      <xdr:rowOff>68885</xdr:rowOff>
    </xdr:to>
    <xdr:sp macro="" textlink="">
      <xdr:nvSpPr>
        <xdr:cNvPr id="868" name="フローチャート: 判断 867"/>
        <xdr:cNvSpPr/>
      </xdr:nvSpPr>
      <xdr:spPr>
        <a:xfrm>
          <a:off x="18605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85412</xdr:rowOff>
    </xdr:from>
    <xdr:ext cx="534377" cy="259045"/>
    <xdr:sp macro="" textlink="">
      <xdr:nvSpPr>
        <xdr:cNvPr id="869" name="テキスト ボックス 868"/>
        <xdr:cNvSpPr txBox="1"/>
      </xdr:nvSpPr>
      <xdr:spPr>
        <a:xfrm>
          <a:off x="18389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159491</xdr:rowOff>
    </xdr:from>
    <xdr:to>
      <xdr:col>116</xdr:col>
      <xdr:colOff>114300</xdr:colOff>
      <xdr:row>77</xdr:row>
      <xdr:rowOff>89641</xdr:rowOff>
    </xdr:to>
    <xdr:sp macro="" textlink="">
      <xdr:nvSpPr>
        <xdr:cNvPr id="875" name="楕円 874"/>
        <xdr:cNvSpPr/>
      </xdr:nvSpPr>
      <xdr:spPr>
        <a:xfrm>
          <a:off x="22110700" y="1318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137918</xdr:rowOff>
    </xdr:from>
    <xdr:ext cx="534377" cy="259045"/>
    <xdr:sp macro="" textlink="">
      <xdr:nvSpPr>
        <xdr:cNvPr id="876" name="繰出金該当値テキスト"/>
        <xdr:cNvSpPr txBox="1"/>
      </xdr:nvSpPr>
      <xdr:spPr>
        <a:xfrm>
          <a:off x="22212300" y="1316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31339</xdr:rowOff>
    </xdr:from>
    <xdr:to>
      <xdr:col>112</xdr:col>
      <xdr:colOff>38100</xdr:colOff>
      <xdr:row>77</xdr:row>
      <xdr:rowOff>132939</xdr:rowOff>
    </xdr:to>
    <xdr:sp macro="" textlink="">
      <xdr:nvSpPr>
        <xdr:cNvPr id="877" name="楕円 876"/>
        <xdr:cNvSpPr/>
      </xdr:nvSpPr>
      <xdr:spPr>
        <a:xfrm>
          <a:off x="21272500" y="1323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124066</xdr:rowOff>
    </xdr:from>
    <xdr:ext cx="534377" cy="259045"/>
    <xdr:sp macro="" textlink="">
      <xdr:nvSpPr>
        <xdr:cNvPr id="878" name="テキスト ボックス 877"/>
        <xdr:cNvSpPr txBox="1"/>
      </xdr:nvSpPr>
      <xdr:spPr>
        <a:xfrm>
          <a:off x="21056111" y="1332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57079</xdr:rowOff>
    </xdr:from>
    <xdr:to>
      <xdr:col>107</xdr:col>
      <xdr:colOff>101600</xdr:colOff>
      <xdr:row>77</xdr:row>
      <xdr:rowOff>158679</xdr:rowOff>
    </xdr:to>
    <xdr:sp macro="" textlink="">
      <xdr:nvSpPr>
        <xdr:cNvPr id="879" name="楕円 878"/>
        <xdr:cNvSpPr/>
      </xdr:nvSpPr>
      <xdr:spPr>
        <a:xfrm>
          <a:off x="20383500" y="1325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149806</xdr:rowOff>
    </xdr:from>
    <xdr:ext cx="534377" cy="259045"/>
    <xdr:sp macro="" textlink="">
      <xdr:nvSpPr>
        <xdr:cNvPr id="880" name="テキスト ボックス 879"/>
        <xdr:cNvSpPr txBox="1"/>
      </xdr:nvSpPr>
      <xdr:spPr>
        <a:xfrm>
          <a:off x="20167111" y="1335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125065</xdr:rowOff>
    </xdr:from>
    <xdr:to>
      <xdr:col>102</xdr:col>
      <xdr:colOff>165100</xdr:colOff>
      <xdr:row>78</xdr:row>
      <xdr:rowOff>55215</xdr:rowOff>
    </xdr:to>
    <xdr:sp macro="" textlink="">
      <xdr:nvSpPr>
        <xdr:cNvPr id="881" name="楕円 880"/>
        <xdr:cNvSpPr/>
      </xdr:nvSpPr>
      <xdr:spPr>
        <a:xfrm>
          <a:off x="19494500" y="1332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46342</xdr:rowOff>
    </xdr:from>
    <xdr:ext cx="534377" cy="259045"/>
    <xdr:sp macro="" textlink="">
      <xdr:nvSpPr>
        <xdr:cNvPr id="882" name="テキスト ボックス 881"/>
        <xdr:cNvSpPr txBox="1"/>
      </xdr:nvSpPr>
      <xdr:spPr>
        <a:xfrm>
          <a:off x="19278111" y="1341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149799</xdr:rowOff>
    </xdr:from>
    <xdr:to>
      <xdr:col>98</xdr:col>
      <xdr:colOff>38100</xdr:colOff>
      <xdr:row>78</xdr:row>
      <xdr:rowOff>79949</xdr:rowOff>
    </xdr:to>
    <xdr:sp macro="" textlink="">
      <xdr:nvSpPr>
        <xdr:cNvPr id="883" name="楕円 882"/>
        <xdr:cNvSpPr/>
      </xdr:nvSpPr>
      <xdr:spPr>
        <a:xfrm>
          <a:off x="18605500" y="1335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71076</xdr:rowOff>
    </xdr:from>
    <xdr:ext cx="534377" cy="259045"/>
    <xdr:sp macro="" textlink="">
      <xdr:nvSpPr>
        <xdr:cNvPr id="884" name="テキスト ボックス 883"/>
        <xdr:cNvSpPr txBox="1"/>
      </xdr:nvSpPr>
      <xdr:spPr>
        <a:xfrm>
          <a:off x="18389111" y="1344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全国平均及び千葉県平均より低い水準となっているが、増加基調であり、今後も施設に係る指定管理料や維持管理経費等の上昇が見込まれることから、施設の再配置や統廃合を進めていくほか、その他の委託経費等についても精査し、抑制を図っていく必要がある。扶助費及び補助費等は、類似団体平均、全国平均及び千葉県平均より低い水準となったが、今後も、「補助金等の見直しについて」により、支給基準や交付等に当たっての審査項目、並びに基準等の見直しに努めていく。普通建設事業費も、類似団体平均、全国平均及び千葉県平均より低い水準となったとともに、前年度と比較し減少した。前年度からの減少要因は、小中学校普通・特別教室等空調設備整備や東消防署整備など大規模事業の完了による。今後も、八千代市公共施設等総合管理計画により公共サービス・施設等の規模の適正化及び最適化を図るよう努め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202,176
196,125
51.39
81,055,078
78,331,463
2,014,574
34,606,764
47,968,444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51918</xdr:rowOff>
    </xdr:from>
    <xdr:to>
      <xdr:col>24</xdr:col>
      <xdr:colOff>62865</xdr:colOff>
      <xdr:row>39</xdr:row>
      <xdr:rowOff>10313</xdr:rowOff>
    </xdr:to>
    <xdr:cxnSp macro="">
      <xdr:nvCxnSpPr>
        <xdr:cNvPr id="54" name="直線コネクタ 53"/>
        <xdr:cNvCxnSpPr/>
      </xdr:nvCxnSpPr>
      <xdr:spPr>
        <a:xfrm flipV="1">
          <a:off x="4633595" y="5195418"/>
          <a:ext cx="1270" cy="15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14140</xdr:rowOff>
    </xdr:from>
    <xdr:ext cx="469744" cy="259045"/>
    <xdr:sp macro="" textlink="">
      <xdr:nvSpPr>
        <xdr:cNvPr id="55" name="議会費最小値テキスト"/>
        <xdr:cNvSpPr txBox="1"/>
      </xdr:nvSpPr>
      <xdr:spPr>
        <a:xfrm>
          <a:off x="4686300" y="67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10313</xdr:rowOff>
    </xdr:from>
    <xdr:to>
      <xdr:col>24</xdr:col>
      <xdr:colOff>152400</xdr:colOff>
      <xdr:row>39</xdr:row>
      <xdr:rowOff>10313</xdr:rowOff>
    </xdr:to>
    <xdr:cxnSp macro="">
      <xdr:nvCxnSpPr>
        <xdr:cNvPr id="56" name="直線コネクタ 55"/>
        <xdr:cNvCxnSpPr/>
      </xdr:nvCxnSpPr>
      <xdr:spPr>
        <a:xfrm>
          <a:off x="4546600" y="6696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170045</xdr:rowOff>
    </xdr:from>
    <xdr:ext cx="469744" cy="259045"/>
    <xdr:sp macro="" textlink="">
      <xdr:nvSpPr>
        <xdr:cNvPr id="57" name="議会費最大値テキスト"/>
        <xdr:cNvSpPr txBox="1"/>
      </xdr:nvSpPr>
      <xdr:spPr>
        <a:xfrm>
          <a:off x="4686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51918</xdr:rowOff>
    </xdr:from>
    <xdr:to>
      <xdr:col>24</xdr:col>
      <xdr:colOff>152400</xdr:colOff>
      <xdr:row>30</xdr:row>
      <xdr:rowOff>51918</xdr:rowOff>
    </xdr:to>
    <xdr:cxnSp macro="">
      <xdr:nvCxnSpPr>
        <xdr:cNvPr id="58" name="直線コネクタ 57"/>
        <xdr:cNvCxnSpPr/>
      </xdr:nvCxnSpPr>
      <xdr:spPr>
        <a:xfrm>
          <a:off x="4546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80264</xdr:rowOff>
    </xdr:from>
    <xdr:to>
      <xdr:col>24</xdr:col>
      <xdr:colOff>63500</xdr:colOff>
      <xdr:row>36</xdr:row>
      <xdr:rowOff>109525</xdr:rowOff>
    </xdr:to>
    <xdr:cxnSp macro="">
      <xdr:nvCxnSpPr>
        <xdr:cNvPr id="59" name="直線コネクタ 58"/>
        <xdr:cNvCxnSpPr/>
      </xdr:nvCxnSpPr>
      <xdr:spPr>
        <a:xfrm>
          <a:off x="3797300" y="6252464"/>
          <a:ext cx="8382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157954</xdr:rowOff>
    </xdr:from>
    <xdr:ext cx="469744" cy="259045"/>
    <xdr:sp macro="" textlink="">
      <xdr:nvSpPr>
        <xdr:cNvPr id="60" name="議会費平均値テキスト"/>
        <xdr:cNvSpPr txBox="1"/>
      </xdr:nvSpPr>
      <xdr:spPr>
        <a:xfrm>
          <a:off x="4686300" y="5987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135077</xdr:rowOff>
    </xdr:from>
    <xdr:to>
      <xdr:col>24</xdr:col>
      <xdr:colOff>114300</xdr:colOff>
      <xdr:row>36</xdr:row>
      <xdr:rowOff>65227</xdr:rowOff>
    </xdr:to>
    <xdr:sp macro="" textlink="">
      <xdr:nvSpPr>
        <xdr:cNvPr id="61" name="フローチャート: 判断 60"/>
        <xdr:cNvSpPr/>
      </xdr:nvSpPr>
      <xdr:spPr>
        <a:xfrm>
          <a:off x="45847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80264</xdr:rowOff>
    </xdr:from>
    <xdr:to>
      <xdr:col>19</xdr:col>
      <xdr:colOff>177800</xdr:colOff>
      <xdr:row>36</xdr:row>
      <xdr:rowOff>155245</xdr:rowOff>
    </xdr:to>
    <xdr:cxnSp macro="">
      <xdr:nvCxnSpPr>
        <xdr:cNvPr id="62" name="直線コネクタ 61"/>
        <xdr:cNvCxnSpPr/>
      </xdr:nvCxnSpPr>
      <xdr:spPr>
        <a:xfrm flipV="1">
          <a:off x="2908300" y="6252464"/>
          <a:ext cx="8890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125933</xdr:rowOff>
    </xdr:from>
    <xdr:to>
      <xdr:col>20</xdr:col>
      <xdr:colOff>38100</xdr:colOff>
      <xdr:row>36</xdr:row>
      <xdr:rowOff>56083</xdr:rowOff>
    </xdr:to>
    <xdr:sp macro="" textlink="">
      <xdr:nvSpPr>
        <xdr:cNvPr id="63" name="フローチャート: 判断 62"/>
        <xdr:cNvSpPr/>
      </xdr:nvSpPr>
      <xdr:spPr>
        <a:xfrm>
          <a:off x="3746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72610</xdr:rowOff>
    </xdr:from>
    <xdr:ext cx="469744" cy="259045"/>
    <xdr:sp macro="" textlink="">
      <xdr:nvSpPr>
        <xdr:cNvPr id="64" name="テキスト ボックス 63"/>
        <xdr:cNvSpPr txBox="1"/>
      </xdr:nvSpPr>
      <xdr:spPr>
        <a:xfrm>
          <a:off x="3562428" y="590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109525</xdr:rowOff>
    </xdr:from>
    <xdr:to>
      <xdr:col>15</xdr:col>
      <xdr:colOff>50800</xdr:colOff>
      <xdr:row>36</xdr:row>
      <xdr:rowOff>155245</xdr:rowOff>
    </xdr:to>
    <xdr:cxnSp macro="">
      <xdr:nvCxnSpPr>
        <xdr:cNvPr id="65" name="直線コネクタ 64"/>
        <xdr:cNvCxnSpPr/>
      </xdr:nvCxnSpPr>
      <xdr:spPr>
        <a:xfrm>
          <a:off x="2019300" y="62817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119532</xdr:rowOff>
    </xdr:from>
    <xdr:to>
      <xdr:col>15</xdr:col>
      <xdr:colOff>101600</xdr:colOff>
      <xdr:row>36</xdr:row>
      <xdr:rowOff>49682</xdr:rowOff>
    </xdr:to>
    <xdr:sp macro="" textlink="">
      <xdr:nvSpPr>
        <xdr:cNvPr id="66" name="フローチャート: 判断 65"/>
        <xdr:cNvSpPr/>
      </xdr:nvSpPr>
      <xdr:spPr>
        <a:xfrm>
          <a:off x="2857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66209</xdr:rowOff>
    </xdr:from>
    <xdr:ext cx="469744" cy="259045"/>
    <xdr:sp macro="" textlink="">
      <xdr:nvSpPr>
        <xdr:cNvPr id="67" name="テキスト ボックス 66"/>
        <xdr:cNvSpPr txBox="1"/>
      </xdr:nvSpPr>
      <xdr:spPr>
        <a:xfrm>
          <a:off x="2673428" y="58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20828</xdr:rowOff>
    </xdr:from>
    <xdr:to>
      <xdr:col>10</xdr:col>
      <xdr:colOff>114300</xdr:colOff>
      <xdr:row>36</xdr:row>
      <xdr:rowOff>109525</xdr:rowOff>
    </xdr:to>
    <xdr:cxnSp macro="">
      <xdr:nvCxnSpPr>
        <xdr:cNvPr id="68" name="直線コネクタ 67"/>
        <xdr:cNvCxnSpPr/>
      </xdr:nvCxnSpPr>
      <xdr:spPr>
        <a:xfrm>
          <a:off x="1130300" y="6193028"/>
          <a:ext cx="8890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76556</xdr:rowOff>
    </xdr:from>
    <xdr:to>
      <xdr:col>10</xdr:col>
      <xdr:colOff>165100</xdr:colOff>
      <xdr:row>36</xdr:row>
      <xdr:rowOff>6706</xdr:rowOff>
    </xdr:to>
    <xdr:sp macro="" textlink="">
      <xdr:nvSpPr>
        <xdr:cNvPr id="69" name="フローチャート: 判断 68"/>
        <xdr:cNvSpPr/>
      </xdr:nvSpPr>
      <xdr:spPr>
        <a:xfrm>
          <a:off x="1968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23233</xdr:rowOff>
    </xdr:from>
    <xdr:ext cx="469744" cy="259045"/>
    <xdr:sp macro="" textlink="">
      <xdr:nvSpPr>
        <xdr:cNvPr id="70" name="テキスト ボックス 69"/>
        <xdr:cNvSpPr txBox="1"/>
      </xdr:nvSpPr>
      <xdr:spPr>
        <a:xfrm>
          <a:off x="1784428" y="585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69240</xdr:rowOff>
    </xdr:from>
    <xdr:to>
      <xdr:col>6</xdr:col>
      <xdr:colOff>38100</xdr:colOff>
      <xdr:row>35</xdr:row>
      <xdr:rowOff>170840</xdr:rowOff>
    </xdr:to>
    <xdr:sp macro="" textlink="">
      <xdr:nvSpPr>
        <xdr:cNvPr id="71" name="フローチャート: 判断 70"/>
        <xdr:cNvSpPr/>
      </xdr:nvSpPr>
      <xdr:spPr>
        <a:xfrm>
          <a:off x="1079500" y="60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15917</xdr:rowOff>
    </xdr:from>
    <xdr:ext cx="469744" cy="259045"/>
    <xdr:sp macro="" textlink="">
      <xdr:nvSpPr>
        <xdr:cNvPr id="72" name="テキスト ボックス 71"/>
        <xdr:cNvSpPr txBox="1"/>
      </xdr:nvSpPr>
      <xdr:spPr>
        <a:xfrm>
          <a:off x="895428" y="58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58725</xdr:rowOff>
    </xdr:from>
    <xdr:to>
      <xdr:col>24</xdr:col>
      <xdr:colOff>114300</xdr:colOff>
      <xdr:row>36</xdr:row>
      <xdr:rowOff>160325</xdr:rowOff>
    </xdr:to>
    <xdr:sp macro="" textlink="">
      <xdr:nvSpPr>
        <xdr:cNvPr id="78" name="楕円 77"/>
        <xdr:cNvSpPr/>
      </xdr:nvSpPr>
      <xdr:spPr>
        <a:xfrm>
          <a:off x="4584700" y="62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37152</xdr:rowOff>
    </xdr:from>
    <xdr:ext cx="469744" cy="259045"/>
    <xdr:sp macro="" textlink="">
      <xdr:nvSpPr>
        <xdr:cNvPr id="79" name="議会費該当値テキスト"/>
        <xdr:cNvSpPr txBox="1"/>
      </xdr:nvSpPr>
      <xdr:spPr>
        <a:xfrm>
          <a:off x="4686300" y="620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29464</xdr:rowOff>
    </xdr:from>
    <xdr:to>
      <xdr:col>20</xdr:col>
      <xdr:colOff>38100</xdr:colOff>
      <xdr:row>36</xdr:row>
      <xdr:rowOff>131064</xdr:rowOff>
    </xdr:to>
    <xdr:sp macro="" textlink="">
      <xdr:nvSpPr>
        <xdr:cNvPr id="80" name="楕円 79"/>
        <xdr:cNvSpPr/>
      </xdr:nvSpPr>
      <xdr:spPr>
        <a:xfrm>
          <a:off x="37465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122191</xdr:rowOff>
    </xdr:from>
    <xdr:ext cx="469744" cy="259045"/>
    <xdr:sp macro="" textlink="">
      <xdr:nvSpPr>
        <xdr:cNvPr id="81" name="テキスト ボックス 80"/>
        <xdr:cNvSpPr txBox="1"/>
      </xdr:nvSpPr>
      <xdr:spPr>
        <a:xfrm>
          <a:off x="3562428" y="62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104445</xdr:rowOff>
    </xdr:from>
    <xdr:to>
      <xdr:col>15</xdr:col>
      <xdr:colOff>101600</xdr:colOff>
      <xdr:row>37</xdr:row>
      <xdr:rowOff>34595</xdr:rowOff>
    </xdr:to>
    <xdr:sp macro="" textlink="">
      <xdr:nvSpPr>
        <xdr:cNvPr id="82" name="楕円 81"/>
        <xdr:cNvSpPr/>
      </xdr:nvSpPr>
      <xdr:spPr>
        <a:xfrm>
          <a:off x="2857500" y="62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25722</xdr:rowOff>
    </xdr:from>
    <xdr:ext cx="469744" cy="259045"/>
    <xdr:sp macro="" textlink="">
      <xdr:nvSpPr>
        <xdr:cNvPr id="83" name="テキスト ボックス 82"/>
        <xdr:cNvSpPr txBox="1"/>
      </xdr:nvSpPr>
      <xdr:spPr>
        <a:xfrm>
          <a:off x="2673428" y="636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58725</xdr:rowOff>
    </xdr:from>
    <xdr:to>
      <xdr:col>10</xdr:col>
      <xdr:colOff>165100</xdr:colOff>
      <xdr:row>36</xdr:row>
      <xdr:rowOff>160325</xdr:rowOff>
    </xdr:to>
    <xdr:sp macro="" textlink="">
      <xdr:nvSpPr>
        <xdr:cNvPr id="84" name="楕円 83"/>
        <xdr:cNvSpPr/>
      </xdr:nvSpPr>
      <xdr:spPr>
        <a:xfrm>
          <a:off x="1968500" y="62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151452</xdr:rowOff>
    </xdr:from>
    <xdr:ext cx="469744" cy="259045"/>
    <xdr:sp macro="" textlink="">
      <xdr:nvSpPr>
        <xdr:cNvPr id="85" name="テキスト ボックス 84"/>
        <xdr:cNvSpPr txBox="1"/>
      </xdr:nvSpPr>
      <xdr:spPr>
        <a:xfrm>
          <a:off x="1784428" y="6323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141478</xdr:rowOff>
    </xdr:from>
    <xdr:to>
      <xdr:col>6</xdr:col>
      <xdr:colOff>38100</xdr:colOff>
      <xdr:row>36</xdr:row>
      <xdr:rowOff>71628</xdr:rowOff>
    </xdr:to>
    <xdr:sp macro="" textlink="">
      <xdr:nvSpPr>
        <xdr:cNvPr id="86" name="楕円 85"/>
        <xdr:cNvSpPr/>
      </xdr:nvSpPr>
      <xdr:spPr>
        <a:xfrm>
          <a:off x="1079500" y="614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62755</xdr:rowOff>
    </xdr:from>
    <xdr:ext cx="469744" cy="259045"/>
    <xdr:sp macro="" textlink="">
      <xdr:nvSpPr>
        <xdr:cNvPr id="87" name="テキスト ボックス 86"/>
        <xdr:cNvSpPr txBox="1"/>
      </xdr:nvSpPr>
      <xdr:spPr>
        <a:xfrm>
          <a:off x="895428" y="623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104039</xdr:rowOff>
    </xdr:from>
    <xdr:to>
      <xdr:col>24</xdr:col>
      <xdr:colOff>62865</xdr:colOff>
      <xdr:row>53</xdr:row>
      <xdr:rowOff>150455</xdr:rowOff>
    </xdr:to>
    <xdr:cxnSp macro="">
      <xdr:nvCxnSpPr>
        <xdr:cNvPr id="114" name="直線コネクタ 113"/>
        <xdr:cNvCxnSpPr/>
      </xdr:nvCxnSpPr>
      <xdr:spPr>
        <a:xfrm flipV="1">
          <a:off x="4633595" y="8676539"/>
          <a:ext cx="1270" cy="560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154282</xdr:rowOff>
    </xdr:from>
    <xdr:ext cx="599010" cy="259045"/>
    <xdr:sp macro="" textlink="">
      <xdr:nvSpPr>
        <xdr:cNvPr id="115" name="総務費最小値テキスト"/>
        <xdr:cNvSpPr txBox="1"/>
      </xdr:nvSpPr>
      <xdr:spPr>
        <a:xfrm>
          <a:off x="4686300" y="924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150455</xdr:rowOff>
    </xdr:from>
    <xdr:to>
      <xdr:col>24</xdr:col>
      <xdr:colOff>152400</xdr:colOff>
      <xdr:row>53</xdr:row>
      <xdr:rowOff>150455</xdr:rowOff>
    </xdr:to>
    <xdr:cxnSp macro="">
      <xdr:nvCxnSpPr>
        <xdr:cNvPr id="116" name="直線コネクタ 115"/>
        <xdr:cNvCxnSpPr/>
      </xdr:nvCxnSpPr>
      <xdr:spPr>
        <a:xfrm>
          <a:off x="4546600" y="9237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50716</xdr:rowOff>
    </xdr:from>
    <xdr:ext cx="599010" cy="259045"/>
    <xdr:sp macro="" textlink="">
      <xdr:nvSpPr>
        <xdr:cNvPr id="117" name="総務費最大値テキスト"/>
        <xdr:cNvSpPr txBox="1"/>
      </xdr:nvSpPr>
      <xdr:spPr>
        <a:xfrm>
          <a:off x="4686300" y="845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171,276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104039</xdr:rowOff>
    </xdr:from>
    <xdr:to>
      <xdr:col>24</xdr:col>
      <xdr:colOff>152400</xdr:colOff>
      <xdr:row>50</xdr:row>
      <xdr:rowOff>104039</xdr:rowOff>
    </xdr:to>
    <xdr:cxnSp macro="">
      <xdr:nvCxnSpPr>
        <xdr:cNvPr id="118" name="直線コネクタ 117"/>
        <xdr:cNvCxnSpPr/>
      </xdr:nvCxnSpPr>
      <xdr:spPr>
        <a:xfrm>
          <a:off x="4546600" y="867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104735</xdr:rowOff>
    </xdr:from>
    <xdr:to>
      <xdr:col>24</xdr:col>
      <xdr:colOff>63500</xdr:colOff>
      <xdr:row>59</xdr:row>
      <xdr:rowOff>91389</xdr:rowOff>
    </xdr:to>
    <xdr:cxnSp macro="">
      <xdr:nvCxnSpPr>
        <xdr:cNvPr id="119" name="直線コネクタ 118"/>
        <xdr:cNvCxnSpPr/>
      </xdr:nvCxnSpPr>
      <xdr:spPr>
        <a:xfrm flipV="1">
          <a:off x="3797300" y="9191585"/>
          <a:ext cx="838200" cy="10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65502</xdr:rowOff>
    </xdr:from>
    <xdr:ext cx="599010" cy="259045"/>
    <xdr:sp macro="" textlink="">
      <xdr:nvSpPr>
        <xdr:cNvPr id="120" name="総務費平均値テキスト"/>
        <xdr:cNvSpPr txBox="1"/>
      </xdr:nvSpPr>
      <xdr:spPr>
        <a:xfrm>
          <a:off x="4686300" y="88094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42625</xdr:rowOff>
    </xdr:from>
    <xdr:to>
      <xdr:col>24</xdr:col>
      <xdr:colOff>114300</xdr:colOff>
      <xdr:row>52</xdr:row>
      <xdr:rowOff>144225</xdr:rowOff>
    </xdr:to>
    <xdr:sp macro="" textlink="">
      <xdr:nvSpPr>
        <xdr:cNvPr id="121" name="フローチャート: 判断 120"/>
        <xdr:cNvSpPr/>
      </xdr:nvSpPr>
      <xdr:spPr>
        <a:xfrm>
          <a:off x="4584700" y="895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91389</xdr:rowOff>
    </xdr:from>
    <xdr:to>
      <xdr:col>19</xdr:col>
      <xdr:colOff>177800</xdr:colOff>
      <xdr:row>59</xdr:row>
      <xdr:rowOff>120062</xdr:rowOff>
    </xdr:to>
    <xdr:cxnSp macro="">
      <xdr:nvCxnSpPr>
        <xdr:cNvPr id="122" name="直線コネクタ 121"/>
        <xdr:cNvCxnSpPr/>
      </xdr:nvCxnSpPr>
      <xdr:spPr>
        <a:xfrm flipV="1">
          <a:off x="2908300" y="10206939"/>
          <a:ext cx="889000" cy="2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121078</xdr:rowOff>
    </xdr:from>
    <xdr:to>
      <xdr:col>20</xdr:col>
      <xdr:colOff>38100</xdr:colOff>
      <xdr:row>59</xdr:row>
      <xdr:rowOff>51228</xdr:rowOff>
    </xdr:to>
    <xdr:sp macro="" textlink="">
      <xdr:nvSpPr>
        <xdr:cNvPr id="123" name="フローチャート: 判断 122"/>
        <xdr:cNvSpPr/>
      </xdr:nvSpPr>
      <xdr:spPr>
        <a:xfrm>
          <a:off x="3746500" y="1006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67755</xdr:rowOff>
    </xdr:from>
    <xdr:ext cx="534377" cy="259045"/>
    <xdr:sp macro="" textlink="">
      <xdr:nvSpPr>
        <xdr:cNvPr id="124" name="テキスト ボックス 123"/>
        <xdr:cNvSpPr txBox="1"/>
      </xdr:nvSpPr>
      <xdr:spPr>
        <a:xfrm>
          <a:off x="3530111" y="984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106314</xdr:rowOff>
    </xdr:from>
    <xdr:to>
      <xdr:col>15</xdr:col>
      <xdr:colOff>50800</xdr:colOff>
      <xdr:row>59</xdr:row>
      <xdr:rowOff>120062</xdr:rowOff>
    </xdr:to>
    <xdr:cxnSp macro="">
      <xdr:nvCxnSpPr>
        <xdr:cNvPr id="125" name="直線コネクタ 124"/>
        <xdr:cNvCxnSpPr/>
      </xdr:nvCxnSpPr>
      <xdr:spPr>
        <a:xfrm>
          <a:off x="2019300" y="10221864"/>
          <a:ext cx="889000" cy="1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147498</xdr:rowOff>
    </xdr:from>
    <xdr:to>
      <xdr:col>15</xdr:col>
      <xdr:colOff>101600</xdr:colOff>
      <xdr:row>59</xdr:row>
      <xdr:rowOff>77648</xdr:rowOff>
    </xdr:to>
    <xdr:sp macro="" textlink="">
      <xdr:nvSpPr>
        <xdr:cNvPr id="126" name="フローチャート: 判断 125"/>
        <xdr:cNvSpPr/>
      </xdr:nvSpPr>
      <xdr:spPr>
        <a:xfrm>
          <a:off x="2857500" y="100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94175</xdr:rowOff>
    </xdr:from>
    <xdr:ext cx="534377" cy="259045"/>
    <xdr:sp macro="" textlink="">
      <xdr:nvSpPr>
        <xdr:cNvPr id="127" name="テキスト ボックス 126"/>
        <xdr:cNvSpPr txBox="1"/>
      </xdr:nvSpPr>
      <xdr:spPr>
        <a:xfrm>
          <a:off x="2641111" y="98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85065</xdr:rowOff>
    </xdr:from>
    <xdr:to>
      <xdr:col>10</xdr:col>
      <xdr:colOff>114300</xdr:colOff>
      <xdr:row>59</xdr:row>
      <xdr:rowOff>106314</xdr:rowOff>
    </xdr:to>
    <xdr:cxnSp macro="">
      <xdr:nvCxnSpPr>
        <xdr:cNvPr id="128" name="直線コネクタ 127"/>
        <xdr:cNvCxnSpPr/>
      </xdr:nvCxnSpPr>
      <xdr:spPr>
        <a:xfrm>
          <a:off x="1130300" y="10200615"/>
          <a:ext cx="889000" cy="2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95159</xdr:rowOff>
    </xdr:from>
    <xdr:to>
      <xdr:col>10</xdr:col>
      <xdr:colOff>165100</xdr:colOff>
      <xdr:row>59</xdr:row>
      <xdr:rowOff>25309</xdr:rowOff>
    </xdr:to>
    <xdr:sp macro="" textlink="">
      <xdr:nvSpPr>
        <xdr:cNvPr id="129" name="フローチャート: 判断 128"/>
        <xdr:cNvSpPr/>
      </xdr:nvSpPr>
      <xdr:spPr>
        <a:xfrm>
          <a:off x="1968500" y="1003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41836</xdr:rowOff>
    </xdr:from>
    <xdr:ext cx="534377" cy="259045"/>
    <xdr:sp macro="" textlink="">
      <xdr:nvSpPr>
        <xdr:cNvPr id="130" name="テキスト ボックス 129"/>
        <xdr:cNvSpPr txBox="1"/>
      </xdr:nvSpPr>
      <xdr:spPr>
        <a:xfrm>
          <a:off x="1752111" y="981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124453</xdr:rowOff>
    </xdr:from>
    <xdr:to>
      <xdr:col>6</xdr:col>
      <xdr:colOff>38100</xdr:colOff>
      <xdr:row>59</xdr:row>
      <xdr:rowOff>54603</xdr:rowOff>
    </xdr:to>
    <xdr:sp macro="" textlink="">
      <xdr:nvSpPr>
        <xdr:cNvPr id="131" name="フローチャート: 判断 130"/>
        <xdr:cNvSpPr/>
      </xdr:nvSpPr>
      <xdr:spPr>
        <a:xfrm>
          <a:off x="1079500" y="1006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71130</xdr:rowOff>
    </xdr:from>
    <xdr:ext cx="534377" cy="259045"/>
    <xdr:sp macro="" textlink="">
      <xdr:nvSpPr>
        <xdr:cNvPr id="132" name="テキスト ボックス 131"/>
        <xdr:cNvSpPr txBox="1"/>
      </xdr:nvSpPr>
      <xdr:spPr>
        <a:xfrm>
          <a:off x="863111" y="98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53935</xdr:rowOff>
    </xdr:from>
    <xdr:to>
      <xdr:col>24</xdr:col>
      <xdr:colOff>114300</xdr:colOff>
      <xdr:row>53</xdr:row>
      <xdr:rowOff>155535</xdr:rowOff>
    </xdr:to>
    <xdr:sp macro="" textlink="">
      <xdr:nvSpPr>
        <xdr:cNvPr id="138" name="楕円 137"/>
        <xdr:cNvSpPr/>
      </xdr:nvSpPr>
      <xdr:spPr>
        <a:xfrm>
          <a:off x="4584700" y="91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140312</xdr:rowOff>
    </xdr:from>
    <xdr:ext cx="599010" cy="259045"/>
    <xdr:sp macro="" textlink="">
      <xdr:nvSpPr>
        <xdr:cNvPr id="139" name="総務費該当値テキスト"/>
        <xdr:cNvSpPr txBox="1"/>
      </xdr:nvSpPr>
      <xdr:spPr>
        <a:xfrm>
          <a:off x="4686300" y="905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40589</xdr:rowOff>
    </xdr:from>
    <xdr:to>
      <xdr:col>20</xdr:col>
      <xdr:colOff>38100</xdr:colOff>
      <xdr:row>59</xdr:row>
      <xdr:rowOff>142189</xdr:rowOff>
    </xdr:to>
    <xdr:sp macro="" textlink="">
      <xdr:nvSpPr>
        <xdr:cNvPr id="140" name="楕円 139"/>
        <xdr:cNvSpPr/>
      </xdr:nvSpPr>
      <xdr:spPr>
        <a:xfrm>
          <a:off x="3746500" y="1015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133316</xdr:rowOff>
    </xdr:from>
    <xdr:ext cx="534377" cy="259045"/>
    <xdr:sp macro="" textlink="">
      <xdr:nvSpPr>
        <xdr:cNvPr id="141" name="テキスト ボックス 140"/>
        <xdr:cNvSpPr txBox="1"/>
      </xdr:nvSpPr>
      <xdr:spPr>
        <a:xfrm>
          <a:off x="3530111" y="1024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69262</xdr:rowOff>
    </xdr:from>
    <xdr:to>
      <xdr:col>15</xdr:col>
      <xdr:colOff>101600</xdr:colOff>
      <xdr:row>59</xdr:row>
      <xdr:rowOff>170862</xdr:rowOff>
    </xdr:to>
    <xdr:sp macro="" textlink="">
      <xdr:nvSpPr>
        <xdr:cNvPr id="142" name="楕円 141"/>
        <xdr:cNvSpPr/>
      </xdr:nvSpPr>
      <xdr:spPr>
        <a:xfrm>
          <a:off x="2857500" y="1018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161989</xdr:rowOff>
    </xdr:from>
    <xdr:ext cx="534377" cy="259045"/>
    <xdr:sp macro="" textlink="">
      <xdr:nvSpPr>
        <xdr:cNvPr id="143" name="テキスト ボックス 142"/>
        <xdr:cNvSpPr txBox="1"/>
      </xdr:nvSpPr>
      <xdr:spPr>
        <a:xfrm>
          <a:off x="2641111" y="1027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55514</xdr:rowOff>
    </xdr:from>
    <xdr:to>
      <xdr:col>10</xdr:col>
      <xdr:colOff>165100</xdr:colOff>
      <xdr:row>59</xdr:row>
      <xdr:rowOff>157114</xdr:rowOff>
    </xdr:to>
    <xdr:sp macro="" textlink="">
      <xdr:nvSpPr>
        <xdr:cNvPr id="144" name="楕円 143"/>
        <xdr:cNvSpPr/>
      </xdr:nvSpPr>
      <xdr:spPr>
        <a:xfrm>
          <a:off x="1968500" y="1017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148241</xdr:rowOff>
    </xdr:from>
    <xdr:ext cx="534377" cy="259045"/>
    <xdr:sp macro="" textlink="">
      <xdr:nvSpPr>
        <xdr:cNvPr id="145" name="テキスト ボックス 144"/>
        <xdr:cNvSpPr txBox="1"/>
      </xdr:nvSpPr>
      <xdr:spPr>
        <a:xfrm>
          <a:off x="1752111" y="1026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34265</xdr:rowOff>
    </xdr:from>
    <xdr:to>
      <xdr:col>6</xdr:col>
      <xdr:colOff>38100</xdr:colOff>
      <xdr:row>59</xdr:row>
      <xdr:rowOff>135865</xdr:rowOff>
    </xdr:to>
    <xdr:sp macro="" textlink="">
      <xdr:nvSpPr>
        <xdr:cNvPr id="146" name="楕円 145"/>
        <xdr:cNvSpPr/>
      </xdr:nvSpPr>
      <xdr:spPr>
        <a:xfrm>
          <a:off x="1079500" y="1014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126992</xdr:rowOff>
    </xdr:from>
    <xdr:ext cx="534377" cy="259045"/>
    <xdr:sp macro="" textlink="">
      <xdr:nvSpPr>
        <xdr:cNvPr id="147" name="テキスト ボックス 146"/>
        <xdr:cNvSpPr txBox="1"/>
      </xdr:nvSpPr>
      <xdr:spPr>
        <a:xfrm>
          <a:off x="863111" y="1024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73533</xdr:rowOff>
    </xdr:from>
    <xdr:to>
      <xdr:col>24</xdr:col>
      <xdr:colOff>62865</xdr:colOff>
      <xdr:row>79</xdr:row>
      <xdr:rowOff>19214</xdr:rowOff>
    </xdr:to>
    <xdr:cxnSp macro="">
      <xdr:nvCxnSpPr>
        <xdr:cNvPr id="172" name="直線コネクタ 171"/>
        <xdr:cNvCxnSpPr/>
      </xdr:nvCxnSpPr>
      <xdr:spPr>
        <a:xfrm flipV="1">
          <a:off x="4633595" y="12075033"/>
          <a:ext cx="1270" cy="148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23041</xdr:rowOff>
    </xdr:from>
    <xdr:ext cx="599010" cy="259045"/>
    <xdr:sp macro="" textlink="">
      <xdr:nvSpPr>
        <xdr:cNvPr id="173" name="民生費最小値テキスト"/>
        <xdr:cNvSpPr txBox="1"/>
      </xdr:nvSpPr>
      <xdr:spPr>
        <a:xfrm>
          <a:off x="4686300" y="1356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19214</xdr:rowOff>
    </xdr:from>
    <xdr:to>
      <xdr:col>24</xdr:col>
      <xdr:colOff>152400</xdr:colOff>
      <xdr:row>79</xdr:row>
      <xdr:rowOff>19214</xdr:rowOff>
    </xdr:to>
    <xdr:cxnSp macro="">
      <xdr:nvCxnSpPr>
        <xdr:cNvPr id="174" name="直線コネクタ 173"/>
        <xdr:cNvCxnSpPr/>
      </xdr:nvCxnSpPr>
      <xdr:spPr>
        <a:xfrm>
          <a:off x="4546600" y="1356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20210</xdr:rowOff>
    </xdr:from>
    <xdr:ext cx="599010" cy="259045"/>
    <xdr:sp macro="" textlink="">
      <xdr:nvSpPr>
        <xdr:cNvPr id="175" name="民生費最大値テキスト"/>
        <xdr:cNvSpPr txBox="1"/>
      </xdr:nvSpPr>
      <xdr:spPr>
        <a:xfrm>
          <a:off x="4686300" y="1185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239,210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73533</xdr:rowOff>
    </xdr:from>
    <xdr:to>
      <xdr:col>24</xdr:col>
      <xdr:colOff>152400</xdr:colOff>
      <xdr:row>70</xdr:row>
      <xdr:rowOff>73533</xdr:rowOff>
    </xdr:to>
    <xdr:cxnSp macro="">
      <xdr:nvCxnSpPr>
        <xdr:cNvPr id="176" name="直線コネクタ 175"/>
        <xdr:cNvCxnSpPr/>
      </xdr:nvCxnSpPr>
      <xdr:spPr>
        <a:xfrm>
          <a:off x="4546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71540</xdr:rowOff>
    </xdr:from>
    <xdr:to>
      <xdr:col>24</xdr:col>
      <xdr:colOff>63500</xdr:colOff>
      <xdr:row>78</xdr:row>
      <xdr:rowOff>115049</xdr:rowOff>
    </xdr:to>
    <xdr:cxnSp macro="">
      <xdr:nvCxnSpPr>
        <xdr:cNvPr id="177" name="直線コネクタ 176"/>
        <xdr:cNvCxnSpPr/>
      </xdr:nvCxnSpPr>
      <xdr:spPr>
        <a:xfrm flipV="1">
          <a:off x="3797300" y="13444640"/>
          <a:ext cx="838200" cy="4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97769</xdr:rowOff>
    </xdr:from>
    <xdr:ext cx="599010" cy="259045"/>
    <xdr:sp macro="" textlink="">
      <xdr:nvSpPr>
        <xdr:cNvPr id="178" name="民生費平均値テキスト"/>
        <xdr:cNvSpPr txBox="1"/>
      </xdr:nvSpPr>
      <xdr:spPr>
        <a:xfrm>
          <a:off x="4686300" y="12785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74892</xdr:rowOff>
    </xdr:from>
    <xdr:to>
      <xdr:col>24</xdr:col>
      <xdr:colOff>114300</xdr:colOff>
      <xdr:row>76</xdr:row>
      <xdr:rowOff>5042</xdr:rowOff>
    </xdr:to>
    <xdr:sp macro="" textlink="">
      <xdr:nvSpPr>
        <xdr:cNvPr id="179" name="フローチャート: 判断 178"/>
        <xdr:cNvSpPr/>
      </xdr:nvSpPr>
      <xdr:spPr>
        <a:xfrm>
          <a:off x="4584700" y="129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115049</xdr:rowOff>
    </xdr:from>
    <xdr:to>
      <xdr:col>19</xdr:col>
      <xdr:colOff>177800</xdr:colOff>
      <xdr:row>79</xdr:row>
      <xdr:rowOff>22797</xdr:rowOff>
    </xdr:to>
    <xdr:cxnSp macro="">
      <xdr:nvCxnSpPr>
        <xdr:cNvPr id="180" name="直線コネクタ 179"/>
        <xdr:cNvCxnSpPr/>
      </xdr:nvCxnSpPr>
      <xdr:spPr>
        <a:xfrm flipV="1">
          <a:off x="2908300" y="13488149"/>
          <a:ext cx="889000" cy="7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7835</xdr:rowOff>
    </xdr:from>
    <xdr:to>
      <xdr:col>20</xdr:col>
      <xdr:colOff>38100</xdr:colOff>
      <xdr:row>76</xdr:row>
      <xdr:rowOff>109435</xdr:rowOff>
    </xdr:to>
    <xdr:sp macro="" textlink="">
      <xdr:nvSpPr>
        <xdr:cNvPr id="181" name="フローチャート: 判断 180"/>
        <xdr:cNvSpPr/>
      </xdr:nvSpPr>
      <xdr:spPr>
        <a:xfrm>
          <a:off x="37465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125963</xdr:rowOff>
    </xdr:from>
    <xdr:ext cx="599010" cy="259045"/>
    <xdr:sp macro="" textlink="">
      <xdr:nvSpPr>
        <xdr:cNvPr id="182" name="テキスト ボックス 181"/>
        <xdr:cNvSpPr txBox="1"/>
      </xdr:nvSpPr>
      <xdr:spPr>
        <a:xfrm>
          <a:off x="3497795" y="1281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22797</xdr:rowOff>
    </xdr:from>
    <xdr:to>
      <xdr:col>15</xdr:col>
      <xdr:colOff>50800</xdr:colOff>
      <xdr:row>79</xdr:row>
      <xdr:rowOff>70929</xdr:rowOff>
    </xdr:to>
    <xdr:cxnSp macro="">
      <xdr:nvCxnSpPr>
        <xdr:cNvPr id="183" name="直線コネクタ 182"/>
        <xdr:cNvCxnSpPr/>
      </xdr:nvCxnSpPr>
      <xdr:spPr>
        <a:xfrm flipV="1">
          <a:off x="2019300" y="13567347"/>
          <a:ext cx="889000" cy="4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89230</xdr:rowOff>
    </xdr:from>
    <xdr:to>
      <xdr:col>15</xdr:col>
      <xdr:colOff>101600</xdr:colOff>
      <xdr:row>77</xdr:row>
      <xdr:rowOff>19380</xdr:rowOff>
    </xdr:to>
    <xdr:sp macro="" textlink="">
      <xdr:nvSpPr>
        <xdr:cNvPr id="184" name="フローチャート: 判断 183"/>
        <xdr:cNvSpPr/>
      </xdr:nvSpPr>
      <xdr:spPr>
        <a:xfrm>
          <a:off x="2857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35907</xdr:rowOff>
    </xdr:from>
    <xdr:ext cx="599010" cy="259045"/>
    <xdr:sp macro="" textlink="">
      <xdr:nvSpPr>
        <xdr:cNvPr id="185" name="テキスト ボックス 184"/>
        <xdr:cNvSpPr txBox="1"/>
      </xdr:nvSpPr>
      <xdr:spPr>
        <a:xfrm>
          <a:off x="2608795" y="1289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70929</xdr:rowOff>
    </xdr:from>
    <xdr:to>
      <xdr:col>10</xdr:col>
      <xdr:colOff>114300</xdr:colOff>
      <xdr:row>79</xdr:row>
      <xdr:rowOff>109322</xdr:rowOff>
    </xdr:to>
    <xdr:cxnSp macro="">
      <xdr:nvCxnSpPr>
        <xdr:cNvPr id="186" name="直線コネクタ 185"/>
        <xdr:cNvCxnSpPr/>
      </xdr:nvCxnSpPr>
      <xdr:spPr>
        <a:xfrm flipV="1">
          <a:off x="1130300" y="13615479"/>
          <a:ext cx="889000" cy="3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65621</xdr:rowOff>
    </xdr:from>
    <xdr:to>
      <xdr:col>10</xdr:col>
      <xdr:colOff>165100</xdr:colOff>
      <xdr:row>76</xdr:row>
      <xdr:rowOff>167221</xdr:rowOff>
    </xdr:to>
    <xdr:sp macro="" textlink="">
      <xdr:nvSpPr>
        <xdr:cNvPr id="187" name="フローチャート: 判断 186"/>
        <xdr:cNvSpPr/>
      </xdr:nvSpPr>
      <xdr:spPr>
        <a:xfrm>
          <a:off x="1968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12298</xdr:rowOff>
    </xdr:from>
    <xdr:ext cx="599010" cy="259045"/>
    <xdr:sp macro="" textlink="">
      <xdr:nvSpPr>
        <xdr:cNvPr id="188" name="テキスト ボックス 187"/>
        <xdr:cNvSpPr txBox="1"/>
      </xdr:nvSpPr>
      <xdr:spPr>
        <a:xfrm>
          <a:off x="1719795" y="1287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6186</xdr:rowOff>
    </xdr:from>
    <xdr:to>
      <xdr:col>6</xdr:col>
      <xdr:colOff>38100</xdr:colOff>
      <xdr:row>76</xdr:row>
      <xdr:rowOff>107786</xdr:rowOff>
    </xdr:to>
    <xdr:sp macro="" textlink="">
      <xdr:nvSpPr>
        <xdr:cNvPr id="189" name="フローチャート: 判断 188"/>
        <xdr:cNvSpPr/>
      </xdr:nvSpPr>
      <xdr:spPr>
        <a:xfrm>
          <a:off x="1079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124312</xdr:rowOff>
    </xdr:from>
    <xdr:ext cx="599010" cy="259045"/>
    <xdr:sp macro="" textlink="">
      <xdr:nvSpPr>
        <xdr:cNvPr id="190" name="テキスト ボックス 189"/>
        <xdr:cNvSpPr txBox="1"/>
      </xdr:nvSpPr>
      <xdr:spPr>
        <a:xfrm>
          <a:off x="830795" y="1281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20740</xdr:rowOff>
    </xdr:from>
    <xdr:to>
      <xdr:col>24</xdr:col>
      <xdr:colOff>114300</xdr:colOff>
      <xdr:row>78</xdr:row>
      <xdr:rowOff>122340</xdr:rowOff>
    </xdr:to>
    <xdr:sp macro="" textlink="">
      <xdr:nvSpPr>
        <xdr:cNvPr id="196" name="楕円 195"/>
        <xdr:cNvSpPr/>
      </xdr:nvSpPr>
      <xdr:spPr>
        <a:xfrm>
          <a:off x="4584700" y="133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107117</xdr:rowOff>
    </xdr:from>
    <xdr:ext cx="599010" cy="259045"/>
    <xdr:sp macro="" textlink="">
      <xdr:nvSpPr>
        <xdr:cNvPr id="197" name="民生費該当値テキスト"/>
        <xdr:cNvSpPr txBox="1"/>
      </xdr:nvSpPr>
      <xdr:spPr>
        <a:xfrm>
          <a:off x="4686300" y="1330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64249</xdr:rowOff>
    </xdr:from>
    <xdr:to>
      <xdr:col>20</xdr:col>
      <xdr:colOff>38100</xdr:colOff>
      <xdr:row>78</xdr:row>
      <xdr:rowOff>165849</xdr:rowOff>
    </xdr:to>
    <xdr:sp macro="" textlink="">
      <xdr:nvSpPr>
        <xdr:cNvPr id="198" name="楕円 197"/>
        <xdr:cNvSpPr/>
      </xdr:nvSpPr>
      <xdr:spPr>
        <a:xfrm>
          <a:off x="3746500" y="134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156976</xdr:rowOff>
    </xdr:from>
    <xdr:ext cx="599010" cy="259045"/>
    <xdr:sp macro="" textlink="">
      <xdr:nvSpPr>
        <xdr:cNvPr id="199" name="テキスト ボックス 198"/>
        <xdr:cNvSpPr txBox="1"/>
      </xdr:nvSpPr>
      <xdr:spPr>
        <a:xfrm>
          <a:off x="3497795" y="13530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143447</xdr:rowOff>
    </xdr:from>
    <xdr:to>
      <xdr:col>15</xdr:col>
      <xdr:colOff>101600</xdr:colOff>
      <xdr:row>79</xdr:row>
      <xdr:rowOff>73597</xdr:rowOff>
    </xdr:to>
    <xdr:sp macro="" textlink="">
      <xdr:nvSpPr>
        <xdr:cNvPr id="200" name="楕円 199"/>
        <xdr:cNvSpPr/>
      </xdr:nvSpPr>
      <xdr:spPr>
        <a:xfrm>
          <a:off x="2857500" y="1351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64724</xdr:rowOff>
    </xdr:from>
    <xdr:ext cx="599010" cy="259045"/>
    <xdr:sp macro="" textlink="">
      <xdr:nvSpPr>
        <xdr:cNvPr id="201" name="テキスト ボックス 200"/>
        <xdr:cNvSpPr txBox="1"/>
      </xdr:nvSpPr>
      <xdr:spPr>
        <a:xfrm>
          <a:off x="2608795" y="1360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20129</xdr:rowOff>
    </xdr:from>
    <xdr:to>
      <xdr:col>10</xdr:col>
      <xdr:colOff>165100</xdr:colOff>
      <xdr:row>79</xdr:row>
      <xdr:rowOff>121729</xdr:rowOff>
    </xdr:to>
    <xdr:sp macro="" textlink="">
      <xdr:nvSpPr>
        <xdr:cNvPr id="202" name="楕円 201"/>
        <xdr:cNvSpPr/>
      </xdr:nvSpPr>
      <xdr:spPr>
        <a:xfrm>
          <a:off x="1968500" y="1356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112856</xdr:rowOff>
    </xdr:from>
    <xdr:ext cx="599010" cy="259045"/>
    <xdr:sp macro="" textlink="">
      <xdr:nvSpPr>
        <xdr:cNvPr id="203" name="テキスト ボックス 202"/>
        <xdr:cNvSpPr txBox="1"/>
      </xdr:nvSpPr>
      <xdr:spPr>
        <a:xfrm>
          <a:off x="1719795" y="1365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58522</xdr:rowOff>
    </xdr:from>
    <xdr:to>
      <xdr:col>6</xdr:col>
      <xdr:colOff>38100</xdr:colOff>
      <xdr:row>79</xdr:row>
      <xdr:rowOff>160122</xdr:rowOff>
    </xdr:to>
    <xdr:sp macro="" textlink="">
      <xdr:nvSpPr>
        <xdr:cNvPr id="204" name="楕円 203"/>
        <xdr:cNvSpPr/>
      </xdr:nvSpPr>
      <xdr:spPr>
        <a:xfrm>
          <a:off x="1079500" y="1360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151249</xdr:rowOff>
    </xdr:from>
    <xdr:ext cx="599010" cy="259045"/>
    <xdr:sp macro="" textlink="">
      <xdr:nvSpPr>
        <xdr:cNvPr id="205" name="テキスト ボックス 204"/>
        <xdr:cNvSpPr txBox="1"/>
      </xdr:nvSpPr>
      <xdr:spPr>
        <a:xfrm>
          <a:off x="830795" y="13695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145035</xdr:rowOff>
    </xdr:from>
    <xdr:to>
      <xdr:col>24</xdr:col>
      <xdr:colOff>62865</xdr:colOff>
      <xdr:row>97</xdr:row>
      <xdr:rowOff>118402</xdr:rowOff>
    </xdr:to>
    <xdr:cxnSp macro="">
      <xdr:nvCxnSpPr>
        <xdr:cNvPr id="230" name="直線コネクタ 229"/>
        <xdr:cNvCxnSpPr/>
      </xdr:nvCxnSpPr>
      <xdr:spPr>
        <a:xfrm flipV="1">
          <a:off x="4633595" y="15404085"/>
          <a:ext cx="1270" cy="1344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122229</xdr:rowOff>
    </xdr:from>
    <xdr:ext cx="534377" cy="259045"/>
    <xdr:sp macro="" textlink="">
      <xdr:nvSpPr>
        <xdr:cNvPr id="231" name="衛生費最小値テキスト"/>
        <xdr:cNvSpPr txBox="1"/>
      </xdr:nvSpPr>
      <xdr:spPr>
        <a:xfrm>
          <a:off x="4686300" y="167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118402</xdr:rowOff>
    </xdr:from>
    <xdr:to>
      <xdr:col>24</xdr:col>
      <xdr:colOff>152400</xdr:colOff>
      <xdr:row>97</xdr:row>
      <xdr:rowOff>118402</xdr:rowOff>
    </xdr:to>
    <xdr:cxnSp macro="">
      <xdr:nvCxnSpPr>
        <xdr:cNvPr id="232" name="直線コネクタ 231"/>
        <xdr:cNvCxnSpPr/>
      </xdr:nvCxnSpPr>
      <xdr:spPr>
        <a:xfrm>
          <a:off x="4546600" y="16749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91712</xdr:rowOff>
    </xdr:from>
    <xdr:ext cx="534377" cy="259045"/>
    <xdr:sp macro="" textlink="">
      <xdr:nvSpPr>
        <xdr:cNvPr id="233" name="衛生費最大値テキスト"/>
        <xdr:cNvSpPr txBox="1"/>
      </xdr:nvSpPr>
      <xdr:spPr>
        <a:xfrm>
          <a:off x="4686300" y="1517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52,360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145035</xdr:rowOff>
    </xdr:from>
    <xdr:to>
      <xdr:col>24</xdr:col>
      <xdr:colOff>152400</xdr:colOff>
      <xdr:row>89</xdr:row>
      <xdr:rowOff>145035</xdr:rowOff>
    </xdr:to>
    <xdr:cxnSp macro="">
      <xdr:nvCxnSpPr>
        <xdr:cNvPr id="234" name="直線コネクタ 233"/>
        <xdr:cNvCxnSpPr/>
      </xdr:nvCxnSpPr>
      <xdr:spPr>
        <a:xfrm>
          <a:off x="4546600" y="1540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107277</xdr:rowOff>
    </xdr:from>
    <xdr:to>
      <xdr:col>24</xdr:col>
      <xdr:colOff>63500</xdr:colOff>
      <xdr:row>95</xdr:row>
      <xdr:rowOff>124764</xdr:rowOff>
    </xdr:to>
    <xdr:cxnSp macro="">
      <xdr:nvCxnSpPr>
        <xdr:cNvPr id="235" name="直線コネクタ 234"/>
        <xdr:cNvCxnSpPr/>
      </xdr:nvCxnSpPr>
      <xdr:spPr>
        <a:xfrm>
          <a:off x="3797300" y="16395027"/>
          <a:ext cx="8382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38244</xdr:rowOff>
    </xdr:from>
    <xdr:ext cx="534377" cy="259045"/>
    <xdr:sp macro="" textlink="">
      <xdr:nvSpPr>
        <xdr:cNvPr id="236" name="衛生費平均値テキスト"/>
        <xdr:cNvSpPr txBox="1"/>
      </xdr:nvSpPr>
      <xdr:spPr>
        <a:xfrm>
          <a:off x="4686300" y="15983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xdr:rowOff>
    </xdr:from>
    <xdr:to>
      <xdr:col>24</xdr:col>
      <xdr:colOff>114300</xdr:colOff>
      <xdr:row>94</xdr:row>
      <xdr:rowOff>116967</xdr:rowOff>
    </xdr:to>
    <xdr:sp macro="" textlink="">
      <xdr:nvSpPr>
        <xdr:cNvPr id="237" name="フローチャート: 判断 236"/>
        <xdr:cNvSpPr/>
      </xdr:nvSpPr>
      <xdr:spPr>
        <a:xfrm>
          <a:off x="4584700" y="161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107277</xdr:rowOff>
    </xdr:from>
    <xdr:to>
      <xdr:col>19</xdr:col>
      <xdr:colOff>177800</xdr:colOff>
      <xdr:row>95</xdr:row>
      <xdr:rowOff>136195</xdr:rowOff>
    </xdr:to>
    <xdr:cxnSp macro="">
      <xdr:nvCxnSpPr>
        <xdr:cNvPr id="238" name="直線コネクタ 237"/>
        <xdr:cNvCxnSpPr/>
      </xdr:nvCxnSpPr>
      <xdr:spPr>
        <a:xfrm flipV="1">
          <a:off x="2908300" y="16395027"/>
          <a:ext cx="8890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59449</xdr:rowOff>
    </xdr:from>
    <xdr:to>
      <xdr:col>20</xdr:col>
      <xdr:colOff>38100</xdr:colOff>
      <xdr:row>94</xdr:row>
      <xdr:rowOff>161049</xdr:rowOff>
    </xdr:to>
    <xdr:sp macro="" textlink="">
      <xdr:nvSpPr>
        <xdr:cNvPr id="239" name="フローチャート: 判断 238"/>
        <xdr:cNvSpPr/>
      </xdr:nvSpPr>
      <xdr:spPr>
        <a:xfrm>
          <a:off x="37465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6126</xdr:rowOff>
    </xdr:from>
    <xdr:ext cx="534377" cy="259045"/>
    <xdr:sp macro="" textlink="">
      <xdr:nvSpPr>
        <xdr:cNvPr id="240" name="テキスト ボックス 239"/>
        <xdr:cNvSpPr txBox="1"/>
      </xdr:nvSpPr>
      <xdr:spPr>
        <a:xfrm>
          <a:off x="3530111" y="1595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136195</xdr:rowOff>
    </xdr:from>
    <xdr:to>
      <xdr:col>15</xdr:col>
      <xdr:colOff>50800</xdr:colOff>
      <xdr:row>95</xdr:row>
      <xdr:rowOff>161417</xdr:rowOff>
    </xdr:to>
    <xdr:cxnSp macro="">
      <xdr:nvCxnSpPr>
        <xdr:cNvPr id="241" name="直線コネクタ 240"/>
        <xdr:cNvCxnSpPr/>
      </xdr:nvCxnSpPr>
      <xdr:spPr>
        <a:xfrm flipV="1">
          <a:off x="2019300" y="16423945"/>
          <a:ext cx="8890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104406</xdr:rowOff>
    </xdr:from>
    <xdr:to>
      <xdr:col>15</xdr:col>
      <xdr:colOff>101600</xdr:colOff>
      <xdr:row>95</xdr:row>
      <xdr:rowOff>34556</xdr:rowOff>
    </xdr:to>
    <xdr:sp macro="" textlink="">
      <xdr:nvSpPr>
        <xdr:cNvPr id="242" name="フローチャート: 判断 241"/>
        <xdr:cNvSpPr/>
      </xdr:nvSpPr>
      <xdr:spPr>
        <a:xfrm>
          <a:off x="2857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51083</xdr:rowOff>
    </xdr:from>
    <xdr:ext cx="534377" cy="259045"/>
    <xdr:sp macro="" textlink="">
      <xdr:nvSpPr>
        <xdr:cNvPr id="243" name="テキスト ボックス 242"/>
        <xdr:cNvSpPr txBox="1"/>
      </xdr:nvSpPr>
      <xdr:spPr>
        <a:xfrm>
          <a:off x="2641111" y="1599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170714</xdr:rowOff>
    </xdr:from>
    <xdr:to>
      <xdr:col>10</xdr:col>
      <xdr:colOff>114300</xdr:colOff>
      <xdr:row>95</xdr:row>
      <xdr:rowOff>161417</xdr:rowOff>
    </xdr:to>
    <xdr:cxnSp macro="">
      <xdr:nvCxnSpPr>
        <xdr:cNvPr id="244" name="直線コネクタ 243"/>
        <xdr:cNvCxnSpPr/>
      </xdr:nvCxnSpPr>
      <xdr:spPr>
        <a:xfrm>
          <a:off x="1130300" y="15772664"/>
          <a:ext cx="889000" cy="67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95720</xdr:rowOff>
    </xdr:from>
    <xdr:to>
      <xdr:col>10</xdr:col>
      <xdr:colOff>165100</xdr:colOff>
      <xdr:row>95</xdr:row>
      <xdr:rowOff>25870</xdr:rowOff>
    </xdr:to>
    <xdr:sp macro="" textlink="">
      <xdr:nvSpPr>
        <xdr:cNvPr id="245" name="フローチャート: 判断 244"/>
        <xdr:cNvSpPr/>
      </xdr:nvSpPr>
      <xdr:spPr>
        <a:xfrm>
          <a:off x="1968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42397</xdr:rowOff>
    </xdr:from>
    <xdr:ext cx="534377" cy="259045"/>
    <xdr:sp macro="" textlink="">
      <xdr:nvSpPr>
        <xdr:cNvPr id="246" name="テキスト ボックス 245"/>
        <xdr:cNvSpPr txBox="1"/>
      </xdr:nvSpPr>
      <xdr:spPr>
        <a:xfrm>
          <a:off x="1752111" y="159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107341</xdr:rowOff>
    </xdr:from>
    <xdr:to>
      <xdr:col>6</xdr:col>
      <xdr:colOff>38100</xdr:colOff>
      <xdr:row>95</xdr:row>
      <xdr:rowOff>37491</xdr:rowOff>
    </xdr:to>
    <xdr:sp macro="" textlink="">
      <xdr:nvSpPr>
        <xdr:cNvPr id="247" name="フローチャート: 判断 246"/>
        <xdr:cNvSpPr/>
      </xdr:nvSpPr>
      <xdr:spPr>
        <a:xfrm>
          <a:off x="1079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28618</xdr:rowOff>
    </xdr:from>
    <xdr:ext cx="534377" cy="259045"/>
    <xdr:sp macro="" textlink="">
      <xdr:nvSpPr>
        <xdr:cNvPr id="248" name="テキスト ボックス 247"/>
        <xdr:cNvSpPr txBox="1"/>
      </xdr:nvSpPr>
      <xdr:spPr>
        <a:xfrm>
          <a:off x="863111" y="1631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73964</xdr:rowOff>
    </xdr:from>
    <xdr:to>
      <xdr:col>24</xdr:col>
      <xdr:colOff>114300</xdr:colOff>
      <xdr:row>96</xdr:row>
      <xdr:rowOff>4114</xdr:rowOff>
    </xdr:to>
    <xdr:sp macro="" textlink="">
      <xdr:nvSpPr>
        <xdr:cNvPr id="254" name="楕円 253"/>
        <xdr:cNvSpPr/>
      </xdr:nvSpPr>
      <xdr:spPr>
        <a:xfrm>
          <a:off x="4584700" y="1636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52391</xdr:rowOff>
    </xdr:from>
    <xdr:ext cx="534377" cy="259045"/>
    <xdr:sp macro="" textlink="">
      <xdr:nvSpPr>
        <xdr:cNvPr id="255" name="衛生費該当値テキスト"/>
        <xdr:cNvSpPr txBox="1"/>
      </xdr:nvSpPr>
      <xdr:spPr>
        <a:xfrm>
          <a:off x="4686300" y="1634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56477</xdr:rowOff>
    </xdr:from>
    <xdr:to>
      <xdr:col>20</xdr:col>
      <xdr:colOff>38100</xdr:colOff>
      <xdr:row>95</xdr:row>
      <xdr:rowOff>158077</xdr:rowOff>
    </xdr:to>
    <xdr:sp macro="" textlink="">
      <xdr:nvSpPr>
        <xdr:cNvPr id="256" name="楕円 255"/>
        <xdr:cNvSpPr/>
      </xdr:nvSpPr>
      <xdr:spPr>
        <a:xfrm>
          <a:off x="3746500" y="1634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149204</xdr:rowOff>
    </xdr:from>
    <xdr:ext cx="534377" cy="259045"/>
    <xdr:sp macro="" textlink="">
      <xdr:nvSpPr>
        <xdr:cNvPr id="257" name="テキスト ボックス 256"/>
        <xdr:cNvSpPr txBox="1"/>
      </xdr:nvSpPr>
      <xdr:spPr>
        <a:xfrm>
          <a:off x="3530111" y="1643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85395</xdr:rowOff>
    </xdr:from>
    <xdr:to>
      <xdr:col>15</xdr:col>
      <xdr:colOff>101600</xdr:colOff>
      <xdr:row>96</xdr:row>
      <xdr:rowOff>15545</xdr:rowOff>
    </xdr:to>
    <xdr:sp macro="" textlink="">
      <xdr:nvSpPr>
        <xdr:cNvPr id="258" name="楕円 257"/>
        <xdr:cNvSpPr/>
      </xdr:nvSpPr>
      <xdr:spPr>
        <a:xfrm>
          <a:off x="2857500" y="1637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6672</xdr:rowOff>
    </xdr:from>
    <xdr:ext cx="534377" cy="259045"/>
    <xdr:sp macro="" textlink="">
      <xdr:nvSpPr>
        <xdr:cNvPr id="259" name="テキスト ボックス 258"/>
        <xdr:cNvSpPr txBox="1"/>
      </xdr:nvSpPr>
      <xdr:spPr>
        <a:xfrm>
          <a:off x="2641111" y="164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110617</xdr:rowOff>
    </xdr:from>
    <xdr:to>
      <xdr:col>10</xdr:col>
      <xdr:colOff>165100</xdr:colOff>
      <xdr:row>96</xdr:row>
      <xdr:rowOff>40767</xdr:rowOff>
    </xdr:to>
    <xdr:sp macro="" textlink="">
      <xdr:nvSpPr>
        <xdr:cNvPr id="260" name="楕円 259"/>
        <xdr:cNvSpPr/>
      </xdr:nvSpPr>
      <xdr:spPr>
        <a:xfrm>
          <a:off x="1968500" y="1639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31894</xdr:rowOff>
    </xdr:from>
    <xdr:ext cx="534377" cy="259045"/>
    <xdr:sp macro="" textlink="">
      <xdr:nvSpPr>
        <xdr:cNvPr id="261" name="テキスト ボックス 260"/>
        <xdr:cNvSpPr txBox="1"/>
      </xdr:nvSpPr>
      <xdr:spPr>
        <a:xfrm>
          <a:off x="1752111" y="1649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119914</xdr:rowOff>
    </xdr:from>
    <xdr:to>
      <xdr:col>6</xdr:col>
      <xdr:colOff>38100</xdr:colOff>
      <xdr:row>92</xdr:row>
      <xdr:rowOff>50064</xdr:rowOff>
    </xdr:to>
    <xdr:sp macro="" textlink="">
      <xdr:nvSpPr>
        <xdr:cNvPr id="262" name="楕円 261"/>
        <xdr:cNvSpPr/>
      </xdr:nvSpPr>
      <xdr:spPr>
        <a:xfrm>
          <a:off x="1079500" y="1572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66591</xdr:rowOff>
    </xdr:from>
    <xdr:ext cx="534377" cy="259045"/>
    <xdr:sp macro="" textlink="">
      <xdr:nvSpPr>
        <xdr:cNvPr id="263" name="テキスト ボックス 262"/>
        <xdr:cNvSpPr txBox="1"/>
      </xdr:nvSpPr>
      <xdr:spPr>
        <a:xfrm>
          <a:off x="863111" y="1549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152654</xdr:rowOff>
    </xdr:from>
    <xdr:to>
      <xdr:col>54</xdr:col>
      <xdr:colOff>189865</xdr:colOff>
      <xdr:row>39</xdr:row>
      <xdr:rowOff>43307</xdr:rowOff>
    </xdr:to>
    <xdr:cxnSp macro="">
      <xdr:nvCxnSpPr>
        <xdr:cNvPr id="287" name="直線コネクタ 286"/>
        <xdr:cNvCxnSpPr/>
      </xdr:nvCxnSpPr>
      <xdr:spPr>
        <a:xfrm flipV="1">
          <a:off x="10475595" y="5467604"/>
          <a:ext cx="1270" cy="1262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88"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89" name="直線コネクタ 288"/>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99331</xdr:rowOff>
    </xdr:from>
    <xdr:ext cx="469744" cy="259045"/>
    <xdr:sp macro="" textlink="">
      <xdr:nvSpPr>
        <xdr:cNvPr id="290" name="労働費最大値テキスト"/>
        <xdr:cNvSpPr txBox="1"/>
      </xdr:nvSpPr>
      <xdr:spPr>
        <a:xfrm>
          <a:off x="10528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152654</xdr:rowOff>
    </xdr:from>
    <xdr:to>
      <xdr:col>55</xdr:col>
      <xdr:colOff>88900</xdr:colOff>
      <xdr:row>31</xdr:row>
      <xdr:rowOff>152654</xdr:rowOff>
    </xdr:to>
    <xdr:cxnSp macro="">
      <xdr:nvCxnSpPr>
        <xdr:cNvPr id="291" name="直線コネクタ 290"/>
        <xdr:cNvCxnSpPr/>
      </xdr:nvCxnSpPr>
      <xdr:spPr>
        <a:xfrm>
          <a:off x="10388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22733</xdr:rowOff>
    </xdr:from>
    <xdr:to>
      <xdr:col>55</xdr:col>
      <xdr:colOff>0</xdr:colOff>
      <xdr:row>39</xdr:row>
      <xdr:rowOff>23114</xdr:rowOff>
    </xdr:to>
    <xdr:cxnSp macro="">
      <xdr:nvCxnSpPr>
        <xdr:cNvPr id="292" name="直線コネクタ 291"/>
        <xdr:cNvCxnSpPr/>
      </xdr:nvCxnSpPr>
      <xdr:spPr>
        <a:xfrm flipV="1">
          <a:off x="9639300" y="6709283"/>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50055</xdr:rowOff>
    </xdr:from>
    <xdr:ext cx="378565" cy="259045"/>
    <xdr:sp macro="" textlink="">
      <xdr:nvSpPr>
        <xdr:cNvPr id="293" name="労働費平均値テキスト"/>
        <xdr:cNvSpPr txBox="1"/>
      </xdr:nvSpPr>
      <xdr:spPr>
        <a:xfrm>
          <a:off x="10528300" y="622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27178</xdr:rowOff>
    </xdr:from>
    <xdr:to>
      <xdr:col>55</xdr:col>
      <xdr:colOff>50800</xdr:colOff>
      <xdr:row>37</xdr:row>
      <xdr:rowOff>128778</xdr:rowOff>
    </xdr:to>
    <xdr:sp macro="" textlink="">
      <xdr:nvSpPr>
        <xdr:cNvPr id="294" name="フローチャート: 判断 293"/>
        <xdr:cNvSpPr/>
      </xdr:nvSpPr>
      <xdr:spPr>
        <a:xfrm>
          <a:off x="104267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23114</xdr:rowOff>
    </xdr:from>
    <xdr:to>
      <xdr:col>50</xdr:col>
      <xdr:colOff>114300</xdr:colOff>
      <xdr:row>39</xdr:row>
      <xdr:rowOff>23495</xdr:rowOff>
    </xdr:to>
    <xdr:cxnSp macro="">
      <xdr:nvCxnSpPr>
        <xdr:cNvPr id="295" name="直線コネクタ 294"/>
        <xdr:cNvCxnSpPr/>
      </xdr:nvCxnSpPr>
      <xdr:spPr>
        <a:xfrm flipV="1">
          <a:off x="8750300" y="670966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159766</xdr:rowOff>
    </xdr:from>
    <xdr:to>
      <xdr:col>50</xdr:col>
      <xdr:colOff>165100</xdr:colOff>
      <xdr:row>37</xdr:row>
      <xdr:rowOff>89916</xdr:rowOff>
    </xdr:to>
    <xdr:sp macro="" textlink="">
      <xdr:nvSpPr>
        <xdr:cNvPr id="296" name="フローチャート: 判断 295"/>
        <xdr:cNvSpPr/>
      </xdr:nvSpPr>
      <xdr:spPr>
        <a:xfrm>
          <a:off x="9588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106443</xdr:rowOff>
    </xdr:from>
    <xdr:ext cx="378565" cy="259045"/>
    <xdr:sp macro="" textlink="">
      <xdr:nvSpPr>
        <xdr:cNvPr id="297" name="テキスト ボックス 296"/>
        <xdr:cNvSpPr txBox="1"/>
      </xdr:nvSpPr>
      <xdr:spPr>
        <a:xfrm>
          <a:off x="9450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23114</xdr:rowOff>
    </xdr:from>
    <xdr:to>
      <xdr:col>45</xdr:col>
      <xdr:colOff>177800</xdr:colOff>
      <xdr:row>39</xdr:row>
      <xdr:rowOff>23495</xdr:rowOff>
    </xdr:to>
    <xdr:cxnSp macro="">
      <xdr:nvCxnSpPr>
        <xdr:cNvPr id="298" name="直線コネクタ 297"/>
        <xdr:cNvCxnSpPr/>
      </xdr:nvCxnSpPr>
      <xdr:spPr>
        <a:xfrm>
          <a:off x="7861300" y="670966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31750</xdr:rowOff>
    </xdr:from>
    <xdr:to>
      <xdr:col>46</xdr:col>
      <xdr:colOff>38100</xdr:colOff>
      <xdr:row>36</xdr:row>
      <xdr:rowOff>133350</xdr:rowOff>
    </xdr:to>
    <xdr:sp macro="" textlink="">
      <xdr:nvSpPr>
        <xdr:cNvPr id="299" name="フローチャート: 判断 298"/>
        <xdr:cNvSpPr/>
      </xdr:nvSpPr>
      <xdr:spPr>
        <a:xfrm>
          <a:off x="8699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149877</xdr:rowOff>
    </xdr:from>
    <xdr:ext cx="469744" cy="259045"/>
    <xdr:sp macro="" textlink="">
      <xdr:nvSpPr>
        <xdr:cNvPr id="300" name="テキスト ボックス 299"/>
        <xdr:cNvSpPr txBox="1"/>
      </xdr:nvSpPr>
      <xdr:spPr>
        <a:xfrm>
          <a:off x="8515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23114</xdr:rowOff>
    </xdr:from>
    <xdr:to>
      <xdr:col>41</xdr:col>
      <xdr:colOff>50800</xdr:colOff>
      <xdr:row>39</xdr:row>
      <xdr:rowOff>26543</xdr:rowOff>
    </xdr:to>
    <xdr:cxnSp macro="">
      <xdr:nvCxnSpPr>
        <xdr:cNvPr id="301" name="直線コネクタ 300"/>
        <xdr:cNvCxnSpPr/>
      </xdr:nvCxnSpPr>
      <xdr:spPr>
        <a:xfrm flipV="1">
          <a:off x="6972300" y="670966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889</xdr:rowOff>
    </xdr:from>
    <xdr:to>
      <xdr:col>41</xdr:col>
      <xdr:colOff>101600</xdr:colOff>
      <xdr:row>37</xdr:row>
      <xdr:rowOff>102489</xdr:rowOff>
    </xdr:to>
    <xdr:sp macro="" textlink="">
      <xdr:nvSpPr>
        <xdr:cNvPr id="302" name="フローチャート: 判断 301"/>
        <xdr:cNvSpPr/>
      </xdr:nvSpPr>
      <xdr:spPr>
        <a:xfrm>
          <a:off x="7810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119016</xdr:rowOff>
    </xdr:from>
    <xdr:ext cx="378565" cy="259045"/>
    <xdr:sp macro="" textlink="">
      <xdr:nvSpPr>
        <xdr:cNvPr id="303" name="テキスト ボックス 302"/>
        <xdr:cNvSpPr txBox="1"/>
      </xdr:nvSpPr>
      <xdr:spPr>
        <a:xfrm>
          <a:off x="7672017" y="611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39370</xdr:rowOff>
    </xdr:from>
    <xdr:to>
      <xdr:col>36</xdr:col>
      <xdr:colOff>165100</xdr:colOff>
      <xdr:row>37</xdr:row>
      <xdr:rowOff>140970</xdr:rowOff>
    </xdr:to>
    <xdr:sp macro="" textlink="">
      <xdr:nvSpPr>
        <xdr:cNvPr id="304" name="フローチャート: 判断 303"/>
        <xdr:cNvSpPr/>
      </xdr:nvSpPr>
      <xdr:spPr>
        <a:xfrm>
          <a:off x="6921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157497</xdr:rowOff>
    </xdr:from>
    <xdr:ext cx="378565" cy="259045"/>
    <xdr:sp macro="" textlink="">
      <xdr:nvSpPr>
        <xdr:cNvPr id="305" name="テキスト ボックス 304"/>
        <xdr:cNvSpPr txBox="1"/>
      </xdr:nvSpPr>
      <xdr:spPr>
        <a:xfrm>
          <a:off x="6783017" y="615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143383</xdr:rowOff>
    </xdr:from>
    <xdr:to>
      <xdr:col>55</xdr:col>
      <xdr:colOff>50800</xdr:colOff>
      <xdr:row>39</xdr:row>
      <xdr:rowOff>73533</xdr:rowOff>
    </xdr:to>
    <xdr:sp macro="" textlink="">
      <xdr:nvSpPr>
        <xdr:cNvPr id="311" name="楕円 310"/>
        <xdr:cNvSpPr/>
      </xdr:nvSpPr>
      <xdr:spPr>
        <a:xfrm>
          <a:off x="10426700" y="66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58310</xdr:rowOff>
    </xdr:from>
    <xdr:ext cx="313932" cy="259045"/>
    <xdr:sp macro="" textlink="">
      <xdr:nvSpPr>
        <xdr:cNvPr id="312" name="労働費該当値テキスト"/>
        <xdr:cNvSpPr txBox="1"/>
      </xdr:nvSpPr>
      <xdr:spPr>
        <a:xfrm>
          <a:off x="10528300" y="65734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143764</xdr:rowOff>
    </xdr:from>
    <xdr:to>
      <xdr:col>50</xdr:col>
      <xdr:colOff>165100</xdr:colOff>
      <xdr:row>39</xdr:row>
      <xdr:rowOff>73914</xdr:rowOff>
    </xdr:to>
    <xdr:sp macro="" textlink="">
      <xdr:nvSpPr>
        <xdr:cNvPr id="313" name="楕円 312"/>
        <xdr:cNvSpPr/>
      </xdr:nvSpPr>
      <xdr:spPr>
        <a:xfrm>
          <a:off x="95885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65041</xdr:rowOff>
    </xdr:from>
    <xdr:ext cx="313932" cy="259045"/>
    <xdr:sp macro="" textlink="">
      <xdr:nvSpPr>
        <xdr:cNvPr id="314" name="テキスト ボックス 313"/>
        <xdr:cNvSpPr txBox="1"/>
      </xdr:nvSpPr>
      <xdr:spPr>
        <a:xfrm>
          <a:off x="9482333" y="67515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144145</xdr:rowOff>
    </xdr:from>
    <xdr:to>
      <xdr:col>46</xdr:col>
      <xdr:colOff>38100</xdr:colOff>
      <xdr:row>39</xdr:row>
      <xdr:rowOff>74295</xdr:rowOff>
    </xdr:to>
    <xdr:sp macro="" textlink="">
      <xdr:nvSpPr>
        <xdr:cNvPr id="315" name="楕円 314"/>
        <xdr:cNvSpPr/>
      </xdr:nvSpPr>
      <xdr:spPr>
        <a:xfrm>
          <a:off x="8699500" y="66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65422</xdr:rowOff>
    </xdr:from>
    <xdr:ext cx="313932" cy="259045"/>
    <xdr:sp macro="" textlink="">
      <xdr:nvSpPr>
        <xdr:cNvPr id="316" name="テキスト ボックス 315"/>
        <xdr:cNvSpPr txBox="1"/>
      </xdr:nvSpPr>
      <xdr:spPr>
        <a:xfrm>
          <a:off x="8593333" y="6751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143764</xdr:rowOff>
    </xdr:from>
    <xdr:to>
      <xdr:col>41</xdr:col>
      <xdr:colOff>101600</xdr:colOff>
      <xdr:row>39</xdr:row>
      <xdr:rowOff>73914</xdr:rowOff>
    </xdr:to>
    <xdr:sp macro="" textlink="">
      <xdr:nvSpPr>
        <xdr:cNvPr id="317" name="楕円 316"/>
        <xdr:cNvSpPr/>
      </xdr:nvSpPr>
      <xdr:spPr>
        <a:xfrm>
          <a:off x="78105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65041</xdr:rowOff>
    </xdr:from>
    <xdr:ext cx="313932" cy="259045"/>
    <xdr:sp macro="" textlink="">
      <xdr:nvSpPr>
        <xdr:cNvPr id="318" name="テキスト ボックス 317"/>
        <xdr:cNvSpPr txBox="1"/>
      </xdr:nvSpPr>
      <xdr:spPr>
        <a:xfrm>
          <a:off x="7704333" y="67515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147193</xdr:rowOff>
    </xdr:from>
    <xdr:to>
      <xdr:col>36</xdr:col>
      <xdr:colOff>165100</xdr:colOff>
      <xdr:row>39</xdr:row>
      <xdr:rowOff>77343</xdr:rowOff>
    </xdr:to>
    <xdr:sp macro="" textlink="">
      <xdr:nvSpPr>
        <xdr:cNvPr id="319" name="楕円 318"/>
        <xdr:cNvSpPr/>
      </xdr:nvSpPr>
      <xdr:spPr>
        <a:xfrm>
          <a:off x="6921500" y="66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68470</xdr:rowOff>
    </xdr:from>
    <xdr:ext cx="313932" cy="259045"/>
    <xdr:sp macro="" textlink="">
      <xdr:nvSpPr>
        <xdr:cNvPr id="320" name="テキスト ボックス 319"/>
        <xdr:cNvSpPr txBox="1"/>
      </xdr:nvSpPr>
      <xdr:spPr>
        <a:xfrm>
          <a:off x="6815333" y="67550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4" name="テキスト ボックス 333"/>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105867</xdr:rowOff>
    </xdr:from>
    <xdr:to>
      <xdr:col>54</xdr:col>
      <xdr:colOff>189865</xdr:colOff>
      <xdr:row>59</xdr:row>
      <xdr:rowOff>41631</xdr:rowOff>
    </xdr:to>
    <xdr:cxnSp macro="">
      <xdr:nvCxnSpPr>
        <xdr:cNvPr id="344" name="直線コネクタ 343"/>
        <xdr:cNvCxnSpPr/>
      </xdr:nvCxnSpPr>
      <xdr:spPr>
        <a:xfrm flipV="1">
          <a:off x="10475595" y="8849817"/>
          <a:ext cx="1270" cy="1307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45458</xdr:rowOff>
    </xdr:from>
    <xdr:ext cx="313932" cy="259045"/>
    <xdr:sp macro="" textlink="">
      <xdr:nvSpPr>
        <xdr:cNvPr id="345" name="農林水産業費最小値テキスト"/>
        <xdr:cNvSpPr txBox="1"/>
      </xdr:nvSpPr>
      <xdr:spPr>
        <a:xfrm>
          <a:off x="10528300" y="101610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41631</xdr:rowOff>
    </xdr:from>
    <xdr:to>
      <xdr:col>55</xdr:col>
      <xdr:colOff>88900</xdr:colOff>
      <xdr:row>59</xdr:row>
      <xdr:rowOff>41631</xdr:rowOff>
    </xdr:to>
    <xdr:cxnSp macro="">
      <xdr:nvCxnSpPr>
        <xdr:cNvPr id="346" name="直線コネクタ 345"/>
        <xdr:cNvCxnSpPr/>
      </xdr:nvCxnSpPr>
      <xdr:spPr>
        <a:xfrm>
          <a:off x="10388600" y="1015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52544</xdr:rowOff>
    </xdr:from>
    <xdr:ext cx="534377" cy="259045"/>
    <xdr:sp macro="" textlink="">
      <xdr:nvSpPr>
        <xdr:cNvPr id="347" name="農林水産業費最大値テキスト"/>
        <xdr:cNvSpPr txBox="1"/>
      </xdr:nvSpPr>
      <xdr:spPr>
        <a:xfrm>
          <a:off x="10528300" y="862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105867</xdr:rowOff>
    </xdr:from>
    <xdr:to>
      <xdr:col>55</xdr:col>
      <xdr:colOff>88900</xdr:colOff>
      <xdr:row>51</xdr:row>
      <xdr:rowOff>105867</xdr:rowOff>
    </xdr:to>
    <xdr:cxnSp macro="">
      <xdr:nvCxnSpPr>
        <xdr:cNvPr id="348" name="直線コネクタ 347"/>
        <xdr:cNvCxnSpPr/>
      </xdr:nvCxnSpPr>
      <xdr:spPr>
        <a:xfrm>
          <a:off x="10388600" y="884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61366</xdr:rowOff>
    </xdr:from>
    <xdr:to>
      <xdr:col>55</xdr:col>
      <xdr:colOff>0</xdr:colOff>
      <xdr:row>58</xdr:row>
      <xdr:rowOff>98399</xdr:rowOff>
    </xdr:to>
    <xdr:cxnSp macro="">
      <xdr:nvCxnSpPr>
        <xdr:cNvPr id="349" name="直線コネクタ 348"/>
        <xdr:cNvCxnSpPr/>
      </xdr:nvCxnSpPr>
      <xdr:spPr>
        <a:xfrm flipV="1">
          <a:off x="9639300" y="10005466"/>
          <a:ext cx="8382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152239</xdr:rowOff>
    </xdr:from>
    <xdr:ext cx="469744" cy="259045"/>
    <xdr:sp macro="" textlink="">
      <xdr:nvSpPr>
        <xdr:cNvPr id="350" name="農林水産業費平均値テキスト"/>
        <xdr:cNvSpPr txBox="1"/>
      </xdr:nvSpPr>
      <xdr:spPr>
        <a:xfrm>
          <a:off x="10528300" y="9753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129362</xdr:rowOff>
    </xdr:from>
    <xdr:to>
      <xdr:col>55</xdr:col>
      <xdr:colOff>50800</xdr:colOff>
      <xdr:row>58</xdr:row>
      <xdr:rowOff>59512</xdr:rowOff>
    </xdr:to>
    <xdr:sp macro="" textlink="">
      <xdr:nvSpPr>
        <xdr:cNvPr id="351" name="フローチャート: 判断 350"/>
        <xdr:cNvSpPr/>
      </xdr:nvSpPr>
      <xdr:spPr>
        <a:xfrm>
          <a:off x="10426700" y="990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91770</xdr:rowOff>
    </xdr:from>
    <xdr:to>
      <xdr:col>50</xdr:col>
      <xdr:colOff>114300</xdr:colOff>
      <xdr:row>58</xdr:row>
      <xdr:rowOff>98399</xdr:rowOff>
    </xdr:to>
    <xdr:cxnSp macro="">
      <xdr:nvCxnSpPr>
        <xdr:cNvPr id="352" name="直線コネクタ 351"/>
        <xdr:cNvCxnSpPr/>
      </xdr:nvCxnSpPr>
      <xdr:spPr>
        <a:xfrm>
          <a:off x="8750300" y="10035870"/>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135687</xdr:rowOff>
    </xdr:from>
    <xdr:to>
      <xdr:col>50</xdr:col>
      <xdr:colOff>165100</xdr:colOff>
      <xdr:row>58</xdr:row>
      <xdr:rowOff>65837</xdr:rowOff>
    </xdr:to>
    <xdr:sp macro="" textlink="">
      <xdr:nvSpPr>
        <xdr:cNvPr id="353" name="フローチャート: 判断 352"/>
        <xdr:cNvSpPr/>
      </xdr:nvSpPr>
      <xdr:spPr>
        <a:xfrm>
          <a:off x="95885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82364</xdr:rowOff>
    </xdr:from>
    <xdr:ext cx="469744" cy="259045"/>
    <xdr:sp macro="" textlink="">
      <xdr:nvSpPr>
        <xdr:cNvPr id="354" name="テキスト ボックス 353"/>
        <xdr:cNvSpPr txBox="1"/>
      </xdr:nvSpPr>
      <xdr:spPr>
        <a:xfrm>
          <a:off x="9404428" y="9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91770</xdr:rowOff>
    </xdr:from>
    <xdr:to>
      <xdr:col>45</xdr:col>
      <xdr:colOff>177800</xdr:colOff>
      <xdr:row>58</xdr:row>
      <xdr:rowOff>94132</xdr:rowOff>
    </xdr:to>
    <xdr:cxnSp macro="">
      <xdr:nvCxnSpPr>
        <xdr:cNvPr id="355" name="直線コネクタ 354"/>
        <xdr:cNvCxnSpPr/>
      </xdr:nvCxnSpPr>
      <xdr:spPr>
        <a:xfrm flipV="1">
          <a:off x="7861300" y="10035870"/>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144450</xdr:rowOff>
    </xdr:from>
    <xdr:to>
      <xdr:col>46</xdr:col>
      <xdr:colOff>38100</xdr:colOff>
      <xdr:row>58</xdr:row>
      <xdr:rowOff>74600</xdr:rowOff>
    </xdr:to>
    <xdr:sp macro="" textlink="">
      <xdr:nvSpPr>
        <xdr:cNvPr id="356" name="フローチャート: 判断 355"/>
        <xdr:cNvSpPr/>
      </xdr:nvSpPr>
      <xdr:spPr>
        <a:xfrm>
          <a:off x="8699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91127</xdr:rowOff>
    </xdr:from>
    <xdr:ext cx="469744" cy="259045"/>
    <xdr:sp macro="" textlink="">
      <xdr:nvSpPr>
        <xdr:cNvPr id="357" name="テキスト ボックス 356"/>
        <xdr:cNvSpPr txBox="1"/>
      </xdr:nvSpPr>
      <xdr:spPr>
        <a:xfrm>
          <a:off x="8515428" y="96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94132</xdr:rowOff>
    </xdr:from>
    <xdr:to>
      <xdr:col>41</xdr:col>
      <xdr:colOff>50800</xdr:colOff>
      <xdr:row>58</xdr:row>
      <xdr:rowOff>98323</xdr:rowOff>
    </xdr:to>
    <xdr:cxnSp macro="">
      <xdr:nvCxnSpPr>
        <xdr:cNvPr id="358" name="直線コネクタ 357"/>
        <xdr:cNvCxnSpPr/>
      </xdr:nvCxnSpPr>
      <xdr:spPr>
        <a:xfrm flipV="1">
          <a:off x="6972300" y="1003823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104216</xdr:rowOff>
    </xdr:from>
    <xdr:to>
      <xdr:col>41</xdr:col>
      <xdr:colOff>101600</xdr:colOff>
      <xdr:row>58</xdr:row>
      <xdr:rowOff>34366</xdr:rowOff>
    </xdr:to>
    <xdr:sp macro="" textlink="">
      <xdr:nvSpPr>
        <xdr:cNvPr id="359" name="フローチャート: 判断 358"/>
        <xdr:cNvSpPr/>
      </xdr:nvSpPr>
      <xdr:spPr>
        <a:xfrm>
          <a:off x="7810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50893</xdr:rowOff>
    </xdr:from>
    <xdr:ext cx="469744" cy="259045"/>
    <xdr:sp macro="" textlink="">
      <xdr:nvSpPr>
        <xdr:cNvPr id="360" name="テキスト ボックス 359"/>
        <xdr:cNvSpPr txBox="1"/>
      </xdr:nvSpPr>
      <xdr:spPr>
        <a:xfrm>
          <a:off x="7626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120980</xdr:rowOff>
    </xdr:from>
    <xdr:to>
      <xdr:col>36</xdr:col>
      <xdr:colOff>165100</xdr:colOff>
      <xdr:row>58</xdr:row>
      <xdr:rowOff>51130</xdr:rowOff>
    </xdr:to>
    <xdr:sp macro="" textlink="">
      <xdr:nvSpPr>
        <xdr:cNvPr id="361" name="フローチャート: 判断 360"/>
        <xdr:cNvSpPr/>
      </xdr:nvSpPr>
      <xdr:spPr>
        <a:xfrm>
          <a:off x="6921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67657</xdr:rowOff>
    </xdr:from>
    <xdr:ext cx="469744" cy="259045"/>
    <xdr:sp macro="" textlink="">
      <xdr:nvSpPr>
        <xdr:cNvPr id="362" name="テキスト ボックス 361"/>
        <xdr:cNvSpPr txBox="1"/>
      </xdr:nvSpPr>
      <xdr:spPr>
        <a:xfrm>
          <a:off x="6737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10566</xdr:rowOff>
    </xdr:from>
    <xdr:to>
      <xdr:col>55</xdr:col>
      <xdr:colOff>50800</xdr:colOff>
      <xdr:row>58</xdr:row>
      <xdr:rowOff>112166</xdr:rowOff>
    </xdr:to>
    <xdr:sp macro="" textlink="">
      <xdr:nvSpPr>
        <xdr:cNvPr id="368" name="楕円 367"/>
        <xdr:cNvSpPr/>
      </xdr:nvSpPr>
      <xdr:spPr>
        <a:xfrm>
          <a:off x="10426700" y="995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160443</xdr:rowOff>
    </xdr:from>
    <xdr:ext cx="469744" cy="259045"/>
    <xdr:sp macro="" textlink="">
      <xdr:nvSpPr>
        <xdr:cNvPr id="369" name="農林水産業費該当値テキスト"/>
        <xdr:cNvSpPr txBox="1"/>
      </xdr:nvSpPr>
      <xdr:spPr>
        <a:xfrm>
          <a:off x="10528300" y="993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47599</xdr:rowOff>
    </xdr:from>
    <xdr:to>
      <xdr:col>50</xdr:col>
      <xdr:colOff>165100</xdr:colOff>
      <xdr:row>58</xdr:row>
      <xdr:rowOff>149199</xdr:rowOff>
    </xdr:to>
    <xdr:sp macro="" textlink="">
      <xdr:nvSpPr>
        <xdr:cNvPr id="370" name="楕円 369"/>
        <xdr:cNvSpPr/>
      </xdr:nvSpPr>
      <xdr:spPr>
        <a:xfrm>
          <a:off x="9588500" y="999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140326</xdr:rowOff>
    </xdr:from>
    <xdr:ext cx="469744" cy="259045"/>
    <xdr:sp macro="" textlink="">
      <xdr:nvSpPr>
        <xdr:cNvPr id="371" name="テキスト ボックス 370"/>
        <xdr:cNvSpPr txBox="1"/>
      </xdr:nvSpPr>
      <xdr:spPr>
        <a:xfrm>
          <a:off x="9404428" y="1008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40970</xdr:rowOff>
    </xdr:from>
    <xdr:to>
      <xdr:col>46</xdr:col>
      <xdr:colOff>38100</xdr:colOff>
      <xdr:row>58</xdr:row>
      <xdr:rowOff>142570</xdr:rowOff>
    </xdr:to>
    <xdr:sp macro="" textlink="">
      <xdr:nvSpPr>
        <xdr:cNvPr id="372" name="楕円 371"/>
        <xdr:cNvSpPr/>
      </xdr:nvSpPr>
      <xdr:spPr>
        <a:xfrm>
          <a:off x="8699500" y="998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133697</xdr:rowOff>
    </xdr:from>
    <xdr:ext cx="469744" cy="259045"/>
    <xdr:sp macro="" textlink="">
      <xdr:nvSpPr>
        <xdr:cNvPr id="373" name="テキスト ボックス 372"/>
        <xdr:cNvSpPr txBox="1"/>
      </xdr:nvSpPr>
      <xdr:spPr>
        <a:xfrm>
          <a:off x="8515428" y="1007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43332</xdr:rowOff>
    </xdr:from>
    <xdr:to>
      <xdr:col>41</xdr:col>
      <xdr:colOff>101600</xdr:colOff>
      <xdr:row>58</xdr:row>
      <xdr:rowOff>144932</xdr:rowOff>
    </xdr:to>
    <xdr:sp macro="" textlink="">
      <xdr:nvSpPr>
        <xdr:cNvPr id="374" name="楕円 373"/>
        <xdr:cNvSpPr/>
      </xdr:nvSpPr>
      <xdr:spPr>
        <a:xfrm>
          <a:off x="7810500" y="998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136059</xdr:rowOff>
    </xdr:from>
    <xdr:ext cx="469744" cy="259045"/>
    <xdr:sp macro="" textlink="">
      <xdr:nvSpPr>
        <xdr:cNvPr id="375" name="テキスト ボックス 374"/>
        <xdr:cNvSpPr txBox="1"/>
      </xdr:nvSpPr>
      <xdr:spPr>
        <a:xfrm>
          <a:off x="7626428" y="1008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47523</xdr:rowOff>
    </xdr:from>
    <xdr:to>
      <xdr:col>36</xdr:col>
      <xdr:colOff>165100</xdr:colOff>
      <xdr:row>58</xdr:row>
      <xdr:rowOff>149123</xdr:rowOff>
    </xdr:to>
    <xdr:sp macro="" textlink="">
      <xdr:nvSpPr>
        <xdr:cNvPr id="376" name="楕円 375"/>
        <xdr:cNvSpPr/>
      </xdr:nvSpPr>
      <xdr:spPr>
        <a:xfrm>
          <a:off x="6921500" y="99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140250</xdr:rowOff>
    </xdr:from>
    <xdr:ext cx="469744" cy="259045"/>
    <xdr:sp macro="" textlink="">
      <xdr:nvSpPr>
        <xdr:cNvPr id="377" name="テキスト ボックス 376"/>
        <xdr:cNvSpPr txBox="1"/>
      </xdr:nvSpPr>
      <xdr:spPr>
        <a:xfrm>
          <a:off x="6737428" y="1008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57900</xdr:rowOff>
    </xdr:from>
    <xdr:to>
      <xdr:col>54</xdr:col>
      <xdr:colOff>189865</xdr:colOff>
      <xdr:row>78</xdr:row>
      <xdr:rowOff>114630</xdr:rowOff>
    </xdr:to>
    <xdr:cxnSp macro="">
      <xdr:nvCxnSpPr>
        <xdr:cNvPr id="401" name="直線コネクタ 400"/>
        <xdr:cNvCxnSpPr/>
      </xdr:nvCxnSpPr>
      <xdr:spPr>
        <a:xfrm flipV="1">
          <a:off x="10475595" y="12230850"/>
          <a:ext cx="1270" cy="1256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118457</xdr:rowOff>
    </xdr:from>
    <xdr:ext cx="469744" cy="259045"/>
    <xdr:sp macro="" textlink="">
      <xdr:nvSpPr>
        <xdr:cNvPr id="402" name="商工費最小値テキスト"/>
        <xdr:cNvSpPr txBox="1"/>
      </xdr:nvSpPr>
      <xdr:spPr>
        <a:xfrm>
          <a:off x="10528300" y="134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114630</xdr:rowOff>
    </xdr:from>
    <xdr:to>
      <xdr:col>55</xdr:col>
      <xdr:colOff>88900</xdr:colOff>
      <xdr:row>78</xdr:row>
      <xdr:rowOff>114630</xdr:rowOff>
    </xdr:to>
    <xdr:cxnSp macro="">
      <xdr:nvCxnSpPr>
        <xdr:cNvPr id="403" name="直線コネクタ 402"/>
        <xdr:cNvCxnSpPr/>
      </xdr:nvCxnSpPr>
      <xdr:spPr>
        <a:xfrm>
          <a:off x="10388600" y="1348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4577</xdr:rowOff>
    </xdr:from>
    <xdr:ext cx="534377" cy="259045"/>
    <xdr:sp macro="" textlink="">
      <xdr:nvSpPr>
        <xdr:cNvPr id="404" name="商工費最大値テキスト"/>
        <xdr:cNvSpPr txBox="1"/>
      </xdr:nvSpPr>
      <xdr:spPr>
        <a:xfrm>
          <a:off x="10528300" y="1200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57900</xdr:rowOff>
    </xdr:from>
    <xdr:to>
      <xdr:col>55</xdr:col>
      <xdr:colOff>88900</xdr:colOff>
      <xdr:row>71</xdr:row>
      <xdr:rowOff>57900</xdr:rowOff>
    </xdr:to>
    <xdr:cxnSp macro="">
      <xdr:nvCxnSpPr>
        <xdr:cNvPr id="405" name="直線コネクタ 404"/>
        <xdr:cNvCxnSpPr/>
      </xdr:nvCxnSpPr>
      <xdr:spPr>
        <a:xfrm>
          <a:off x="10388600" y="12230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112344</xdr:rowOff>
    </xdr:from>
    <xdr:to>
      <xdr:col>55</xdr:col>
      <xdr:colOff>0</xdr:colOff>
      <xdr:row>78</xdr:row>
      <xdr:rowOff>121335</xdr:rowOff>
    </xdr:to>
    <xdr:cxnSp macro="">
      <xdr:nvCxnSpPr>
        <xdr:cNvPr id="406" name="直線コネクタ 405"/>
        <xdr:cNvCxnSpPr/>
      </xdr:nvCxnSpPr>
      <xdr:spPr>
        <a:xfrm flipV="1">
          <a:off x="9639300" y="13313994"/>
          <a:ext cx="838200" cy="18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25252</xdr:rowOff>
    </xdr:from>
    <xdr:ext cx="469744" cy="259045"/>
    <xdr:sp macro="" textlink="">
      <xdr:nvSpPr>
        <xdr:cNvPr id="407" name="商工費平均値テキスト"/>
        <xdr:cNvSpPr txBox="1"/>
      </xdr:nvSpPr>
      <xdr:spPr>
        <a:xfrm>
          <a:off x="10528300" y="13055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2375</xdr:rowOff>
    </xdr:from>
    <xdr:to>
      <xdr:col>55</xdr:col>
      <xdr:colOff>50800</xdr:colOff>
      <xdr:row>77</xdr:row>
      <xdr:rowOff>103975</xdr:rowOff>
    </xdr:to>
    <xdr:sp macro="" textlink="">
      <xdr:nvSpPr>
        <xdr:cNvPr id="408" name="フローチャート: 判断 407"/>
        <xdr:cNvSpPr/>
      </xdr:nvSpPr>
      <xdr:spPr>
        <a:xfrm>
          <a:off x="10426700" y="1320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117869</xdr:rowOff>
    </xdr:from>
    <xdr:to>
      <xdr:col>50</xdr:col>
      <xdr:colOff>114300</xdr:colOff>
      <xdr:row>78</xdr:row>
      <xdr:rowOff>121335</xdr:rowOff>
    </xdr:to>
    <xdr:cxnSp macro="">
      <xdr:nvCxnSpPr>
        <xdr:cNvPr id="409" name="直線コネクタ 408"/>
        <xdr:cNvCxnSpPr/>
      </xdr:nvCxnSpPr>
      <xdr:spPr>
        <a:xfrm>
          <a:off x="8750300" y="13490969"/>
          <a:ext cx="889000" cy="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125248</xdr:rowOff>
    </xdr:from>
    <xdr:to>
      <xdr:col>50</xdr:col>
      <xdr:colOff>165100</xdr:colOff>
      <xdr:row>78</xdr:row>
      <xdr:rowOff>55398</xdr:rowOff>
    </xdr:to>
    <xdr:sp macro="" textlink="">
      <xdr:nvSpPr>
        <xdr:cNvPr id="410" name="フローチャート: 判断 409"/>
        <xdr:cNvSpPr/>
      </xdr:nvSpPr>
      <xdr:spPr>
        <a:xfrm>
          <a:off x="95885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71925</xdr:rowOff>
    </xdr:from>
    <xdr:ext cx="469744" cy="259045"/>
    <xdr:sp macro="" textlink="">
      <xdr:nvSpPr>
        <xdr:cNvPr id="411" name="テキスト ボックス 410"/>
        <xdr:cNvSpPr txBox="1"/>
      </xdr:nvSpPr>
      <xdr:spPr>
        <a:xfrm>
          <a:off x="9404428" y="1310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117754</xdr:rowOff>
    </xdr:from>
    <xdr:to>
      <xdr:col>45</xdr:col>
      <xdr:colOff>177800</xdr:colOff>
      <xdr:row>78</xdr:row>
      <xdr:rowOff>117869</xdr:rowOff>
    </xdr:to>
    <xdr:cxnSp macro="">
      <xdr:nvCxnSpPr>
        <xdr:cNvPr id="412" name="直線コネクタ 411"/>
        <xdr:cNvCxnSpPr/>
      </xdr:nvCxnSpPr>
      <xdr:spPr>
        <a:xfrm>
          <a:off x="7861300" y="13490854"/>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155460</xdr:rowOff>
    </xdr:from>
    <xdr:to>
      <xdr:col>46</xdr:col>
      <xdr:colOff>38100</xdr:colOff>
      <xdr:row>78</xdr:row>
      <xdr:rowOff>85610</xdr:rowOff>
    </xdr:to>
    <xdr:sp macro="" textlink="">
      <xdr:nvSpPr>
        <xdr:cNvPr id="413" name="フローチャート: 判断 412"/>
        <xdr:cNvSpPr/>
      </xdr:nvSpPr>
      <xdr:spPr>
        <a:xfrm>
          <a:off x="8699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102137</xdr:rowOff>
    </xdr:from>
    <xdr:ext cx="469744" cy="259045"/>
    <xdr:sp macro="" textlink="">
      <xdr:nvSpPr>
        <xdr:cNvPr id="414" name="テキスト ボックス 413"/>
        <xdr:cNvSpPr txBox="1"/>
      </xdr:nvSpPr>
      <xdr:spPr>
        <a:xfrm>
          <a:off x="8515428" y="13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113640</xdr:rowOff>
    </xdr:from>
    <xdr:to>
      <xdr:col>41</xdr:col>
      <xdr:colOff>50800</xdr:colOff>
      <xdr:row>78</xdr:row>
      <xdr:rowOff>117754</xdr:rowOff>
    </xdr:to>
    <xdr:cxnSp macro="">
      <xdr:nvCxnSpPr>
        <xdr:cNvPr id="415" name="直線コネクタ 414"/>
        <xdr:cNvCxnSpPr/>
      </xdr:nvCxnSpPr>
      <xdr:spPr>
        <a:xfrm>
          <a:off x="6972300" y="13486740"/>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141973</xdr:rowOff>
    </xdr:from>
    <xdr:to>
      <xdr:col>41</xdr:col>
      <xdr:colOff>101600</xdr:colOff>
      <xdr:row>78</xdr:row>
      <xdr:rowOff>72123</xdr:rowOff>
    </xdr:to>
    <xdr:sp macro="" textlink="">
      <xdr:nvSpPr>
        <xdr:cNvPr id="416" name="フローチャート: 判断 415"/>
        <xdr:cNvSpPr/>
      </xdr:nvSpPr>
      <xdr:spPr>
        <a:xfrm>
          <a:off x="7810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88650</xdr:rowOff>
    </xdr:from>
    <xdr:ext cx="469744" cy="259045"/>
    <xdr:sp macro="" textlink="">
      <xdr:nvSpPr>
        <xdr:cNvPr id="417" name="テキスト ボックス 416"/>
        <xdr:cNvSpPr txBox="1"/>
      </xdr:nvSpPr>
      <xdr:spPr>
        <a:xfrm>
          <a:off x="7626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138658</xdr:rowOff>
    </xdr:from>
    <xdr:to>
      <xdr:col>36</xdr:col>
      <xdr:colOff>165100</xdr:colOff>
      <xdr:row>78</xdr:row>
      <xdr:rowOff>68808</xdr:rowOff>
    </xdr:to>
    <xdr:sp macro="" textlink="">
      <xdr:nvSpPr>
        <xdr:cNvPr id="418" name="フローチャート: 判断 417"/>
        <xdr:cNvSpPr/>
      </xdr:nvSpPr>
      <xdr:spPr>
        <a:xfrm>
          <a:off x="6921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85335</xdr:rowOff>
    </xdr:from>
    <xdr:ext cx="469744" cy="259045"/>
    <xdr:sp macro="" textlink="">
      <xdr:nvSpPr>
        <xdr:cNvPr id="419" name="テキスト ボックス 418"/>
        <xdr:cNvSpPr txBox="1"/>
      </xdr:nvSpPr>
      <xdr:spPr>
        <a:xfrm>
          <a:off x="6737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61544</xdr:rowOff>
    </xdr:from>
    <xdr:to>
      <xdr:col>55</xdr:col>
      <xdr:colOff>50800</xdr:colOff>
      <xdr:row>77</xdr:row>
      <xdr:rowOff>163144</xdr:rowOff>
    </xdr:to>
    <xdr:sp macro="" textlink="">
      <xdr:nvSpPr>
        <xdr:cNvPr id="425" name="楕円 424"/>
        <xdr:cNvSpPr/>
      </xdr:nvSpPr>
      <xdr:spPr>
        <a:xfrm>
          <a:off x="10426700" y="1326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39971</xdr:rowOff>
    </xdr:from>
    <xdr:ext cx="469744" cy="259045"/>
    <xdr:sp macro="" textlink="">
      <xdr:nvSpPr>
        <xdr:cNvPr id="426" name="商工費該当値テキスト"/>
        <xdr:cNvSpPr txBox="1"/>
      </xdr:nvSpPr>
      <xdr:spPr>
        <a:xfrm>
          <a:off x="10528300" y="1324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70535</xdr:rowOff>
    </xdr:from>
    <xdr:to>
      <xdr:col>50</xdr:col>
      <xdr:colOff>165100</xdr:colOff>
      <xdr:row>79</xdr:row>
      <xdr:rowOff>685</xdr:rowOff>
    </xdr:to>
    <xdr:sp macro="" textlink="">
      <xdr:nvSpPr>
        <xdr:cNvPr id="427" name="楕円 426"/>
        <xdr:cNvSpPr/>
      </xdr:nvSpPr>
      <xdr:spPr>
        <a:xfrm>
          <a:off x="9588500" y="1344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163262</xdr:rowOff>
    </xdr:from>
    <xdr:ext cx="469744" cy="259045"/>
    <xdr:sp macro="" textlink="">
      <xdr:nvSpPr>
        <xdr:cNvPr id="428" name="テキスト ボックス 427"/>
        <xdr:cNvSpPr txBox="1"/>
      </xdr:nvSpPr>
      <xdr:spPr>
        <a:xfrm>
          <a:off x="9404428" y="1353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67069</xdr:rowOff>
    </xdr:from>
    <xdr:to>
      <xdr:col>46</xdr:col>
      <xdr:colOff>38100</xdr:colOff>
      <xdr:row>78</xdr:row>
      <xdr:rowOff>168669</xdr:rowOff>
    </xdr:to>
    <xdr:sp macro="" textlink="">
      <xdr:nvSpPr>
        <xdr:cNvPr id="429" name="楕円 428"/>
        <xdr:cNvSpPr/>
      </xdr:nvSpPr>
      <xdr:spPr>
        <a:xfrm>
          <a:off x="8699500" y="1344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159796</xdr:rowOff>
    </xdr:from>
    <xdr:ext cx="469744" cy="259045"/>
    <xdr:sp macro="" textlink="">
      <xdr:nvSpPr>
        <xdr:cNvPr id="430" name="テキスト ボックス 429"/>
        <xdr:cNvSpPr txBox="1"/>
      </xdr:nvSpPr>
      <xdr:spPr>
        <a:xfrm>
          <a:off x="8515428" y="1353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66954</xdr:rowOff>
    </xdr:from>
    <xdr:to>
      <xdr:col>41</xdr:col>
      <xdr:colOff>101600</xdr:colOff>
      <xdr:row>78</xdr:row>
      <xdr:rowOff>168554</xdr:rowOff>
    </xdr:to>
    <xdr:sp macro="" textlink="">
      <xdr:nvSpPr>
        <xdr:cNvPr id="431" name="楕円 430"/>
        <xdr:cNvSpPr/>
      </xdr:nvSpPr>
      <xdr:spPr>
        <a:xfrm>
          <a:off x="7810500" y="134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159681</xdr:rowOff>
    </xdr:from>
    <xdr:ext cx="469744" cy="259045"/>
    <xdr:sp macro="" textlink="">
      <xdr:nvSpPr>
        <xdr:cNvPr id="432" name="テキスト ボックス 431"/>
        <xdr:cNvSpPr txBox="1"/>
      </xdr:nvSpPr>
      <xdr:spPr>
        <a:xfrm>
          <a:off x="7626428" y="1353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62840</xdr:rowOff>
    </xdr:from>
    <xdr:to>
      <xdr:col>36</xdr:col>
      <xdr:colOff>165100</xdr:colOff>
      <xdr:row>78</xdr:row>
      <xdr:rowOff>164440</xdr:rowOff>
    </xdr:to>
    <xdr:sp macro="" textlink="">
      <xdr:nvSpPr>
        <xdr:cNvPr id="433" name="楕円 432"/>
        <xdr:cNvSpPr/>
      </xdr:nvSpPr>
      <xdr:spPr>
        <a:xfrm>
          <a:off x="6921500" y="134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155567</xdr:rowOff>
    </xdr:from>
    <xdr:ext cx="469744" cy="259045"/>
    <xdr:sp macro="" textlink="">
      <xdr:nvSpPr>
        <xdr:cNvPr id="434" name="テキスト ボックス 433"/>
        <xdr:cNvSpPr txBox="1"/>
      </xdr:nvSpPr>
      <xdr:spPr>
        <a:xfrm>
          <a:off x="6737428" y="1352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131218</xdr:rowOff>
    </xdr:from>
    <xdr:to>
      <xdr:col>54</xdr:col>
      <xdr:colOff>189865</xdr:colOff>
      <xdr:row>99</xdr:row>
      <xdr:rowOff>18314</xdr:rowOff>
    </xdr:to>
    <xdr:cxnSp macro="">
      <xdr:nvCxnSpPr>
        <xdr:cNvPr id="457" name="直線コネクタ 456"/>
        <xdr:cNvCxnSpPr/>
      </xdr:nvCxnSpPr>
      <xdr:spPr>
        <a:xfrm flipV="1">
          <a:off x="10475595" y="15561718"/>
          <a:ext cx="1270" cy="1430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22141</xdr:rowOff>
    </xdr:from>
    <xdr:ext cx="534377" cy="259045"/>
    <xdr:sp macro="" textlink="">
      <xdr:nvSpPr>
        <xdr:cNvPr id="458" name="土木費最小値テキスト"/>
        <xdr:cNvSpPr txBox="1"/>
      </xdr:nvSpPr>
      <xdr:spPr>
        <a:xfrm>
          <a:off x="10528300" y="1699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18314</xdr:rowOff>
    </xdr:from>
    <xdr:to>
      <xdr:col>55</xdr:col>
      <xdr:colOff>88900</xdr:colOff>
      <xdr:row>99</xdr:row>
      <xdr:rowOff>18314</xdr:rowOff>
    </xdr:to>
    <xdr:cxnSp macro="">
      <xdr:nvCxnSpPr>
        <xdr:cNvPr id="459" name="直線コネクタ 458"/>
        <xdr:cNvCxnSpPr/>
      </xdr:nvCxnSpPr>
      <xdr:spPr>
        <a:xfrm>
          <a:off x="10388600" y="1699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77895</xdr:rowOff>
    </xdr:from>
    <xdr:ext cx="534377" cy="259045"/>
    <xdr:sp macro="" textlink="">
      <xdr:nvSpPr>
        <xdr:cNvPr id="460" name="土木費最大値テキスト"/>
        <xdr:cNvSpPr txBox="1"/>
      </xdr:nvSpPr>
      <xdr:spPr>
        <a:xfrm>
          <a:off x="10528300" y="153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131218</xdr:rowOff>
    </xdr:from>
    <xdr:to>
      <xdr:col>55</xdr:col>
      <xdr:colOff>88900</xdr:colOff>
      <xdr:row>90</xdr:row>
      <xdr:rowOff>131218</xdr:rowOff>
    </xdr:to>
    <xdr:cxnSp macro="">
      <xdr:nvCxnSpPr>
        <xdr:cNvPr id="461" name="直線コネクタ 460"/>
        <xdr:cNvCxnSpPr/>
      </xdr:nvCxnSpPr>
      <xdr:spPr>
        <a:xfrm>
          <a:off x="10388600" y="155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165852</xdr:rowOff>
    </xdr:from>
    <xdr:to>
      <xdr:col>55</xdr:col>
      <xdr:colOff>0</xdr:colOff>
      <xdr:row>99</xdr:row>
      <xdr:rowOff>18314</xdr:rowOff>
    </xdr:to>
    <xdr:cxnSp macro="">
      <xdr:nvCxnSpPr>
        <xdr:cNvPr id="462" name="直線コネクタ 461"/>
        <xdr:cNvCxnSpPr/>
      </xdr:nvCxnSpPr>
      <xdr:spPr>
        <a:xfrm>
          <a:off x="9639300" y="16967952"/>
          <a:ext cx="838200" cy="2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120029</xdr:rowOff>
    </xdr:from>
    <xdr:ext cx="534377" cy="259045"/>
    <xdr:sp macro="" textlink="">
      <xdr:nvSpPr>
        <xdr:cNvPr id="463" name="土木費平均値テキスト"/>
        <xdr:cNvSpPr txBox="1"/>
      </xdr:nvSpPr>
      <xdr:spPr>
        <a:xfrm>
          <a:off x="10528300" y="1640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97152</xdr:rowOff>
    </xdr:from>
    <xdr:to>
      <xdr:col>55</xdr:col>
      <xdr:colOff>50800</xdr:colOff>
      <xdr:row>97</xdr:row>
      <xdr:rowOff>27302</xdr:rowOff>
    </xdr:to>
    <xdr:sp macro="" textlink="">
      <xdr:nvSpPr>
        <xdr:cNvPr id="464" name="フローチャート: 判断 463"/>
        <xdr:cNvSpPr/>
      </xdr:nvSpPr>
      <xdr:spPr>
        <a:xfrm>
          <a:off x="10426700" y="1655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165852</xdr:rowOff>
    </xdr:from>
    <xdr:to>
      <xdr:col>50</xdr:col>
      <xdr:colOff>114300</xdr:colOff>
      <xdr:row>99</xdr:row>
      <xdr:rowOff>4598</xdr:rowOff>
    </xdr:to>
    <xdr:cxnSp macro="">
      <xdr:nvCxnSpPr>
        <xdr:cNvPr id="465" name="直線コネクタ 464"/>
        <xdr:cNvCxnSpPr/>
      </xdr:nvCxnSpPr>
      <xdr:spPr>
        <a:xfrm flipV="1">
          <a:off x="8750300" y="16967952"/>
          <a:ext cx="889000" cy="1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135649</xdr:rowOff>
    </xdr:from>
    <xdr:to>
      <xdr:col>50</xdr:col>
      <xdr:colOff>165100</xdr:colOff>
      <xdr:row>97</xdr:row>
      <xdr:rowOff>65799</xdr:rowOff>
    </xdr:to>
    <xdr:sp macro="" textlink="">
      <xdr:nvSpPr>
        <xdr:cNvPr id="466" name="フローチャート: 判断 465"/>
        <xdr:cNvSpPr/>
      </xdr:nvSpPr>
      <xdr:spPr>
        <a:xfrm>
          <a:off x="9588500" y="1659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82326</xdr:rowOff>
    </xdr:from>
    <xdr:ext cx="534377" cy="259045"/>
    <xdr:sp macro="" textlink="">
      <xdr:nvSpPr>
        <xdr:cNvPr id="467" name="テキスト ボックス 466"/>
        <xdr:cNvSpPr txBox="1"/>
      </xdr:nvSpPr>
      <xdr:spPr>
        <a:xfrm>
          <a:off x="9372111" y="1637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4598</xdr:rowOff>
    </xdr:from>
    <xdr:to>
      <xdr:col>45</xdr:col>
      <xdr:colOff>177800</xdr:colOff>
      <xdr:row>99</xdr:row>
      <xdr:rowOff>10723</xdr:rowOff>
    </xdr:to>
    <xdr:cxnSp macro="">
      <xdr:nvCxnSpPr>
        <xdr:cNvPr id="468" name="直線コネクタ 467"/>
        <xdr:cNvCxnSpPr/>
      </xdr:nvCxnSpPr>
      <xdr:spPr>
        <a:xfrm flipV="1">
          <a:off x="7861300" y="16978148"/>
          <a:ext cx="889000" cy="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130756</xdr:rowOff>
    </xdr:from>
    <xdr:to>
      <xdr:col>46</xdr:col>
      <xdr:colOff>38100</xdr:colOff>
      <xdr:row>97</xdr:row>
      <xdr:rowOff>60906</xdr:rowOff>
    </xdr:to>
    <xdr:sp macro="" textlink="">
      <xdr:nvSpPr>
        <xdr:cNvPr id="469" name="フローチャート: 判断 468"/>
        <xdr:cNvSpPr/>
      </xdr:nvSpPr>
      <xdr:spPr>
        <a:xfrm>
          <a:off x="8699500" y="165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77433</xdr:rowOff>
    </xdr:from>
    <xdr:ext cx="534377" cy="259045"/>
    <xdr:sp macro="" textlink="">
      <xdr:nvSpPr>
        <xdr:cNvPr id="470" name="テキスト ボックス 469"/>
        <xdr:cNvSpPr txBox="1"/>
      </xdr:nvSpPr>
      <xdr:spPr>
        <a:xfrm>
          <a:off x="8483111" y="1636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10723</xdr:rowOff>
    </xdr:from>
    <xdr:to>
      <xdr:col>41</xdr:col>
      <xdr:colOff>50800</xdr:colOff>
      <xdr:row>99</xdr:row>
      <xdr:rowOff>48626</xdr:rowOff>
    </xdr:to>
    <xdr:cxnSp macro="">
      <xdr:nvCxnSpPr>
        <xdr:cNvPr id="471" name="直線コネクタ 470"/>
        <xdr:cNvCxnSpPr/>
      </xdr:nvCxnSpPr>
      <xdr:spPr>
        <a:xfrm flipV="1">
          <a:off x="6972300" y="16984273"/>
          <a:ext cx="889000" cy="3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72258</xdr:rowOff>
    </xdr:from>
    <xdr:to>
      <xdr:col>41</xdr:col>
      <xdr:colOff>101600</xdr:colOff>
      <xdr:row>97</xdr:row>
      <xdr:rowOff>2408</xdr:rowOff>
    </xdr:to>
    <xdr:sp macro="" textlink="">
      <xdr:nvSpPr>
        <xdr:cNvPr id="472" name="フローチャート: 判断 471"/>
        <xdr:cNvSpPr/>
      </xdr:nvSpPr>
      <xdr:spPr>
        <a:xfrm>
          <a:off x="7810500" y="1653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18935</xdr:rowOff>
    </xdr:from>
    <xdr:ext cx="534377" cy="259045"/>
    <xdr:sp macro="" textlink="">
      <xdr:nvSpPr>
        <xdr:cNvPr id="473" name="テキスト ボックス 472"/>
        <xdr:cNvSpPr txBox="1"/>
      </xdr:nvSpPr>
      <xdr:spPr>
        <a:xfrm>
          <a:off x="7594111" y="163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60942</xdr:rowOff>
    </xdr:from>
    <xdr:to>
      <xdr:col>36</xdr:col>
      <xdr:colOff>165100</xdr:colOff>
      <xdr:row>96</xdr:row>
      <xdr:rowOff>162542</xdr:rowOff>
    </xdr:to>
    <xdr:sp macro="" textlink="">
      <xdr:nvSpPr>
        <xdr:cNvPr id="474" name="フローチャート: 判断 473"/>
        <xdr:cNvSpPr/>
      </xdr:nvSpPr>
      <xdr:spPr>
        <a:xfrm>
          <a:off x="69215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7619</xdr:rowOff>
    </xdr:from>
    <xdr:ext cx="534377" cy="259045"/>
    <xdr:sp macro="" textlink="">
      <xdr:nvSpPr>
        <xdr:cNvPr id="475" name="テキスト ボックス 474"/>
        <xdr:cNvSpPr txBox="1"/>
      </xdr:nvSpPr>
      <xdr:spPr>
        <a:xfrm>
          <a:off x="6705111" y="1629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138964</xdr:rowOff>
    </xdr:from>
    <xdr:to>
      <xdr:col>55</xdr:col>
      <xdr:colOff>50800</xdr:colOff>
      <xdr:row>99</xdr:row>
      <xdr:rowOff>69114</xdr:rowOff>
    </xdr:to>
    <xdr:sp macro="" textlink="">
      <xdr:nvSpPr>
        <xdr:cNvPr id="481" name="楕円 480"/>
        <xdr:cNvSpPr/>
      </xdr:nvSpPr>
      <xdr:spPr>
        <a:xfrm>
          <a:off x="10426700" y="1694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53891</xdr:rowOff>
    </xdr:from>
    <xdr:ext cx="534377" cy="259045"/>
    <xdr:sp macro="" textlink="">
      <xdr:nvSpPr>
        <xdr:cNvPr id="482" name="土木費該当値テキスト"/>
        <xdr:cNvSpPr txBox="1"/>
      </xdr:nvSpPr>
      <xdr:spPr>
        <a:xfrm>
          <a:off x="10528300" y="168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115052</xdr:rowOff>
    </xdr:from>
    <xdr:to>
      <xdr:col>50</xdr:col>
      <xdr:colOff>165100</xdr:colOff>
      <xdr:row>99</xdr:row>
      <xdr:rowOff>45202</xdr:rowOff>
    </xdr:to>
    <xdr:sp macro="" textlink="">
      <xdr:nvSpPr>
        <xdr:cNvPr id="483" name="楕円 482"/>
        <xdr:cNvSpPr/>
      </xdr:nvSpPr>
      <xdr:spPr>
        <a:xfrm>
          <a:off x="9588500" y="1691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36329</xdr:rowOff>
    </xdr:from>
    <xdr:ext cx="534377" cy="259045"/>
    <xdr:sp macro="" textlink="">
      <xdr:nvSpPr>
        <xdr:cNvPr id="484" name="テキスト ボックス 483"/>
        <xdr:cNvSpPr txBox="1"/>
      </xdr:nvSpPr>
      <xdr:spPr>
        <a:xfrm>
          <a:off x="9372111" y="1700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125248</xdr:rowOff>
    </xdr:from>
    <xdr:to>
      <xdr:col>46</xdr:col>
      <xdr:colOff>38100</xdr:colOff>
      <xdr:row>99</xdr:row>
      <xdr:rowOff>55398</xdr:rowOff>
    </xdr:to>
    <xdr:sp macro="" textlink="">
      <xdr:nvSpPr>
        <xdr:cNvPr id="485" name="楕円 484"/>
        <xdr:cNvSpPr/>
      </xdr:nvSpPr>
      <xdr:spPr>
        <a:xfrm>
          <a:off x="8699500" y="1692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46525</xdr:rowOff>
    </xdr:from>
    <xdr:ext cx="534377" cy="259045"/>
    <xdr:sp macro="" textlink="">
      <xdr:nvSpPr>
        <xdr:cNvPr id="486" name="テキスト ボックス 485"/>
        <xdr:cNvSpPr txBox="1"/>
      </xdr:nvSpPr>
      <xdr:spPr>
        <a:xfrm>
          <a:off x="8483111" y="1702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131373</xdr:rowOff>
    </xdr:from>
    <xdr:to>
      <xdr:col>41</xdr:col>
      <xdr:colOff>101600</xdr:colOff>
      <xdr:row>99</xdr:row>
      <xdr:rowOff>61523</xdr:rowOff>
    </xdr:to>
    <xdr:sp macro="" textlink="">
      <xdr:nvSpPr>
        <xdr:cNvPr id="487" name="楕円 486"/>
        <xdr:cNvSpPr/>
      </xdr:nvSpPr>
      <xdr:spPr>
        <a:xfrm>
          <a:off x="7810500" y="1693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52650</xdr:rowOff>
    </xdr:from>
    <xdr:ext cx="534377" cy="259045"/>
    <xdr:sp macro="" textlink="">
      <xdr:nvSpPr>
        <xdr:cNvPr id="488" name="テキスト ボックス 487"/>
        <xdr:cNvSpPr txBox="1"/>
      </xdr:nvSpPr>
      <xdr:spPr>
        <a:xfrm>
          <a:off x="7594111" y="1702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169276</xdr:rowOff>
    </xdr:from>
    <xdr:to>
      <xdr:col>36</xdr:col>
      <xdr:colOff>165100</xdr:colOff>
      <xdr:row>99</xdr:row>
      <xdr:rowOff>99426</xdr:rowOff>
    </xdr:to>
    <xdr:sp macro="" textlink="">
      <xdr:nvSpPr>
        <xdr:cNvPr id="489" name="楕円 488"/>
        <xdr:cNvSpPr/>
      </xdr:nvSpPr>
      <xdr:spPr>
        <a:xfrm>
          <a:off x="6921500" y="1697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90553</xdr:rowOff>
    </xdr:from>
    <xdr:ext cx="534377" cy="259045"/>
    <xdr:sp macro="" textlink="">
      <xdr:nvSpPr>
        <xdr:cNvPr id="490" name="テキスト ボックス 489"/>
        <xdr:cNvSpPr txBox="1"/>
      </xdr:nvSpPr>
      <xdr:spPr>
        <a:xfrm>
          <a:off x="6705111" y="1706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39</xdr:row>
      <xdr:rowOff>77521</xdr:rowOff>
    </xdr:to>
    <xdr:cxnSp macro="">
      <xdr:nvCxnSpPr>
        <xdr:cNvPr id="513" name="直線コネクタ 512"/>
        <xdr:cNvCxnSpPr/>
      </xdr:nvCxnSpPr>
      <xdr:spPr>
        <a:xfrm flipV="1">
          <a:off x="16317595" y="5165517"/>
          <a:ext cx="1269" cy="1598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81348</xdr:rowOff>
    </xdr:from>
    <xdr:ext cx="469744" cy="259045"/>
    <xdr:sp macro="" textlink="">
      <xdr:nvSpPr>
        <xdr:cNvPr id="514" name="消防費最小値テキスト"/>
        <xdr:cNvSpPr txBox="1"/>
      </xdr:nvSpPr>
      <xdr:spPr>
        <a:xfrm>
          <a:off x="16370300" y="676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77521</xdr:rowOff>
    </xdr:from>
    <xdr:to>
      <xdr:col>86</xdr:col>
      <xdr:colOff>25400</xdr:colOff>
      <xdr:row>39</xdr:row>
      <xdr:rowOff>77521</xdr:rowOff>
    </xdr:to>
    <xdr:cxnSp macro="">
      <xdr:nvCxnSpPr>
        <xdr:cNvPr id="515" name="直線コネクタ 514"/>
        <xdr:cNvCxnSpPr/>
      </xdr:nvCxnSpPr>
      <xdr:spPr>
        <a:xfrm>
          <a:off x="16230600" y="676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6" name="消防費最大値テキスト"/>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7" name="直線コネクタ 516"/>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89957</xdr:rowOff>
    </xdr:from>
    <xdr:to>
      <xdr:col>85</xdr:col>
      <xdr:colOff>127000</xdr:colOff>
      <xdr:row>38</xdr:row>
      <xdr:rowOff>45059</xdr:rowOff>
    </xdr:to>
    <xdr:cxnSp macro="">
      <xdr:nvCxnSpPr>
        <xdr:cNvPr id="518" name="直線コネクタ 517"/>
        <xdr:cNvCxnSpPr/>
      </xdr:nvCxnSpPr>
      <xdr:spPr>
        <a:xfrm>
          <a:off x="15481300" y="6090707"/>
          <a:ext cx="838200" cy="46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148901</xdr:rowOff>
    </xdr:from>
    <xdr:ext cx="534377" cy="259045"/>
    <xdr:sp macro="" textlink="">
      <xdr:nvSpPr>
        <xdr:cNvPr id="519" name="消防費平均値テキスト"/>
        <xdr:cNvSpPr txBox="1"/>
      </xdr:nvSpPr>
      <xdr:spPr>
        <a:xfrm>
          <a:off x="16370300" y="6149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126024</xdr:rowOff>
    </xdr:from>
    <xdr:to>
      <xdr:col>85</xdr:col>
      <xdr:colOff>177800</xdr:colOff>
      <xdr:row>37</xdr:row>
      <xdr:rowOff>56174</xdr:rowOff>
    </xdr:to>
    <xdr:sp macro="" textlink="">
      <xdr:nvSpPr>
        <xdr:cNvPr id="520" name="フローチャート: 判断 519"/>
        <xdr:cNvSpPr/>
      </xdr:nvSpPr>
      <xdr:spPr>
        <a:xfrm>
          <a:off x="16268700" y="629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89957</xdr:rowOff>
    </xdr:from>
    <xdr:to>
      <xdr:col>81</xdr:col>
      <xdr:colOff>50800</xdr:colOff>
      <xdr:row>37</xdr:row>
      <xdr:rowOff>171064</xdr:rowOff>
    </xdr:to>
    <xdr:cxnSp macro="">
      <xdr:nvCxnSpPr>
        <xdr:cNvPr id="521" name="直線コネクタ 520"/>
        <xdr:cNvCxnSpPr/>
      </xdr:nvCxnSpPr>
      <xdr:spPr>
        <a:xfrm flipV="1">
          <a:off x="14592300" y="6090707"/>
          <a:ext cx="889000" cy="42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128676</xdr:rowOff>
    </xdr:from>
    <xdr:to>
      <xdr:col>81</xdr:col>
      <xdr:colOff>101600</xdr:colOff>
      <xdr:row>37</xdr:row>
      <xdr:rowOff>58826</xdr:rowOff>
    </xdr:to>
    <xdr:sp macro="" textlink="">
      <xdr:nvSpPr>
        <xdr:cNvPr id="522" name="フローチャート: 判断 521"/>
        <xdr:cNvSpPr/>
      </xdr:nvSpPr>
      <xdr:spPr>
        <a:xfrm>
          <a:off x="15430500" y="63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49953</xdr:rowOff>
    </xdr:from>
    <xdr:ext cx="534377" cy="259045"/>
    <xdr:sp macro="" textlink="">
      <xdr:nvSpPr>
        <xdr:cNvPr id="523" name="テキスト ボックス 522"/>
        <xdr:cNvSpPr txBox="1"/>
      </xdr:nvSpPr>
      <xdr:spPr>
        <a:xfrm>
          <a:off x="15214111" y="639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171064</xdr:rowOff>
    </xdr:from>
    <xdr:to>
      <xdr:col>76</xdr:col>
      <xdr:colOff>114300</xdr:colOff>
      <xdr:row>38</xdr:row>
      <xdr:rowOff>14518</xdr:rowOff>
    </xdr:to>
    <xdr:cxnSp macro="">
      <xdr:nvCxnSpPr>
        <xdr:cNvPr id="524" name="直線コネクタ 523"/>
        <xdr:cNvCxnSpPr/>
      </xdr:nvCxnSpPr>
      <xdr:spPr>
        <a:xfrm flipV="1">
          <a:off x="13703300" y="6514714"/>
          <a:ext cx="8890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15108</xdr:rowOff>
    </xdr:from>
    <xdr:to>
      <xdr:col>76</xdr:col>
      <xdr:colOff>165100</xdr:colOff>
      <xdr:row>37</xdr:row>
      <xdr:rowOff>116708</xdr:rowOff>
    </xdr:to>
    <xdr:sp macro="" textlink="">
      <xdr:nvSpPr>
        <xdr:cNvPr id="525" name="フローチャート: 判断 524"/>
        <xdr:cNvSpPr/>
      </xdr:nvSpPr>
      <xdr:spPr>
        <a:xfrm>
          <a:off x="14541500" y="635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133235</xdr:rowOff>
    </xdr:from>
    <xdr:ext cx="534377" cy="259045"/>
    <xdr:sp macro="" textlink="">
      <xdr:nvSpPr>
        <xdr:cNvPr id="526" name="テキスト ボックス 525"/>
        <xdr:cNvSpPr txBox="1"/>
      </xdr:nvSpPr>
      <xdr:spPr>
        <a:xfrm>
          <a:off x="14325111" y="613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14518</xdr:rowOff>
    </xdr:from>
    <xdr:to>
      <xdr:col>71</xdr:col>
      <xdr:colOff>177800</xdr:colOff>
      <xdr:row>38</xdr:row>
      <xdr:rowOff>127264</xdr:rowOff>
    </xdr:to>
    <xdr:cxnSp macro="">
      <xdr:nvCxnSpPr>
        <xdr:cNvPr id="527" name="直線コネクタ 526"/>
        <xdr:cNvCxnSpPr/>
      </xdr:nvCxnSpPr>
      <xdr:spPr>
        <a:xfrm flipV="1">
          <a:off x="12814300" y="6529618"/>
          <a:ext cx="889000" cy="11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39888</xdr:rowOff>
    </xdr:from>
    <xdr:to>
      <xdr:col>72</xdr:col>
      <xdr:colOff>38100</xdr:colOff>
      <xdr:row>37</xdr:row>
      <xdr:rowOff>141488</xdr:rowOff>
    </xdr:to>
    <xdr:sp macro="" textlink="">
      <xdr:nvSpPr>
        <xdr:cNvPr id="528" name="フローチャート: 判断 527"/>
        <xdr:cNvSpPr/>
      </xdr:nvSpPr>
      <xdr:spPr>
        <a:xfrm>
          <a:off x="13652500" y="638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158015</xdr:rowOff>
    </xdr:from>
    <xdr:ext cx="534377" cy="259045"/>
    <xdr:sp macro="" textlink="">
      <xdr:nvSpPr>
        <xdr:cNvPr id="529" name="テキスト ボックス 528"/>
        <xdr:cNvSpPr txBox="1"/>
      </xdr:nvSpPr>
      <xdr:spPr>
        <a:xfrm>
          <a:off x="13436111" y="615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29647</xdr:rowOff>
    </xdr:from>
    <xdr:to>
      <xdr:col>67</xdr:col>
      <xdr:colOff>101600</xdr:colOff>
      <xdr:row>37</xdr:row>
      <xdr:rowOff>131247</xdr:rowOff>
    </xdr:to>
    <xdr:sp macro="" textlink="">
      <xdr:nvSpPr>
        <xdr:cNvPr id="530" name="フローチャート: 判断 529"/>
        <xdr:cNvSpPr/>
      </xdr:nvSpPr>
      <xdr:spPr>
        <a:xfrm>
          <a:off x="12763500" y="637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147774</xdr:rowOff>
    </xdr:from>
    <xdr:ext cx="534377" cy="259045"/>
    <xdr:sp macro="" textlink="">
      <xdr:nvSpPr>
        <xdr:cNvPr id="531" name="テキスト ボックス 530"/>
        <xdr:cNvSpPr txBox="1"/>
      </xdr:nvSpPr>
      <xdr:spPr>
        <a:xfrm>
          <a:off x="12547111" y="614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165709</xdr:rowOff>
    </xdr:from>
    <xdr:to>
      <xdr:col>85</xdr:col>
      <xdr:colOff>177800</xdr:colOff>
      <xdr:row>38</xdr:row>
      <xdr:rowOff>95859</xdr:rowOff>
    </xdr:to>
    <xdr:sp macro="" textlink="">
      <xdr:nvSpPr>
        <xdr:cNvPr id="537" name="楕円 536"/>
        <xdr:cNvSpPr/>
      </xdr:nvSpPr>
      <xdr:spPr>
        <a:xfrm>
          <a:off x="16268700" y="650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144136</xdr:rowOff>
    </xdr:from>
    <xdr:ext cx="534377" cy="259045"/>
    <xdr:sp macro="" textlink="">
      <xdr:nvSpPr>
        <xdr:cNvPr id="538" name="消防費該当値テキスト"/>
        <xdr:cNvSpPr txBox="1"/>
      </xdr:nvSpPr>
      <xdr:spPr>
        <a:xfrm>
          <a:off x="16370300" y="648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39157</xdr:rowOff>
    </xdr:from>
    <xdr:to>
      <xdr:col>81</xdr:col>
      <xdr:colOff>101600</xdr:colOff>
      <xdr:row>35</xdr:row>
      <xdr:rowOff>140757</xdr:rowOff>
    </xdr:to>
    <xdr:sp macro="" textlink="">
      <xdr:nvSpPr>
        <xdr:cNvPr id="539" name="楕円 538"/>
        <xdr:cNvSpPr/>
      </xdr:nvSpPr>
      <xdr:spPr>
        <a:xfrm>
          <a:off x="15430500" y="603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157284</xdr:rowOff>
    </xdr:from>
    <xdr:ext cx="534377" cy="259045"/>
    <xdr:sp macro="" textlink="">
      <xdr:nvSpPr>
        <xdr:cNvPr id="540" name="テキスト ボックス 539"/>
        <xdr:cNvSpPr txBox="1"/>
      </xdr:nvSpPr>
      <xdr:spPr>
        <a:xfrm>
          <a:off x="15214111" y="581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120264</xdr:rowOff>
    </xdr:from>
    <xdr:to>
      <xdr:col>76</xdr:col>
      <xdr:colOff>165100</xdr:colOff>
      <xdr:row>38</xdr:row>
      <xdr:rowOff>50414</xdr:rowOff>
    </xdr:to>
    <xdr:sp macro="" textlink="">
      <xdr:nvSpPr>
        <xdr:cNvPr id="541" name="楕円 540"/>
        <xdr:cNvSpPr/>
      </xdr:nvSpPr>
      <xdr:spPr>
        <a:xfrm>
          <a:off x="14541500" y="646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41541</xdr:rowOff>
    </xdr:from>
    <xdr:ext cx="534377" cy="259045"/>
    <xdr:sp macro="" textlink="">
      <xdr:nvSpPr>
        <xdr:cNvPr id="542" name="テキスト ボックス 541"/>
        <xdr:cNvSpPr txBox="1"/>
      </xdr:nvSpPr>
      <xdr:spPr>
        <a:xfrm>
          <a:off x="14325111" y="655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135168</xdr:rowOff>
    </xdr:from>
    <xdr:to>
      <xdr:col>72</xdr:col>
      <xdr:colOff>38100</xdr:colOff>
      <xdr:row>38</xdr:row>
      <xdr:rowOff>65318</xdr:rowOff>
    </xdr:to>
    <xdr:sp macro="" textlink="">
      <xdr:nvSpPr>
        <xdr:cNvPr id="543" name="楕円 542"/>
        <xdr:cNvSpPr/>
      </xdr:nvSpPr>
      <xdr:spPr>
        <a:xfrm>
          <a:off x="13652500" y="647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56445</xdr:rowOff>
    </xdr:from>
    <xdr:ext cx="534377" cy="259045"/>
    <xdr:sp macro="" textlink="">
      <xdr:nvSpPr>
        <xdr:cNvPr id="544" name="テキスト ボックス 543"/>
        <xdr:cNvSpPr txBox="1"/>
      </xdr:nvSpPr>
      <xdr:spPr>
        <a:xfrm>
          <a:off x="13436111" y="657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76464</xdr:rowOff>
    </xdr:from>
    <xdr:to>
      <xdr:col>67</xdr:col>
      <xdr:colOff>101600</xdr:colOff>
      <xdr:row>39</xdr:row>
      <xdr:rowOff>6614</xdr:rowOff>
    </xdr:to>
    <xdr:sp macro="" textlink="">
      <xdr:nvSpPr>
        <xdr:cNvPr id="545" name="楕円 544"/>
        <xdr:cNvSpPr/>
      </xdr:nvSpPr>
      <xdr:spPr>
        <a:xfrm>
          <a:off x="12763500" y="659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169191</xdr:rowOff>
    </xdr:from>
    <xdr:ext cx="534377" cy="259045"/>
    <xdr:sp macro="" textlink="">
      <xdr:nvSpPr>
        <xdr:cNvPr id="546" name="テキスト ボックス 545"/>
        <xdr:cNvSpPr txBox="1"/>
      </xdr:nvSpPr>
      <xdr:spPr>
        <a:xfrm>
          <a:off x="12547111" y="668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124864</xdr:rowOff>
    </xdr:from>
    <xdr:to>
      <xdr:col>85</xdr:col>
      <xdr:colOff>126364</xdr:colOff>
      <xdr:row>58</xdr:row>
      <xdr:rowOff>72629</xdr:rowOff>
    </xdr:to>
    <xdr:cxnSp macro="">
      <xdr:nvCxnSpPr>
        <xdr:cNvPr id="569" name="直線コネクタ 568"/>
        <xdr:cNvCxnSpPr/>
      </xdr:nvCxnSpPr>
      <xdr:spPr>
        <a:xfrm flipV="1">
          <a:off x="16317595" y="8868814"/>
          <a:ext cx="1269" cy="1147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76456</xdr:rowOff>
    </xdr:from>
    <xdr:ext cx="534377" cy="259045"/>
    <xdr:sp macro="" textlink="">
      <xdr:nvSpPr>
        <xdr:cNvPr id="570" name="教育費最小値テキスト"/>
        <xdr:cNvSpPr txBox="1"/>
      </xdr:nvSpPr>
      <xdr:spPr>
        <a:xfrm>
          <a:off x="16370300" y="1002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72629</xdr:rowOff>
    </xdr:from>
    <xdr:to>
      <xdr:col>86</xdr:col>
      <xdr:colOff>25400</xdr:colOff>
      <xdr:row>58</xdr:row>
      <xdr:rowOff>72629</xdr:rowOff>
    </xdr:to>
    <xdr:cxnSp macro="">
      <xdr:nvCxnSpPr>
        <xdr:cNvPr id="571" name="直線コネクタ 570"/>
        <xdr:cNvCxnSpPr/>
      </xdr:nvCxnSpPr>
      <xdr:spPr>
        <a:xfrm>
          <a:off x="16230600" y="10016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71541</xdr:rowOff>
    </xdr:from>
    <xdr:ext cx="534377" cy="259045"/>
    <xdr:sp macro="" textlink="">
      <xdr:nvSpPr>
        <xdr:cNvPr id="572" name="教育費最大値テキスト"/>
        <xdr:cNvSpPr txBox="1"/>
      </xdr:nvSpPr>
      <xdr:spPr>
        <a:xfrm>
          <a:off x="16370300" y="864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124864</xdr:rowOff>
    </xdr:from>
    <xdr:to>
      <xdr:col>86</xdr:col>
      <xdr:colOff>25400</xdr:colOff>
      <xdr:row>51</xdr:row>
      <xdr:rowOff>124864</xdr:rowOff>
    </xdr:to>
    <xdr:cxnSp macro="">
      <xdr:nvCxnSpPr>
        <xdr:cNvPr id="573" name="直線コネクタ 572"/>
        <xdr:cNvCxnSpPr/>
      </xdr:nvCxnSpPr>
      <xdr:spPr>
        <a:xfrm>
          <a:off x="16230600" y="886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121435</xdr:rowOff>
    </xdr:from>
    <xdr:to>
      <xdr:col>85</xdr:col>
      <xdr:colOff>127000</xdr:colOff>
      <xdr:row>56</xdr:row>
      <xdr:rowOff>69543</xdr:rowOff>
    </xdr:to>
    <xdr:cxnSp macro="">
      <xdr:nvCxnSpPr>
        <xdr:cNvPr id="574" name="直線コネクタ 573"/>
        <xdr:cNvCxnSpPr/>
      </xdr:nvCxnSpPr>
      <xdr:spPr>
        <a:xfrm>
          <a:off x="15481300" y="9551185"/>
          <a:ext cx="838200" cy="1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166847</xdr:rowOff>
    </xdr:from>
    <xdr:ext cx="534377" cy="259045"/>
    <xdr:sp macro="" textlink="">
      <xdr:nvSpPr>
        <xdr:cNvPr id="575" name="教育費平均値テキスト"/>
        <xdr:cNvSpPr txBox="1"/>
      </xdr:nvSpPr>
      <xdr:spPr>
        <a:xfrm>
          <a:off x="16370300" y="9253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143970</xdr:rowOff>
    </xdr:from>
    <xdr:to>
      <xdr:col>85</xdr:col>
      <xdr:colOff>177800</xdr:colOff>
      <xdr:row>55</xdr:row>
      <xdr:rowOff>74120</xdr:rowOff>
    </xdr:to>
    <xdr:sp macro="" textlink="">
      <xdr:nvSpPr>
        <xdr:cNvPr id="576" name="フローチャート: 判断 575"/>
        <xdr:cNvSpPr/>
      </xdr:nvSpPr>
      <xdr:spPr>
        <a:xfrm>
          <a:off x="16268700" y="940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121435</xdr:rowOff>
    </xdr:from>
    <xdr:to>
      <xdr:col>81</xdr:col>
      <xdr:colOff>50800</xdr:colOff>
      <xdr:row>56</xdr:row>
      <xdr:rowOff>123103</xdr:rowOff>
    </xdr:to>
    <xdr:cxnSp macro="">
      <xdr:nvCxnSpPr>
        <xdr:cNvPr id="577" name="直線コネクタ 576"/>
        <xdr:cNvCxnSpPr/>
      </xdr:nvCxnSpPr>
      <xdr:spPr>
        <a:xfrm flipV="1">
          <a:off x="14592300" y="9551185"/>
          <a:ext cx="889000" cy="17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137592</xdr:rowOff>
    </xdr:from>
    <xdr:to>
      <xdr:col>81</xdr:col>
      <xdr:colOff>101600</xdr:colOff>
      <xdr:row>56</xdr:row>
      <xdr:rowOff>67742</xdr:rowOff>
    </xdr:to>
    <xdr:sp macro="" textlink="">
      <xdr:nvSpPr>
        <xdr:cNvPr id="578" name="フローチャート: 判断 577"/>
        <xdr:cNvSpPr/>
      </xdr:nvSpPr>
      <xdr:spPr>
        <a:xfrm>
          <a:off x="154305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58869</xdr:rowOff>
    </xdr:from>
    <xdr:ext cx="534377" cy="259045"/>
    <xdr:sp macro="" textlink="">
      <xdr:nvSpPr>
        <xdr:cNvPr id="579" name="テキスト ボックス 578"/>
        <xdr:cNvSpPr txBox="1"/>
      </xdr:nvSpPr>
      <xdr:spPr>
        <a:xfrm>
          <a:off x="15214111" y="966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123103</xdr:rowOff>
    </xdr:from>
    <xdr:to>
      <xdr:col>76</xdr:col>
      <xdr:colOff>114300</xdr:colOff>
      <xdr:row>56</xdr:row>
      <xdr:rowOff>160000</xdr:rowOff>
    </xdr:to>
    <xdr:cxnSp macro="">
      <xdr:nvCxnSpPr>
        <xdr:cNvPr id="580" name="直線コネクタ 579"/>
        <xdr:cNvCxnSpPr/>
      </xdr:nvCxnSpPr>
      <xdr:spPr>
        <a:xfrm flipV="1">
          <a:off x="13703300" y="9724303"/>
          <a:ext cx="889000" cy="3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32482</xdr:rowOff>
    </xdr:from>
    <xdr:to>
      <xdr:col>76</xdr:col>
      <xdr:colOff>165100</xdr:colOff>
      <xdr:row>56</xdr:row>
      <xdr:rowOff>134082</xdr:rowOff>
    </xdr:to>
    <xdr:sp macro="" textlink="">
      <xdr:nvSpPr>
        <xdr:cNvPr id="581" name="フローチャート: 判断 580"/>
        <xdr:cNvSpPr/>
      </xdr:nvSpPr>
      <xdr:spPr>
        <a:xfrm>
          <a:off x="14541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150609</xdr:rowOff>
    </xdr:from>
    <xdr:ext cx="534377" cy="259045"/>
    <xdr:sp macro="" textlink="">
      <xdr:nvSpPr>
        <xdr:cNvPr id="582" name="テキスト ボックス 581"/>
        <xdr:cNvSpPr txBox="1"/>
      </xdr:nvSpPr>
      <xdr:spPr>
        <a:xfrm>
          <a:off x="14325111" y="94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160000</xdr:rowOff>
    </xdr:from>
    <xdr:to>
      <xdr:col>71</xdr:col>
      <xdr:colOff>177800</xdr:colOff>
      <xdr:row>57</xdr:row>
      <xdr:rowOff>14496</xdr:rowOff>
    </xdr:to>
    <xdr:cxnSp macro="">
      <xdr:nvCxnSpPr>
        <xdr:cNvPr id="583" name="直線コネクタ 582"/>
        <xdr:cNvCxnSpPr/>
      </xdr:nvCxnSpPr>
      <xdr:spPr>
        <a:xfrm flipV="1">
          <a:off x="12814300" y="9761200"/>
          <a:ext cx="8890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386</xdr:rowOff>
    </xdr:from>
    <xdr:to>
      <xdr:col>72</xdr:col>
      <xdr:colOff>38100</xdr:colOff>
      <xdr:row>56</xdr:row>
      <xdr:rowOff>101986</xdr:rowOff>
    </xdr:to>
    <xdr:sp macro="" textlink="">
      <xdr:nvSpPr>
        <xdr:cNvPr id="584" name="フローチャート: 判断 583"/>
        <xdr:cNvSpPr/>
      </xdr:nvSpPr>
      <xdr:spPr>
        <a:xfrm>
          <a:off x="13652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118513</xdr:rowOff>
    </xdr:from>
    <xdr:ext cx="534377" cy="259045"/>
    <xdr:sp macro="" textlink="">
      <xdr:nvSpPr>
        <xdr:cNvPr id="585" name="テキスト ボックス 584"/>
        <xdr:cNvSpPr txBox="1"/>
      </xdr:nvSpPr>
      <xdr:spPr>
        <a:xfrm>
          <a:off x="13436111" y="937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14536</xdr:rowOff>
    </xdr:from>
    <xdr:to>
      <xdr:col>67</xdr:col>
      <xdr:colOff>101600</xdr:colOff>
      <xdr:row>56</xdr:row>
      <xdr:rowOff>116136</xdr:rowOff>
    </xdr:to>
    <xdr:sp macro="" textlink="">
      <xdr:nvSpPr>
        <xdr:cNvPr id="586" name="フローチャート: 判断 585"/>
        <xdr:cNvSpPr/>
      </xdr:nvSpPr>
      <xdr:spPr>
        <a:xfrm>
          <a:off x="12763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132663</xdr:rowOff>
    </xdr:from>
    <xdr:ext cx="534377" cy="259045"/>
    <xdr:sp macro="" textlink="">
      <xdr:nvSpPr>
        <xdr:cNvPr id="587" name="テキスト ボックス 586"/>
        <xdr:cNvSpPr txBox="1"/>
      </xdr:nvSpPr>
      <xdr:spPr>
        <a:xfrm>
          <a:off x="12547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18743</xdr:rowOff>
    </xdr:from>
    <xdr:to>
      <xdr:col>85</xdr:col>
      <xdr:colOff>177800</xdr:colOff>
      <xdr:row>56</xdr:row>
      <xdr:rowOff>120343</xdr:rowOff>
    </xdr:to>
    <xdr:sp macro="" textlink="">
      <xdr:nvSpPr>
        <xdr:cNvPr id="593" name="楕円 592"/>
        <xdr:cNvSpPr/>
      </xdr:nvSpPr>
      <xdr:spPr>
        <a:xfrm>
          <a:off x="16268700" y="961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168620</xdr:rowOff>
    </xdr:from>
    <xdr:ext cx="534377" cy="259045"/>
    <xdr:sp macro="" textlink="">
      <xdr:nvSpPr>
        <xdr:cNvPr id="594" name="教育費該当値テキスト"/>
        <xdr:cNvSpPr txBox="1"/>
      </xdr:nvSpPr>
      <xdr:spPr>
        <a:xfrm>
          <a:off x="16370300" y="959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70635</xdr:rowOff>
    </xdr:from>
    <xdr:to>
      <xdr:col>81</xdr:col>
      <xdr:colOff>101600</xdr:colOff>
      <xdr:row>56</xdr:row>
      <xdr:rowOff>785</xdr:rowOff>
    </xdr:to>
    <xdr:sp macro="" textlink="">
      <xdr:nvSpPr>
        <xdr:cNvPr id="595" name="楕円 594"/>
        <xdr:cNvSpPr/>
      </xdr:nvSpPr>
      <xdr:spPr>
        <a:xfrm>
          <a:off x="15430500" y="950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17312</xdr:rowOff>
    </xdr:from>
    <xdr:ext cx="534377" cy="259045"/>
    <xdr:sp macro="" textlink="">
      <xdr:nvSpPr>
        <xdr:cNvPr id="596" name="テキスト ボックス 595"/>
        <xdr:cNvSpPr txBox="1"/>
      </xdr:nvSpPr>
      <xdr:spPr>
        <a:xfrm>
          <a:off x="15214111" y="927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72303</xdr:rowOff>
    </xdr:from>
    <xdr:to>
      <xdr:col>76</xdr:col>
      <xdr:colOff>165100</xdr:colOff>
      <xdr:row>57</xdr:row>
      <xdr:rowOff>2453</xdr:rowOff>
    </xdr:to>
    <xdr:sp macro="" textlink="">
      <xdr:nvSpPr>
        <xdr:cNvPr id="597" name="楕円 596"/>
        <xdr:cNvSpPr/>
      </xdr:nvSpPr>
      <xdr:spPr>
        <a:xfrm>
          <a:off x="14541500" y="96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165030</xdr:rowOff>
    </xdr:from>
    <xdr:ext cx="534377" cy="259045"/>
    <xdr:sp macro="" textlink="">
      <xdr:nvSpPr>
        <xdr:cNvPr id="598" name="テキスト ボックス 597"/>
        <xdr:cNvSpPr txBox="1"/>
      </xdr:nvSpPr>
      <xdr:spPr>
        <a:xfrm>
          <a:off x="14325111" y="976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109200</xdr:rowOff>
    </xdr:from>
    <xdr:to>
      <xdr:col>72</xdr:col>
      <xdr:colOff>38100</xdr:colOff>
      <xdr:row>57</xdr:row>
      <xdr:rowOff>39350</xdr:rowOff>
    </xdr:to>
    <xdr:sp macro="" textlink="">
      <xdr:nvSpPr>
        <xdr:cNvPr id="599" name="楕円 598"/>
        <xdr:cNvSpPr/>
      </xdr:nvSpPr>
      <xdr:spPr>
        <a:xfrm>
          <a:off x="13652500" y="97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30477</xdr:rowOff>
    </xdr:from>
    <xdr:ext cx="534377" cy="259045"/>
    <xdr:sp macro="" textlink="">
      <xdr:nvSpPr>
        <xdr:cNvPr id="600" name="テキスト ボックス 599"/>
        <xdr:cNvSpPr txBox="1"/>
      </xdr:nvSpPr>
      <xdr:spPr>
        <a:xfrm>
          <a:off x="13436111" y="980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135146</xdr:rowOff>
    </xdr:from>
    <xdr:to>
      <xdr:col>67</xdr:col>
      <xdr:colOff>101600</xdr:colOff>
      <xdr:row>57</xdr:row>
      <xdr:rowOff>65296</xdr:rowOff>
    </xdr:to>
    <xdr:sp macro="" textlink="">
      <xdr:nvSpPr>
        <xdr:cNvPr id="601" name="楕円 600"/>
        <xdr:cNvSpPr/>
      </xdr:nvSpPr>
      <xdr:spPr>
        <a:xfrm>
          <a:off x="12763500" y="973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56423</xdr:rowOff>
    </xdr:from>
    <xdr:ext cx="534377" cy="259045"/>
    <xdr:sp macro="" textlink="">
      <xdr:nvSpPr>
        <xdr:cNvPr id="602" name="テキスト ボックス 601"/>
        <xdr:cNvSpPr txBox="1"/>
      </xdr:nvSpPr>
      <xdr:spPr>
        <a:xfrm>
          <a:off x="12547111" y="982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45059</xdr:rowOff>
    </xdr:from>
    <xdr:to>
      <xdr:col>85</xdr:col>
      <xdr:colOff>126364</xdr:colOff>
      <xdr:row>78</xdr:row>
      <xdr:rowOff>139700</xdr:rowOff>
    </xdr:to>
    <xdr:cxnSp macro="">
      <xdr:nvCxnSpPr>
        <xdr:cNvPr id="624" name="直線コネクタ 623"/>
        <xdr:cNvCxnSpPr/>
      </xdr:nvCxnSpPr>
      <xdr:spPr>
        <a:xfrm flipV="1">
          <a:off x="16317595" y="12560909"/>
          <a:ext cx="1269" cy="951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163186</xdr:rowOff>
    </xdr:from>
    <xdr:ext cx="469744" cy="259045"/>
    <xdr:sp macro="" textlink="">
      <xdr:nvSpPr>
        <xdr:cNvPr id="627" name="災害復旧費最大値テキスト"/>
        <xdr:cNvSpPr txBox="1"/>
      </xdr:nvSpPr>
      <xdr:spPr>
        <a:xfrm>
          <a:off x="16370300" y="1233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45059</xdr:rowOff>
    </xdr:from>
    <xdr:to>
      <xdr:col>86</xdr:col>
      <xdr:colOff>25400</xdr:colOff>
      <xdr:row>73</xdr:row>
      <xdr:rowOff>45059</xdr:rowOff>
    </xdr:to>
    <xdr:cxnSp macro="">
      <xdr:nvCxnSpPr>
        <xdr:cNvPr id="628" name="直線コネクタ 627"/>
        <xdr:cNvCxnSpPr/>
      </xdr:nvCxnSpPr>
      <xdr:spPr>
        <a:xfrm>
          <a:off x="16230600" y="1256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26315</xdr:rowOff>
    </xdr:from>
    <xdr:to>
      <xdr:col>85</xdr:col>
      <xdr:colOff>127000</xdr:colOff>
      <xdr:row>78</xdr:row>
      <xdr:rowOff>139700</xdr:rowOff>
    </xdr:to>
    <xdr:cxnSp macro="">
      <xdr:nvCxnSpPr>
        <xdr:cNvPr id="629" name="直線コネクタ 628"/>
        <xdr:cNvCxnSpPr/>
      </xdr:nvCxnSpPr>
      <xdr:spPr>
        <a:xfrm>
          <a:off x="15481300" y="13227965"/>
          <a:ext cx="838200" cy="28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115434</xdr:rowOff>
    </xdr:from>
    <xdr:ext cx="378565" cy="259045"/>
    <xdr:sp macro="" textlink="">
      <xdr:nvSpPr>
        <xdr:cNvPr id="630" name="災害復旧費平均値テキスト"/>
        <xdr:cNvSpPr txBox="1"/>
      </xdr:nvSpPr>
      <xdr:spPr>
        <a:xfrm>
          <a:off x="16370300" y="131456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92557</xdr:rowOff>
    </xdr:from>
    <xdr:to>
      <xdr:col>85</xdr:col>
      <xdr:colOff>177800</xdr:colOff>
      <xdr:row>78</xdr:row>
      <xdr:rowOff>22707</xdr:rowOff>
    </xdr:to>
    <xdr:sp macro="" textlink="">
      <xdr:nvSpPr>
        <xdr:cNvPr id="631" name="フローチャート: 判断 630"/>
        <xdr:cNvSpPr/>
      </xdr:nvSpPr>
      <xdr:spPr>
        <a:xfrm>
          <a:off x="16268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26315</xdr:rowOff>
    </xdr:from>
    <xdr:to>
      <xdr:col>81</xdr:col>
      <xdr:colOff>50800</xdr:colOff>
      <xdr:row>78</xdr:row>
      <xdr:rowOff>139243</xdr:rowOff>
    </xdr:to>
    <xdr:cxnSp macro="">
      <xdr:nvCxnSpPr>
        <xdr:cNvPr id="632" name="直線コネクタ 631"/>
        <xdr:cNvCxnSpPr/>
      </xdr:nvCxnSpPr>
      <xdr:spPr>
        <a:xfrm flipV="1">
          <a:off x="14592300" y="13227965"/>
          <a:ext cx="889000" cy="28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138277</xdr:rowOff>
    </xdr:from>
    <xdr:to>
      <xdr:col>81</xdr:col>
      <xdr:colOff>101600</xdr:colOff>
      <xdr:row>78</xdr:row>
      <xdr:rowOff>68427</xdr:rowOff>
    </xdr:to>
    <xdr:sp macro="" textlink="">
      <xdr:nvSpPr>
        <xdr:cNvPr id="633" name="フローチャート: 判断 632"/>
        <xdr:cNvSpPr/>
      </xdr:nvSpPr>
      <xdr:spPr>
        <a:xfrm>
          <a:off x="15430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59554</xdr:rowOff>
    </xdr:from>
    <xdr:ext cx="378565" cy="259045"/>
    <xdr:sp macro="" textlink="">
      <xdr:nvSpPr>
        <xdr:cNvPr id="634" name="テキスト ボックス 633"/>
        <xdr:cNvSpPr txBox="1"/>
      </xdr:nvSpPr>
      <xdr:spPr>
        <a:xfrm>
          <a:off x="15292017" y="13432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139243</xdr:rowOff>
    </xdr:from>
    <xdr:to>
      <xdr:col>76</xdr:col>
      <xdr:colOff>114300</xdr:colOff>
      <xdr:row>78</xdr:row>
      <xdr:rowOff>139243</xdr:rowOff>
    </xdr:to>
    <xdr:cxnSp macro="">
      <xdr:nvCxnSpPr>
        <xdr:cNvPr id="635" name="直線コネクタ 634"/>
        <xdr:cNvCxnSpPr/>
      </xdr:nvCxnSpPr>
      <xdr:spPr>
        <a:xfrm>
          <a:off x="13703300" y="13512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163424</xdr:rowOff>
    </xdr:from>
    <xdr:to>
      <xdr:col>76</xdr:col>
      <xdr:colOff>165100</xdr:colOff>
      <xdr:row>78</xdr:row>
      <xdr:rowOff>93574</xdr:rowOff>
    </xdr:to>
    <xdr:sp macro="" textlink="">
      <xdr:nvSpPr>
        <xdr:cNvPr id="636" name="フローチャート: 判断 635"/>
        <xdr:cNvSpPr/>
      </xdr:nvSpPr>
      <xdr:spPr>
        <a:xfrm>
          <a:off x="14541500" y="1336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110101</xdr:rowOff>
    </xdr:from>
    <xdr:ext cx="378565" cy="259045"/>
    <xdr:sp macro="" textlink="">
      <xdr:nvSpPr>
        <xdr:cNvPr id="637" name="テキスト ボックス 636"/>
        <xdr:cNvSpPr txBox="1"/>
      </xdr:nvSpPr>
      <xdr:spPr>
        <a:xfrm>
          <a:off x="14403017" y="1314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138785</xdr:rowOff>
    </xdr:from>
    <xdr:to>
      <xdr:col>71</xdr:col>
      <xdr:colOff>177800</xdr:colOff>
      <xdr:row>78</xdr:row>
      <xdr:rowOff>139243</xdr:rowOff>
    </xdr:to>
    <xdr:cxnSp macro="">
      <xdr:nvCxnSpPr>
        <xdr:cNvPr id="638" name="直線コネクタ 637"/>
        <xdr:cNvCxnSpPr/>
      </xdr:nvCxnSpPr>
      <xdr:spPr>
        <a:xfrm>
          <a:off x="12814300" y="1351188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156566</xdr:rowOff>
    </xdr:from>
    <xdr:to>
      <xdr:col>72</xdr:col>
      <xdr:colOff>38100</xdr:colOff>
      <xdr:row>74</xdr:row>
      <xdr:rowOff>86716</xdr:rowOff>
    </xdr:to>
    <xdr:sp macro="" textlink="">
      <xdr:nvSpPr>
        <xdr:cNvPr id="639" name="フローチャート: 判断 638"/>
        <xdr:cNvSpPr/>
      </xdr:nvSpPr>
      <xdr:spPr>
        <a:xfrm>
          <a:off x="13652500" y="1267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103243</xdr:rowOff>
    </xdr:from>
    <xdr:ext cx="469744" cy="259045"/>
    <xdr:sp macro="" textlink="">
      <xdr:nvSpPr>
        <xdr:cNvPr id="640" name="テキスト ボックス 639"/>
        <xdr:cNvSpPr txBox="1"/>
      </xdr:nvSpPr>
      <xdr:spPr>
        <a:xfrm>
          <a:off x="13468428" y="1244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138278</xdr:rowOff>
    </xdr:from>
    <xdr:to>
      <xdr:col>67</xdr:col>
      <xdr:colOff>101600</xdr:colOff>
      <xdr:row>71</xdr:row>
      <xdr:rowOff>68428</xdr:rowOff>
    </xdr:to>
    <xdr:sp macro="" textlink="">
      <xdr:nvSpPr>
        <xdr:cNvPr id="641" name="フローチャート: 判断 640"/>
        <xdr:cNvSpPr/>
      </xdr:nvSpPr>
      <xdr:spPr>
        <a:xfrm>
          <a:off x="12763500" y="1213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84955</xdr:rowOff>
    </xdr:from>
    <xdr:ext cx="469744" cy="259045"/>
    <xdr:sp macro="" textlink="">
      <xdr:nvSpPr>
        <xdr:cNvPr id="642" name="テキスト ボックス 641"/>
        <xdr:cNvSpPr txBox="1"/>
      </xdr:nvSpPr>
      <xdr:spPr>
        <a:xfrm>
          <a:off x="12579428" y="1191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146965</xdr:rowOff>
    </xdr:from>
    <xdr:to>
      <xdr:col>81</xdr:col>
      <xdr:colOff>101600</xdr:colOff>
      <xdr:row>77</xdr:row>
      <xdr:rowOff>77115</xdr:rowOff>
    </xdr:to>
    <xdr:sp macro="" textlink="">
      <xdr:nvSpPr>
        <xdr:cNvPr id="650" name="楕円 649"/>
        <xdr:cNvSpPr/>
      </xdr:nvSpPr>
      <xdr:spPr>
        <a:xfrm>
          <a:off x="15430500" y="1317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75</xdr:row>
      <xdr:rowOff>93642</xdr:rowOff>
    </xdr:from>
    <xdr:ext cx="378565" cy="259045"/>
    <xdr:sp macro="" textlink="">
      <xdr:nvSpPr>
        <xdr:cNvPr id="651" name="テキスト ボックス 650"/>
        <xdr:cNvSpPr txBox="1"/>
      </xdr:nvSpPr>
      <xdr:spPr>
        <a:xfrm>
          <a:off x="15292017" y="12952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88443</xdr:rowOff>
    </xdr:from>
    <xdr:to>
      <xdr:col>76</xdr:col>
      <xdr:colOff>165100</xdr:colOff>
      <xdr:row>79</xdr:row>
      <xdr:rowOff>18593</xdr:rowOff>
    </xdr:to>
    <xdr:sp macro="" textlink="">
      <xdr:nvSpPr>
        <xdr:cNvPr id="652" name="楕円 651"/>
        <xdr:cNvSpPr/>
      </xdr:nvSpPr>
      <xdr:spPr>
        <a:xfrm>
          <a:off x="14541500" y="1346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9720</xdr:rowOff>
    </xdr:from>
    <xdr:ext cx="249299" cy="259045"/>
    <xdr:sp macro="" textlink="">
      <xdr:nvSpPr>
        <xdr:cNvPr id="653" name="テキスト ボックス 652"/>
        <xdr:cNvSpPr txBox="1"/>
      </xdr:nvSpPr>
      <xdr:spPr>
        <a:xfrm>
          <a:off x="14467650" y="13554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88443</xdr:rowOff>
    </xdr:from>
    <xdr:to>
      <xdr:col>72</xdr:col>
      <xdr:colOff>38100</xdr:colOff>
      <xdr:row>79</xdr:row>
      <xdr:rowOff>18593</xdr:rowOff>
    </xdr:to>
    <xdr:sp macro="" textlink="">
      <xdr:nvSpPr>
        <xdr:cNvPr id="654" name="楕円 653"/>
        <xdr:cNvSpPr/>
      </xdr:nvSpPr>
      <xdr:spPr>
        <a:xfrm>
          <a:off x="13652500" y="1346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9720</xdr:rowOff>
    </xdr:from>
    <xdr:ext cx="249299" cy="259045"/>
    <xdr:sp macro="" textlink="">
      <xdr:nvSpPr>
        <xdr:cNvPr id="655" name="テキスト ボックス 654"/>
        <xdr:cNvSpPr txBox="1"/>
      </xdr:nvSpPr>
      <xdr:spPr>
        <a:xfrm>
          <a:off x="13578650" y="13554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87985</xdr:rowOff>
    </xdr:from>
    <xdr:to>
      <xdr:col>67</xdr:col>
      <xdr:colOff>101600</xdr:colOff>
      <xdr:row>79</xdr:row>
      <xdr:rowOff>18135</xdr:rowOff>
    </xdr:to>
    <xdr:sp macro="" textlink="">
      <xdr:nvSpPr>
        <xdr:cNvPr id="656" name="楕円 655"/>
        <xdr:cNvSpPr/>
      </xdr:nvSpPr>
      <xdr:spPr>
        <a:xfrm>
          <a:off x="12763500" y="134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9262</xdr:rowOff>
    </xdr:from>
    <xdr:ext cx="249299" cy="259045"/>
    <xdr:sp macro="" textlink="">
      <xdr:nvSpPr>
        <xdr:cNvPr id="657" name="テキスト ボックス 656"/>
        <xdr:cNvSpPr txBox="1"/>
      </xdr:nvSpPr>
      <xdr:spPr>
        <a:xfrm>
          <a:off x="12689650" y="13553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97428</xdr:rowOff>
    </xdr:from>
    <xdr:to>
      <xdr:col>85</xdr:col>
      <xdr:colOff>126364</xdr:colOff>
      <xdr:row>97</xdr:row>
      <xdr:rowOff>167494</xdr:rowOff>
    </xdr:to>
    <xdr:cxnSp macro="">
      <xdr:nvCxnSpPr>
        <xdr:cNvPr id="681" name="直線コネクタ 680"/>
        <xdr:cNvCxnSpPr/>
      </xdr:nvCxnSpPr>
      <xdr:spPr>
        <a:xfrm flipV="1">
          <a:off x="16317595" y="15527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171321</xdr:rowOff>
    </xdr:from>
    <xdr:ext cx="534377" cy="259045"/>
    <xdr:sp macro="" textlink="">
      <xdr:nvSpPr>
        <xdr:cNvPr id="682" name="公債費最小値テキスト"/>
        <xdr:cNvSpPr txBox="1"/>
      </xdr:nvSpPr>
      <xdr:spPr>
        <a:xfrm>
          <a:off x="16370300" y="1680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167494</xdr:rowOff>
    </xdr:from>
    <xdr:to>
      <xdr:col>86</xdr:col>
      <xdr:colOff>25400</xdr:colOff>
      <xdr:row>97</xdr:row>
      <xdr:rowOff>167494</xdr:rowOff>
    </xdr:to>
    <xdr:cxnSp macro="">
      <xdr:nvCxnSpPr>
        <xdr:cNvPr id="683" name="直線コネクタ 682"/>
        <xdr:cNvCxnSpPr/>
      </xdr:nvCxnSpPr>
      <xdr:spPr>
        <a:xfrm>
          <a:off x="16230600" y="1679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44105</xdr:rowOff>
    </xdr:from>
    <xdr:ext cx="534377" cy="259045"/>
    <xdr:sp macro="" textlink="">
      <xdr:nvSpPr>
        <xdr:cNvPr id="684" name="公債費最大値テキスト"/>
        <xdr:cNvSpPr txBox="1"/>
      </xdr:nvSpPr>
      <xdr:spPr>
        <a:xfrm>
          <a:off x="16370300" y="153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97428</xdr:rowOff>
    </xdr:from>
    <xdr:to>
      <xdr:col>86</xdr:col>
      <xdr:colOff>25400</xdr:colOff>
      <xdr:row>90</xdr:row>
      <xdr:rowOff>97428</xdr:rowOff>
    </xdr:to>
    <xdr:cxnSp macro="">
      <xdr:nvCxnSpPr>
        <xdr:cNvPr id="685" name="直線コネクタ 684"/>
        <xdr:cNvCxnSpPr/>
      </xdr:nvCxnSpPr>
      <xdr:spPr>
        <a:xfrm>
          <a:off x="16230600" y="1552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6731</xdr:rowOff>
    </xdr:from>
    <xdr:to>
      <xdr:col>85</xdr:col>
      <xdr:colOff>127000</xdr:colOff>
      <xdr:row>96</xdr:row>
      <xdr:rowOff>23552</xdr:rowOff>
    </xdr:to>
    <xdr:cxnSp macro="">
      <xdr:nvCxnSpPr>
        <xdr:cNvPr id="686" name="直線コネクタ 685"/>
        <xdr:cNvCxnSpPr/>
      </xdr:nvCxnSpPr>
      <xdr:spPr>
        <a:xfrm>
          <a:off x="15481300" y="16465931"/>
          <a:ext cx="838200" cy="1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151071</xdr:rowOff>
    </xdr:from>
    <xdr:ext cx="534377" cy="259045"/>
    <xdr:sp macro="" textlink="">
      <xdr:nvSpPr>
        <xdr:cNvPr id="687" name="公債費平均値テキスト"/>
        <xdr:cNvSpPr txBox="1"/>
      </xdr:nvSpPr>
      <xdr:spPr>
        <a:xfrm>
          <a:off x="16370300" y="16438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1194</xdr:rowOff>
    </xdr:from>
    <xdr:to>
      <xdr:col>85</xdr:col>
      <xdr:colOff>177800</xdr:colOff>
      <xdr:row>96</xdr:row>
      <xdr:rowOff>102794</xdr:rowOff>
    </xdr:to>
    <xdr:sp macro="" textlink="">
      <xdr:nvSpPr>
        <xdr:cNvPr id="688" name="フローチャート: 判断 687"/>
        <xdr:cNvSpPr/>
      </xdr:nvSpPr>
      <xdr:spPr>
        <a:xfrm>
          <a:off x="162687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6731</xdr:rowOff>
    </xdr:from>
    <xdr:to>
      <xdr:col>81</xdr:col>
      <xdr:colOff>50800</xdr:colOff>
      <xdr:row>96</xdr:row>
      <xdr:rowOff>12694</xdr:rowOff>
    </xdr:to>
    <xdr:cxnSp macro="">
      <xdr:nvCxnSpPr>
        <xdr:cNvPr id="689" name="直線コネクタ 688"/>
        <xdr:cNvCxnSpPr/>
      </xdr:nvCxnSpPr>
      <xdr:spPr>
        <a:xfrm flipV="1">
          <a:off x="14592300" y="16465931"/>
          <a:ext cx="889000" cy="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159804</xdr:rowOff>
    </xdr:from>
    <xdr:to>
      <xdr:col>81</xdr:col>
      <xdr:colOff>101600</xdr:colOff>
      <xdr:row>96</xdr:row>
      <xdr:rowOff>89954</xdr:rowOff>
    </xdr:to>
    <xdr:sp macro="" textlink="">
      <xdr:nvSpPr>
        <xdr:cNvPr id="690" name="フローチャート: 判断 689"/>
        <xdr:cNvSpPr/>
      </xdr:nvSpPr>
      <xdr:spPr>
        <a:xfrm>
          <a:off x="15430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81081</xdr:rowOff>
    </xdr:from>
    <xdr:ext cx="534377" cy="259045"/>
    <xdr:sp macro="" textlink="">
      <xdr:nvSpPr>
        <xdr:cNvPr id="691" name="テキスト ボックス 690"/>
        <xdr:cNvSpPr txBox="1"/>
      </xdr:nvSpPr>
      <xdr:spPr>
        <a:xfrm>
          <a:off x="15214111" y="165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12694</xdr:rowOff>
    </xdr:from>
    <xdr:to>
      <xdr:col>76</xdr:col>
      <xdr:colOff>114300</xdr:colOff>
      <xdr:row>96</xdr:row>
      <xdr:rowOff>29344</xdr:rowOff>
    </xdr:to>
    <xdr:cxnSp macro="">
      <xdr:nvCxnSpPr>
        <xdr:cNvPr id="692" name="直線コネクタ 691"/>
        <xdr:cNvCxnSpPr/>
      </xdr:nvCxnSpPr>
      <xdr:spPr>
        <a:xfrm flipV="1">
          <a:off x="13703300" y="16471894"/>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165405</xdr:rowOff>
    </xdr:from>
    <xdr:to>
      <xdr:col>76</xdr:col>
      <xdr:colOff>165100</xdr:colOff>
      <xdr:row>96</xdr:row>
      <xdr:rowOff>95555</xdr:rowOff>
    </xdr:to>
    <xdr:sp macro="" textlink="">
      <xdr:nvSpPr>
        <xdr:cNvPr id="693" name="フローチャート: 判断 692"/>
        <xdr:cNvSpPr/>
      </xdr:nvSpPr>
      <xdr:spPr>
        <a:xfrm>
          <a:off x="14541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86682</xdr:rowOff>
    </xdr:from>
    <xdr:ext cx="534377" cy="259045"/>
    <xdr:sp macro="" textlink="">
      <xdr:nvSpPr>
        <xdr:cNvPr id="694" name="テキスト ボックス 693"/>
        <xdr:cNvSpPr txBox="1"/>
      </xdr:nvSpPr>
      <xdr:spPr>
        <a:xfrm>
          <a:off x="14325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29344</xdr:rowOff>
    </xdr:from>
    <xdr:to>
      <xdr:col>71</xdr:col>
      <xdr:colOff>177800</xdr:colOff>
      <xdr:row>96</xdr:row>
      <xdr:rowOff>34640</xdr:rowOff>
    </xdr:to>
    <xdr:cxnSp macro="">
      <xdr:nvCxnSpPr>
        <xdr:cNvPr id="695" name="直線コネクタ 694"/>
        <xdr:cNvCxnSpPr/>
      </xdr:nvCxnSpPr>
      <xdr:spPr>
        <a:xfrm flipV="1">
          <a:off x="12814300" y="16488544"/>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165328</xdr:rowOff>
    </xdr:from>
    <xdr:to>
      <xdr:col>72</xdr:col>
      <xdr:colOff>38100</xdr:colOff>
      <xdr:row>96</xdr:row>
      <xdr:rowOff>95478</xdr:rowOff>
    </xdr:to>
    <xdr:sp macro="" textlink="">
      <xdr:nvSpPr>
        <xdr:cNvPr id="696" name="フローチャート: 判断 695"/>
        <xdr:cNvSpPr/>
      </xdr:nvSpPr>
      <xdr:spPr>
        <a:xfrm>
          <a:off x="13652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86605</xdr:rowOff>
    </xdr:from>
    <xdr:ext cx="534377" cy="259045"/>
    <xdr:sp macro="" textlink="">
      <xdr:nvSpPr>
        <xdr:cNvPr id="697" name="テキスト ボックス 696"/>
        <xdr:cNvSpPr txBox="1"/>
      </xdr:nvSpPr>
      <xdr:spPr>
        <a:xfrm>
          <a:off x="13436111" y="1654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166109</xdr:rowOff>
    </xdr:from>
    <xdr:to>
      <xdr:col>67</xdr:col>
      <xdr:colOff>101600</xdr:colOff>
      <xdr:row>96</xdr:row>
      <xdr:rowOff>96259</xdr:rowOff>
    </xdr:to>
    <xdr:sp macro="" textlink="">
      <xdr:nvSpPr>
        <xdr:cNvPr id="698" name="フローチャート: 判断 697"/>
        <xdr:cNvSpPr/>
      </xdr:nvSpPr>
      <xdr:spPr>
        <a:xfrm>
          <a:off x="127635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87386</xdr:rowOff>
    </xdr:from>
    <xdr:ext cx="534377" cy="259045"/>
    <xdr:sp macro="" textlink="">
      <xdr:nvSpPr>
        <xdr:cNvPr id="699" name="テキスト ボックス 698"/>
        <xdr:cNvSpPr txBox="1"/>
      </xdr:nvSpPr>
      <xdr:spPr>
        <a:xfrm>
          <a:off x="12547111" y="1654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144202</xdr:rowOff>
    </xdr:from>
    <xdr:to>
      <xdr:col>85</xdr:col>
      <xdr:colOff>177800</xdr:colOff>
      <xdr:row>96</xdr:row>
      <xdr:rowOff>74352</xdr:rowOff>
    </xdr:to>
    <xdr:sp macro="" textlink="">
      <xdr:nvSpPr>
        <xdr:cNvPr id="705" name="楕円 704"/>
        <xdr:cNvSpPr/>
      </xdr:nvSpPr>
      <xdr:spPr>
        <a:xfrm>
          <a:off x="16268700" y="1643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167079</xdr:rowOff>
    </xdr:from>
    <xdr:ext cx="534377" cy="259045"/>
    <xdr:sp macro="" textlink="">
      <xdr:nvSpPr>
        <xdr:cNvPr id="706" name="公債費該当値テキスト"/>
        <xdr:cNvSpPr txBox="1"/>
      </xdr:nvSpPr>
      <xdr:spPr>
        <a:xfrm>
          <a:off x="16370300" y="162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127381</xdr:rowOff>
    </xdr:from>
    <xdr:to>
      <xdr:col>81</xdr:col>
      <xdr:colOff>101600</xdr:colOff>
      <xdr:row>96</xdr:row>
      <xdr:rowOff>57531</xdr:rowOff>
    </xdr:to>
    <xdr:sp macro="" textlink="">
      <xdr:nvSpPr>
        <xdr:cNvPr id="707" name="楕円 706"/>
        <xdr:cNvSpPr/>
      </xdr:nvSpPr>
      <xdr:spPr>
        <a:xfrm>
          <a:off x="15430500" y="1641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74058</xdr:rowOff>
    </xdr:from>
    <xdr:ext cx="534377" cy="259045"/>
    <xdr:sp macro="" textlink="">
      <xdr:nvSpPr>
        <xdr:cNvPr id="708" name="テキスト ボックス 707"/>
        <xdr:cNvSpPr txBox="1"/>
      </xdr:nvSpPr>
      <xdr:spPr>
        <a:xfrm>
          <a:off x="15214111" y="1619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133344</xdr:rowOff>
    </xdr:from>
    <xdr:to>
      <xdr:col>76</xdr:col>
      <xdr:colOff>165100</xdr:colOff>
      <xdr:row>96</xdr:row>
      <xdr:rowOff>63494</xdr:rowOff>
    </xdr:to>
    <xdr:sp macro="" textlink="">
      <xdr:nvSpPr>
        <xdr:cNvPr id="709" name="楕円 708"/>
        <xdr:cNvSpPr/>
      </xdr:nvSpPr>
      <xdr:spPr>
        <a:xfrm>
          <a:off x="14541500" y="164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80021</xdr:rowOff>
    </xdr:from>
    <xdr:ext cx="534377" cy="259045"/>
    <xdr:sp macro="" textlink="">
      <xdr:nvSpPr>
        <xdr:cNvPr id="710" name="テキスト ボックス 709"/>
        <xdr:cNvSpPr txBox="1"/>
      </xdr:nvSpPr>
      <xdr:spPr>
        <a:xfrm>
          <a:off x="14325111" y="161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149994</xdr:rowOff>
    </xdr:from>
    <xdr:to>
      <xdr:col>72</xdr:col>
      <xdr:colOff>38100</xdr:colOff>
      <xdr:row>96</xdr:row>
      <xdr:rowOff>80144</xdr:rowOff>
    </xdr:to>
    <xdr:sp macro="" textlink="">
      <xdr:nvSpPr>
        <xdr:cNvPr id="711" name="楕円 710"/>
        <xdr:cNvSpPr/>
      </xdr:nvSpPr>
      <xdr:spPr>
        <a:xfrm>
          <a:off x="13652500" y="1643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96671</xdr:rowOff>
    </xdr:from>
    <xdr:ext cx="534377" cy="259045"/>
    <xdr:sp macro="" textlink="">
      <xdr:nvSpPr>
        <xdr:cNvPr id="712" name="テキスト ボックス 711"/>
        <xdr:cNvSpPr txBox="1"/>
      </xdr:nvSpPr>
      <xdr:spPr>
        <a:xfrm>
          <a:off x="13436111" y="1621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155290</xdr:rowOff>
    </xdr:from>
    <xdr:to>
      <xdr:col>67</xdr:col>
      <xdr:colOff>101600</xdr:colOff>
      <xdr:row>96</xdr:row>
      <xdr:rowOff>85440</xdr:rowOff>
    </xdr:to>
    <xdr:sp macro="" textlink="">
      <xdr:nvSpPr>
        <xdr:cNvPr id="713" name="楕円 712"/>
        <xdr:cNvSpPr/>
      </xdr:nvSpPr>
      <xdr:spPr>
        <a:xfrm>
          <a:off x="12763500" y="164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101967</xdr:rowOff>
    </xdr:from>
    <xdr:ext cx="534377" cy="259045"/>
    <xdr:sp macro="" textlink="">
      <xdr:nvSpPr>
        <xdr:cNvPr id="714" name="テキスト ボックス 713"/>
        <xdr:cNvSpPr txBox="1"/>
      </xdr:nvSpPr>
      <xdr:spPr>
        <a:xfrm>
          <a:off x="12547111" y="1621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8484</xdr:rowOff>
    </xdr:from>
    <xdr:to>
      <xdr:col>116</xdr:col>
      <xdr:colOff>62864</xdr:colOff>
      <xdr:row>38</xdr:row>
      <xdr:rowOff>139700</xdr:rowOff>
    </xdr:to>
    <xdr:cxnSp macro="">
      <xdr:nvCxnSpPr>
        <xdr:cNvPr id="736" name="直線コネクタ 735"/>
        <xdr:cNvCxnSpPr/>
      </xdr:nvCxnSpPr>
      <xdr:spPr>
        <a:xfrm flipV="1">
          <a:off x="22159595" y="5494884"/>
          <a:ext cx="1269" cy="1159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126611</xdr:rowOff>
    </xdr:from>
    <xdr:ext cx="469744" cy="259045"/>
    <xdr:sp macro="" textlink="">
      <xdr:nvSpPr>
        <xdr:cNvPr id="739" name="諸支出金最大値テキスト"/>
        <xdr:cNvSpPr txBox="1"/>
      </xdr:nvSpPr>
      <xdr:spPr>
        <a:xfrm>
          <a:off x="22212300" y="527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8484</xdr:rowOff>
    </xdr:from>
    <xdr:to>
      <xdr:col>116</xdr:col>
      <xdr:colOff>152400</xdr:colOff>
      <xdr:row>32</xdr:row>
      <xdr:rowOff>8484</xdr:rowOff>
    </xdr:to>
    <xdr:cxnSp macro="">
      <xdr:nvCxnSpPr>
        <xdr:cNvPr id="740" name="直線コネクタ 739"/>
        <xdr:cNvCxnSpPr/>
      </xdr:nvCxnSpPr>
      <xdr:spPr>
        <a:xfrm>
          <a:off x="22072600" y="549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54856</xdr:rowOff>
    </xdr:from>
    <xdr:ext cx="378565" cy="259045"/>
    <xdr:sp macro="" textlink="">
      <xdr:nvSpPr>
        <xdr:cNvPr id="742" name="諸支出金平均値テキスト"/>
        <xdr:cNvSpPr txBox="1"/>
      </xdr:nvSpPr>
      <xdr:spPr>
        <a:xfrm>
          <a:off x="22212300" y="63985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31979</xdr:rowOff>
    </xdr:from>
    <xdr:to>
      <xdr:col>116</xdr:col>
      <xdr:colOff>114300</xdr:colOff>
      <xdr:row>38</xdr:row>
      <xdr:rowOff>133579</xdr:rowOff>
    </xdr:to>
    <xdr:sp macro="" textlink="">
      <xdr:nvSpPr>
        <xdr:cNvPr id="743" name="フローチャート: 判断 742"/>
        <xdr:cNvSpPr/>
      </xdr:nvSpPr>
      <xdr:spPr>
        <a:xfrm>
          <a:off x="221107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52781</xdr:rowOff>
    </xdr:from>
    <xdr:to>
      <xdr:col>112</xdr:col>
      <xdr:colOff>38100</xdr:colOff>
      <xdr:row>38</xdr:row>
      <xdr:rowOff>154381</xdr:rowOff>
    </xdr:to>
    <xdr:sp macro="" textlink="">
      <xdr:nvSpPr>
        <xdr:cNvPr id="745" name="フローチャート: 判断 744"/>
        <xdr:cNvSpPr/>
      </xdr:nvSpPr>
      <xdr:spPr>
        <a:xfrm>
          <a:off x="21272500" y="65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170908</xdr:rowOff>
    </xdr:from>
    <xdr:ext cx="378565" cy="259045"/>
    <xdr:sp macro="" textlink="">
      <xdr:nvSpPr>
        <xdr:cNvPr id="746" name="テキスト ボックス 745"/>
        <xdr:cNvSpPr txBox="1"/>
      </xdr:nvSpPr>
      <xdr:spPr>
        <a:xfrm>
          <a:off x="21134017" y="634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58954</xdr:rowOff>
    </xdr:from>
    <xdr:to>
      <xdr:col>107</xdr:col>
      <xdr:colOff>101600</xdr:colOff>
      <xdr:row>38</xdr:row>
      <xdr:rowOff>160554</xdr:rowOff>
    </xdr:to>
    <xdr:sp macro="" textlink="">
      <xdr:nvSpPr>
        <xdr:cNvPr id="748" name="フローチャート: 判断 747"/>
        <xdr:cNvSpPr/>
      </xdr:nvSpPr>
      <xdr:spPr>
        <a:xfrm>
          <a:off x="2038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5630</xdr:rowOff>
    </xdr:from>
    <xdr:ext cx="378565" cy="259045"/>
    <xdr:sp macro="" textlink="">
      <xdr:nvSpPr>
        <xdr:cNvPr id="749" name="テキスト ボックス 748"/>
        <xdr:cNvSpPr txBox="1"/>
      </xdr:nvSpPr>
      <xdr:spPr>
        <a:xfrm>
          <a:off x="20245017" y="63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57582</xdr:rowOff>
    </xdr:from>
    <xdr:to>
      <xdr:col>102</xdr:col>
      <xdr:colOff>165100</xdr:colOff>
      <xdr:row>38</xdr:row>
      <xdr:rowOff>159182</xdr:rowOff>
    </xdr:to>
    <xdr:sp macro="" textlink="">
      <xdr:nvSpPr>
        <xdr:cNvPr id="751" name="フローチャート: 判断 750"/>
        <xdr:cNvSpPr/>
      </xdr:nvSpPr>
      <xdr:spPr>
        <a:xfrm>
          <a:off x="19494500" y="657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4259</xdr:rowOff>
    </xdr:from>
    <xdr:ext cx="378565" cy="259045"/>
    <xdr:sp macro="" textlink="">
      <xdr:nvSpPr>
        <xdr:cNvPr id="752" name="テキスト ボックス 751"/>
        <xdr:cNvSpPr txBox="1"/>
      </xdr:nvSpPr>
      <xdr:spPr>
        <a:xfrm>
          <a:off x="19356017" y="6347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52324</xdr:rowOff>
    </xdr:from>
    <xdr:to>
      <xdr:col>98</xdr:col>
      <xdr:colOff>38100</xdr:colOff>
      <xdr:row>38</xdr:row>
      <xdr:rowOff>153924</xdr:rowOff>
    </xdr:to>
    <xdr:sp macro="" textlink="">
      <xdr:nvSpPr>
        <xdr:cNvPr id="753" name="フローチャート: 判断 752"/>
        <xdr:cNvSpPr/>
      </xdr:nvSpPr>
      <xdr:spPr>
        <a:xfrm>
          <a:off x="18605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170451</xdr:rowOff>
    </xdr:from>
    <xdr:ext cx="378565" cy="259045"/>
    <xdr:sp macro="" textlink="">
      <xdr:nvSpPr>
        <xdr:cNvPr id="754" name="テキスト ボックス 753"/>
        <xdr:cNvSpPr txBox="1"/>
      </xdr:nvSpPr>
      <xdr:spPr>
        <a:xfrm>
          <a:off x="18467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10406</xdr:rowOff>
    </xdr:from>
    <xdr:ext cx="249299" cy="259045"/>
    <xdr:sp macro="" textlink="">
      <xdr:nvSpPr>
        <xdr:cNvPr id="761" name="諸支出金該当値テキスト"/>
        <xdr:cNvSpPr txBox="1"/>
      </xdr:nvSpPr>
      <xdr:spPr>
        <a:xfrm>
          <a:off x="22212300" y="65255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増加した主なものは、総務費、民生費及び商工費である。総務費は、特別定額給付金給付事業等、民生費は、民間保育園運営事業等、商工費は、中小企業経営支援事業等の増による。一方、前年度と比較し減少した主なものは、消防費及び教育費である。消防費は、東消防署整備の完了等、教育費は、小中学校普通・特別教室等空調設備整備の完了等の減による。衛生費は、平成２６年度以降類似団体と比較し高い水準となっていたが、平成２５年度から平成２８年度までの継続費を設定した焼却炉施設基幹的設備改良事業が完了したことから、前年度に引き続き、類似団体、全国及び千葉県平均と比較し低い水準となっている。また、特に民生費、労働費及び土木費については、類似団体、全国及び千葉県平均と比較して低い水準となっている。なお、全体的な傾向として、その年度における特殊要因を除けば、他団体と比較して、公債費以外は、低い水準のものが多いと言える。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千葉県八千代市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収支比率は、前年度と比較して１．８４ポイント増の５．８２％となった。実質単年度収支は、財政調整基金の取崩しの抑制等により、前年度と比較して３．３３ポイント改善し１．２７％となった。また、財政調整基金の標準財政規模比は１．０４ポイント増の８．０４％となり、「第２次行財政改革大綱後期推進計画」に掲げた目標数値である標準財政規模の５％以上の基金残高を確保できている。今後についても、「財政運営の基本的計画」に掲げた目標値である令和１０年度末で標準財政規模比１０．０％以上の基金残高の確保を目指していく。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千葉県八千代市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では、一般会計は増加したが、墓地事業特別会計は減少した。決算規模は、一般会計において、歳入歳出がともに増となり、増減額は歳入が歳出を上回ったが、墓地事業特別会計では、歳入歳出ともに減となり、増減額は歳入が歳出をわずかに上回った。</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その他の会計では、国民健康保険事業特別会計は歳入歳出ともに減少したが、介護保険事業特別会計、後期高齢者医療特別会計では歳入歳出ともに増加しており、実質収支額としては、国民健康保険事業特別会計、介護保険事業特別会計では増加したが、後期高齢者医療特別会計は減少した。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81055078</v>
      </c>
      <c r="BO4" s="426"/>
      <c r="BP4" s="426"/>
      <c r="BQ4" s="426"/>
      <c r="BR4" s="426"/>
      <c r="BS4" s="426"/>
      <c r="BT4" s="426"/>
      <c r="BU4" s="427"/>
      <c r="BV4" s="425">
        <v>61318718</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5.8</v>
      </c>
      <c r="CU4" s="610"/>
      <c r="CV4" s="610"/>
      <c r="CW4" s="610"/>
      <c r="CX4" s="610"/>
      <c r="CY4" s="610"/>
      <c r="CZ4" s="610"/>
      <c r="DA4" s="611"/>
      <c r="DB4" s="609">
        <v>4</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78331463</v>
      </c>
      <c r="BO5" s="431"/>
      <c r="BP5" s="431"/>
      <c r="BQ5" s="431"/>
      <c r="BR5" s="431"/>
      <c r="BS5" s="431"/>
      <c r="BT5" s="431"/>
      <c r="BU5" s="432"/>
      <c r="BV5" s="430">
        <v>59721618</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95.6</v>
      </c>
      <c r="CU5" s="401"/>
      <c r="CV5" s="401"/>
      <c r="CW5" s="401"/>
      <c r="CX5" s="401"/>
      <c r="CY5" s="401"/>
      <c r="CZ5" s="401"/>
      <c r="DA5" s="402"/>
      <c r="DB5" s="400">
        <v>97.3</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93</v>
      </c>
      <c r="AV6" s="488"/>
      <c r="AW6" s="488"/>
      <c r="AX6" s="488"/>
      <c r="AY6" s="410" t="s">
        <v>101</v>
      </c>
      <c r="AZ6" s="411"/>
      <c r="BA6" s="411"/>
      <c r="BB6" s="411"/>
      <c r="BC6" s="411"/>
      <c r="BD6" s="411"/>
      <c r="BE6" s="411"/>
      <c r="BF6" s="411"/>
      <c r="BG6" s="411"/>
      <c r="BH6" s="411"/>
      <c r="BI6" s="411"/>
      <c r="BJ6" s="411"/>
      <c r="BK6" s="411"/>
      <c r="BL6" s="411"/>
      <c r="BM6" s="412"/>
      <c r="BN6" s="430">
        <v>2723615</v>
      </c>
      <c r="BO6" s="431"/>
      <c r="BP6" s="431"/>
      <c r="BQ6" s="431"/>
      <c r="BR6" s="431"/>
      <c r="BS6" s="431"/>
      <c r="BT6" s="431"/>
      <c r="BU6" s="432"/>
      <c r="BV6" s="430">
        <v>1597100</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99.1</v>
      </c>
      <c r="CU6" s="584"/>
      <c r="CV6" s="584"/>
      <c r="CW6" s="584"/>
      <c r="CX6" s="584"/>
      <c r="CY6" s="584"/>
      <c r="CZ6" s="584"/>
      <c r="DA6" s="585"/>
      <c r="DB6" s="583">
        <v>100.9</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104</v>
      </c>
      <c r="AV7" s="488"/>
      <c r="AW7" s="488"/>
      <c r="AX7" s="488"/>
      <c r="AY7" s="410" t="s">
        <v>105</v>
      </c>
      <c r="AZ7" s="411"/>
      <c r="BA7" s="411"/>
      <c r="BB7" s="411"/>
      <c r="BC7" s="411"/>
      <c r="BD7" s="411"/>
      <c r="BE7" s="411"/>
      <c r="BF7" s="411"/>
      <c r="BG7" s="411"/>
      <c r="BH7" s="411"/>
      <c r="BI7" s="411"/>
      <c r="BJ7" s="411"/>
      <c r="BK7" s="411"/>
      <c r="BL7" s="411"/>
      <c r="BM7" s="412"/>
      <c r="BN7" s="430">
        <v>709041</v>
      </c>
      <c r="BO7" s="431"/>
      <c r="BP7" s="431"/>
      <c r="BQ7" s="431"/>
      <c r="BR7" s="431"/>
      <c r="BS7" s="431"/>
      <c r="BT7" s="431"/>
      <c r="BU7" s="432"/>
      <c r="BV7" s="430">
        <v>261574</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34606764</v>
      </c>
      <c r="CU7" s="431"/>
      <c r="CV7" s="431"/>
      <c r="CW7" s="431"/>
      <c r="CX7" s="431"/>
      <c r="CY7" s="431"/>
      <c r="CZ7" s="431"/>
      <c r="DA7" s="432"/>
      <c r="DB7" s="430">
        <v>33593082</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2014574</v>
      </c>
      <c r="BO8" s="431"/>
      <c r="BP8" s="431"/>
      <c r="BQ8" s="431"/>
      <c r="BR8" s="431"/>
      <c r="BS8" s="431"/>
      <c r="BT8" s="431"/>
      <c r="BU8" s="432"/>
      <c r="BV8" s="430">
        <v>1335526</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0.95</v>
      </c>
      <c r="CU8" s="544"/>
      <c r="CV8" s="544"/>
      <c r="CW8" s="544"/>
      <c r="CX8" s="544"/>
      <c r="CY8" s="544"/>
      <c r="CZ8" s="544"/>
      <c r="DA8" s="545"/>
      <c r="DB8" s="543">
        <v>0.95</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199498</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115</v>
      </c>
      <c r="AV9" s="488"/>
      <c r="AW9" s="488"/>
      <c r="AX9" s="488"/>
      <c r="AY9" s="410" t="s">
        <v>116</v>
      </c>
      <c r="AZ9" s="411"/>
      <c r="BA9" s="411"/>
      <c r="BB9" s="411"/>
      <c r="BC9" s="411"/>
      <c r="BD9" s="411"/>
      <c r="BE9" s="411"/>
      <c r="BF9" s="411"/>
      <c r="BG9" s="411"/>
      <c r="BH9" s="411"/>
      <c r="BI9" s="411"/>
      <c r="BJ9" s="411"/>
      <c r="BK9" s="411"/>
      <c r="BL9" s="411"/>
      <c r="BM9" s="412"/>
      <c r="BN9" s="430">
        <v>679048</v>
      </c>
      <c r="BO9" s="431"/>
      <c r="BP9" s="431"/>
      <c r="BQ9" s="431"/>
      <c r="BR9" s="431"/>
      <c r="BS9" s="431"/>
      <c r="BT9" s="431"/>
      <c r="BU9" s="432"/>
      <c r="BV9" s="430">
        <v>-161892</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13.8</v>
      </c>
      <c r="CU9" s="401"/>
      <c r="CV9" s="401"/>
      <c r="CW9" s="401"/>
      <c r="CX9" s="401"/>
      <c r="CY9" s="401"/>
      <c r="CZ9" s="401"/>
      <c r="DA9" s="402"/>
      <c r="DB9" s="400">
        <v>14.2</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193152</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705</v>
      </c>
      <c r="BO10" s="431"/>
      <c r="BP10" s="431"/>
      <c r="BQ10" s="431"/>
      <c r="BR10" s="431"/>
      <c r="BS10" s="431"/>
      <c r="BT10" s="431"/>
      <c r="BU10" s="432"/>
      <c r="BV10" s="430">
        <v>2456</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126</v>
      </c>
      <c r="AV11" s="488"/>
      <c r="AW11" s="488"/>
      <c r="AX11" s="488"/>
      <c r="AY11" s="410" t="s">
        <v>127</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202176</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135</v>
      </c>
      <c r="AV12" s="488"/>
      <c r="AW12" s="488"/>
      <c r="AX12" s="488"/>
      <c r="AY12" s="410" t="s">
        <v>136</v>
      </c>
      <c r="AZ12" s="411"/>
      <c r="BA12" s="411"/>
      <c r="BB12" s="411"/>
      <c r="BC12" s="411"/>
      <c r="BD12" s="411"/>
      <c r="BE12" s="411"/>
      <c r="BF12" s="411"/>
      <c r="BG12" s="411"/>
      <c r="BH12" s="411"/>
      <c r="BI12" s="411"/>
      <c r="BJ12" s="411"/>
      <c r="BK12" s="411"/>
      <c r="BL12" s="411"/>
      <c r="BM12" s="412"/>
      <c r="BN12" s="430">
        <v>239761</v>
      </c>
      <c r="BO12" s="431"/>
      <c r="BP12" s="431"/>
      <c r="BQ12" s="431"/>
      <c r="BR12" s="431"/>
      <c r="BS12" s="431"/>
      <c r="BT12" s="431"/>
      <c r="BU12" s="432"/>
      <c r="BV12" s="430">
        <v>532803</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138</v>
      </c>
      <c r="CU12" s="544"/>
      <c r="CV12" s="544"/>
      <c r="CW12" s="544"/>
      <c r="CX12" s="544"/>
      <c r="CY12" s="544"/>
      <c r="CZ12" s="544"/>
      <c r="DA12" s="545"/>
      <c r="DB12" s="543" t="s">
        <v>139</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140</v>
      </c>
      <c r="N13" s="531"/>
      <c r="O13" s="531"/>
      <c r="P13" s="531"/>
      <c r="Q13" s="532"/>
      <c r="R13" s="533">
        <v>196125</v>
      </c>
      <c r="S13" s="534"/>
      <c r="T13" s="534"/>
      <c r="U13" s="534"/>
      <c r="V13" s="535"/>
      <c r="W13" s="521" t="s">
        <v>141</v>
      </c>
      <c r="X13" s="443"/>
      <c r="Y13" s="443"/>
      <c r="Z13" s="443"/>
      <c r="AA13" s="443"/>
      <c r="AB13" s="444"/>
      <c r="AC13" s="406">
        <v>1046</v>
      </c>
      <c r="AD13" s="407"/>
      <c r="AE13" s="407"/>
      <c r="AF13" s="407"/>
      <c r="AG13" s="408"/>
      <c r="AH13" s="406">
        <v>1046</v>
      </c>
      <c r="AI13" s="407"/>
      <c r="AJ13" s="407"/>
      <c r="AK13" s="407"/>
      <c r="AL13" s="409"/>
      <c r="AM13" s="499" t="s">
        <v>142</v>
      </c>
      <c r="AN13" s="404"/>
      <c r="AO13" s="404"/>
      <c r="AP13" s="404"/>
      <c r="AQ13" s="404"/>
      <c r="AR13" s="404"/>
      <c r="AS13" s="404"/>
      <c r="AT13" s="405"/>
      <c r="AU13" s="487" t="s">
        <v>143</v>
      </c>
      <c r="AV13" s="488"/>
      <c r="AW13" s="488"/>
      <c r="AX13" s="488"/>
      <c r="AY13" s="410" t="s">
        <v>144</v>
      </c>
      <c r="AZ13" s="411"/>
      <c r="BA13" s="411"/>
      <c r="BB13" s="411"/>
      <c r="BC13" s="411"/>
      <c r="BD13" s="411"/>
      <c r="BE13" s="411"/>
      <c r="BF13" s="411"/>
      <c r="BG13" s="411"/>
      <c r="BH13" s="411"/>
      <c r="BI13" s="411"/>
      <c r="BJ13" s="411"/>
      <c r="BK13" s="411"/>
      <c r="BL13" s="411"/>
      <c r="BM13" s="412"/>
      <c r="BN13" s="430">
        <v>439992</v>
      </c>
      <c r="BO13" s="431"/>
      <c r="BP13" s="431"/>
      <c r="BQ13" s="431"/>
      <c r="BR13" s="431"/>
      <c r="BS13" s="431"/>
      <c r="BT13" s="431"/>
      <c r="BU13" s="432"/>
      <c r="BV13" s="430">
        <v>-692239</v>
      </c>
      <c r="BW13" s="431"/>
      <c r="BX13" s="431"/>
      <c r="BY13" s="431"/>
      <c r="BZ13" s="431"/>
      <c r="CA13" s="431"/>
      <c r="CB13" s="431"/>
      <c r="CC13" s="432"/>
      <c r="CD13" s="439" t="s">
        <v>145</v>
      </c>
      <c r="CE13" s="440"/>
      <c r="CF13" s="440"/>
      <c r="CG13" s="440"/>
      <c r="CH13" s="440"/>
      <c r="CI13" s="440"/>
      <c r="CJ13" s="440"/>
      <c r="CK13" s="440"/>
      <c r="CL13" s="440"/>
      <c r="CM13" s="440"/>
      <c r="CN13" s="440"/>
      <c r="CO13" s="440"/>
      <c r="CP13" s="440"/>
      <c r="CQ13" s="440"/>
      <c r="CR13" s="440"/>
      <c r="CS13" s="441"/>
      <c r="CT13" s="400">
        <v>6.2</v>
      </c>
      <c r="CU13" s="401"/>
      <c r="CV13" s="401"/>
      <c r="CW13" s="401"/>
      <c r="CX13" s="401"/>
      <c r="CY13" s="401"/>
      <c r="CZ13" s="401"/>
      <c r="DA13" s="402"/>
      <c r="DB13" s="400">
        <v>6.4</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146</v>
      </c>
      <c r="M14" s="567"/>
      <c r="N14" s="567"/>
      <c r="O14" s="567"/>
      <c r="P14" s="567"/>
      <c r="Q14" s="568"/>
      <c r="R14" s="533">
        <v>199786</v>
      </c>
      <c r="S14" s="534"/>
      <c r="T14" s="534"/>
      <c r="U14" s="534"/>
      <c r="V14" s="535"/>
      <c r="W14" s="536"/>
      <c r="X14" s="446"/>
      <c r="Y14" s="446"/>
      <c r="Z14" s="446"/>
      <c r="AA14" s="446"/>
      <c r="AB14" s="447"/>
      <c r="AC14" s="526">
        <v>1.3</v>
      </c>
      <c r="AD14" s="527"/>
      <c r="AE14" s="527"/>
      <c r="AF14" s="527"/>
      <c r="AG14" s="528"/>
      <c r="AH14" s="526">
        <v>1.3</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147</v>
      </c>
      <c r="CE14" s="437"/>
      <c r="CF14" s="437"/>
      <c r="CG14" s="437"/>
      <c r="CH14" s="437"/>
      <c r="CI14" s="437"/>
      <c r="CJ14" s="437"/>
      <c r="CK14" s="437"/>
      <c r="CL14" s="437"/>
      <c r="CM14" s="437"/>
      <c r="CN14" s="437"/>
      <c r="CO14" s="437"/>
      <c r="CP14" s="437"/>
      <c r="CQ14" s="437"/>
      <c r="CR14" s="437"/>
      <c r="CS14" s="438"/>
      <c r="CT14" s="537">
        <v>15.3</v>
      </c>
      <c r="CU14" s="538"/>
      <c r="CV14" s="538"/>
      <c r="CW14" s="538"/>
      <c r="CX14" s="538"/>
      <c r="CY14" s="538"/>
      <c r="CZ14" s="538"/>
      <c r="DA14" s="539"/>
      <c r="DB14" s="537">
        <v>21</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140</v>
      </c>
      <c r="N15" s="531"/>
      <c r="O15" s="531"/>
      <c r="P15" s="531"/>
      <c r="Q15" s="532"/>
      <c r="R15" s="533">
        <v>193955</v>
      </c>
      <c r="S15" s="534"/>
      <c r="T15" s="534"/>
      <c r="U15" s="534"/>
      <c r="V15" s="535"/>
      <c r="W15" s="521" t="s">
        <v>148</v>
      </c>
      <c r="X15" s="443"/>
      <c r="Y15" s="443"/>
      <c r="Z15" s="443"/>
      <c r="AA15" s="443"/>
      <c r="AB15" s="444"/>
      <c r="AC15" s="406">
        <v>16636</v>
      </c>
      <c r="AD15" s="407"/>
      <c r="AE15" s="407"/>
      <c r="AF15" s="407"/>
      <c r="AG15" s="408"/>
      <c r="AH15" s="406">
        <v>16585</v>
      </c>
      <c r="AI15" s="407"/>
      <c r="AJ15" s="407"/>
      <c r="AK15" s="407"/>
      <c r="AL15" s="409"/>
      <c r="AM15" s="499"/>
      <c r="AN15" s="404"/>
      <c r="AO15" s="404"/>
      <c r="AP15" s="404"/>
      <c r="AQ15" s="404"/>
      <c r="AR15" s="404"/>
      <c r="AS15" s="404"/>
      <c r="AT15" s="405"/>
      <c r="AU15" s="487"/>
      <c r="AV15" s="488"/>
      <c r="AW15" s="488"/>
      <c r="AX15" s="488"/>
      <c r="AY15" s="422" t="s">
        <v>149</v>
      </c>
      <c r="AZ15" s="423"/>
      <c r="BA15" s="423"/>
      <c r="BB15" s="423"/>
      <c r="BC15" s="423"/>
      <c r="BD15" s="423"/>
      <c r="BE15" s="423"/>
      <c r="BF15" s="423"/>
      <c r="BG15" s="423"/>
      <c r="BH15" s="423"/>
      <c r="BI15" s="423"/>
      <c r="BJ15" s="423"/>
      <c r="BK15" s="423"/>
      <c r="BL15" s="423"/>
      <c r="BM15" s="424"/>
      <c r="BN15" s="425">
        <v>25211834</v>
      </c>
      <c r="BO15" s="426"/>
      <c r="BP15" s="426"/>
      <c r="BQ15" s="426"/>
      <c r="BR15" s="426"/>
      <c r="BS15" s="426"/>
      <c r="BT15" s="426"/>
      <c r="BU15" s="427"/>
      <c r="BV15" s="425">
        <v>24263175</v>
      </c>
      <c r="BW15" s="426"/>
      <c r="BX15" s="426"/>
      <c r="BY15" s="426"/>
      <c r="BZ15" s="426"/>
      <c r="CA15" s="426"/>
      <c r="CB15" s="426"/>
      <c r="CC15" s="427"/>
      <c r="CD15" s="540" t="s">
        <v>150</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151</v>
      </c>
      <c r="M16" s="524"/>
      <c r="N16" s="524"/>
      <c r="O16" s="524"/>
      <c r="P16" s="524"/>
      <c r="Q16" s="525"/>
      <c r="R16" s="518" t="s">
        <v>152</v>
      </c>
      <c r="S16" s="519"/>
      <c r="T16" s="519"/>
      <c r="U16" s="519"/>
      <c r="V16" s="520"/>
      <c r="W16" s="536"/>
      <c r="X16" s="446"/>
      <c r="Y16" s="446"/>
      <c r="Z16" s="446"/>
      <c r="AA16" s="446"/>
      <c r="AB16" s="447"/>
      <c r="AC16" s="526">
        <v>20.6</v>
      </c>
      <c r="AD16" s="527"/>
      <c r="AE16" s="527"/>
      <c r="AF16" s="527"/>
      <c r="AG16" s="528"/>
      <c r="AH16" s="526">
        <v>20.5</v>
      </c>
      <c r="AI16" s="527"/>
      <c r="AJ16" s="527"/>
      <c r="AK16" s="527"/>
      <c r="AL16" s="529"/>
      <c r="AM16" s="499"/>
      <c r="AN16" s="404"/>
      <c r="AO16" s="404"/>
      <c r="AP16" s="404"/>
      <c r="AQ16" s="404"/>
      <c r="AR16" s="404"/>
      <c r="AS16" s="404"/>
      <c r="AT16" s="405"/>
      <c r="AU16" s="487"/>
      <c r="AV16" s="488"/>
      <c r="AW16" s="488"/>
      <c r="AX16" s="488"/>
      <c r="AY16" s="410" t="s">
        <v>153</v>
      </c>
      <c r="AZ16" s="411"/>
      <c r="BA16" s="411"/>
      <c r="BB16" s="411"/>
      <c r="BC16" s="411"/>
      <c r="BD16" s="411"/>
      <c r="BE16" s="411"/>
      <c r="BF16" s="411"/>
      <c r="BG16" s="411"/>
      <c r="BH16" s="411"/>
      <c r="BI16" s="411"/>
      <c r="BJ16" s="411"/>
      <c r="BK16" s="411"/>
      <c r="BL16" s="411"/>
      <c r="BM16" s="412"/>
      <c r="BN16" s="430">
        <v>26409386</v>
      </c>
      <c r="BO16" s="431"/>
      <c r="BP16" s="431"/>
      <c r="BQ16" s="431"/>
      <c r="BR16" s="431"/>
      <c r="BS16" s="431"/>
      <c r="BT16" s="431"/>
      <c r="BU16" s="432"/>
      <c r="BV16" s="430">
        <v>25415157</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154</v>
      </c>
      <c r="N17" s="516"/>
      <c r="O17" s="516"/>
      <c r="P17" s="516"/>
      <c r="Q17" s="517"/>
      <c r="R17" s="518" t="s">
        <v>155</v>
      </c>
      <c r="S17" s="519"/>
      <c r="T17" s="519"/>
      <c r="U17" s="519"/>
      <c r="V17" s="520"/>
      <c r="W17" s="521" t="s">
        <v>156</v>
      </c>
      <c r="X17" s="443"/>
      <c r="Y17" s="443"/>
      <c r="Z17" s="443"/>
      <c r="AA17" s="443"/>
      <c r="AB17" s="444"/>
      <c r="AC17" s="406">
        <v>63011</v>
      </c>
      <c r="AD17" s="407"/>
      <c r="AE17" s="407"/>
      <c r="AF17" s="407"/>
      <c r="AG17" s="408"/>
      <c r="AH17" s="406">
        <v>63128</v>
      </c>
      <c r="AI17" s="407"/>
      <c r="AJ17" s="407"/>
      <c r="AK17" s="407"/>
      <c r="AL17" s="409"/>
      <c r="AM17" s="499"/>
      <c r="AN17" s="404"/>
      <c r="AO17" s="404"/>
      <c r="AP17" s="404"/>
      <c r="AQ17" s="404"/>
      <c r="AR17" s="404"/>
      <c r="AS17" s="404"/>
      <c r="AT17" s="405"/>
      <c r="AU17" s="487"/>
      <c r="AV17" s="488"/>
      <c r="AW17" s="488"/>
      <c r="AX17" s="488"/>
      <c r="AY17" s="410" t="s">
        <v>157</v>
      </c>
      <c r="AZ17" s="411"/>
      <c r="BA17" s="411"/>
      <c r="BB17" s="411"/>
      <c r="BC17" s="411"/>
      <c r="BD17" s="411"/>
      <c r="BE17" s="411"/>
      <c r="BF17" s="411"/>
      <c r="BG17" s="411"/>
      <c r="BH17" s="411"/>
      <c r="BI17" s="411"/>
      <c r="BJ17" s="411"/>
      <c r="BK17" s="411"/>
      <c r="BL17" s="411"/>
      <c r="BM17" s="412"/>
      <c r="BN17" s="430">
        <v>32154563</v>
      </c>
      <c r="BO17" s="431"/>
      <c r="BP17" s="431"/>
      <c r="BQ17" s="431"/>
      <c r="BR17" s="431"/>
      <c r="BS17" s="431"/>
      <c r="BT17" s="431"/>
      <c r="BU17" s="432"/>
      <c r="BV17" s="430">
        <v>31196002</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158</v>
      </c>
      <c r="C18" s="493"/>
      <c r="D18" s="493"/>
      <c r="E18" s="494"/>
      <c r="F18" s="494"/>
      <c r="G18" s="494"/>
      <c r="H18" s="494"/>
      <c r="I18" s="494"/>
      <c r="J18" s="494"/>
      <c r="K18" s="494"/>
      <c r="L18" s="495">
        <v>51.39</v>
      </c>
      <c r="M18" s="495"/>
      <c r="N18" s="495"/>
      <c r="O18" s="495"/>
      <c r="P18" s="495"/>
      <c r="Q18" s="495"/>
      <c r="R18" s="496"/>
      <c r="S18" s="496"/>
      <c r="T18" s="496"/>
      <c r="U18" s="496"/>
      <c r="V18" s="497"/>
      <c r="W18" s="511"/>
      <c r="X18" s="512"/>
      <c r="Y18" s="512"/>
      <c r="Z18" s="512"/>
      <c r="AA18" s="512"/>
      <c r="AB18" s="522"/>
      <c r="AC18" s="394">
        <v>78.099999999999994</v>
      </c>
      <c r="AD18" s="395"/>
      <c r="AE18" s="395"/>
      <c r="AF18" s="395"/>
      <c r="AG18" s="498"/>
      <c r="AH18" s="394">
        <v>78.2</v>
      </c>
      <c r="AI18" s="395"/>
      <c r="AJ18" s="395"/>
      <c r="AK18" s="395"/>
      <c r="AL18" s="396"/>
      <c r="AM18" s="499"/>
      <c r="AN18" s="404"/>
      <c r="AO18" s="404"/>
      <c r="AP18" s="404"/>
      <c r="AQ18" s="404"/>
      <c r="AR18" s="404"/>
      <c r="AS18" s="404"/>
      <c r="AT18" s="405"/>
      <c r="AU18" s="487"/>
      <c r="AV18" s="488"/>
      <c r="AW18" s="488"/>
      <c r="AX18" s="488"/>
      <c r="AY18" s="410" t="s">
        <v>159</v>
      </c>
      <c r="AZ18" s="411"/>
      <c r="BA18" s="411"/>
      <c r="BB18" s="411"/>
      <c r="BC18" s="411"/>
      <c r="BD18" s="411"/>
      <c r="BE18" s="411"/>
      <c r="BF18" s="411"/>
      <c r="BG18" s="411"/>
      <c r="BH18" s="411"/>
      <c r="BI18" s="411"/>
      <c r="BJ18" s="411"/>
      <c r="BK18" s="411"/>
      <c r="BL18" s="411"/>
      <c r="BM18" s="412"/>
      <c r="BN18" s="430">
        <v>34540239</v>
      </c>
      <c r="BO18" s="431"/>
      <c r="BP18" s="431"/>
      <c r="BQ18" s="431"/>
      <c r="BR18" s="431"/>
      <c r="BS18" s="431"/>
      <c r="BT18" s="431"/>
      <c r="BU18" s="432"/>
      <c r="BV18" s="430">
        <v>34217507</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160</v>
      </c>
      <c r="C19" s="493"/>
      <c r="D19" s="493"/>
      <c r="E19" s="494"/>
      <c r="F19" s="494"/>
      <c r="G19" s="494"/>
      <c r="H19" s="494"/>
      <c r="I19" s="494"/>
      <c r="J19" s="494"/>
      <c r="K19" s="494"/>
      <c r="L19" s="500">
        <v>3882</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161</v>
      </c>
      <c r="AZ19" s="411"/>
      <c r="BA19" s="411"/>
      <c r="BB19" s="411"/>
      <c r="BC19" s="411"/>
      <c r="BD19" s="411"/>
      <c r="BE19" s="411"/>
      <c r="BF19" s="411"/>
      <c r="BG19" s="411"/>
      <c r="BH19" s="411"/>
      <c r="BI19" s="411"/>
      <c r="BJ19" s="411"/>
      <c r="BK19" s="411"/>
      <c r="BL19" s="411"/>
      <c r="BM19" s="412"/>
      <c r="BN19" s="430">
        <v>41254252</v>
      </c>
      <c r="BO19" s="431"/>
      <c r="BP19" s="431"/>
      <c r="BQ19" s="431"/>
      <c r="BR19" s="431"/>
      <c r="BS19" s="431"/>
      <c r="BT19" s="431"/>
      <c r="BU19" s="432"/>
      <c r="BV19" s="430">
        <v>40718519</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162</v>
      </c>
      <c r="C20" s="493"/>
      <c r="D20" s="493"/>
      <c r="E20" s="494"/>
      <c r="F20" s="494"/>
      <c r="G20" s="494"/>
      <c r="H20" s="494"/>
      <c r="I20" s="494"/>
      <c r="J20" s="494"/>
      <c r="K20" s="494"/>
      <c r="L20" s="500">
        <v>85158</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163</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164</v>
      </c>
      <c r="C22" s="460"/>
      <c r="D22" s="461"/>
      <c r="E22" s="468" t="s">
        <v>1</v>
      </c>
      <c r="F22" s="443"/>
      <c r="G22" s="443"/>
      <c r="H22" s="443"/>
      <c r="I22" s="443"/>
      <c r="J22" s="443"/>
      <c r="K22" s="444"/>
      <c r="L22" s="468" t="s">
        <v>165</v>
      </c>
      <c r="M22" s="443"/>
      <c r="N22" s="443"/>
      <c r="O22" s="443"/>
      <c r="P22" s="444"/>
      <c r="Q22" s="453" t="s">
        <v>166</v>
      </c>
      <c r="R22" s="454"/>
      <c r="S22" s="454"/>
      <c r="T22" s="454"/>
      <c r="U22" s="454"/>
      <c r="V22" s="469"/>
      <c r="W22" s="471" t="s">
        <v>167</v>
      </c>
      <c r="X22" s="460"/>
      <c r="Y22" s="461"/>
      <c r="Z22" s="468" t="s">
        <v>1</v>
      </c>
      <c r="AA22" s="443"/>
      <c r="AB22" s="443"/>
      <c r="AC22" s="443"/>
      <c r="AD22" s="443"/>
      <c r="AE22" s="443"/>
      <c r="AF22" s="443"/>
      <c r="AG22" s="444"/>
      <c r="AH22" s="442" t="s">
        <v>168</v>
      </c>
      <c r="AI22" s="443"/>
      <c r="AJ22" s="443"/>
      <c r="AK22" s="443"/>
      <c r="AL22" s="444"/>
      <c r="AM22" s="442" t="s">
        <v>169</v>
      </c>
      <c r="AN22" s="448"/>
      <c r="AO22" s="448"/>
      <c r="AP22" s="448"/>
      <c r="AQ22" s="448"/>
      <c r="AR22" s="449"/>
      <c r="AS22" s="453" t="s">
        <v>166</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170</v>
      </c>
      <c r="AZ23" s="423"/>
      <c r="BA23" s="423"/>
      <c r="BB23" s="423"/>
      <c r="BC23" s="423"/>
      <c r="BD23" s="423"/>
      <c r="BE23" s="423"/>
      <c r="BF23" s="423"/>
      <c r="BG23" s="423"/>
      <c r="BH23" s="423"/>
      <c r="BI23" s="423"/>
      <c r="BJ23" s="423"/>
      <c r="BK23" s="423"/>
      <c r="BL23" s="423"/>
      <c r="BM23" s="424"/>
      <c r="BN23" s="430">
        <v>47968444</v>
      </c>
      <c r="BO23" s="431"/>
      <c r="BP23" s="431"/>
      <c r="BQ23" s="431"/>
      <c r="BR23" s="431"/>
      <c r="BS23" s="431"/>
      <c r="BT23" s="431"/>
      <c r="BU23" s="432"/>
      <c r="BV23" s="430">
        <v>51192086</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171</v>
      </c>
      <c r="F24" s="404"/>
      <c r="G24" s="404"/>
      <c r="H24" s="404"/>
      <c r="I24" s="404"/>
      <c r="J24" s="404"/>
      <c r="K24" s="405"/>
      <c r="L24" s="406">
        <v>1</v>
      </c>
      <c r="M24" s="407"/>
      <c r="N24" s="407"/>
      <c r="O24" s="407"/>
      <c r="P24" s="408"/>
      <c r="Q24" s="406">
        <v>8514</v>
      </c>
      <c r="R24" s="407"/>
      <c r="S24" s="407"/>
      <c r="T24" s="407"/>
      <c r="U24" s="407"/>
      <c r="V24" s="408"/>
      <c r="W24" s="472"/>
      <c r="X24" s="463"/>
      <c r="Y24" s="464"/>
      <c r="Z24" s="403" t="s">
        <v>172</v>
      </c>
      <c r="AA24" s="404"/>
      <c r="AB24" s="404"/>
      <c r="AC24" s="404"/>
      <c r="AD24" s="404"/>
      <c r="AE24" s="404"/>
      <c r="AF24" s="404"/>
      <c r="AG24" s="405"/>
      <c r="AH24" s="406">
        <v>1156</v>
      </c>
      <c r="AI24" s="407"/>
      <c r="AJ24" s="407"/>
      <c r="AK24" s="407"/>
      <c r="AL24" s="408"/>
      <c r="AM24" s="406">
        <v>3455284</v>
      </c>
      <c r="AN24" s="407"/>
      <c r="AO24" s="407"/>
      <c r="AP24" s="407"/>
      <c r="AQ24" s="407"/>
      <c r="AR24" s="408"/>
      <c r="AS24" s="406">
        <v>2989</v>
      </c>
      <c r="AT24" s="407"/>
      <c r="AU24" s="407"/>
      <c r="AV24" s="407"/>
      <c r="AW24" s="407"/>
      <c r="AX24" s="409"/>
      <c r="AY24" s="397" t="s">
        <v>173</v>
      </c>
      <c r="AZ24" s="398"/>
      <c r="BA24" s="398"/>
      <c r="BB24" s="398"/>
      <c r="BC24" s="398"/>
      <c r="BD24" s="398"/>
      <c r="BE24" s="398"/>
      <c r="BF24" s="398"/>
      <c r="BG24" s="398"/>
      <c r="BH24" s="398"/>
      <c r="BI24" s="398"/>
      <c r="BJ24" s="398"/>
      <c r="BK24" s="398"/>
      <c r="BL24" s="398"/>
      <c r="BM24" s="399"/>
      <c r="BN24" s="430">
        <v>39733169</v>
      </c>
      <c r="BO24" s="431"/>
      <c r="BP24" s="431"/>
      <c r="BQ24" s="431"/>
      <c r="BR24" s="431"/>
      <c r="BS24" s="431"/>
      <c r="BT24" s="431"/>
      <c r="BU24" s="432"/>
      <c r="BV24" s="430">
        <v>42009018</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174</v>
      </c>
      <c r="F25" s="404"/>
      <c r="G25" s="404"/>
      <c r="H25" s="404"/>
      <c r="I25" s="404"/>
      <c r="J25" s="404"/>
      <c r="K25" s="405"/>
      <c r="L25" s="406">
        <v>1</v>
      </c>
      <c r="M25" s="407"/>
      <c r="N25" s="407"/>
      <c r="O25" s="407"/>
      <c r="P25" s="408"/>
      <c r="Q25" s="406">
        <v>8040</v>
      </c>
      <c r="R25" s="407"/>
      <c r="S25" s="407"/>
      <c r="T25" s="407"/>
      <c r="U25" s="407"/>
      <c r="V25" s="408"/>
      <c r="W25" s="472"/>
      <c r="X25" s="463"/>
      <c r="Y25" s="464"/>
      <c r="Z25" s="403" t="s">
        <v>175</v>
      </c>
      <c r="AA25" s="404"/>
      <c r="AB25" s="404"/>
      <c r="AC25" s="404"/>
      <c r="AD25" s="404"/>
      <c r="AE25" s="404"/>
      <c r="AF25" s="404"/>
      <c r="AG25" s="405"/>
      <c r="AH25" s="406">
        <v>228</v>
      </c>
      <c r="AI25" s="407"/>
      <c r="AJ25" s="407"/>
      <c r="AK25" s="407"/>
      <c r="AL25" s="408"/>
      <c r="AM25" s="406">
        <v>633612</v>
      </c>
      <c r="AN25" s="407"/>
      <c r="AO25" s="407"/>
      <c r="AP25" s="407"/>
      <c r="AQ25" s="407"/>
      <c r="AR25" s="408"/>
      <c r="AS25" s="406">
        <v>2779</v>
      </c>
      <c r="AT25" s="407"/>
      <c r="AU25" s="407"/>
      <c r="AV25" s="407"/>
      <c r="AW25" s="407"/>
      <c r="AX25" s="409"/>
      <c r="AY25" s="422" t="s">
        <v>176</v>
      </c>
      <c r="AZ25" s="423"/>
      <c r="BA25" s="423"/>
      <c r="BB25" s="423"/>
      <c r="BC25" s="423"/>
      <c r="BD25" s="423"/>
      <c r="BE25" s="423"/>
      <c r="BF25" s="423"/>
      <c r="BG25" s="423"/>
      <c r="BH25" s="423"/>
      <c r="BI25" s="423"/>
      <c r="BJ25" s="423"/>
      <c r="BK25" s="423"/>
      <c r="BL25" s="423"/>
      <c r="BM25" s="424"/>
      <c r="BN25" s="425">
        <v>20958396</v>
      </c>
      <c r="BO25" s="426"/>
      <c r="BP25" s="426"/>
      <c r="BQ25" s="426"/>
      <c r="BR25" s="426"/>
      <c r="BS25" s="426"/>
      <c r="BT25" s="426"/>
      <c r="BU25" s="427"/>
      <c r="BV25" s="425">
        <v>16586532</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177</v>
      </c>
      <c r="F26" s="404"/>
      <c r="G26" s="404"/>
      <c r="H26" s="404"/>
      <c r="I26" s="404"/>
      <c r="J26" s="404"/>
      <c r="K26" s="405"/>
      <c r="L26" s="406">
        <v>1</v>
      </c>
      <c r="M26" s="407"/>
      <c r="N26" s="407"/>
      <c r="O26" s="407"/>
      <c r="P26" s="408"/>
      <c r="Q26" s="406">
        <v>7370</v>
      </c>
      <c r="R26" s="407"/>
      <c r="S26" s="407"/>
      <c r="T26" s="407"/>
      <c r="U26" s="407"/>
      <c r="V26" s="408"/>
      <c r="W26" s="472"/>
      <c r="X26" s="463"/>
      <c r="Y26" s="464"/>
      <c r="Z26" s="403" t="s">
        <v>178</v>
      </c>
      <c r="AA26" s="485"/>
      <c r="AB26" s="485"/>
      <c r="AC26" s="485"/>
      <c r="AD26" s="485"/>
      <c r="AE26" s="485"/>
      <c r="AF26" s="485"/>
      <c r="AG26" s="486"/>
      <c r="AH26" s="406">
        <v>38</v>
      </c>
      <c r="AI26" s="407"/>
      <c r="AJ26" s="407"/>
      <c r="AK26" s="407"/>
      <c r="AL26" s="408"/>
      <c r="AM26" s="406">
        <v>142272</v>
      </c>
      <c r="AN26" s="407"/>
      <c r="AO26" s="407"/>
      <c r="AP26" s="407"/>
      <c r="AQ26" s="407"/>
      <c r="AR26" s="408"/>
      <c r="AS26" s="406">
        <v>3744</v>
      </c>
      <c r="AT26" s="407"/>
      <c r="AU26" s="407"/>
      <c r="AV26" s="407"/>
      <c r="AW26" s="407"/>
      <c r="AX26" s="409"/>
      <c r="AY26" s="439" t="s">
        <v>179</v>
      </c>
      <c r="AZ26" s="440"/>
      <c r="BA26" s="440"/>
      <c r="BB26" s="440"/>
      <c r="BC26" s="440"/>
      <c r="BD26" s="440"/>
      <c r="BE26" s="440"/>
      <c r="BF26" s="440"/>
      <c r="BG26" s="440"/>
      <c r="BH26" s="440"/>
      <c r="BI26" s="440"/>
      <c r="BJ26" s="440"/>
      <c r="BK26" s="440"/>
      <c r="BL26" s="440"/>
      <c r="BM26" s="441"/>
      <c r="BN26" s="430" t="s">
        <v>180</v>
      </c>
      <c r="BO26" s="431"/>
      <c r="BP26" s="431"/>
      <c r="BQ26" s="431"/>
      <c r="BR26" s="431"/>
      <c r="BS26" s="431"/>
      <c r="BT26" s="431"/>
      <c r="BU26" s="432"/>
      <c r="BV26" s="430" t="s">
        <v>180</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181</v>
      </c>
      <c r="F27" s="404"/>
      <c r="G27" s="404"/>
      <c r="H27" s="404"/>
      <c r="I27" s="404"/>
      <c r="J27" s="404"/>
      <c r="K27" s="405"/>
      <c r="L27" s="406">
        <v>1</v>
      </c>
      <c r="M27" s="407"/>
      <c r="N27" s="407"/>
      <c r="O27" s="407"/>
      <c r="P27" s="408"/>
      <c r="Q27" s="406">
        <v>5200</v>
      </c>
      <c r="R27" s="407"/>
      <c r="S27" s="407"/>
      <c r="T27" s="407"/>
      <c r="U27" s="407"/>
      <c r="V27" s="408"/>
      <c r="W27" s="472"/>
      <c r="X27" s="463"/>
      <c r="Y27" s="464"/>
      <c r="Z27" s="403" t="s">
        <v>182</v>
      </c>
      <c r="AA27" s="404"/>
      <c r="AB27" s="404"/>
      <c r="AC27" s="404"/>
      <c r="AD27" s="404"/>
      <c r="AE27" s="404"/>
      <c r="AF27" s="404"/>
      <c r="AG27" s="405"/>
      <c r="AH27" s="406">
        <v>28</v>
      </c>
      <c r="AI27" s="407"/>
      <c r="AJ27" s="407"/>
      <c r="AK27" s="407"/>
      <c r="AL27" s="408"/>
      <c r="AM27" s="406">
        <v>104468</v>
      </c>
      <c r="AN27" s="407"/>
      <c r="AO27" s="407"/>
      <c r="AP27" s="407"/>
      <c r="AQ27" s="407"/>
      <c r="AR27" s="408"/>
      <c r="AS27" s="406">
        <v>3731</v>
      </c>
      <c r="AT27" s="407"/>
      <c r="AU27" s="407"/>
      <c r="AV27" s="407"/>
      <c r="AW27" s="407"/>
      <c r="AX27" s="409"/>
      <c r="AY27" s="436" t="s">
        <v>183</v>
      </c>
      <c r="AZ27" s="437"/>
      <c r="BA27" s="437"/>
      <c r="BB27" s="437"/>
      <c r="BC27" s="437"/>
      <c r="BD27" s="437"/>
      <c r="BE27" s="437"/>
      <c r="BF27" s="437"/>
      <c r="BG27" s="437"/>
      <c r="BH27" s="437"/>
      <c r="BI27" s="437"/>
      <c r="BJ27" s="437"/>
      <c r="BK27" s="437"/>
      <c r="BL27" s="437"/>
      <c r="BM27" s="438"/>
      <c r="BN27" s="433">
        <v>700000</v>
      </c>
      <c r="BO27" s="434"/>
      <c r="BP27" s="434"/>
      <c r="BQ27" s="434"/>
      <c r="BR27" s="434"/>
      <c r="BS27" s="434"/>
      <c r="BT27" s="434"/>
      <c r="BU27" s="435"/>
      <c r="BV27" s="433">
        <v>700000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184</v>
      </c>
      <c r="F28" s="404"/>
      <c r="G28" s="404"/>
      <c r="H28" s="404"/>
      <c r="I28" s="404"/>
      <c r="J28" s="404"/>
      <c r="K28" s="405"/>
      <c r="L28" s="406">
        <v>1</v>
      </c>
      <c r="M28" s="407"/>
      <c r="N28" s="407"/>
      <c r="O28" s="407"/>
      <c r="P28" s="408"/>
      <c r="Q28" s="406">
        <v>4800</v>
      </c>
      <c r="R28" s="407"/>
      <c r="S28" s="407"/>
      <c r="T28" s="407"/>
      <c r="U28" s="407"/>
      <c r="V28" s="408"/>
      <c r="W28" s="472"/>
      <c r="X28" s="463"/>
      <c r="Y28" s="464"/>
      <c r="Z28" s="403" t="s">
        <v>185</v>
      </c>
      <c r="AA28" s="404"/>
      <c r="AB28" s="404"/>
      <c r="AC28" s="404"/>
      <c r="AD28" s="404"/>
      <c r="AE28" s="404"/>
      <c r="AF28" s="404"/>
      <c r="AG28" s="405"/>
      <c r="AH28" s="406" t="s">
        <v>180</v>
      </c>
      <c r="AI28" s="407"/>
      <c r="AJ28" s="407"/>
      <c r="AK28" s="407"/>
      <c r="AL28" s="408"/>
      <c r="AM28" s="406" t="s">
        <v>180</v>
      </c>
      <c r="AN28" s="407"/>
      <c r="AO28" s="407"/>
      <c r="AP28" s="407"/>
      <c r="AQ28" s="407"/>
      <c r="AR28" s="408"/>
      <c r="AS28" s="406" t="s">
        <v>180</v>
      </c>
      <c r="AT28" s="407"/>
      <c r="AU28" s="407"/>
      <c r="AV28" s="407"/>
      <c r="AW28" s="407"/>
      <c r="AX28" s="409"/>
      <c r="AY28" s="413" t="s">
        <v>186</v>
      </c>
      <c r="AZ28" s="414"/>
      <c r="BA28" s="414"/>
      <c r="BB28" s="415"/>
      <c r="BC28" s="422" t="s">
        <v>47</v>
      </c>
      <c r="BD28" s="423"/>
      <c r="BE28" s="423"/>
      <c r="BF28" s="423"/>
      <c r="BG28" s="423"/>
      <c r="BH28" s="423"/>
      <c r="BI28" s="423"/>
      <c r="BJ28" s="423"/>
      <c r="BK28" s="423"/>
      <c r="BL28" s="423"/>
      <c r="BM28" s="424"/>
      <c r="BN28" s="425">
        <v>2780958</v>
      </c>
      <c r="BO28" s="426"/>
      <c r="BP28" s="426"/>
      <c r="BQ28" s="426"/>
      <c r="BR28" s="426"/>
      <c r="BS28" s="426"/>
      <c r="BT28" s="426"/>
      <c r="BU28" s="427"/>
      <c r="BV28" s="425">
        <v>2350014</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187</v>
      </c>
      <c r="F29" s="404"/>
      <c r="G29" s="404"/>
      <c r="H29" s="404"/>
      <c r="I29" s="404"/>
      <c r="J29" s="404"/>
      <c r="K29" s="405"/>
      <c r="L29" s="406">
        <v>26</v>
      </c>
      <c r="M29" s="407"/>
      <c r="N29" s="407"/>
      <c r="O29" s="407"/>
      <c r="P29" s="408"/>
      <c r="Q29" s="406">
        <v>4600</v>
      </c>
      <c r="R29" s="407"/>
      <c r="S29" s="407"/>
      <c r="T29" s="407"/>
      <c r="U29" s="407"/>
      <c r="V29" s="408"/>
      <c r="W29" s="473"/>
      <c r="X29" s="474"/>
      <c r="Y29" s="475"/>
      <c r="Z29" s="403" t="s">
        <v>188</v>
      </c>
      <c r="AA29" s="404"/>
      <c r="AB29" s="404"/>
      <c r="AC29" s="404"/>
      <c r="AD29" s="404"/>
      <c r="AE29" s="404"/>
      <c r="AF29" s="404"/>
      <c r="AG29" s="405"/>
      <c r="AH29" s="406">
        <v>1184</v>
      </c>
      <c r="AI29" s="407"/>
      <c r="AJ29" s="407"/>
      <c r="AK29" s="407"/>
      <c r="AL29" s="408"/>
      <c r="AM29" s="406">
        <v>3559752</v>
      </c>
      <c r="AN29" s="407"/>
      <c r="AO29" s="407"/>
      <c r="AP29" s="407"/>
      <c r="AQ29" s="407"/>
      <c r="AR29" s="408"/>
      <c r="AS29" s="406">
        <v>3007</v>
      </c>
      <c r="AT29" s="407"/>
      <c r="AU29" s="407"/>
      <c r="AV29" s="407"/>
      <c r="AW29" s="407"/>
      <c r="AX29" s="409"/>
      <c r="AY29" s="416"/>
      <c r="AZ29" s="417"/>
      <c r="BA29" s="417"/>
      <c r="BB29" s="418"/>
      <c r="BC29" s="410" t="s">
        <v>189</v>
      </c>
      <c r="BD29" s="411"/>
      <c r="BE29" s="411"/>
      <c r="BF29" s="411"/>
      <c r="BG29" s="411"/>
      <c r="BH29" s="411"/>
      <c r="BI29" s="411"/>
      <c r="BJ29" s="411"/>
      <c r="BK29" s="411"/>
      <c r="BL29" s="411"/>
      <c r="BM29" s="412"/>
      <c r="BN29" s="430">
        <v>709023</v>
      </c>
      <c r="BO29" s="431"/>
      <c r="BP29" s="431"/>
      <c r="BQ29" s="431"/>
      <c r="BR29" s="431"/>
      <c r="BS29" s="431"/>
      <c r="BT29" s="431"/>
      <c r="BU29" s="432"/>
      <c r="BV29" s="430">
        <v>708776</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190</v>
      </c>
      <c r="X30" s="483"/>
      <c r="Y30" s="483"/>
      <c r="Z30" s="483"/>
      <c r="AA30" s="483"/>
      <c r="AB30" s="483"/>
      <c r="AC30" s="483"/>
      <c r="AD30" s="483"/>
      <c r="AE30" s="483"/>
      <c r="AF30" s="483"/>
      <c r="AG30" s="484"/>
      <c r="AH30" s="394">
        <v>101.4</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2289313</v>
      </c>
      <c r="BO30" s="434"/>
      <c r="BP30" s="434"/>
      <c r="BQ30" s="434"/>
      <c r="BR30" s="434"/>
      <c r="BS30" s="434"/>
      <c r="BT30" s="434"/>
      <c r="BU30" s="435"/>
      <c r="BV30" s="433">
        <v>2262426</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197</v>
      </c>
      <c r="D33" s="393"/>
      <c r="E33" s="392" t="s">
        <v>198</v>
      </c>
      <c r="F33" s="392"/>
      <c r="G33" s="392"/>
      <c r="H33" s="392"/>
      <c r="I33" s="392"/>
      <c r="J33" s="392"/>
      <c r="K33" s="392"/>
      <c r="L33" s="392"/>
      <c r="M33" s="392"/>
      <c r="N33" s="392"/>
      <c r="O33" s="392"/>
      <c r="P33" s="392"/>
      <c r="Q33" s="392"/>
      <c r="R33" s="392"/>
      <c r="S33" s="392"/>
      <c r="T33" s="216"/>
      <c r="U33" s="393" t="s">
        <v>197</v>
      </c>
      <c r="V33" s="393"/>
      <c r="W33" s="392" t="s">
        <v>198</v>
      </c>
      <c r="X33" s="392"/>
      <c r="Y33" s="392"/>
      <c r="Z33" s="392"/>
      <c r="AA33" s="392"/>
      <c r="AB33" s="392"/>
      <c r="AC33" s="392"/>
      <c r="AD33" s="392"/>
      <c r="AE33" s="392"/>
      <c r="AF33" s="392"/>
      <c r="AG33" s="392"/>
      <c r="AH33" s="392"/>
      <c r="AI33" s="392"/>
      <c r="AJ33" s="392"/>
      <c r="AK33" s="392"/>
      <c r="AL33" s="216"/>
      <c r="AM33" s="393" t="s">
        <v>197</v>
      </c>
      <c r="AN33" s="393"/>
      <c r="AO33" s="392" t="s">
        <v>198</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197</v>
      </c>
      <c r="CP33" s="393"/>
      <c r="CQ33" s="392" t="s">
        <v>202</v>
      </c>
      <c r="CR33" s="392"/>
      <c r="CS33" s="392"/>
      <c r="CT33" s="392"/>
      <c r="CU33" s="392"/>
      <c r="CV33" s="392"/>
      <c r="CW33" s="392"/>
      <c r="CX33" s="392"/>
      <c r="CY33" s="392"/>
      <c r="CZ33" s="392"/>
      <c r="DA33" s="392"/>
      <c r="DB33" s="392"/>
      <c r="DC33" s="392"/>
      <c r="DD33" s="392"/>
      <c r="DE33" s="392"/>
      <c r="DF33" s="216"/>
      <c r="DG33" s="391" t="s">
        <v>203</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千葉県市町村総合事務組合（一般会計）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17</v>
      </c>
      <c r="CP34" s="389"/>
      <c r="CQ34" s="388" t="str">
        <f>IF('各会計、関係団体の財政状況及び健全化判断比率'!BS7="","",'各会計、関係団体の財政状況及び健全化判断比率'!BS7)</f>
        <v>八千代市水道サービス</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墓地事業特別会計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介護保険事業特別会計</v>
      </c>
      <c r="X35" s="388"/>
      <c r="Y35" s="388"/>
      <c r="Z35" s="388"/>
      <c r="AA35" s="388"/>
      <c r="AB35" s="388"/>
      <c r="AC35" s="388"/>
      <c r="AD35" s="388"/>
      <c r="AE35" s="388"/>
      <c r="AF35" s="388"/>
      <c r="AG35" s="388"/>
      <c r="AH35" s="388"/>
      <c r="AI35" s="388"/>
      <c r="AJ35" s="388"/>
      <c r="AK35" s="388"/>
      <c r="AL35" s="214"/>
      <c r="AM35" s="389">
        <f t="shared" ref="AM35:AM43" si="0">IF(AO35="","",AM34+1)</f>
        <v>7</v>
      </c>
      <c r="AN35" s="389"/>
      <c r="AO35" s="388" t="str">
        <f>IF('各会計、関係団体の財政状況及び健全化判断比率'!B32="","",'各会計、関係団体の財政状況及び健全化判断比率'!B32)</f>
        <v>公共下水道事業会計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千葉県市町村総合事務組合（千葉県自治会館管理運営特別会計）</v>
      </c>
      <c r="BZ35" s="388"/>
      <c r="CA35" s="388"/>
      <c r="CB35" s="388"/>
      <c r="CC35" s="388"/>
      <c r="CD35" s="388"/>
      <c r="CE35" s="388"/>
      <c r="CF35" s="388"/>
      <c r="CG35" s="388"/>
      <c r="CH35" s="388"/>
      <c r="CI35" s="388"/>
      <c r="CJ35" s="388"/>
      <c r="CK35" s="388"/>
      <c r="CL35" s="388"/>
      <c r="CM35" s="388"/>
      <c r="CN35" s="214"/>
      <c r="CO35" s="389">
        <f t="shared" ref="CO35:CO43" si="3">IF(CQ35="","",CO34+1)</f>
        <v>18</v>
      </c>
      <c r="CP35" s="389"/>
      <c r="CQ35" s="388" t="str">
        <f>IF('各会計、関係団体の財政状況及び健全化判断比率'!BS8="","",'各会計、関係団体の財政状況及び健全化判断比率'!BS8)</f>
        <v>八千代市環境緑化公社</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千葉県市町村総合事務組合（千葉県自治研修センター特別会計）</v>
      </c>
      <c r="BZ36" s="388"/>
      <c r="CA36" s="388"/>
      <c r="CB36" s="388"/>
      <c r="CC36" s="388"/>
      <c r="CD36" s="388"/>
      <c r="CE36" s="388"/>
      <c r="CF36" s="388"/>
      <c r="CG36" s="388"/>
      <c r="CH36" s="388"/>
      <c r="CI36" s="388"/>
      <c r="CJ36" s="388"/>
      <c r="CK36" s="388"/>
      <c r="CL36" s="388"/>
      <c r="CM36" s="388"/>
      <c r="CN36" s="214"/>
      <c r="CO36" s="389">
        <f t="shared" si="3"/>
        <v>19</v>
      </c>
      <c r="CP36" s="389"/>
      <c r="CQ36" s="388" t="str">
        <f>IF('各会計、関係団体の財政状況及び健全化判断比率'!BS9="","",'各会計、関係団体の財政状況及び健全化判断比率'!BS9)</f>
        <v>八千代市文化・スポーツ振興財団</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千葉県市町村総合事務組合（千葉県市町村交通災害共済特別会計）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千葉県後期高齢者医療広域連合（一般会計）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千葉県後期高齢者医療広域連合（後期高齢者医療特別会計）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14</v>
      </c>
      <c r="BX40" s="389"/>
      <c r="BY40" s="388" t="str">
        <f>IF('各会計、関係団体の財政状況及び健全化判断比率'!B74="","",'各会計、関係団体の財政状況及び健全化判断比率'!B74)</f>
        <v>四市複合事務組合（一般会計）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15</v>
      </c>
      <c r="BX41" s="389"/>
      <c r="BY41" s="388" t="str">
        <f>IF('各会計、関係団体の財政状況及び健全化判断比率'!B75="","",'各会計、関係団体の財政状況及び健全化判断比率'!B75)</f>
        <v>北千葉広域水道企業団（水道用水供給事業会計）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16</v>
      </c>
      <c r="BX42" s="389"/>
      <c r="BY42" s="388" t="str">
        <f>IF('各会計、関係団体の財政状況及び健全化判断比率'!B76="","",'各会計、関係団体の財政状況及び健全化判断比率'!B76)</f>
        <v>印旛利根川水防事務組合（一般会計）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JBugBBYOnDb4VDRFNBSwYOC/CkPQNQlmgHLzeJE86dkF7bsHKVHF2B34NsMuGsSHh7Kg11oemVYx3Ha30fu1xw==" saltValue="Nqhtj+//Mk33A1WxSoTIr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7" t="s">
        <v>571</v>
      </c>
      <c r="D34" s="1217"/>
      <c r="E34" s="1218"/>
      <c r="F34" s="32">
        <v>7.52</v>
      </c>
      <c r="G34" s="33">
        <v>7.03</v>
      </c>
      <c r="H34" s="33">
        <v>7.94</v>
      </c>
      <c r="I34" s="33">
        <v>8.82</v>
      </c>
      <c r="J34" s="34">
        <v>8.5399999999999991</v>
      </c>
      <c r="K34" s="22"/>
      <c r="L34" s="22"/>
      <c r="M34" s="22"/>
      <c r="N34" s="22"/>
      <c r="O34" s="22"/>
      <c r="P34" s="22"/>
    </row>
    <row r="35" spans="1:16" ht="39" customHeight="1" x14ac:dyDescent="0.15">
      <c r="A35" s="22"/>
      <c r="B35" s="35"/>
      <c r="C35" s="1211" t="s">
        <v>572</v>
      </c>
      <c r="D35" s="1212"/>
      <c r="E35" s="1213"/>
      <c r="F35" s="36">
        <v>4.53</v>
      </c>
      <c r="G35" s="37">
        <v>6.31</v>
      </c>
      <c r="H35" s="37">
        <v>4.5</v>
      </c>
      <c r="I35" s="37">
        <v>3.97</v>
      </c>
      <c r="J35" s="38">
        <v>5.82</v>
      </c>
      <c r="K35" s="22"/>
      <c r="L35" s="22"/>
      <c r="M35" s="22"/>
      <c r="N35" s="22"/>
      <c r="O35" s="22"/>
      <c r="P35" s="22"/>
    </row>
    <row r="36" spans="1:16" ht="39" customHeight="1" x14ac:dyDescent="0.15">
      <c r="A36" s="22"/>
      <c r="B36" s="35"/>
      <c r="C36" s="1211" t="s">
        <v>573</v>
      </c>
      <c r="D36" s="1212"/>
      <c r="E36" s="1213"/>
      <c r="F36" s="36">
        <v>2.15</v>
      </c>
      <c r="G36" s="37">
        <v>2.93</v>
      </c>
      <c r="H36" s="37">
        <v>3.68</v>
      </c>
      <c r="I36" s="37">
        <v>4.34</v>
      </c>
      <c r="J36" s="38">
        <v>4.93</v>
      </c>
      <c r="K36" s="22"/>
      <c r="L36" s="22"/>
      <c r="M36" s="22"/>
      <c r="N36" s="22"/>
      <c r="O36" s="22"/>
      <c r="P36" s="22"/>
    </row>
    <row r="37" spans="1:16" ht="39" customHeight="1" x14ac:dyDescent="0.15">
      <c r="A37" s="22"/>
      <c r="B37" s="35"/>
      <c r="C37" s="1211" t="s">
        <v>574</v>
      </c>
      <c r="D37" s="1212"/>
      <c r="E37" s="1213"/>
      <c r="F37" s="36">
        <v>0.63</v>
      </c>
      <c r="G37" s="37">
        <v>0.66</v>
      </c>
      <c r="H37" s="37">
        <v>0.72</v>
      </c>
      <c r="I37" s="37">
        <v>0.1</v>
      </c>
      <c r="J37" s="38">
        <v>0.93</v>
      </c>
      <c r="K37" s="22"/>
      <c r="L37" s="22"/>
      <c r="M37" s="22"/>
      <c r="N37" s="22"/>
      <c r="O37" s="22"/>
      <c r="P37" s="22"/>
    </row>
    <row r="38" spans="1:16" ht="39" customHeight="1" x14ac:dyDescent="0.15">
      <c r="A38" s="22"/>
      <c r="B38" s="35"/>
      <c r="C38" s="1211" t="s">
        <v>575</v>
      </c>
      <c r="D38" s="1212"/>
      <c r="E38" s="1213"/>
      <c r="F38" s="36">
        <v>1.73</v>
      </c>
      <c r="G38" s="37">
        <v>2.35</v>
      </c>
      <c r="H38" s="37">
        <v>1.07</v>
      </c>
      <c r="I38" s="37">
        <v>0.44</v>
      </c>
      <c r="J38" s="38">
        <v>0.75</v>
      </c>
      <c r="K38" s="22"/>
      <c r="L38" s="22"/>
      <c r="M38" s="22"/>
      <c r="N38" s="22"/>
      <c r="O38" s="22"/>
      <c r="P38" s="22"/>
    </row>
    <row r="39" spans="1:16" ht="39" customHeight="1" x14ac:dyDescent="0.15">
      <c r="A39" s="22"/>
      <c r="B39" s="35"/>
      <c r="C39" s="1211" t="s">
        <v>576</v>
      </c>
      <c r="D39" s="1212"/>
      <c r="E39" s="1213"/>
      <c r="F39" s="36">
        <v>0.05</v>
      </c>
      <c r="G39" s="37">
        <v>0.1</v>
      </c>
      <c r="H39" s="37">
        <v>0.12</v>
      </c>
      <c r="I39" s="37">
        <v>0.26</v>
      </c>
      <c r="J39" s="38">
        <v>0.03</v>
      </c>
      <c r="K39" s="22"/>
      <c r="L39" s="22"/>
      <c r="M39" s="22"/>
      <c r="N39" s="22"/>
      <c r="O39" s="22"/>
      <c r="P39" s="22"/>
    </row>
    <row r="40" spans="1:16" ht="39" customHeight="1" x14ac:dyDescent="0.15">
      <c r="A40" s="22"/>
      <c r="B40" s="35"/>
      <c r="C40" s="1211" t="s">
        <v>577</v>
      </c>
      <c r="D40" s="1212"/>
      <c r="E40" s="1213"/>
      <c r="F40" s="36">
        <v>0</v>
      </c>
      <c r="G40" s="37">
        <v>0</v>
      </c>
      <c r="H40" s="37">
        <v>0</v>
      </c>
      <c r="I40" s="37">
        <v>0</v>
      </c>
      <c r="J40" s="38">
        <v>0</v>
      </c>
      <c r="K40" s="22"/>
      <c r="L40" s="22"/>
      <c r="M40" s="22"/>
      <c r="N40" s="22"/>
      <c r="O40" s="22"/>
      <c r="P40" s="22"/>
    </row>
    <row r="41" spans="1:16" ht="39" customHeight="1" x14ac:dyDescent="0.15">
      <c r="A41" s="22"/>
      <c r="B41" s="35"/>
      <c r="C41" s="1211"/>
      <c r="D41" s="1212"/>
      <c r="E41" s="1213"/>
      <c r="F41" s="36"/>
      <c r="G41" s="37"/>
      <c r="H41" s="37"/>
      <c r="I41" s="37"/>
      <c r="J41" s="38"/>
      <c r="K41" s="22"/>
      <c r="L41" s="22"/>
      <c r="M41" s="22"/>
      <c r="N41" s="22"/>
      <c r="O41" s="22"/>
      <c r="P41" s="22"/>
    </row>
    <row r="42" spans="1:16" ht="39" customHeight="1" x14ac:dyDescent="0.15">
      <c r="A42" s="22"/>
      <c r="B42" s="39"/>
      <c r="C42" s="1211" t="s">
        <v>578</v>
      </c>
      <c r="D42" s="1212"/>
      <c r="E42" s="1213"/>
      <c r="F42" s="36" t="s">
        <v>521</v>
      </c>
      <c r="G42" s="37" t="s">
        <v>521</v>
      </c>
      <c r="H42" s="37" t="s">
        <v>521</v>
      </c>
      <c r="I42" s="37" t="s">
        <v>521</v>
      </c>
      <c r="J42" s="38" t="s">
        <v>521</v>
      </c>
      <c r="K42" s="22"/>
      <c r="L42" s="22"/>
      <c r="M42" s="22"/>
      <c r="N42" s="22"/>
      <c r="O42" s="22"/>
      <c r="P42" s="22"/>
    </row>
    <row r="43" spans="1:16" ht="39" customHeight="1" thickBot="1" x14ac:dyDescent="0.2">
      <c r="A43" s="22"/>
      <c r="B43" s="40"/>
      <c r="C43" s="1214" t="s">
        <v>579</v>
      </c>
      <c r="D43" s="1215"/>
      <c r="E43" s="1216"/>
      <c r="F43" s="41" t="s">
        <v>521</v>
      </c>
      <c r="G43" s="42" t="s">
        <v>521</v>
      </c>
      <c r="H43" s="42" t="s">
        <v>521</v>
      </c>
      <c r="I43" s="42" t="s">
        <v>521</v>
      </c>
      <c r="J43" s="43" t="s">
        <v>521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U8k9Mx+xPPzEA8ormUYAGqjkg+QOOPvWPmP/iz6hRJSmyeZIkl55TM5rLQYviC08Yj70+lm/XGGSa0WJe0S0g==" saltValue="CmoCXw5cZpoMx+MTAKdQ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37" t="s">
        <v>10</v>
      </c>
      <c r="C45" s="1238"/>
      <c r="D45" s="58"/>
      <c r="E45" s="1243" t="s">
        <v>11</v>
      </c>
      <c r="F45" s="1243"/>
      <c r="G45" s="1243"/>
      <c r="H45" s="1243"/>
      <c r="I45" s="1243"/>
      <c r="J45" s="1244"/>
      <c r="K45" s="59">
        <v>5391</v>
      </c>
      <c r="L45" s="60">
        <v>5494</v>
      </c>
      <c r="M45" s="60">
        <v>5701</v>
      </c>
      <c r="N45" s="60">
        <v>5790</v>
      </c>
      <c r="O45" s="61">
        <v>5681</v>
      </c>
      <c r="P45" s="48"/>
      <c r="Q45" s="48"/>
      <c r="R45" s="48"/>
      <c r="S45" s="48"/>
      <c r="T45" s="48"/>
      <c r="U45" s="48"/>
    </row>
    <row r="46" spans="1:21" ht="30.75" customHeight="1" x14ac:dyDescent="0.15">
      <c r="A46" s="48"/>
      <c r="B46" s="1239"/>
      <c r="C46" s="1240"/>
      <c r="D46" s="62"/>
      <c r="E46" s="1221" t="s">
        <v>12</v>
      </c>
      <c r="F46" s="1221"/>
      <c r="G46" s="1221"/>
      <c r="H46" s="1221"/>
      <c r="I46" s="1221"/>
      <c r="J46" s="1222"/>
      <c r="K46" s="63" t="s">
        <v>521</v>
      </c>
      <c r="L46" s="64" t="s">
        <v>521</v>
      </c>
      <c r="M46" s="64" t="s">
        <v>521</v>
      </c>
      <c r="N46" s="64" t="s">
        <v>521</v>
      </c>
      <c r="O46" s="65" t="s">
        <v>521</v>
      </c>
      <c r="P46" s="48"/>
      <c r="Q46" s="48"/>
      <c r="R46" s="48"/>
      <c r="S46" s="48"/>
      <c r="T46" s="48"/>
      <c r="U46" s="48"/>
    </row>
    <row r="47" spans="1:21" ht="30.75" customHeight="1" x14ac:dyDescent="0.15">
      <c r="A47" s="48"/>
      <c r="B47" s="1239"/>
      <c r="C47" s="1240"/>
      <c r="D47" s="62"/>
      <c r="E47" s="1221" t="s">
        <v>13</v>
      </c>
      <c r="F47" s="1221"/>
      <c r="G47" s="1221"/>
      <c r="H47" s="1221"/>
      <c r="I47" s="1221"/>
      <c r="J47" s="1222"/>
      <c r="K47" s="63" t="s">
        <v>521</v>
      </c>
      <c r="L47" s="64" t="s">
        <v>521</v>
      </c>
      <c r="M47" s="64" t="s">
        <v>521</v>
      </c>
      <c r="N47" s="64" t="s">
        <v>521</v>
      </c>
      <c r="O47" s="65" t="s">
        <v>521</v>
      </c>
      <c r="P47" s="48"/>
      <c r="Q47" s="48"/>
      <c r="R47" s="48"/>
      <c r="S47" s="48"/>
      <c r="T47" s="48"/>
      <c r="U47" s="48"/>
    </row>
    <row r="48" spans="1:21" ht="30.75" customHeight="1" x14ac:dyDescent="0.15">
      <c r="A48" s="48"/>
      <c r="B48" s="1239"/>
      <c r="C48" s="1240"/>
      <c r="D48" s="62"/>
      <c r="E48" s="1221" t="s">
        <v>14</v>
      </c>
      <c r="F48" s="1221"/>
      <c r="G48" s="1221"/>
      <c r="H48" s="1221"/>
      <c r="I48" s="1221"/>
      <c r="J48" s="1222"/>
      <c r="K48" s="63">
        <v>471</v>
      </c>
      <c r="L48" s="64">
        <v>456</v>
      </c>
      <c r="M48" s="64">
        <v>516</v>
      </c>
      <c r="N48" s="64">
        <v>491</v>
      </c>
      <c r="O48" s="65">
        <v>247</v>
      </c>
      <c r="P48" s="48"/>
      <c r="Q48" s="48"/>
      <c r="R48" s="48"/>
      <c r="S48" s="48"/>
      <c r="T48" s="48"/>
      <c r="U48" s="48"/>
    </row>
    <row r="49" spans="1:21" ht="30.75" customHeight="1" x14ac:dyDescent="0.15">
      <c r="A49" s="48"/>
      <c r="B49" s="1239"/>
      <c r="C49" s="1240"/>
      <c r="D49" s="62"/>
      <c r="E49" s="1221" t="s">
        <v>15</v>
      </c>
      <c r="F49" s="1221"/>
      <c r="G49" s="1221"/>
      <c r="H49" s="1221"/>
      <c r="I49" s="1221"/>
      <c r="J49" s="1222"/>
      <c r="K49" s="63">
        <v>23</v>
      </c>
      <c r="L49" s="64">
        <v>25</v>
      </c>
      <c r="M49" s="64">
        <v>21</v>
      </c>
      <c r="N49" s="64">
        <v>21</v>
      </c>
      <c r="O49" s="65">
        <v>49</v>
      </c>
      <c r="P49" s="48"/>
      <c r="Q49" s="48"/>
      <c r="R49" s="48"/>
      <c r="S49" s="48"/>
      <c r="T49" s="48"/>
      <c r="U49" s="48"/>
    </row>
    <row r="50" spans="1:21" ht="30.75" customHeight="1" x14ac:dyDescent="0.15">
      <c r="A50" s="48"/>
      <c r="B50" s="1239"/>
      <c r="C50" s="1240"/>
      <c r="D50" s="62"/>
      <c r="E50" s="1221" t="s">
        <v>16</v>
      </c>
      <c r="F50" s="1221"/>
      <c r="G50" s="1221"/>
      <c r="H50" s="1221"/>
      <c r="I50" s="1221"/>
      <c r="J50" s="1222"/>
      <c r="K50" s="63">
        <v>273</v>
      </c>
      <c r="L50" s="64">
        <v>253</v>
      </c>
      <c r="M50" s="64">
        <v>253</v>
      </c>
      <c r="N50" s="64">
        <v>240</v>
      </c>
      <c r="O50" s="65">
        <v>240</v>
      </c>
      <c r="P50" s="48"/>
      <c r="Q50" s="48"/>
      <c r="R50" s="48"/>
      <c r="S50" s="48"/>
      <c r="T50" s="48"/>
      <c r="U50" s="48"/>
    </row>
    <row r="51" spans="1:21" ht="30.75" customHeight="1" x14ac:dyDescent="0.15">
      <c r="A51" s="48"/>
      <c r="B51" s="1241"/>
      <c r="C51" s="1242"/>
      <c r="D51" s="66"/>
      <c r="E51" s="1221" t="s">
        <v>17</v>
      </c>
      <c r="F51" s="1221"/>
      <c r="G51" s="1221"/>
      <c r="H51" s="1221"/>
      <c r="I51" s="1221"/>
      <c r="J51" s="1222"/>
      <c r="K51" s="63" t="s">
        <v>521</v>
      </c>
      <c r="L51" s="64" t="s">
        <v>521</v>
      </c>
      <c r="M51" s="64" t="s">
        <v>521</v>
      </c>
      <c r="N51" s="64" t="s">
        <v>521</v>
      </c>
      <c r="O51" s="65" t="s">
        <v>521</v>
      </c>
      <c r="P51" s="48"/>
      <c r="Q51" s="48"/>
      <c r="R51" s="48"/>
      <c r="S51" s="48"/>
      <c r="T51" s="48"/>
      <c r="U51" s="48"/>
    </row>
    <row r="52" spans="1:21" ht="30.75" customHeight="1" x14ac:dyDescent="0.15">
      <c r="A52" s="48"/>
      <c r="B52" s="1219" t="s">
        <v>18</v>
      </c>
      <c r="C52" s="1220"/>
      <c r="D52" s="66"/>
      <c r="E52" s="1221" t="s">
        <v>19</v>
      </c>
      <c r="F52" s="1221"/>
      <c r="G52" s="1221"/>
      <c r="H52" s="1221"/>
      <c r="I52" s="1221"/>
      <c r="J52" s="1222"/>
      <c r="K52" s="63">
        <v>4319</v>
      </c>
      <c r="L52" s="64">
        <v>4451</v>
      </c>
      <c r="M52" s="64">
        <v>4402</v>
      </c>
      <c r="N52" s="64">
        <v>4612</v>
      </c>
      <c r="O52" s="65">
        <v>4582</v>
      </c>
      <c r="P52" s="48"/>
      <c r="Q52" s="48"/>
      <c r="R52" s="48"/>
      <c r="S52" s="48"/>
      <c r="T52" s="48"/>
      <c r="U52" s="48"/>
    </row>
    <row r="53" spans="1:21" ht="30.75" customHeight="1" thickBot="1" x14ac:dyDescent="0.2">
      <c r="A53" s="48"/>
      <c r="B53" s="1223" t="s">
        <v>20</v>
      </c>
      <c r="C53" s="1224"/>
      <c r="D53" s="67"/>
      <c r="E53" s="1225" t="s">
        <v>21</v>
      </c>
      <c r="F53" s="1225"/>
      <c r="G53" s="1225"/>
      <c r="H53" s="1225"/>
      <c r="I53" s="1225"/>
      <c r="J53" s="1226"/>
      <c r="K53" s="68">
        <v>1839</v>
      </c>
      <c r="L53" s="69">
        <v>1777</v>
      </c>
      <c r="M53" s="69">
        <v>2089</v>
      </c>
      <c r="N53" s="69">
        <v>1930</v>
      </c>
      <c r="O53" s="70">
        <v>1635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27" t="s">
        <v>24</v>
      </c>
      <c r="C57" s="1228"/>
      <c r="D57" s="1231" t="s">
        <v>25</v>
      </c>
      <c r="E57" s="1232"/>
      <c r="F57" s="1232"/>
      <c r="G57" s="1232"/>
      <c r="H57" s="1232"/>
      <c r="I57" s="1232"/>
      <c r="J57" s="1233"/>
      <c r="K57" s="83" t="s">
        <v>605</v>
      </c>
      <c r="L57" s="84" t="s">
        <v>605</v>
      </c>
      <c r="M57" s="84" t="s">
        <v>605</v>
      </c>
      <c r="N57" s="84" t="s">
        <v>605</v>
      </c>
      <c r="O57" s="85" t="s">
        <v>605</v>
      </c>
    </row>
    <row r="58" spans="1:21" ht="31.5" customHeight="1" thickBot="1" x14ac:dyDescent="0.2">
      <c r="B58" s="1229"/>
      <c r="C58" s="1230"/>
      <c r="D58" s="1234" t="s">
        <v>26</v>
      </c>
      <c r="E58" s="1235"/>
      <c r="F58" s="1235"/>
      <c r="G58" s="1235"/>
      <c r="H58" s="1235"/>
      <c r="I58" s="1235"/>
      <c r="J58" s="1236"/>
      <c r="K58" s="86" t="s">
        <v>605</v>
      </c>
      <c r="L58" s="87" t="s">
        <v>605</v>
      </c>
      <c r="M58" s="87" t="s">
        <v>605</v>
      </c>
      <c r="N58" s="87" t="s">
        <v>605</v>
      </c>
      <c r="O58" s="88" t="s">
        <v>605</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idPjxF4tPY/zHcH4U7HPWzXhkCCNX7EWD7svBA6SzbA5vYvXyJWtJgxaI9XdnzAG8TSsvqB9vgH9ekebsJHLw==" saltValue="jiIVbr9BY+uWsO2E3Ydh7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562</v>
      </c>
      <c r="J40" s="100" t="s">
        <v>563</v>
      </c>
      <c r="K40" s="100" t="s">
        <v>564</v>
      </c>
      <c r="L40" s="100" t="s">
        <v>565</v>
      </c>
      <c r="M40" s="101" t="s">
        <v>566</v>
      </c>
    </row>
    <row r="41" spans="2:13" ht="27.75" customHeight="1" x14ac:dyDescent="0.15">
      <c r="B41" s="1257" t="s">
        <v>29</v>
      </c>
      <c r="C41" s="1258"/>
      <c r="D41" s="102"/>
      <c r="E41" s="1259" t="s">
        <v>30</v>
      </c>
      <c r="F41" s="1259"/>
      <c r="G41" s="1259"/>
      <c r="H41" s="1260"/>
      <c r="I41" s="103">
        <v>57023</v>
      </c>
      <c r="J41" s="104">
        <v>54614</v>
      </c>
      <c r="K41" s="104">
        <v>52007</v>
      </c>
      <c r="L41" s="104">
        <v>51192</v>
      </c>
      <c r="M41" s="105">
        <v>47968</v>
      </c>
    </row>
    <row r="42" spans="2:13" ht="27.75" customHeight="1" x14ac:dyDescent="0.15">
      <c r="B42" s="1247"/>
      <c r="C42" s="1248"/>
      <c r="D42" s="106"/>
      <c r="E42" s="1251" t="s">
        <v>31</v>
      </c>
      <c r="F42" s="1251"/>
      <c r="G42" s="1251"/>
      <c r="H42" s="1252"/>
      <c r="I42" s="107">
        <v>2817</v>
      </c>
      <c r="J42" s="108">
        <v>2614</v>
      </c>
      <c r="K42" s="108">
        <v>1732</v>
      </c>
      <c r="L42" s="108">
        <v>1521</v>
      </c>
      <c r="M42" s="109">
        <v>1305</v>
      </c>
    </row>
    <row r="43" spans="2:13" ht="27.75" customHeight="1" x14ac:dyDescent="0.15">
      <c r="B43" s="1247"/>
      <c r="C43" s="1248"/>
      <c r="D43" s="106"/>
      <c r="E43" s="1251" t="s">
        <v>32</v>
      </c>
      <c r="F43" s="1251"/>
      <c r="G43" s="1251"/>
      <c r="H43" s="1252"/>
      <c r="I43" s="107">
        <v>1339</v>
      </c>
      <c r="J43" s="108">
        <v>1318</v>
      </c>
      <c r="K43" s="108">
        <v>716</v>
      </c>
      <c r="L43" s="108">
        <v>644</v>
      </c>
      <c r="M43" s="109">
        <v>543</v>
      </c>
    </row>
    <row r="44" spans="2:13" ht="27.75" customHeight="1" x14ac:dyDescent="0.15">
      <c r="B44" s="1247"/>
      <c r="C44" s="1248"/>
      <c r="D44" s="106"/>
      <c r="E44" s="1251" t="s">
        <v>33</v>
      </c>
      <c r="F44" s="1251"/>
      <c r="G44" s="1251"/>
      <c r="H44" s="1252"/>
      <c r="I44" s="107">
        <v>548</v>
      </c>
      <c r="J44" s="108">
        <v>526</v>
      </c>
      <c r="K44" s="108">
        <v>1240</v>
      </c>
      <c r="L44" s="108">
        <v>1748</v>
      </c>
      <c r="M44" s="109">
        <v>1705</v>
      </c>
    </row>
    <row r="45" spans="2:13" ht="27.75" customHeight="1" x14ac:dyDescent="0.15">
      <c r="B45" s="1247"/>
      <c r="C45" s="1248"/>
      <c r="D45" s="106"/>
      <c r="E45" s="1251" t="s">
        <v>34</v>
      </c>
      <c r="F45" s="1251"/>
      <c r="G45" s="1251"/>
      <c r="H45" s="1252"/>
      <c r="I45" s="107">
        <v>7160</v>
      </c>
      <c r="J45" s="108">
        <v>6464</v>
      </c>
      <c r="K45" s="108">
        <v>5520</v>
      </c>
      <c r="L45" s="108">
        <v>5435</v>
      </c>
      <c r="M45" s="109">
        <v>5288</v>
      </c>
    </row>
    <row r="46" spans="2:13" ht="27.75" customHeight="1" x14ac:dyDescent="0.15">
      <c r="B46" s="1247"/>
      <c r="C46" s="1248"/>
      <c r="D46" s="110"/>
      <c r="E46" s="1251" t="s">
        <v>35</v>
      </c>
      <c r="F46" s="1251"/>
      <c r="G46" s="1251"/>
      <c r="H46" s="1252"/>
      <c r="I46" s="107" t="s">
        <v>521</v>
      </c>
      <c r="J46" s="108">
        <v>6</v>
      </c>
      <c r="K46" s="108" t="s">
        <v>521</v>
      </c>
      <c r="L46" s="108" t="s">
        <v>521</v>
      </c>
      <c r="M46" s="109">
        <v>3</v>
      </c>
    </row>
    <row r="47" spans="2:13" ht="27.75" customHeight="1" x14ac:dyDescent="0.15">
      <c r="B47" s="1247"/>
      <c r="C47" s="1248"/>
      <c r="D47" s="111"/>
      <c r="E47" s="1261" t="s">
        <v>36</v>
      </c>
      <c r="F47" s="1262"/>
      <c r="G47" s="1262"/>
      <c r="H47" s="1263"/>
      <c r="I47" s="107" t="s">
        <v>521</v>
      </c>
      <c r="J47" s="108" t="s">
        <v>521</v>
      </c>
      <c r="K47" s="108" t="s">
        <v>521</v>
      </c>
      <c r="L47" s="108" t="s">
        <v>521</v>
      </c>
      <c r="M47" s="109" t="s">
        <v>521</v>
      </c>
    </row>
    <row r="48" spans="2:13" ht="27.75" customHeight="1" x14ac:dyDescent="0.15">
      <c r="B48" s="1247"/>
      <c r="C48" s="1248"/>
      <c r="D48" s="106"/>
      <c r="E48" s="1251" t="s">
        <v>37</v>
      </c>
      <c r="F48" s="1251"/>
      <c r="G48" s="1251"/>
      <c r="H48" s="1252"/>
      <c r="I48" s="107" t="s">
        <v>521</v>
      </c>
      <c r="J48" s="108" t="s">
        <v>521</v>
      </c>
      <c r="K48" s="108" t="s">
        <v>521</v>
      </c>
      <c r="L48" s="108" t="s">
        <v>521</v>
      </c>
      <c r="M48" s="109" t="s">
        <v>521</v>
      </c>
    </row>
    <row r="49" spans="2:13" ht="27.75" customHeight="1" x14ac:dyDescent="0.15">
      <c r="B49" s="1249"/>
      <c r="C49" s="1250"/>
      <c r="D49" s="106"/>
      <c r="E49" s="1251" t="s">
        <v>38</v>
      </c>
      <c r="F49" s="1251"/>
      <c r="G49" s="1251"/>
      <c r="H49" s="1252"/>
      <c r="I49" s="107" t="s">
        <v>521</v>
      </c>
      <c r="J49" s="108" t="s">
        <v>521</v>
      </c>
      <c r="K49" s="108" t="s">
        <v>521</v>
      </c>
      <c r="L49" s="108" t="s">
        <v>521</v>
      </c>
      <c r="M49" s="109" t="s">
        <v>521</v>
      </c>
    </row>
    <row r="50" spans="2:13" ht="27.75" customHeight="1" x14ac:dyDescent="0.15">
      <c r="B50" s="1245" t="s">
        <v>39</v>
      </c>
      <c r="C50" s="1246"/>
      <c r="D50" s="112"/>
      <c r="E50" s="1251" t="s">
        <v>40</v>
      </c>
      <c r="F50" s="1251"/>
      <c r="G50" s="1251"/>
      <c r="H50" s="1252"/>
      <c r="I50" s="107">
        <v>4629</v>
      </c>
      <c r="J50" s="108">
        <v>5956</v>
      </c>
      <c r="K50" s="108">
        <v>7056</v>
      </c>
      <c r="L50" s="108">
        <v>7848</v>
      </c>
      <c r="M50" s="109">
        <v>8267</v>
      </c>
    </row>
    <row r="51" spans="2:13" ht="27.75" customHeight="1" x14ac:dyDescent="0.15">
      <c r="B51" s="1247"/>
      <c r="C51" s="1248"/>
      <c r="D51" s="106"/>
      <c r="E51" s="1251" t="s">
        <v>41</v>
      </c>
      <c r="F51" s="1251"/>
      <c r="G51" s="1251"/>
      <c r="H51" s="1252"/>
      <c r="I51" s="107">
        <v>12237</v>
      </c>
      <c r="J51" s="108">
        <v>11879</v>
      </c>
      <c r="K51" s="108">
        <v>10667</v>
      </c>
      <c r="L51" s="108">
        <v>9738</v>
      </c>
      <c r="M51" s="109">
        <v>8891</v>
      </c>
    </row>
    <row r="52" spans="2:13" ht="27.75" customHeight="1" x14ac:dyDescent="0.15">
      <c r="B52" s="1249"/>
      <c r="C52" s="1250"/>
      <c r="D52" s="106"/>
      <c r="E52" s="1251" t="s">
        <v>42</v>
      </c>
      <c r="F52" s="1251"/>
      <c r="G52" s="1251"/>
      <c r="H52" s="1252"/>
      <c r="I52" s="107">
        <v>39089</v>
      </c>
      <c r="J52" s="108">
        <v>37813</v>
      </c>
      <c r="K52" s="108">
        <v>37927</v>
      </c>
      <c r="L52" s="108">
        <v>36594</v>
      </c>
      <c r="M52" s="109">
        <v>34842</v>
      </c>
    </row>
    <row r="53" spans="2:13" ht="27.75" customHeight="1" thickBot="1" x14ac:dyDescent="0.2">
      <c r="B53" s="1253" t="s">
        <v>43</v>
      </c>
      <c r="C53" s="1254"/>
      <c r="D53" s="113"/>
      <c r="E53" s="1255" t="s">
        <v>44</v>
      </c>
      <c r="F53" s="1255"/>
      <c r="G53" s="1255"/>
      <c r="H53" s="1256"/>
      <c r="I53" s="114">
        <v>12931</v>
      </c>
      <c r="J53" s="115">
        <v>9893</v>
      </c>
      <c r="K53" s="115">
        <v>5564</v>
      </c>
      <c r="L53" s="115">
        <v>6359</v>
      </c>
      <c r="M53" s="116">
        <v>4812</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IZjTDWyH73LG3bD+lM0G9cOABcNJ87cCEHjUNneMOymdkdGfm8+JylM3mjBKZFc36AHWHUNcpXsKX8UnuNe/A==" saltValue="tq8Cw8OjSdjyb5B8u3gXo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272" t="s">
        <v>47</v>
      </c>
      <c r="D55" s="1272"/>
      <c r="E55" s="1273"/>
      <c r="F55" s="128">
        <v>2130</v>
      </c>
      <c r="G55" s="128">
        <v>2350</v>
      </c>
      <c r="H55" s="129">
        <v>2781</v>
      </c>
    </row>
    <row r="56" spans="2:8" ht="52.5" customHeight="1" x14ac:dyDescent="0.15">
      <c r="B56" s="130"/>
      <c r="C56" s="1274" t="s">
        <v>48</v>
      </c>
      <c r="D56" s="1274"/>
      <c r="E56" s="1275"/>
      <c r="F56" s="131">
        <v>808</v>
      </c>
      <c r="G56" s="131">
        <v>709</v>
      </c>
      <c r="H56" s="132">
        <v>709</v>
      </c>
    </row>
    <row r="57" spans="2:8" ht="53.25" customHeight="1" x14ac:dyDescent="0.15">
      <c r="B57" s="130"/>
      <c r="C57" s="1276" t="s">
        <v>49</v>
      </c>
      <c r="D57" s="1276"/>
      <c r="E57" s="1277"/>
      <c r="F57" s="133">
        <v>1714</v>
      </c>
      <c r="G57" s="133">
        <v>2262</v>
      </c>
      <c r="H57" s="134">
        <v>2289</v>
      </c>
    </row>
    <row r="58" spans="2:8" ht="45.75" customHeight="1" x14ac:dyDescent="0.15">
      <c r="B58" s="135"/>
      <c r="C58" s="1264" t="s">
        <v>599</v>
      </c>
      <c r="D58" s="1265"/>
      <c r="E58" s="1266"/>
      <c r="F58" s="136">
        <v>1501</v>
      </c>
      <c r="G58" s="136">
        <v>2002</v>
      </c>
      <c r="H58" s="137">
        <v>2003</v>
      </c>
    </row>
    <row r="59" spans="2:8" ht="45.75" customHeight="1" x14ac:dyDescent="0.15">
      <c r="B59" s="135"/>
      <c r="C59" s="1264" t="s">
        <v>600</v>
      </c>
      <c r="D59" s="1265"/>
      <c r="E59" s="1266"/>
      <c r="F59" s="136">
        <v>21</v>
      </c>
      <c r="G59" s="136">
        <v>77</v>
      </c>
      <c r="H59" s="137">
        <v>91</v>
      </c>
    </row>
    <row r="60" spans="2:8" ht="45.75" customHeight="1" x14ac:dyDescent="0.15">
      <c r="B60" s="135"/>
      <c r="C60" s="1264" t="s">
        <v>601</v>
      </c>
      <c r="D60" s="1265"/>
      <c r="E60" s="1266"/>
      <c r="F60" s="136">
        <v>70</v>
      </c>
      <c r="G60" s="136">
        <v>60</v>
      </c>
      <c r="H60" s="137">
        <v>60</v>
      </c>
    </row>
    <row r="61" spans="2:8" ht="45.75" customHeight="1" x14ac:dyDescent="0.15">
      <c r="B61" s="135"/>
      <c r="C61" s="1264" t="s">
        <v>603</v>
      </c>
      <c r="D61" s="1265"/>
      <c r="E61" s="1266"/>
      <c r="F61" s="136">
        <v>63</v>
      </c>
      <c r="G61" s="136">
        <v>58</v>
      </c>
      <c r="H61" s="137">
        <v>58</v>
      </c>
    </row>
    <row r="62" spans="2:8" ht="45.75" customHeight="1" thickBot="1" x14ac:dyDescent="0.2">
      <c r="B62" s="138"/>
      <c r="C62" s="1267" t="s">
        <v>602</v>
      </c>
      <c r="D62" s="1268"/>
      <c r="E62" s="1269"/>
      <c r="F62" s="139">
        <v>59</v>
      </c>
      <c r="G62" s="139">
        <v>59</v>
      </c>
      <c r="H62" s="140">
        <v>54</v>
      </c>
    </row>
    <row r="63" spans="2:8" ht="52.5" customHeight="1" thickBot="1" x14ac:dyDescent="0.2">
      <c r="B63" s="141"/>
      <c r="C63" s="1270" t="s">
        <v>50</v>
      </c>
      <c r="D63" s="1270"/>
      <c r="E63" s="1271"/>
      <c r="F63" s="142">
        <v>4653</v>
      </c>
      <c r="G63" s="142">
        <v>5321</v>
      </c>
      <c r="H63" s="143">
        <v>5779</v>
      </c>
    </row>
    <row r="64" spans="2:8" ht="15" customHeight="1" x14ac:dyDescent="0.15"/>
  </sheetData>
  <sheetProtection algorithmName="SHA-512" hashValue="XIn0Gd9KxOHivNQzZ2UINoKJOMdZWpuC6OodCeX2nOtzs2xD06soTaUpZdEnMfUr47lpZ+EiqZtwoSYsyZgi5g==" saltValue="KC5toAUW5KUDkMJQdoU1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BX55" sqref="BX55:CE56"/>
    </sheetView>
  </sheetViews>
  <sheetFormatPr defaultColWidth="0" defaultRowHeight="0" customHeight="1" zeroHeight="1" x14ac:dyDescent="0.15"/>
  <cols>
    <col min="1" max="1" width="6.375" style="1278" customWidth="1"/>
    <col min="2" max="107" width="2.5" style="1278" customWidth="1"/>
    <col min="108" max="108" width="6.125" style="1280" customWidth="1"/>
    <col min="109" max="109" width="5.875" style="1279" customWidth="1"/>
    <col min="110" max="110" width="19.125" style="1278" hidden="1"/>
    <col min="111" max="115" width="12.625" style="1278" hidden="1"/>
    <col min="116" max="349" width="8.625" style="1278" hidden="1"/>
    <col min="350" max="355" width="14.875" style="1278" hidden="1"/>
    <col min="356" max="357" width="15.875" style="1278" hidden="1"/>
    <col min="358" max="363" width="16.125" style="1278" hidden="1"/>
    <col min="364" max="364" width="6.125" style="1278" hidden="1"/>
    <col min="365" max="365" width="3" style="1278" hidden="1"/>
    <col min="366" max="605" width="8.625" style="1278" hidden="1"/>
    <col min="606" max="611" width="14.875" style="1278" hidden="1"/>
    <col min="612" max="613" width="15.875" style="1278" hidden="1"/>
    <col min="614" max="619" width="16.125" style="1278" hidden="1"/>
    <col min="620" max="620" width="6.125" style="1278" hidden="1"/>
    <col min="621" max="621" width="3" style="1278" hidden="1"/>
    <col min="622" max="861" width="8.625" style="1278" hidden="1"/>
    <col min="862" max="867" width="14.875" style="1278" hidden="1"/>
    <col min="868" max="869" width="15.875" style="1278" hidden="1"/>
    <col min="870" max="875" width="16.125" style="1278" hidden="1"/>
    <col min="876" max="876" width="6.125" style="1278" hidden="1"/>
    <col min="877" max="877" width="3" style="1278" hidden="1"/>
    <col min="878" max="1117" width="8.625" style="1278" hidden="1"/>
    <col min="1118" max="1123" width="14.875" style="1278" hidden="1"/>
    <col min="1124" max="1125" width="15.875" style="1278" hidden="1"/>
    <col min="1126" max="1131" width="16.125" style="1278" hidden="1"/>
    <col min="1132" max="1132" width="6.125" style="1278" hidden="1"/>
    <col min="1133" max="1133" width="3" style="1278" hidden="1"/>
    <col min="1134" max="1373" width="8.625" style="1278" hidden="1"/>
    <col min="1374" max="1379" width="14.875" style="1278" hidden="1"/>
    <col min="1380" max="1381" width="15.875" style="1278" hidden="1"/>
    <col min="1382" max="1387" width="16.125" style="1278" hidden="1"/>
    <col min="1388" max="1388" width="6.125" style="1278" hidden="1"/>
    <col min="1389" max="1389" width="3" style="1278" hidden="1"/>
    <col min="1390" max="1629" width="8.625" style="1278" hidden="1"/>
    <col min="1630" max="1635" width="14.875" style="1278" hidden="1"/>
    <col min="1636" max="1637" width="15.875" style="1278" hidden="1"/>
    <col min="1638" max="1643" width="16.125" style="1278" hidden="1"/>
    <col min="1644" max="1644" width="6.125" style="1278" hidden="1"/>
    <col min="1645" max="1645" width="3" style="1278" hidden="1"/>
    <col min="1646" max="1885" width="8.625" style="1278" hidden="1"/>
    <col min="1886" max="1891" width="14.875" style="1278" hidden="1"/>
    <col min="1892" max="1893" width="15.875" style="1278" hidden="1"/>
    <col min="1894" max="1899" width="16.125" style="1278" hidden="1"/>
    <col min="1900" max="1900" width="6.125" style="1278" hidden="1"/>
    <col min="1901" max="1901" width="3" style="1278" hidden="1"/>
    <col min="1902" max="2141" width="8.625" style="1278" hidden="1"/>
    <col min="2142" max="2147" width="14.875" style="1278" hidden="1"/>
    <col min="2148" max="2149" width="15.875" style="1278" hidden="1"/>
    <col min="2150" max="2155" width="16.125" style="1278" hidden="1"/>
    <col min="2156" max="2156" width="6.125" style="1278" hidden="1"/>
    <col min="2157" max="2157" width="3" style="1278" hidden="1"/>
    <col min="2158" max="2397" width="8.625" style="1278" hidden="1"/>
    <col min="2398" max="2403" width="14.875" style="1278" hidden="1"/>
    <col min="2404" max="2405" width="15.875" style="1278" hidden="1"/>
    <col min="2406" max="2411" width="16.125" style="1278" hidden="1"/>
    <col min="2412" max="2412" width="6.125" style="1278" hidden="1"/>
    <col min="2413" max="2413" width="3" style="1278" hidden="1"/>
    <col min="2414" max="2653" width="8.625" style="1278" hidden="1"/>
    <col min="2654" max="2659" width="14.875" style="1278" hidden="1"/>
    <col min="2660" max="2661" width="15.875" style="1278" hidden="1"/>
    <col min="2662" max="2667" width="16.125" style="1278" hidden="1"/>
    <col min="2668" max="2668" width="6.125" style="1278" hidden="1"/>
    <col min="2669" max="2669" width="3" style="1278" hidden="1"/>
    <col min="2670" max="2909" width="8.625" style="1278" hidden="1"/>
    <col min="2910" max="2915" width="14.875" style="1278" hidden="1"/>
    <col min="2916" max="2917" width="15.875" style="1278" hidden="1"/>
    <col min="2918" max="2923" width="16.125" style="1278" hidden="1"/>
    <col min="2924" max="2924" width="6.125" style="1278" hidden="1"/>
    <col min="2925" max="2925" width="3" style="1278" hidden="1"/>
    <col min="2926" max="3165" width="8.625" style="1278" hidden="1"/>
    <col min="3166" max="3171" width="14.875" style="1278" hidden="1"/>
    <col min="3172" max="3173" width="15.875" style="1278" hidden="1"/>
    <col min="3174" max="3179" width="16.125" style="1278" hidden="1"/>
    <col min="3180" max="3180" width="6.125" style="1278" hidden="1"/>
    <col min="3181" max="3181" width="3" style="1278" hidden="1"/>
    <col min="3182" max="3421" width="8.625" style="1278" hidden="1"/>
    <col min="3422" max="3427" width="14.875" style="1278" hidden="1"/>
    <col min="3428" max="3429" width="15.875" style="1278" hidden="1"/>
    <col min="3430" max="3435" width="16.125" style="1278" hidden="1"/>
    <col min="3436" max="3436" width="6.125" style="1278" hidden="1"/>
    <col min="3437" max="3437" width="3" style="1278" hidden="1"/>
    <col min="3438" max="3677" width="8.625" style="1278" hidden="1"/>
    <col min="3678" max="3683" width="14.875" style="1278" hidden="1"/>
    <col min="3684" max="3685" width="15.875" style="1278" hidden="1"/>
    <col min="3686" max="3691" width="16.125" style="1278" hidden="1"/>
    <col min="3692" max="3692" width="6.125" style="1278" hidden="1"/>
    <col min="3693" max="3693" width="3" style="1278" hidden="1"/>
    <col min="3694" max="3933" width="8.625" style="1278" hidden="1"/>
    <col min="3934" max="3939" width="14.875" style="1278" hidden="1"/>
    <col min="3940" max="3941" width="15.875" style="1278" hidden="1"/>
    <col min="3942" max="3947" width="16.125" style="1278" hidden="1"/>
    <col min="3948" max="3948" width="6.125" style="1278" hidden="1"/>
    <col min="3949" max="3949" width="3" style="1278" hidden="1"/>
    <col min="3950" max="4189" width="8.625" style="1278" hidden="1"/>
    <col min="4190" max="4195" width="14.875" style="1278" hidden="1"/>
    <col min="4196" max="4197" width="15.875" style="1278" hidden="1"/>
    <col min="4198" max="4203" width="16.125" style="1278" hidden="1"/>
    <col min="4204" max="4204" width="6.125" style="1278" hidden="1"/>
    <col min="4205" max="4205" width="3" style="1278" hidden="1"/>
    <col min="4206" max="4445" width="8.625" style="1278" hidden="1"/>
    <col min="4446" max="4451" width="14.875" style="1278" hidden="1"/>
    <col min="4452" max="4453" width="15.875" style="1278" hidden="1"/>
    <col min="4454" max="4459" width="16.125" style="1278" hidden="1"/>
    <col min="4460" max="4460" width="6.125" style="1278" hidden="1"/>
    <col min="4461" max="4461" width="3" style="1278" hidden="1"/>
    <col min="4462" max="4701" width="8.625" style="1278" hidden="1"/>
    <col min="4702" max="4707" width="14.875" style="1278" hidden="1"/>
    <col min="4708" max="4709" width="15.875" style="1278" hidden="1"/>
    <col min="4710" max="4715" width="16.125" style="1278" hidden="1"/>
    <col min="4716" max="4716" width="6.125" style="1278" hidden="1"/>
    <col min="4717" max="4717" width="3" style="1278" hidden="1"/>
    <col min="4718" max="4957" width="8.625" style="1278" hidden="1"/>
    <col min="4958" max="4963" width="14.875" style="1278" hidden="1"/>
    <col min="4964" max="4965" width="15.875" style="1278" hidden="1"/>
    <col min="4966" max="4971" width="16.125" style="1278" hidden="1"/>
    <col min="4972" max="4972" width="6.125" style="1278" hidden="1"/>
    <col min="4973" max="4973" width="3" style="1278" hidden="1"/>
    <col min="4974" max="5213" width="8.625" style="1278" hidden="1"/>
    <col min="5214" max="5219" width="14.875" style="1278" hidden="1"/>
    <col min="5220" max="5221" width="15.875" style="1278" hidden="1"/>
    <col min="5222" max="5227" width="16.125" style="1278" hidden="1"/>
    <col min="5228" max="5228" width="6.125" style="1278" hidden="1"/>
    <col min="5229" max="5229" width="3" style="1278" hidden="1"/>
    <col min="5230" max="5469" width="8.625" style="1278" hidden="1"/>
    <col min="5470" max="5475" width="14.875" style="1278" hidden="1"/>
    <col min="5476" max="5477" width="15.875" style="1278" hidden="1"/>
    <col min="5478" max="5483" width="16.125" style="1278" hidden="1"/>
    <col min="5484" max="5484" width="6.125" style="1278" hidden="1"/>
    <col min="5485" max="5485" width="3" style="1278" hidden="1"/>
    <col min="5486" max="5725" width="8.625" style="1278" hidden="1"/>
    <col min="5726" max="5731" width="14.875" style="1278" hidden="1"/>
    <col min="5732" max="5733" width="15.875" style="1278" hidden="1"/>
    <col min="5734" max="5739" width="16.125" style="1278" hidden="1"/>
    <col min="5740" max="5740" width="6.125" style="1278" hidden="1"/>
    <col min="5741" max="5741" width="3" style="1278" hidden="1"/>
    <col min="5742" max="5981" width="8.625" style="1278" hidden="1"/>
    <col min="5982" max="5987" width="14.875" style="1278" hidden="1"/>
    <col min="5988" max="5989" width="15.875" style="1278" hidden="1"/>
    <col min="5990" max="5995" width="16.125" style="1278" hidden="1"/>
    <col min="5996" max="5996" width="6.125" style="1278" hidden="1"/>
    <col min="5997" max="5997" width="3" style="1278" hidden="1"/>
    <col min="5998" max="6237" width="8.625" style="1278" hidden="1"/>
    <col min="6238" max="6243" width="14.875" style="1278" hidden="1"/>
    <col min="6244" max="6245" width="15.875" style="1278" hidden="1"/>
    <col min="6246" max="6251" width="16.125" style="1278" hidden="1"/>
    <col min="6252" max="6252" width="6.125" style="1278" hidden="1"/>
    <col min="6253" max="6253" width="3" style="1278" hidden="1"/>
    <col min="6254" max="6493" width="8.625" style="1278" hidden="1"/>
    <col min="6494" max="6499" width="14.875" style="1278" hidden="1"/>
    <col min="6500" max="6501" width="15.875" style="1278" hidden="1"/>
    <col min="6502" max="6507" width="16.125" style="1278" hidden="1"/>
    <col min="6508" max="6508" width="6.125" style="1278" hidden="1"/>
    <col min="6509" max="6509" width="3" style="1278" hidden="1"/>
    <col min="6510" max="6749" width="8.625" style="1278" hidden="1"/>
    <col min="6750" max="6755" width="14.875" style="1278" hidden="1"/>
    <col min="6756" max="6757" width="15.875" style="1278" hidden="1"/>
    <col min="6758" max="6763" width="16.125" style="1278" hidden="1"/>
    <col min="6764" max="6764" width="6.125" style="1278" hidden="1"/>
    <col min="6765" max="6765" width="3" style="1278" hidden="1"/>
    <col min="6766" max="7005" width="8.625" style="1278" hidden="1"/>
    <col min="7006" max="7011" width="14.875" style="1278" hidden="1"/>
    <col min="7012" max="7013" width="15.875" style="1278" hidden="1"/>
    <col min="7014" max="7019" width="16.125" style="1278" hidden="1"/>
    <col min="7020" max="7020" width="6.125" style="1278" hidden="1"/>
    <col min="7021" max="7021" width="3" style="1278" hidden="1"/>
    <col min="7022" max="7261" width="8.625" style="1278" hidden="1"/>
    <col min="7262" max="7267" width="14.875" style="1278" hidden="1"/>
    <col min="7268" max="7269" width="15.875" style="1278" hidden="1"/>
    <col min="7270" max="7275" width="16.125" style="1278" hidden="1"/>
    <col min="7276" max="7276" width="6.125" style="1278" hidden="1"/>
    <col min="7277" max="7277" width="3" style="1278" hidden="1"/>
    <col min="7278" max="7517" width="8.625" style="1278" hidden="1"/>
    <col min="7518" max="7523" width="14.875" style="1278" hidden="1"/>
    <col min="7524" max="7525" width="15.875" style="1278" hidden="1"/>
    <col min="7526" max="7531" width="16.125" style="1278" hidden="1"/>
    <col min="7532" max="7532" width="6.125" style="1278" hidden="1"/>
    <col min="7533" max="7533" width="3" style="1278" hidden="1"/>
    <col min="7534" max="7773" width="8.625" style="1278" hidden="1"/>
    <col min="7774" max="7779" width="14.875" style="1278" hidden="1"/>
    <col min="7780" max="7781" width="15.875" style="1278" hidden="1"/>
    <col min="7782" max="7787" width="16.125" style="1278" hidden="1"/>
    <col min="7788" max="7788" width="6.125" style="1278" hidden="1"/>
    <col min="7789" max="7789" width="3" style="1278" hidden="1"/>
    <col min="7790" max="8029" width="8.625" style="1278" hidden="1"/>
    <col min="8030" max="8035" width="14.875" style="1278" hidden="1"/>
    <col min="8036" max="8037" width="15.875" style="1278" hidden="1"/>
    <col min="8038" max="8043" width="16.125" style="1278" hidden="1"/>
    <col min="8044" max="8044" width="6.125" style="1278" hidden="1"/>
    <col min="8045" max="8045" width="3" style="1278" hidden="1"/>
    <col min="8046" max="8285" width="8.625" style="1278" hidden="1"/>
    <col min="8286" max="8291" width="14.875" style="1278" hidden="1"/>
    <col min="8292" max="8293" width="15.875" style="1278" hidden="1"/>
    <col min="8294" max="8299" width="16.125" style="1278" hidden="1"/>
    <col min="8300" max="8300" width="6.125" style="1278" hidden="1"/>
    <col min="8301" max="8301" width="3" style="1278" hidden="1"/>
    <col min="8302" max="8541" width="8.625" style="1278" hidden="1"/>
    <col min="8542" max="8547" width="14.875" style="1278" hidden="1"/>
    <col min="8548" max="8549" width="15.875" style="1278" hidden="1"/>
    <col min="8550" max="8555" width="16.125" style="1278" hidden="1"/>
    <col min="8556" max="8556" width="6.125" style="1278" hidden="1"/>
    <col min="8557" max="8557" width="3" style="1278" hidden="1"/>
    <col min="8558" max="8797" width="8.625" style="1278" hidden="1"/>
    <col min="8798" max="8803" width="14.875" style="1278" hidden="1"/>
    <col min="8804" max="8805" width="15.875" style="1278" hidden="1"/>
    <col min="8806" max="8811" width="16.125" style="1278" hidden="1"/>
    <col min="8812" max="8812" width="6.125" style="1278" hidden="1"/>
    <col min="8813" max="8813" width="3" style="1278" hidden="1"/>
    <col min="8814" max="9053" width="8.625" style="1278" hidden="1"/>
    <col min="9054" max="9059" width="14.875" style="1278" hidden="1"/>
    <col min="9060" max="9061" width="15.875" style="1278" hidden="1"/>
    <col min="9062" max="9067" width="16.125" style="1278" hidden="1"/>
    <col min="9068" max="9068" width="6.125" style="1278" hidden="1"/>
    <col min="9069" max="9069" width="3" style="1278" hidden="1"/>
    <col min="9070" max="9309" width="8.625" style="1278" hidden="1"/>
    <col min="9310" max="9315" width="14.875" style="1278" hidden="1"/>
    <col min="9316" max="9317" width="15.875" style="1278" hidden="1"/>
    <col min="9318" max="9323" width="16.125" style="1278" hidden="1"/>
    <col min="9324" max="9324" width="6.125" style="1278" hidden="1"/>
    <col min="9325" max="9325" width="3" style="1278" hidden="1"/>
    <col min="9326" max="9565" width="8.625" style="1278" hidden="1"/>
    <col min="9566" max="9571" width="14.875" style="1278" hidden="1"/>
    <col min="9572" max="9573" width="15.875" style="1278" hidden="1"/>
    <col min="9574" max="9579" width="16.125" style="1278" hidden="1"/>
    <col min="9580" max="9580" width="6.125" style="1278" hidden="1"/>
    <col min="9581" max="9581" width="3" style="1278" hidden="1"/>
    <col min="9582" max="9821" width="8.625" style="1278" hidden="1"/>
    <col min="9822" max="9827" width="14.875" style="1278" hidden="1"/>
    <col min="9828" max="9829" width="15.875" style="1278" hidden="1"/>
    <col min="9830" max="9835" width="16.125" style="1278" hidden="1"/>
    <col min="9836" max="9836" width="6.125" style="1278" hidden="1"/>
    <col min="9837" max="9837" width="3" style="1278" hidden="1"/>
    <col min="9838" max="10077" width="8.625" style="1278" hidden="1"/>
    <col min="10078" max="10083" width="14.875" style="1278" hidden="1"/>
    <col min="10084" max="10085" width="15.875" style="1278" hidden="1"/>
    <col min="10086" max="10091" width="16.125" style="1278" hidden="1"/>
    <col min="10092" max="10092" width="6.125" style="1278" hidden="1"/>
    <col min="10093" max="10093" width="3" style="1278" hidden="1"/>
    <col min="10094" max="10333" width="8.625" style="1278" hidden="1"/>
    <col min="10334" max="10339" width="14.875" style="1278" hidden="1"/>
    <col min="10340" max="10341" width="15.875" style="1278" hidden="1"/>
    <col min="10342" max="10347" width="16.125" style="1278" hidden="1"/>
    <col min="10348" max="10348" width="6.125" style="1278" hidden="1"/>
    <col min="10349" max="10349" width="3" style="1278" hidden="1"/>
    <col min="10350" max="10589" width="8.625" style="1278" hidden="1"/>
    <col min="10590" max="10595" width="14.875" style="1278" hidden="1"/>
    <col min="10596" max="10597" width="15.875" style="1278" hidden="1"/>
    <col min="10598" max="10603" width="16.125" style="1278" hidden="1"/>
    <col min="10604" max="10604" width="6.125" style="1278" hidden="1"/>
    <col min="10605" max="10605" width="3" style="1278" hidden="1"/>
    <col min="10606" max="10845" width="8.625" style="1278" hidden="1"/>
    <col min="10846" max="10851" width="14.875" style="1278" hidden="1"/>
    <col min="10852" max="10853" width="15.875" style="1278" hidden="1"/>
    <col min="10854" max="10859" width="16.125" style="1278" hidden="1"/>
    <col min="10860" max="10860" width="6.125" style="1278" hidden="1"/>
    <col min="10861" max="10861" width="3" style="1278" hidden="1"/>
    <col min="10862" max="11101" width="8.625" style="1278" hidden="1"/>
    <col min="11102" max="11107" width="14.875" style="1278" hidden="1"/>
    <col min="11108" max="11109" width="15.875" style="1278" hidden="1"/>
    <col min="11110" max="11115" width="16.125" style="1278" hidden="1"/>
    <col min="11116" max="11116" width="6.125" style="1278" hidden="1"/>
    <col min="11117" max="11117" width="3" style="1278" hidden="1"/>
    <col min="11118" max="11357" width="8.625" style="1278" hidden="1"/>
    <col min="11358" max="11363" width="14.875" style="1278" hidden="1"/>
    <col min="11364" max="11365" width="15.875" style="1278" hidden="1"/>
    <col min="11366" max="11371" width="16.125" style="1278" hidden="1"/>
    <col min="11372" max="11372" width="6.125" style="1278" hidden="1"/>
    <col min="11373" max="11373" width="3" style="1278" hidden="1"/>
    <col min="11374" max="11613" width="8.625" style="1278" hidden="1"/>
    <col min="11614" max="11619" width="14.875" style="1278" hidden="1"/>
    <col min="11620" max="11621" width="15.875" style="1278" hidden="1"/>
    <col min="11622" max="11627" width="16.125" style="1278" hidden="1"/>
    <col min="11628" max="11628" width="6.125" style="1278" hidden="1"/>
    <col min="11629" max="11629" width="3" style="1278" hidden="1"/>
    <col min="11630" max="11869" width="8.625" style="1278" hidden="1"/>
    <col min="11870" max="11875" width="14.875" style="1278" hidden="1"/>
    <col min="11876" max="11877" width="15.875" style="1278" hidden="1"/>
    <col min="11878" max="11883" width="16.125" style="1278" hidden="1"/>
    <col min="11884" max="11884" width="6.125" style="1278" hidden="1"/>
    <col min="11885" max="11885" width="3" style="1278" hidden="1"/>
    <col min="11886" max="12125" width="8.625" style="1278" hidden="1"/>
    <col min="12126" max="12131" width="14.875" style="1278" hidden="1"/>
    <col min="12132" max="12133" width="15.875" style="1278" hidden="1"/>
    <col min="12134" max="12139" width="16.125" style="1278" hidden="1"/>
    <col min="12140" max="12140" width="6.125" style="1278" hidden="1"/>
    <col min="12141" max="12141" width="3" style="1278" hidden="1"/>
    <col min="12142" max="12381" width="8.625" style="1278" hidden="1"/>
    <col min="12382" max="12387" width="14.875" style="1278" hidden="1"/>
    <col min="12388" max="12389" width="15.875" style="1278" hidden="1"/>
    <col min="12390" max="12395" width="16.125" style="1278" hidden="1"/>
    <col min="12396" max="12396" width="6.125" style="1278" hidden="1"/>
    <col min="12397" max="12397" width="3" style="1278" hidden="1"/>
    <col min="12398" max="12637" width="8.625" style="1278" hidden="1"/>
    <col min="12638" max="12643" width="14.875" style="1278" hidden="1"/>
    <col min="12644" max="12645" width="15.875" style="1278" hidden="1"/>
    <col min="12646" max="12651" width="16.125" style="1278" hidden="1"/>
    <col min="12652" max="12652" width="6.125" style="1278" hidden="1"/>
    <col min="12653" max="12653" width="3" style="1278" hidden="1"/>
    <col min="12654" max="12893" width="8.625" style="1278" hidden="1"/>
    <col min="12894" max="12899" width="14.875" style="1278" hidden="1"/>
    <col min="12900" max="12901" width="15.875" style="1278" hidden="1"/>
    <col min="12902" max="12907" width="16.125" style="1278" hidden="1"/>
    <col min="12908" max="12908" width="6.125" style="1278" hidden="1"/>
    <col min="12909" max="12909" width="3" style="1278" hidden="1"/>
    <col min="12910" max="13149" width="8.625" style="1278" hidden="1"/>
    <col min="13150" max="13155" width="14.875" style="1278" hidden="1"/>
    <col min="13156" max="13157" width="15.875" style="1278" hidden="1"/>
    <col min="13158" max="13163" width="16.125" style="1278" hidden="1"/>
    <col min="13164" max="13164" width="6.125" style="1278" hidden="1"/>
    <col min="13165" max="13165" width="3" style="1278" hidden="1"/>
    <col min="13166" max="13405" width="8.625" style="1278" hidden="1"/>
    <col min="13406" max="13411" width="14.875" style="1278" hidden="1"/>
    <col min="13412" max="13413" width="15.875" style="1278" hidden="1"/>
    <col min="13414" max="13419" width="16.125" style="1278" hidden="1"/>
    <col min="13420" max="13420" width="6.125" style="1278" hidden="1"/>
    <col min="13421" max="13421" width="3" style="1278" hidden="1"/>
    <col min="13422" max="13661" width="8.625" style="1278" hidden="1"/>
    <col min="13662" max="13667" width="14.875" style="1278" hidden="1"/>
    <col min="13668" max="13669" width="15.875" style="1278" hidden="1"/>
    <col min="13670" max="13675" width="16.125" style="1278" hidden="1"/>
    <col min="13676" max="13676" width="6.125" style="1278" hidden="1"/>
    <col min="13677" max="13677" width="3" style="1278" hidden="1"/>
    <col min="13678" max="13917" width="8.625" style="1278" hidden="1"/>
    <col min="13918" max="13923" width="14.875" style="1278" hidden="1"/>
    <col min="13924" max="13925" width="15.875" style="1278" hidden="1"/>
    <col min="13926" max="13931" width="16.125" style="1278" hidden="1"/>
    <col min="13932" max="13932" width="6.125" style="1278" hidden="1"/>
    <col min="13933" max="13933" width="3" style="1278" hidden="1"/>
    <col min="13934" max="14173" width="8.625" style="1278" hidden="1"/>
    <col min="14174" max="14179" width="14.875" style="1278" hidden="1"/>
    <col min="14180" max="14181" width="15.875" style="1278" hidden="1"/>
    <col min="14182" max="14187" width="16.125" style="1278" hidden="1"/>
    <col min="14188" max="14188" width="6.125" style="1278" hidden="1"/>
    <col min="14189" max="14189" width="3" style="1278" hidden="1"/>
    <col min="14190" max="14429" width="8.625" style="1278" hidden="1"/>
    <col min="14430" max="14435" width="14.875" style="1278" hidden="1"/>
    <col min="14436" max="14437" width="15.875" style="1278" hidden="1"/>
    <col min="14438" max="14443" width="16.125" style="1278" hidden="1"/>
    <col min="14444" max="14444" width="6.125" style="1278" hidden="1"/>
    <col min="14445" max="14445" width="3" style="1278" hidden="1"/>
    <col min="14446" max="14685" width="8.625" style="1278" hidden="1"/>
    <col min="14686" max="14691" width="14.875" style="1278" hidden="1"/>
    <col min="14692" max="14693" width="15.875" style="1278" hidden="1"/>
    <col min="14694" max="14699" width="16.125" style="1278" hidden="1"/>
    <col min="14700" max="14700" width="6.125" style="1278" hidden="1"/>
    <col min="14701" max="14701" width="3" style="1278" hidden="1"/>
    <col min="14702" max="14941" width="8.625" style="1278" hidden="1"/>
    <col min="14942" max="14947" width="14.875" style="1278" hidden="1"/>
    <col min="14948" max="14949" width="15.875" style="1278" hidden="1"/>
    <col min="14950" max="14955" width="16.125" style="1278" hidden="1"/>
    <col min="14956" max="14956" width="6.125" style="1278" hidden="1"/>
    <col min="14957" max="14957" width="3" style="1278" hidden="1"/>
    <col min="14958" max="15197" width="8.625" style="1278" hidden="1"/>
    <col min="15198" max="15203" width="14.875" style="1278" hidden="1"/>
    <col min="15204" max="15205" width="15.875" style="1278" hidden="1"/>
    <col min="15206" max="15211" width="16.125" style="1278" hidden="1"/>
    <col min="15212" max="15212" width="6.125" style="1278" hidden="1"/>
    <col min="15213" max="15213" width="3" style="1278" hidden="1"/>
    <col min="15214" max="15453" width="8.625" style="1278" hidden="1"/>
    <col min="15454" max="15459" width="14.875" style="1278" hidden="1"/>
    <col min="15460" max="15461" width="15.875" style="1278" hidden="1"/>
    <col min="15462" max="15467" width="16.125" style="1278" hidden="1"/>
    <col min="15468" max="15468" width="6.125" style="1278" hidden="1"/>
    <col min="15469" max="15469" width="3" style="1278" hidden="1"/>
    <col min="15470" max="15709" width="8.625" style="1278" hidden="1"/>
    <col min="15710" max="15715" width="14.875" style="1278" hidden="1"/>
    <col min="15716" max="15717" width="15.875" style="1278" hidden="1"/>
    <col min="15718" max="15723" width="16.125" style="1278" hidden="1"/>
    <col min="15724" max="15724" width="6.125" style="1278" hidden="1"/>
    <col min="15725" max="15725" width="3" style="1278" hidden="1"/>
    <col min="15726" max="15965" width="8.625" style="1278" hidden="1"/>
    <col min="15966" max="15971" width="14.875" style="1278" hidden="1"/>
    <col min="15972" max="15973" width="15.875" style="1278" hidden="1"/>
    <col min="15974" max="15979" width="16.125" style="1278" hidden="1"/>
    <col min="15980" max="15980" width="6.125" style="1278" hidden="1"/>
    <col min="15981" max="15981" width="3" style="1278" hidden="1"/>
    <col min="15982" max="16221" width="8.625" style="1278" hidden="1"/>
    <col min="16222" max="16227" width="14.875" style="1278" hidden="1"/>
    <col min="16228" max="16229" width="15.875" style="1278" hidden="1"/>
    <col min="16230" max="16235" width="16.125" style="1278" hidden="1"/>
    <col min="16236" max="16236" width="6.125" style="1278" hidden="1"/>
    <col min="16237" max="16237" width="3" style="1278" hidden="1"/>
    <col min="16238" max="16384" width="8.625" style="1278" hidden="1"/>
  </cols>
  <sheetData>
    <row r="1" spans="1:143" ht="42.75" customHeight="1" x14ac:dyDescent="0.15">
      <c r="A1" s="1338"/>
      <c r="B1" s="1337"/>
      <c r="DD1" s="1278"/>
      <c r="DE1" s="1278"/>
    </row>
    <row r="2" spans="1:143" ht="25.5" customHeight="1" x14ac:dyDescent="0.15">
      <c r="A2" s="1336"/>
      <c r="C2" s="1336"/>
      <c r="O2" s="1336"/>
      <c r="P2" s="1336"/>
      <c r="Q2" s="1336"/>
      <c r="R2" s="1336"/>
      <c r="S2" s="1336"/>
      <c r="T2" s="1336"/>
      <c r="U2" s="1336"/>
      <c r="V2" s="1336"/>
      <c r="W2" s="1336"/>
      <c r="X2" s="1336"/>
      <c r="Y2" s="1336"/>
      <c r="Z2" s="1336"/>
      <c r="AA2" s="1336"/>
      <c r="AB2" s="1336"/>
      <c r="AC2" s="1336"/>
      <c r="AD2" s="1336"/>
      <c r="AE2" s="1336"/>
      <c r="AF2" s="1336"/>
      <c r="AG2" s="1336"/>
      <c r="AH2" s="1336"/>
      <c r="AI2" s="1336"/>
      <c r="AU2" s="1336"/>
      <c r="BG2" s="1336"/>
      <c r="BS2" s="1336"/>
      <c r="CE2" s="1336"/>
      <c r="CQ2" s="1336"/>
      <c r="DD2" s="1278"/>
      <c r="DE2" s="1278"/>
    </row>
    <row r="3" spans="1:143" ht="25.5" customHeight="1" x14ac:dyDescent="0.15">
      <c r="A3" s="1336"/>
      <c r="C3" s="1336"/>
      <c r="O3" s="1336"/>
      <c r="P3" s="1336"/>
      <c r="Q3" s="1336"/>
      <c r="R3" s="1336"/>
      <c r="S3" s="1336"/>
      <c r="T3" s="1336"/>
      <c r="U3" s="1336"/>
      <c r="V3" s="1336"/>
      <c r="W3" s="1336"/>
      <c r="X3" s="1336"/>
      <c r="Y3" s="1336"/>
      <c r="Z3" s="1336"/>
      <c r="AA3" s="1336"/>
      <c r="AB3" s="1336"/>
      <c r="AC3" s="1336"/>
      <c r="AD3" s="1336"/>
      <c r="AE3" s="1336"/>
      <c r="AF3" s="1336"/>
      <c r="AG3" s="1336"/>
      <c r="AH3" s="1336"/>
      <c r="AI3" s="1336"/>
      <c r="AU3" s="1336"/>
      <c r="BG3" s="1336"/>
      <c r="BS3" s="1336"/>
      <c r="CE3" s="1336"/>
      <c r="CQ3" s="1336"/>
      <c r="DD3" s="1278"/>
      <c r="DE3" s="1278"/>
    </row>
    <row r="4" spans="1:143" s="292" customFormat="1" ht="13.5" x14ac:dyDescent="0.15">
      <c r="A4" s="1336"/>
      <c r="B4" s="1336"/>
      <c r="C4" s="1336"/>
      <c r="D4" s="1336"/>
      <c r="E4" s="1336"/>
      <c r="F4" s="1336"/>
      <c r="G4" s="1336"/>
      <c r="H4" s="1336"/>
      <c r="I4" s="1336"/>
      <c r="J4" s="1336"/>
      <c r="K4" s="1336"/>
      <c r="L4" s="1336"/>
      <c r="M4" s="1336"/>
      <c r="N4" s="1336"/>
      <c r="O4" s="1336"/>
      <c r="P4" s="1336"/>
      <c r="Q4" s="1336"/>
      <c r="R4" s="1336"/>
      <c r="S4" s="1336"/>
      <c r="T4" s="1336"/>
      <c r="U4" s="1336"/>
      <c r="V4" s="1336"/>
      <c r="W4" s="1336"/>
      <c r="X4" s="1336"/>
      <c r="Y4" s="1336"/>
      <c r="Z4" s="1336"/>
      <c r="AA4" s="1336"/>
      <c r="AB4" s="1336"/>
      <c r="AC4" s="1336"/>
      <c r="AD4" s="1336"/>
      <c r="AE4" s="1336"/>
      <c r="AF4" s="1336"/>
      <c r="AG4" s="1336"/>
      <c r="AH4" s="1336"/>
      <c r="AI4" s="1336"/>
      <c r="AJ4" s="1336"/>
      <c r="AK4" s="1336"/>
      <c r="AL4" s="1336"/>
      <c r="AM4" s="1336"/>
      <c r="AN4" s="1336"/>
      <c r="AO4" s="1336"/>
      <c r="AP4" s="1336"/>
      <c r="AQ4" s="1336"/>
      <c r="AR4" s="1336"/>
      <c r="AS4" s="1336"/>
      <c r="AT4" s="1336"/>
      <c r="AU4" s="1336"/>
      <c r="AV4" s="1336"/>
      <c r="AW4" s="1336"/>
      <c r="AX4" s="1336"/>
      <c r="AY4" s="1336"/>
      <c r="AZ4" s="1336"/>
      <c r="BA4" s="1336"/>
      <c r="BB4" s="1336"/>
      <c r="BC4" s="1336"/>
      <c r="BD4" s="1336"/>
      <c r="BE4" s="1336"/>
      <c r="BF4" s="1336"/>
      <c r="BG4" s="1336"/>
      <c r="BH4" s="1336"/>
      <c r="BI4" s="1336"/>
      <c r="BJ4" s="1336"/>
      <c r="BK4" s="1336"/>
      <c r="BL4" s="1336"/>
      <c r="BM4" s="1336"/>
      <c r="BN4" s="1336"/>
      <c r="BO4" s="1336"/>
      <c r="BP4" s="1336"/>
      <c r="BQ4" s="1336"/>
      <c r="BR4" s="1336"/>
      <c r="BS4" s="1336"/>
      <c r="BT4" s="1336"/>
      <c r="BU4" s="1336"/>
      <c r="BV4" s="1336"/>
      <c r="BW4" s="1336"/>
      <c r="BX4" s="1336"/>
      <c r="BY4" s="1336"/>
      <c r="BZ4" s="1336"/>
      <c r="CA4" s="1336"/>
      <c r="CB4" s="1336"/>
      <c r="CC4" s="1336"/>
      <c r="CD4" s="1336"/>
      <c r="CE4" s="1336"/>
      <c r="CF4" s="1336"/>
      <c r="CG4" s="1336"/>
      <c r="CH4" s="1336"/>
      <c r="CI4" s="1336"/>
      <c r="CJ4" s="1336"/>
      <c r="CK4" s="1336"/>
      <c r="CL4" s="1336"/>
      <c r="CM4" s="1336"/>
      <c r="CN4" s="1336"/>
      <c r="CO4" s="1336"/>
      <c r="CP4" s="1336"/>
      <c r="CQ4" s="1336"/>
      <c r="CR4" s="1336"/>
      <c r="CS4" s="1336"/>
      <c r="CT4" s="1336"/>
      <c r="CU4" s="1336"/>
      <c r="CV4" s="1336"/>
      <c r="CW4" s="1336"/>
      <c r="CX4" s="1336"/>
      <c r="CY4" s="1336"/>
      <c r="CZ4" s="1336"/>
      <c r="DA4" s="1336"/>
      <c r="DB4" s="1336"/>
      <c r="DC4" s="1336"/>
      <c r="DD4" s="1336"/>
      <c r="DE4" s="1336"/>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6"/>
      <c r="B5" s="1336"/>
      <c r="C5" s="1336"/>
      <c r="D5" s="1336"/>
      <c r="E5" s="1336"/>
      <c r="F5" s="1336"/>
      <c r="G5" s="1336"/>
      <c r="H5" s="1336"/>
      <c r="I5" s="1336"/>
      <c r="J5" s="1336"/>
      <c r="K5" s="1336"/>
      <c r="L5" s="1336"/>
      <c r="M5" s="1336"/>
      <c r="N5" s="1336"/>
      <c r="O5" s="1336"/>
      <c r="P5" s="1336"/>
      <c r="Q5" s="1336"/>
      <c r="R5" s="1336"/>
      <c r="S5" s="1336"/>
      <c r="T5" s="1336"/>
      <c r="U5" s="1336"/>
      <c r="V5" s="1336"/>
      <c r="W5" s="1336"/>
      <c r="X5" s="1336"/>
      <c r="Y5" s="1336"/>
      <c r="Z5" s="1336"/>
      <c r="AA5" s="1336"/>
      <c r="AB5" s="1336"/>
      <c r="AC5" s="1336"/>
      <c r="AD5" s="1336"/>
      <c r="AE5" s="1336"/>
      <c r="AF5" s="1336"/>
      <c r="AG5" s="1336"/>
      <c r="AH5" s="1336"/>
      <c r="AI5" s="1336"/>
      <c r="AJ5" s="1336"/>
      <c r="AK5" s="1336"/>
      <c r="AL5" s="1336"/>
      <c r="AM5" s="1336"/>
      <c r="AN5" s="1336"/>
      <c r="AO5" s="1336"/>
      <c r="AP5" s="1336"/>
      <c r="AQ5" s="1336"/>
      <c r="AR5" s="1336"/>
      <c r="AS5" s="1336"/>
      <c r="AT5" s="1336"/>
      <c r="AU5" s="1336"/>
      <c r="AV5" s="1336"/>
      <c r="AW5" s="1336"/>
      <c r="AX5" s="1336"/>
      <c r="AY5" s="1336"/>
      <c r="AZ5" s="1336"/>
      <c r="BA5" s="1336"/>
      <c r="BB5" s="1336"/>
      <c r="BC5" s="1336"/>
      <c r="BD5" s="1336"/>
      <c r="BE5" s="1336"/>
      <c r="BF5" s="1336"/>
      <c r="BG5" s="1336"/>
      <c r="BH5" s="1336"/>
      <c r="BI5" s="1336"/>
      <c r="BJ5" s="1336"/>
      <c r="BK5" s="1336"/>
      <c r="BL5" s="1336"/>
      <c r="BM5" s="1336"/>
      <c r="BN5" s="1336"/>
      <c r="BO5" s="1336"/>
      <c r="BP5" s="1336"/>
      <c r="BQ5" s="1336"/>
      <c r="BR5" s="1336"/>
      <c r="BS5" s="1336"/>
      <c r="BT5" s="1336"/>
      <c r="BU5" s="1336"/>
      <c r="BV5" s="1336"/>
      <c r="BW5" s="1336"/>
      <c r="BX5" s="1336"/>
      <c r="BY5" s="1336"/>
      <c r="BZ5" s="1336"/>
      <c r="CA5" s="1336"/>
      <c r="CB5" s="1336"/>
      <c r="CC5" s="1336"/>
      <c r="CD5" s="1336"/>
      <c r="CE5" s="1336"/>
      <c r="CF5" s="1336"/>
      <c r="CG5" s="1336"/>
      <c r="CH5" s="1336"/>
      <c r="CI5" s="1336"/>
      <c r="CJ5" s="1336"/>
      <c r="CK5" s="1336"/>
      <c r="CL5" s="1336"/>
      <c r="CM5" s="1336"/>
      <c r="CN5" s="1336"/>
      <c r="CO5" s="1336"/>
      <c r="CP5" s="1336"/>
      <c r="CQ5" s="1336"/>
      <c r="CR5" s="1336"/>
      <c r="CS5" s="1336"/>
      <c r="CT5" s="1336"/>
      <c r="CU5" s="1336"/>
      <c r="CV5" s="1336"/>
      <c r="CW5" s="1336"/>
      <c r="CX5" s="1336"/>
      <c r="CY5" s="1336"/>
      <c r="CZ5" s="1336"/>
      <c r="DA5" s="1336"/>
      <c r="DB5" s="1336"/>
      <c r="DC5" s="1336"/>
      <c r="DD5" s="1336"/>
      <c r="DE5" s="1336"/>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6"/>
      <c r="B6" s="1336"/>
      <c r="C6" s="1336"/>
      <c r="D6" s="1336"/>
      <c r="E6" s="1336"/>
      <c r="F6" s="1336"/>
      <c r="G6" s="1336"/>
      <c r="H6" s="1336"/>
      <c r="I6" s="1336"/>
      <c r="J6" s="1336"/>
      <c r="K6" s="1336"/>
      <c r="L6" s="1336"/>
      <c r="M6" s="1336"/>
      <c r="N6" s="1336"/>
      <c r="O6" s="1336"/>
      <c r="P6" s="1336"/>
      <c r="Q6" s="1336"/>
      <c r="R6" s="1336"/>
      <c r="S6" s="1336"/>
      <c r="T6" s="1336"/>
      <c r="U6" s="1336"/>
      <c r="V6" s="1336"/>
      <c r="W6" s="1336"/>
      <c r="X6" s="1336"/>
      <c r="Y6" s="1336"/>
      <c r="Z6" s="1336"/>
      <c r="AA6" s="1336"/>
      <c r="AB6" s="1336"/>
      <c r="AC6" s="1336"/>
      <c r="AD6" s="1336"/>
      <c r="AE6" s="1336"/>
      <c r="AF6" s="1336"/>
      <c r="AG6" s="1336"/>
      <c r="AH6" s="1336"/>
      <c r="AI6" s="1336"/>
      <c r="AJ6" s="1336"/>
      <c r="AK6" s="1336"/>
      <c r="AL6" s="1336"/>
      <c r="AM6" s="1336"/>
      <c r="AN6" s="1336"/>
      <c r="AO6" s="1336"/>
      <c r="AP6" s="1336"/>
      <c r="AQ6" s="1336"/>
      <c r="AR6" s="1336"/>
      <c r="AS6" s="1336"/>
      <c r="AT6" s="1336"/>
      <c r="AU6" s="1336"/>
      <c r="AV6" s="1336"/>
      <c r="AW6" s="1336"/>
      <c r="AX6" s="1336"/>
      <c r="AY6" s="1336"/>
      <c r="AZ6" s="1336"/>
      <c r="BA6" s="1336"/>
      <c r="BB6" s="1336"/>
      <c r="BC6" s="1336"/>
      <c r="BD6" s="1336"/>
      <c r="BE6" s="1336"/>
      <c r="BF6" s="1336"/>
      <c r="BG6" s="1336"/>
      <c r="BH6" s="1336"/>
      <c r="BI6" s="1336"/>
      <c r="BJ6" s="1336"/>
      <c r="BK6" s="1336"/>
      <c r="BL6" s="1336"/>
      <c r="BM6" s="1336"/>
      <c r="BN6" s="1336"/>
      <c r="BO6" s="1336"/>
      <c r="BP6" s="1336"/>
      <c r="BQ6" s="1336"/>
      <c r="BR6" s="1336"/>
      <c r="BS6" s="1336"/>
      <c r="BT6" s="1336"/>
      <c r="BU6" s="1336"/>
      <c r="BV6" s="1336"/>
      <c r="BW6" s="1336"/>
      <c r="BX6" s="1336"/>
      <c r="BY6" s="1336"/>
      <c r="BZ6" s="1336"/>
      <c r="CA6" s="1336"/>
      <c r="CB6" s="1336"/>
      <c r="CC6" s="1336"/>
      <c r="CD6" s="1336"/>
      <c r="CE6" s="1336"/>
      <c r="CF6" s="1336"/>
      <c r="CG6" s="1336"/>
      <c r="CH6" s="1336"/>
      <c r="CI6" s="1336"/>
      <c r="CJ6" s="1336"/>
      <c r="CK6" s="1336"/>
      <c r="CL6" s="1336"/>
      <c r="CM6" s="1336"/>
      <c r="CN6" s="1336"/>
      <c r="CO6" s="1336"/>
      <c r="CP6" s="1336"/>
      <c r="CQ6" s="1336"/>
      <c r="CR6" s="1336"/>
      <c r="CS6" s="1336"/>
      <c r="CT6" s="1336"/>
      <c r="CU6" s="1336"/>
      <c r="CV6" s="1336"/>
      <c r="CW6" s="1336"/>
      <c r="CX6" s="1336"/>
      <c r="CY6" s="1336"/>
      <c r="CZ6" s="1336"/>
      <c r="DA6" s="1336"/>
      <c r="DB6" s="1336"/>
      <c r="DC6" s="1336"/>
      <c r="DD6" s="1336"/>
      <c r="DE6" s="1336"/>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6"/>
      <c r="B7" s="1336"/>
      <c r="C7" s="1336"/>
      <c r="D7" s="1336"/>
      <c r="E7" s="1336"/>
      <c r="F7" s="1336"/>
      <c r="G7" s="1336"/>
      <c r="H7" s="1336"/>
      <c r="I7" s="1336"/>
      <c r="J7" s="1336"/>
      <c r="K7" s="1336"/>
      <c r="L7" s="1336"/>
      <c r="M7" s="1336"/>
      <c r="N7" s="1336"/>
      <c r="O7" s="1336"/>
      <c r="P7" s="1336"/>
      <c r="Q7" s="1336"/>
      <c r="R7" s="1336"/>
      <c r="S7" s="1336"/>
      <c r="T7" s="1336"/>
      <c r="U7" s="1336"/>
      <c r="V7" s="1336"/>
      <c r="W7" s="1336"/>
      <c r="X7" s="1336"/>
      <c r="Y7" s="1336"/>
      <c r="Z7" s="1336"/>
      <c r="AA7" s="1336"/>
      <c r="AB7" s="1336"/>
      <c r="AC7" s="1336"/>
      <c r="AD7" s="1336"/>
      <c r="AE7" s="1336"/>
      <c r="AF7" s="1336"/>
      <c r="AG7" s="1336"/>
      <c r="AH7" s="1336"/>
      <c r="AI7" s="1336"/>
      <c r="AJ7" s="1336"/>
      <c r="AK7" s="1336"/>
      <c r="AL7" s="1336"/>
      <c r="AM7" s="1336"/>
      <c r="AN7" s="1336"/>
      <c r="AO7" s="1336"/>
      <c r="AP7" s="1336"/>
      <c r="AQ7" s="1336"/>
      <c r="AR7" s="1336"/>
      <c r="AS7" s="1336"/>
      <c r="AT7" s="1336"/>
      <c r="AU7" s="1336"/>
      <c r="AV7" s="1336"/>
      <c r="AW7" s="1336"/>
      <c r="AX7" s="1336"/>
      <c r="AY7" s="1336"/>
      <c r="AZ7" s="1336"/>
      <c r="BA7" s="1336"/>
      <c r="BB7" s="1336"/>
      <c r="BC7" s="1336"/>
      <c r="BD7" s="1336"/>
      <c r="BE7" s="1336"/>
      <c r="BF7" s="1336"/>
      <c r="BG7" s="1336"/>
      <c r="BH7" s="1336"/>
      <c r="BI7" s="1336"/>
      <c r="BJ7" s="1336"/>
      <c r="BK7" s="1336"/>
      <c r="BL7" s="1336"/>
      <c r="BM7" s="1336"/>
      <c r="BN7" s="1336"/>
      <c r="BO7" s="1336"/>
      <c r="BP7" s="1336"/>
      <c r="BQ7" s="1336"/>
      <c r="BR7" s="1336"/>
      <c r="BS7" s="1336"/>
      <c r="BT7" s="1336"/>
      <c r="BU7" s="1336"/>
      <c r="BV7" s="1336"/>
      <c r="BW7" s="1336"/>
      <c r="BX7" s="1336"/>
      <c r="BY7" s="1336"/>
      <c r="BZ7" s="1336"/>
      <c r="CA7" s="1336"/>
      <c r="CB7" s="1336"/>
      <c r="CC7" s="1336"/>
      <c r="CD7" s="1336"/>
      <c r="CE7" s="1336"/>
      <c r="CF7" s="1336"/>
      <c r="CG7" s="1336"/>
      <c r="CH7" s="1336"/>
      <c r="CI7" s="1336"/>
      <c r="CJ7" s="1336"/>
      <c r="CK7" s="1336"/>
      <c r="CL7" s="1336"/>
      <c r="CM7" s="1336"/>
      <c r="CN7" s="1336"/>
      <c r="CO7" s="1336"/>
      <c r="CP7" s="1336"/>
      <c r="CQ7" s="1336"/>
      <c r="CR7" s="1336"/>
      <c r="CS7" s="1336"/>
      <c r="CT7" s="1336"/>
      <c r="CU7" s="1336"/>
      <c r="CV7" s="1336"/>
      <c r="CW7" s="1336"/>
      <c r="CX7" s="1336"/>
      <c r="CY7" s="1336"/>
      <c r="CZ7" s="1336"/>
      <c r="DA7" s="1336"/>
      <c r="DB7" s="1336"/>
      <c r="DC7" s="1336"/>
      <c r="DD7" s="1336"/>
      <c r="DE7" s="1336"/>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6"/>
      <c r="B8" s="1336"/>
      <c r="C8" s="1336"/>
      <c r="D8" s="1336"/>
      <c r="E8" s="1336"/>
      <c r="F8" s="1336"/>
      <c r="G8" s="1336"/>
      <c r="H8" s="1336"/>
      <c r="I8" s="1336"/>
      <c r="J8" s="1336"/>
      <c r="K8" s="1336"/>
      <c r="L8" s="1336"/>
      <c r="M8" s="1336"/>
      <c r="N8" s="1336"/>
      <c r="O8" s="1336"/>
      <c r="P8" s="1336"/>
      <c r="Q8" s="1336"/>
      <c r="R8" s="1336"/>
      <c r="S8" s="1336"/>
      <c r="T8" s="1336"/>
      <c r="U8" s="1336"/>
      <c r="V8" s="1336"/>
      <c r="W8" s="1336"/>
      <c r="X8" s="1336"/>
      <c r="Y8" s="1336"/>
      <c r="Z8" s="1336"/>
      <c r="AA8" s="1336"/>
      <c r="AB8" s="1336"/>
      <c r="AC8" s="1336"/>
      <c r="AD8" s="1336"/>
      <c r="AE8" s="1336"/>
      <c r="AF8" s="1336"/>
      <c r="AG8" s="1336"/>
      <c r="AH8" s="1336"/>
      <c r="AI8" s="1336"/>
      <c r="AJ8" s="1336"/>
      <c r="AK8" s="1336"/>
      <c r="AL8" s="1336"/>
      <c r="AM8" s="1336"/>
      <c r="AN8" s="1336"/>
      <c r="AO8" s="1336"/>
      <c r="AP8" s="1336"/>
      <c r="AQ8" s="1336"/>
      <c r="AR8" s="1336"/>
      <c r="AS8" s="1336"/>
      <c r="AT8" s="1336"/>
      <c r="AU8" s="1336"/>
      <c r="AV8" s="1336"/>
      <c r="AW8" s="1336"/>
      <c r="AX8" s="1336"/>
      <c r="AY8" s="1336"/>
      <c r="AZ8" s="1336"/>
      <c r="BA8" s="1336"/>
      <c r="BB8" s="1336"/>
      <c r="BC8" s="1336"/>
      <c r="BD8" s="1336"/>
      <c r="BE8" s="1336"/>
      <c r="BF8" s="1336"/>
      <c r="BG8" s="1336"/>
      <c r="BH8" s="1336"/>
      <c r="BI8" s="1336"/>
      <c r="BJ8" s="1336"/>
      <c r="BK8" s="1336"/>
      <c r="BL8" s="1336"/>
      <c r="BM8" s="1336"/>
      <c r="BN8" s="1336"/>
      <c r="BO8" s="1336"/>
      <c r="BP8" s="1336"/>
      <c r="BQ8" s="1336"/>
      <c r="BR8" s="1336"/>
      <c r="BS8" s="1336"/>
      <c r="BT8" s="1336"/>
      <c r="BU8" s="1336"/>
      <c r="BV8" s="1336"/>
      <c r="BW8" s="1336"/>
      <c r="BX8" s="1336"/>
      <c r="BY8" s="1336"/>
      <c r="BZ8" s="1336"/>
      <c r="CA8" s="1336"/>
      <c r="CB8" s="1336"/>
      <c r="CC8" s="1336"/>
      <c r="CD8" s="1336"/>
      <c r="CE8" s="1336"/>
      <c r="CF8" s="1336"/>
      <c r="CG8" s="1336"/>
      <c r="CH8" s="1336"/>
      <c r="CI8" s="1336"/>
      <c r="CJ8" s="1336"/>
      <c r="CK8" s="1336"/>
      <c r="CL8" s="1336"/>
      <c r="CM8" s="1336"/>
      <c r="CN8" s="1336"/>
      <c r="CO8" s="1336"/>
      <c r="CP8" s="1336"/>
      <c r="CQ8" s="1336"/>
      <c r="CR8" s="1336"/>
      <c r="CS8" s="1336"/>
      <c r="CT8" s="1336"/>
      <c r="CU8" s="1336"/>
      <c r="CV8" s="1336"/>
      <c r="CW8" s="1336"/>
      <c r="CX8" s="1336"/>
      <c r="CY8" s="1336"/>
      <c r="CZ8" s="1336"/>
      <c r="DA8" s="1336"/>
      <c r="DB8" s="1336"/>
      <c r="DC8" s="1336"/>
      <c r="DD8" s="1336"/>
      <c r="DE8" s="1336"/>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6"/>
      <c r="B9" s="1336"/>
      <c r="C9" s="1336"/>
      <c r="D9" s="1336"/>
      <c r="E9" s="1336"/>
      <c r="F9" s="1336"/>
      <c r="G9" s="1336"/>
      <c r="H9" s="1336"/>
      <c r="I9" s="1336"/>
      <c r="J9" s="1336"/>
      <c r="K9" s="1336"/>
      <c r="L9" s="1336"/>
      <c r="M9" s="1336"/>
      <c r="N9" s="1336"/>
      <c r="O9" s="1336"/>
      <c r="P9" s="1336"/>
      <c r="Q9" s="1336"/>
      <c r="R9" s="1336"/>
      <c r="S9" s="1336"/>
      <c r="T9" s="1336"/>
      <c r="U9" s="1336"/>
      <c r="V9" s="1336"/>
      <c r="W9" s="1336"/>
      <c r="X9" s="1336"/>
      <c r="Y9" s="1336"/>
      <c r="Z9" s="1336"/>
      <c r="AA9" s="1336"/>
      <c r="AB9" s="1336"/>
      <c r="AC9" s="1336"/>
      <c r="AD9" s="1336"/>
      <c r="AE9" s="1336"/>
      <c r="AF9" s="1336"/>
      <c r="AG9" s="1336"/>
      <c r="AH9" s="1336"/>
      <c r="AI9" s="1336"/>
      <c r="AJ9" s="1336"/>
      <c r="AK9" s="1336"/>
      <c r="AL9" s="1336"/>
      <c r="AM9" s="1336"/>
      <c r="AN9" s="1336"/>
      <c r="AO9" s="1336"/>
      <c r="AP9" s="1336"/>
      <c r="AQ9" s="1336"/>
      <c r="AR9" s="1336"/>
      <c r="AS9" s="1336"/>
      <c r="AT9" s="1336"/>
      <c r="AU9" s="1336"/>
      <c r="AV9" s="1336"/>
      <c r="AW9" s="1336"/>
      <c r="AX9" s="1336"/>
      <c r="AY9" s="1336"/>
      <c r="AZ9" s="1336"/>
      <c r="BA9" s="1336"/>
      <c r="BB9" s="1336"/>
      <c r="BC9" s="1336"/>
      <c r="BD9" s="1336"/>
      <c r="BE9" s="1336"/>
      <c r="BF9" s="1336"/>
      <c r="BG9" s="1336"/>
      <c r="BH9" s="1336"/>
      <c r="BI9" s="1336"/>
      <c r="BJ9" s="1336"/>
      <c r="BK9" s="1336"/>
      <c r="BL9" s="1336"/>
      <c r="BM9" s="1336"/>
      <c r="BN9" s="1336"/>
      <c r="BO9" s="1336"/>
      <c r="BP9" s="1336"/>
      <c r="BQ9" s="1336"/>
      <c r="BR9" s="1336"/>
      <c r="BS9" s="1336"/>
      <c r="BT9" s="1336"/>
      <c r="BU9" s="1336"/>
      <c r="BV9" s="1336"/>
      <c r="BW9" s="1336"/>
      <c r="BX9" s="1336"/>
      <c r="BY9" s="1336"/>
      <c r="BZ9" s="1336"/>
      <c r="CA9" s="1336"/>
      <c r="CB9" s="1336"/>
      <c r="CC9" s="1336"/>
      <c r="CD9" s="1336"/>
      <c r="CE9" s="1336"/>
      <c r="CF9" s="1336"/>
      <c r="CG9" s="1336"/>
      <c r="CH9" s="1336"/>
      <c r="CI9" s="1336"/>
      <c r="CJ9" s="1336"/>
      <c r="CK9" s="1336"/>
      <c r="CL9" s="1336"/>
      <c r="CM9" s="1336"/>
      <c r="CN9" s="1336"/>
      <c r="CO9" s="1336"/>
      <c r="CP9" s="1336"/>
      <c r="CQ9" s="1336"/>
      <c r="CR9" s="1336"/>
      <c r="CS9" s="1336"/>
      <c r="CT9" s="1336"/>
      <c r="CU9" s="1336"/>
      <c r="CV9" s="1336"/>
      <c r="CW9" s="1336"/>
      <c r="CX9" s="1336"/>
      <c r="CY9" s="1336"/>
      <c r="CZ9" s="1336"/>
      <c r="DA9" s="1336"/>
      <c r="DB9" s="1336"/>
      <c r="DC9" s="1336"/>
      <c r="DD9" s="1336"/>
      <c r="DE9" s="1336"/>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6"/>
      <c r="B10" s="1336"/>
      <c r="C10" s="1336"/>
      <c r="D10" s="1336"/>
      <c r="E10" s="1336"/>
      <c r="F10" s="1336"/>
      <c r="G10" s="1336"/>
      <c r="H10" s="1336"/>
      <c r="I10" s="1336"/>
      <c r="J10" s="1336"/>
      <c r="K10" s="1336"/>
      <c r="L10" s="1336"/>
      <c r="M10" s="1336"/>
      <c r="N10" s="1336"/>
      <c r="O10" s="1336"/>
      <c r="P10" s="1336"/>
      <c r="Q10" s="1336"/>
      <c r="R10" s="1336"/>
      <c r="S10" s="1336"/>
      <c r="T10" s="1336"/>
      <c r="U10" s="1336"/>
      <c r="V10" s="1336"/>
      <c r="W10" s="1336"/>
      <c r="X10" s="1336"/>
      <c r="Y10" s="1336"/>
      <c r="Z10" s="1336"/>
      <c r="AA10" s="1336"/>
      <c r="AB10" s="1336"/>
      <c r="AC10" s="1336"/>
      <c r="AD10" s="1336"/>
      <c r="AE10" s="1336"/>
      <c r="AF10" s="1336"/>
      <c r="AG10" s="1336"/>
      <c r="AH10" s="1336"/>
      <c r="AI10" s="1336"/>
      <c r="AJ10" s="1336"/>
      <c r="AK10" s="1336"/>
      <c r="AL10" s="1336"/>
      <c r="AM10" s="1336"/>
      <c r="AN10" s="1336"/>
      <c r="AO10" s="1336"/>
      <c r="AP10" s="1336"/>
      <c r="AQ10" s="1336"/>
      <c r="AR10" s="1336"/>
      <c r="AS10" s="1336"/>
      <c r="AT10" s="1336"/>
      <c r="AU10" s="1336"/>
      <c r="AV10" s="1336"/>
      <c r="AW10" s="1336"/>
      <c r="AX10" s="1336"/>
      <c r="AY10" s="1336"/>
      <c r="AZ10" s="1336"/>
      <c r="BA10" s="1336"/>
      <c r="BB10" s="1336"/>
      <c r="BC10" s="1336"/>
      <c r="BD10" s="1336"/>
      <c r="BE10" s="1336"/>
      <c r="BF10" s="1336"/>
      <c r="BG10" s="1336"/>
      <c r="BH10" s="1336"/>
      <c r="BI10" s="1336"/>
      <c r="BJ10" s="1336"/>
      <c r="BK10" s="1336"/>
      <c r="BL10" s="1336"/>
      <c r="BM10" s="1336"/>
      <c r="BN10" s="1336"/>
      <c r="BO10" s="1336"/>
      <c r="BP10" s="1336"/>
      <c r="BQ10" s="1336"/>
      <c r="BR10" s="1336"/>
      <c r="BS10" s="1336"/>
      <c r="BT10" s="1336"/>
      <c r="BU10" s="1336"/>
      <c r="BV10" s="1336"/>
      <c r="BW10" s="1336"/>
      <c r="BX10" s="1336"/>
      <c r="BY10" s="1336"/>
      <c r="BZ10" s="1336"/>
      <c r="CA10" s="1336"/>
      <c r="CB10" s="1336"/>
      <c r="CC10" s="1336"/>
      <c r="CD10" s="1336"/>
      <c r="CE10" s="1336"/>
      <c r="CF10" s="1336"/>
      <c r="CG10" s="1336"/>
      <c r="CH10" s="1336"/>
      <c r="CI10" s="1336"/>
      <c r="CJ10" s="1336"/>
      <c r="CK10" s="1336"/>
      <c r="CL10" s="1336"/>
      <c r="CM10" s="1336"/>
      <c r="CN10" s="1336"/>
      <c r="CO10" s="1336"/>
      <c r="CP10" s="1336"/>
      <c r="CQ10" s="1336"/>
      <c r="CR10" s="1336"/>
      <c r="CS10" s="1336"/>
      <c r="CT10" s="1336"/>
      <c r="CU10" s="1336"/>
      <c r="CV10" s="1336"/>
      <c r="CW10" s="1336"/>
      <c r="CX10" s="1336"/>
      <c r="CY10" s="1336"/>
      <c r="CZ10" s="1336"/>
      <c r="DA10" s="1336"/>
      <c r="DB10" s="1336"/>
      <c r="DC10" s="1336"/>
      <c r="DD10" s="1336"/>
      <c r="DE10" s="1336"/>
      <c r="DF10" s="293"/>
      <c r="DG10" s="293"/>
      <c r="DH10" s="293"/>
      <c r="DI10" s="293"/>
      <c r="DJ10" s="293"/>
      <c r="DK10" s="293"/>
      <c r="DL10" s="293"/>
      <c r="DM10" s="293"/>
      <c r="DN10" s="293"/>
      <c r="DO10" s="293"/>
      <c r="DP10" s="293"/>
      <c r="DQ10" s="293"/>
      <c r="DR10" s="293"/>
      <c r="DS10" s="293"/>
      <c r="DT10" s="293"/>
      <c r="DU10" s="293"/>
      <c r="DV10" s="293"/>
      <c r="DW10" s="293"/>
      <c r="EM10" s="292" t="s">
        <v>618</v>
      </c>
    </row>
    <row r="11" spans="1:143" s="292" customFormat="1" ht="13.5" x14ac:dyDescent="0.15">
      <c r="A11" s="1336"/>
      <c r="B11" s="1336"/>
      <c r="C11" s="1336"/>
      <c r="D11" s="1336"/>
      <c r="E11" s="1336"/>
      <c r="F11" s="1336"/>
      <c r="G11" s="1336"/>
      <c r="H11" s="1336"/>
      <c r="I11" s="1336"/>
      <c r="J11" s="1336"/>
      <c r="K11" s="1336"/>
      <c r="L11" s="1336"/>
      <c r="M11" s="1336"/>
      <c r="N11" s="1336"/>
      <c r="O11" s="1336"/>
      <c r="P11" s="1336"/>
      <c r="Q11" s="1336"/>
      <c r="R11" s="1336"/>
      <c r="S11" s="1336"/>
      <c r="T11" s="1336"/>
      <c r="U11" s="1336"/>
      <c r="V11" s="1336"/>
      <c r="W11" s="1336"/>
      <c r="X11" s="1336"/>
      <c r="Y11" s="1336"/>
      <c r="Z11" s="1336"/>
      <c r="AA11" s="1336"/>
      <c r="AB11" s="1336"/>
      <c r="AC11" s="1336"/>
      <c r="AD11" s="1336"/>
      <c r="AE11" s="1336"/>
      <c r="AF11" s="1336"/>
      <c r="AG11" s="1336"/>
      <c r="AH11" s="1336"/>
      <c r="AI11" s="1336"/>
      <c r="AJ11" s="1336"/>
      <c r="AK11" s="1336"/>
      <c r="AL11" s="1336"/>
      <c r="AM11" s="1336"/>
      <c r="AN11" s="1336"/>
      <c r="AO11" s="1336"/>
      <c r="AP11" s="1336"/>
      <c r="AQ11" s="1336"/>
      <c r="AR11" s="1336"/>
      <c r="AS11" s="1336"/>
      <c r="AT11" s="1336"/>
      <c r="AU11" s="1336"/>
      <c r="AV11" s="1336"/>
      <c r="AW11" s="1336"/>
      <c r="AX11" s="1336"/>
      <c r="AY11" s="1336"/>
      <c r="AZ11" s="1336"/>
      <c r="BA11" s="1336"/>
      <c r="BB11" s="1336"/>
      <c r="BC11" s="1336"/>
      <c r="BD11" s="1336"/>
      <c r="BE11" s="1336"/>
      <c r="BF11" s="1336"/>
      <c r="BG11" s="1336"/>
      <c r="BH11" s="1336"/>
      <c r="BI11" s="1336"/>
      <c r="BJ11" s="1336"/>
      <c r="BK11" s="1336"/>
      <c r="BL11" s="1336"/>
      <c r="BM11" s="1336"/>
      <c r="BN11" s="1336"/>
      <c r="BO11" s="1336"/>
      <c r="BP11" s="1336"/>
      <c r="BQ11" s="1336"/>
      <c r="BR11" s="1336"/>
      <c r="BS11" s="1336"/>
      <c r="BT11" s="1336"/>
      <c r="BU11" s="1336"/>
      <c r="BV11" s="1336"/>
      <c r="BW11" s="1336"/>
      <c r="BX11" s="1336"/>
      <c r="BY11" s="1336"/>
      <c r="BZ11" s="1336"/>
      <c r="CA11" s="1336"/>
      <c r="CB11" s="1336"/>
      <c r="CC11" s="1336"/>
      <c r="CD11" s="1336"/>
      <c r="CE11" s="1336"/>
      <c r="CF11" s="1336"/>
      <c r="CG11" s="1336"/>
      <c r="CH11" s="1336"/>
      <c r="CI11" s="1336"/>
      <c r="CJ11" s="1336"/>
      <c r="CK11" s="1336"/>
      <c r="CL11" s="1336"/>
      <c r="CM11" s="1336"/>
      <c r="CN11" s="1336"/>
      <c r="CO11" s="1336"/>
      <c r="CP11" s="1336"/>
      <c r="CQ11" s="1336"/>
      <c r="CR11" s="1336"/>
      <c r="CS11" s="1336"/>
      <c r="CT11" s="1336"/>
      <c r="CU11" s="1336"/>
      <c r="CV11" s="1336"/>
      <c r="CW11" s="1336"/>
      <c r="CX11" s="1336"/>
      <c r="CY11" s="1336"/>
      <c r="CZ11" s="1336"/>
      <c r="DA11" s="1336"/>
      <c r="DB11" s="1336"/>
      <c r="DC11" s="1336"/>
      <c r="DD11" s="1336"/>
      <c r="DE11" s="1336"/>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6"/>
      <c r="B12" s="1336"/>
      <c r="C12" s="1336"/>
      <c r="D12" s="1336"/>
      <c r="E12" s="1336"/>
      <c r="F12" s="1336"/>
      <c r="G12" s="1336"/>
      <c r="H12" s="1336"/>
      <c r="I12" s="1336"/>
      <c r="J12" s="1336"/>
      <c r="K12" s="1336"/>
      <c r="L12" s="1336"/>
      <c r="M12" s="1336"/>
      <c r="N12" s="1336"/>
      <c r="O12" s="1336"/>
      <c r="P12" s="1336"/>
      <c r="Q12" s="1336"/>
      <c r="R12" s="1336"/>
      <c r="S12" s="1336"/>
      <c r="T12" s="1336"/>
      <c r="U12" s="1336"/>
      <c r="V12" s="1336"/>
      <c r="W12" s="1336"/>
      <c r="X12" s="1336"/>
      <c r="Y12" s="1336"/>
      <c r="Z12" s="1336"/>
      <c r="AA12" s="1336"/>
      <c r="AB12" s="1336"/>
      <c r="AC12" s="1336"/>
      <c r="AD12" s="1336"/>
      <c r="AE12" s="1336"/>
      <c r="AF12" s="1336"/>
      <c r="AG12" s="1336"/>
      <c r="AH12" s="1336"/>
      <c r="AI12" s="1336"/>
      <c r="AJ12" s="1336"/>
      <c r="AK12" s="1336"/>
      <c r="AL12" s="1336"/>
      <c r="AM12" s="1336"/>
      <c r="AN12" s="1336"/>
      <c r="AO12" s="1336"/>
      <c r="AP12" s="1336"/>
      <c r="AQ12" s="1336"/>
      <c r="AR12" s="1336"/>
      <c r="AS12" s="1336"/>
      <c r="AT12" s="1336"/>
      <c r="AU12" s="1336"/>
      <c r="AV12" s="1336"/>
      <c r="AW12" s="1336"/>
      <c r="AX12" s="1336"/>
      <c r="AY12" s="1336"/>
      <c r="AZ12" s="1336"/>
      <c r="BA12" s="1336"/>
      <c r="BB12" s="1336"/>
      <c r="BC12" s="1336"/>
      <c r="BD12" s="1336"/>
      <c r="BE12" s="1336"/>
      <c r="BF12" s="1336"/>
      <c r="BG12" s="1336"/>
      <c r="BH12" s="1336"/>
      <c r="BI12" s="1336"/>
      <c r="BJ12" s="1336"/>
      <c r="BK12" s="1336"/>
      <c r="BL12" s="1336"/>
      <c r="BM12" s="1336"/>
      <c r="BN12" s="1336"/>
      <c r="BO12" s="1336"/>
      <c r="BP12" s="1336"/>
      <c r="BQ12" s="1336"/>
      <c r="BR12" s="1336"/>
      <c r="BS12" s="1336"/>
      <c r="BT12" s="1336"/>
      <c r="BU12" s="1336"/>
      <c r="BV12" s="1336"/>
      <c r="BW12" s="1336"/>
      <c r="BX12" s="1336"/>
      <c r="BY12" s="1336"/>
      <c r="BZ12" s="1336"/>
      <c r="CA12" s="1336"/>
      <c r="CB12" s="1336"/>
      <c r="CC12" s="1336"/>
      <c r="CD12" s="1336"/>
      <c r="CE12" s="1336"/>
      <c r="CF12" s="1336"/>
      <c r="CG12" s="1336"/>
      <c r="CH12" s="1336"/>
      <c r="CI12" s="1336"/>
      <c r="CJ12" s="1336"/>
      <c r="CK12" s="1336"/>
      <c r="CL12" s="1336"/>
      <c r="CM12" s="1336"/>
      <c r="CN12" s="1336"/>
      <c r="CO12" s="1336"/>
      <c r="CP12" s="1336"/>
      <c r="CQ12" s="1336"/>
      <c r="CR12" s="1336"/>
      <c r="CS12" s="1336"/>
      <c r="CT12" s="1336"/>
      <c r="CU12" s="1336"/>
      <c r="CV12" s="1336"/>
      <c r="CW12" s="1336"/>
      <c r="CX12" s="1336"/>
      <c r="CY12" s="1336"/>
      <c r="CZ12" s="1336"/>
      <c r="DA12" s="1336"/>
      <c r="DB12" s="1336"/>
      <c r="DC12" s="1336"/>
      <c r="DD12" s="1336"/>
      <c r="DE12" s="1336"/>
      <c r="DF12" s="293"/>
      <c r="DG12" s="293"/>
      <c r="DH12" s="293"/>
      <c r="DI12" s="293"/>
      <c r="DJ12" s="293"/>
      <c r="DK12" s="293"/>
      <c r="DL12" s="293"/>
      <c r="DM12" s="293"/>
      <c r="DN12" s="293"/>
      <c r="DO12" s="293"/>
      <c r="DP12" s="293"/>
      <c r="DQ12" s="293"/>
      <c r="DR12" s="293"/>
      <c r="DS12" s="293"/>
      <c r="DT12" s="293"/>
      <c r="DU12" s="293"/>
      <c r="DV12" s="293"/>
      <c r="DW12" s="293"/>
      <c r="EM12" s="292" t="s">
        <v>618</v>
      </c>
    </row>
    <row r="13" spans="1:143" s="292" customFormat="1" ht="13.5" x14ac:dyDescent="0.15">
      <c r="A13" s="1336"/>
      <c r="B13" s="1336"/>
      <c r="C13" s="1336"/>
      <c r="D13" s="1336"/>
      <c r="E13" s="1336"/>
      <c r="F13" s="1336"/>
      <c r="G13" s="1336"/>
      <c r="H13" s="1336"/>
      <c r="I13" s="1336"/>
      <c r="J13" s="1336"/>
      <c r="K13" s="1336"/>
      <c r="L13" s="1336"/>
      <c r="M13" s="1336"/>
      <c r="N13" s="1336"/>
      <c r="O13" s="1336"/>
      <c r="P13" s="1336"/>
      <c r="Q13" s="1336"/>
      <c r="R13" s="1336"/>
      <c r="S13" s="1336"/>
      <c r="T13" s="1336"/>
      <c r="U13" s="1336"/>
      <c r="V13" s="1336"/>
      <c r="W13" s="1336"/>
      <c r="X13" s="1336"/>
      <c r="Y13" s="1336"/>
      <c r="Z13" s="1336"/>
      <c r="AA13" s="1336"/>
      <c r="AB13" s="1336"/>
      <c r="AC13" s="1336"/>
      <c r="AD13" s="1336"/>
      <c r="AE13" s="1336"/>
      <c r="AF13" s="1336"/>
      <c r="AG13" s="1336"/>
      <c r="AH13" s="1336"/>
      <c r="AI13" s="1336"/>
      <c r="AJ13" s="1336"/>
      <c r="AK13" s="1336"/>
      <c r="AL13" s="1336"/>
      <c r="AM13" s="1336"/>
      <c r="AN13" s="1336"/>
      <c r="AO13" s="1336"/>
      <c r="AP13" s="1336"/>
      <c r="AQ13" s="1336"/>
      <c r="AR13" s="1336"/>
      <c r="AS13" s="1336"/>
      <c r="AT13" s="1336"/>
      <c r="AU13" s="1336"/>
      <c r="AV13" s="1336"/>
      <c r="AW13" s="1336"/>
      <c r="AX13" s="1336"/>
      <c r="AY13" s="1336"/>
      <c r="AZ13" s="1336"/>
      <c r="BA13" s="1336"/>
      <c r="BB13" s="1336"/>
      <c r="BC13" s="1336"/>
      <c r="BD13" s="1336"/>
      <c r="BE13" s="1336"/>
      <c r="BF13" s="1336"/>
      <c r="BG13" s="1336"/>
      <c r="BH13" s="1336"/>
      <c r="BI13" s="1336"/>
      <c r="BJ13" s="1336"/>
      <c r="BK13" s="1336"/>
      <c r="BL13" s="1336"/>
      <c r="BM13" s="1336"/>
      <c r="BN13" s="1336"/>
      <c r="BO13" s="1336"/>
      <c r="BP13" s="1336"/>
      <c r="BQ13" s="1336"/>
      <c r="BR13" s="1336"/>
      <c r="BS13" s="1336"/>
      <c r="BT13" s="1336"/>
      <c r="BU13" s="1336"/>
      <c r="BV13" s="1336"/>
      <c r="BW13" s="1336"/>
      <c r="BX13" s="1336"/>
      <c r="BY13" s="1336"/>
      <c r="BZ13" s="1336"/>
      <c r="CA13" s="1336"/>
      <c r="CB13" s="1336"/>
      <c r="CC13" s="1336"/>
      <c r="CD13" s="1336"/>
      <c r="CE13" s="1336"/>
      <c r="CF13" s="1336"/>
      <c r="CG13" s="1336"/>
      <c r="CH13" s="1336"/>
      <c r="CI13" s="1336"/>
      <c r="CJ13" s="1336"/>
      <c r="CK13" s="1336"/>
      <c r="CL13" s="1336"/>
      <c r="CM13" s="1336"/>
      <c r="CN13" s="1336"/>
      <c r="CO13" s="1336"/>
      <c r="CP13" s="1336"/>
      <c r="CQ13" s="1336"/>
      <c r="CR13" s="1336"/>
      <c r="CS13" s="1336"/>
      <c r="CT13" s="1336"/>
      <c r="CU13" s="1336"/>
      <c r="CV13" s="1336"/>
      <c r="CW13" s="1336"/>
      <c r="CX13" s="1336"/>
      <c r="CY13" s="1336"/>
      <c r="CZ13" s="1336"/>
      <c r="DA13" s="1336"/>
      <c r="DB13" s="1336"/>
      <c r="DC13" s="1336"/>
      <c r="DD13" s="1336"/>
      <c r="DE13" s="1336"/>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6"/>
      <c r="B14" s="1336"/>
      <c r="C14" s="1336"/>
      <c r="D14" s="1336"/>
      <c r="E14" s="1336"/>
      <c r="F14" s="1336"/>
      <c r="G14" s="1336"/>
      <c r="H14" s="1336"/>
      <c r="I14" s="1336"/>
      <c r="J14" s="1336"/>
      <c r="K14" s="1336"/>
      <c r="L14" s="1336"/>
      <c r="M14" s="1336"/>
      <c r="N14" s="1336"/>
      <c r="O14" s="1336"/>
      <c r="P14" s="1336"/>
      <c r="Q14" s="1336"/>
      <c r="R14" s="1336"/>
      <c r="S14" s="1336"/>
      <c r="T14" s="1336"/>
      <c r="U14" s="1336"/>
      <c r="V14" s="1336"/>
      <c r="W14" s="1336"/>
      <c r="X14" s="1336"/>
      <c r="Y14" s="1336"/>
      <c r="Z14" s="1336"/>
      <c r="AA14" s="1336"/>
      <c r="AB14" s="1336"/>
      <c r="AC14" s="1336"/>
      <c r="AD14" s="1336"/>
      <c r="AE14" s="1336"/>
      <c r="AF14" s="1336"/>
      <c r="AG14" s="1336"/>
      <c r="AH14" s="1336"/>
      <c r="AI14" s="1336"/>
      <c r="AJ14" s="1336"/>
      <c r="AK14" s="1336"/>
      <c r="AL14" s="1336"/>
      <c r="AM14" s="1336"/>
      <c r="AN14" s="1336"/>
      <c r="AO14" s="1336"/>
      <c r="AP14" s="1336"/>
      <c r="AQ14" s="1336"/>
      <c r="AR14" s="1336"/>
      <c r="AS14" s="1336"/>
      <c r="AT14" s="1336"/>
      <c r="AU14" s="1336"/>
      <c r="AV14" s="1336"/>
      <c r="AW14" s="1336"/>
      <c r="AX14" s="1336"/>
      <c r="AY14" s="1336"/>
      <c r="AZ14" s="1336"/>
      <c r="BA14" s="1336"/>
      <c r="BB14" s="1336"/>
      <c r="BC14" s="1336"/>
      <c r="BD14" s="1336"/>
      <c r="BE14" s="1336"/>
      <c r="BF14" s="1336"/>
      <c r="BG14" s="1336"/>
      <c r="BH14" s="1336"/>
      <c r="BI14" s="1336"/>
      <c r="BJ14" s="1336"/>
      <c r="BK14" s="1336"/>
      <c r="BL14" s="1336"/>
      <c r="BM14" s="1336"/>
      <c r="BN14" s="1336"/>
      <c r="BO14" s="1336"/>
      <c r="BP14" s="1336"/>
      <c r="BQ14" s="1336"/>
      <c r="BR14" s="1336"/>
      <c r="BS14" s="1336"/>
      <c r="BT14" s="1336"/>
      <c r="BU14" s="1336"/>
      <c r="BV14" s="1336"/>
      <c r="BW14" s="1336"/>
      <c r="BX14" s="1336"/>
      <c r="BY14" s="1336"/>
      <c r="BZ14" s="1336"/>
      <c r="CA14" s="1336"/>
      <c r="CB14" s="1336"/>
      <c r="CC14" s="1336"/>
      <c r="CD14" s="1336"/>
      <c r="CE14" s="1336"/>
      <c r="CF14" s="1336"/>
      <c r="CG14" s="1336"/>
      <c r="CH14" s="1336"/>
      <c r="CI14" s="1336"/>
      <c r="CJ14" s="1336"/>
      <c r="CK14" s="1336"/>
      <c r="CL14" s="1336"/>
      <c r="CM14" s="1336"/>
      <c r="CN14" s="1336"/>
      <c r="CO14" s="1336"/>
      <c r="CP14" s="1336"/>
      <c r="CQ14" s="1336"/>
      <c r="CR14" s="1336"/>
      <c r="CS14" s="1336"/>
      <c r="CT14" s="1336"/>
      <c r="CU14" s="1336"/>
      <c r="CV14" s="1336"/>
      <c r="CW14" s="1336"/>
      <c r="CX14" s="1336"/>
      <c r="CY14" s="1336"/>
      <c r="CZ14" s="1336"/>
      <c r="DA14" s="1336"/>
      <c r="DB14" s="1336"/>
      <c r="DC14" s="1336"/>
      <c r="DD14" s="1336"/>
      <c r="DE14" s="1336"/>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8"/>
      <c r="B15" s="1336"/>
      <c r="C15" s="1336"/>
      <c r="D15" s="1336"/>
      <c r="E15" s="1336"/>
      <c r="F15" s="1336"/>
      <c r="G15" s="1336"/>
      <c r="H15" s="1336"/>
      <c r="I15" s="1336"/>
      <c r="J15" s="1336"/>
      <c r="K15" s="1336"/>
      <c r="L15" s="1336"/>
      <c r="M15" s="1336"/>
      <c r="N15" s="1336"/>
      <c r="O15" s="1336"/>
      <c r="P15" s="1336"/>
      <c r="Q15" s="1336"/>
      <c r="R15" s="1336"/>
      <c r="S15" s="1336"/>
      <c r="T15" s="1336"/>
      <c r="U15" s="1336"/>
      <c r="V15" s="1336"/>
      <c r="W15" s="1336"/>
      <c r="X15" s="1336"/>
      <c r="Y15" s="1336"/>
      <c r="Z15" s="1336"/>
      <c r="AA15" s="1336"/>
      <c r="AB15" s="1336"/>
      <c r="AC15" s="1336"/>
      <c r="AD15" s="1336"/>
      <c r="AE15" s="1336"/>
      <c r="AF15" s="1336"/>
      <c r="AG15" s="1336"/>
      <c r="AH15" s="1336"/>
      <c r="AI15" s="1336"/>
      <c r="AJ15" s="1336"/>
      <c r="AK15" s="1336"/>
      <c r="AL15" s="1336"/>
      <c r="AM15" s="1336"/>
      <c r="AN15" s="1336"/>
      <c r="AO15" s="1336"/>
      <c r="AP15" s="1336"/>
      <c r="AQ15" s="1336"/>
      <c r="AR15" s="1336"/>
      <c r="AS15" s="1336"/>
      <c r="AT15" s="1336"/>
      <c r="AU15" s="1336"/>
      <c r="AV15" s="1336"/>
      <c r="AW15" s="1336"/>
      <c r="AX15" s="1336"/>
      <c r="AY15" s="1336"/>
      <c r="AZ15" s="1336"/>
      <c r="BA15" s="1336"/>
      <c r="BB15" s="1336"/>
      <c r="BC15" s="1336"/>
      <c r="BD15" s="1336"/>
      <c r="BE15" s="1336"/>
      <c r="BF15" s="1336"/>
      <c r="BG15" s="1336"/>
      <c r="BH15" s="1336"/>
      <c r="BI15" s="1336"/>
      <c r="BJ15" s="1336"/>
      <c r="BK15" s="1336"/>
      <c r="BL15" s="1336"/>
      <c r="BM15" s="1336"/>
      <c r="BN15" s="1336"/>
      <c r="BO15" s="1336"/>
      <c r="BP15" s="1336"/>
      <c r="BQ15" s="1336"/>
      <c r="BR15" s="1336"/>
      <c r="BS15" s="1336"/>
      <c r="BT15" s="1336"/>
      <c r="BU15" s="1336"/>
      <c r="BV15" s="1336"/>
      <c r="BW15" s="1336"/>
      <c r="BX15" s="1336"/>
      <c r="BY15" s="1336"/>
      <c r="BZ15" s="1336"/>
      <c r="CA15" s="1336"/>
      <c r="CB15" s="1336"/>
      <c r="CC15" s="1336"/>
      <c r="CD15" s="1336"/>
      <c r="CE15" s="1336"/>
      <c r="CF15" s="1336"/>
      <c r="CG15" s="1336"/>
      <c r="CH15" s="1336"/>
      <c r="CI15" s="1336"/>
      <c r="CJ15" s="1336"/>
      <c r="CK15" s="1336"/>
      <c r="CL15" s="1336"/>
      <c r="CM15" s="1336"/>
      <c r="CN15" s="1336"/>
      <c r="CO15" s="1336"/>
      <c r="CP15" s="1336"/>
      <c r="CQ15" s="1336"/>
      <c r="CR15" s="1336"/>
      <c r="CS15" s="1336"/>
      <c r="CT15" s="1336"/>
      <c r="CU15" s="1336"/>
      <c r="CV15" s="1336"/>
      <c r="CW15" s="1336"/>
      <c r="CX15" s="1336"/>
      <c r="CY15" s="1336"/>
      <c r="CZ15" s="1336"/>
      <c r="DA15" s="1336"/>
      <c r="DB15" s="1336"/>
      <c r="DC15" s="1336"/>
      <c r="DD15" s="1336"/>
      <c r="DE15" s="1336"/>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8"/>
      <c r="B16" s="1336"/>
      <c r="C16" s="1336"/>
      <c r="D16" s="1336"/>
      <c r="E16" s="1336"/>
      <c r="F16" s="1336"/>
      <c r="G16" s="1336"/>
      <c r="H16" s="1336"/>
      <c r="I16" s="1336"/>
      <c r="J16" s="1336"/>
      <c r="K16" s="1336"/>
      <c r="L16" s="1336"/>
      <c r="M16" s="1336"/>
      <c r="N16" s="1336"/>
      <c r="O16" s="1336"/>
      <c r="P16" s="1336"/>
      <c r="Q16" s="1336"/>
      <c r="R16" s="1336"/>
      <c r="S16" s="1336"/>
      <c r="T16" s="1336"/>
      <c r="U16" s="1336"/>
      <c r="V16" s="1336"/>
      <c r="W16" s="1336"/>
      <c r="X16" s="1336"/>
      <c r="Y16" s="1336"/>
      <c r="Z16" s="1336"/>
      <c r="AA16" s="1336"/>
      <c r="AB16" s="1336"/>
      <c r="AC16" s="1336"/>
      <c r="AD16" s="1336"/>
      <c r="AE16" s="1336"/>
      <c r="AF16" s="1336"/>
      <c r="AG16" s="1336"/>
      <c r="AH16" s="1336"/>
      <c r="AI16" s="1336"/>
      <c r="AJ16" s="1336"/>
      <c r="AK16" s="1336"/>
      <c r="AL16" s="1336"/>
      <c r="AM16" s="1336"/>
      <c r="AN16" s="1336"/>
      <c r="AO16" s="1336"/>
      <c r="AP16" s="1336"/>
      <c r="AQ16" s="1336"/>
      <c r="AR16" s="1336"/>
      <c r="AS16" s="1336"/>
      <c r="AT16" s="1336"/>
      <c r="AU16" s="1336"/>
      <c r="AV16" s="1336"/>
      <c r="AW16" s="1336"/>
      <c r="AX16" s="1336"/>
      <c r="AY16" s="1336"/>
      <c r="AZ16" s="1336"/>
      <c r="BA16" s="1336"/>
      <c r="BB16" s="1336"/>
      <c r="BC16" s="1336"/>
      <c r="BD16" s="1336"/>
      <c r="BE16" s="1336"/>
      <c r="BF16" s="1336"/>
      <c r="BG16" s="1336"/>
      <c r="BH16" s="1336"/>
      <c r="BI16" s="1336"/>
      <c r="BJ16" s="1336"/>
      <c r="BK16" s="1336"/>
      <c r="BL16" s="1336"/>
      <c r="BM16" s="1336"/>
      <c r="BN16" s="1336"/>
      <c r="BO16" s="1336"/>
      <c r="BP16" s="1336"/>
      <c r="BQ16" s="1336"/>
      <c r="BR16" s="1336"/>
      <c r="BS16" s="1336"/>
      <c r="BT16" s="1336"/>
      <c r="BU16" s="1336"/>
      <c r="BV16" s="1336"/>
      <c r="BW16" s="1336"/>
      <c r="BX16" s="1336"/>
      <c r="BY16" s="1336"/>
      <c r="BZ16" s="1336"/>
      <c r="CA16" s="1336"/>
      <c r="CB16" s="1336"/>
      <c r="CC16" s="1336"/>
      <c r="CD16" s="1336"/>
      <c r="CE16" s="1336"/>
      <c r="CF16" s="1336"/>
      <c r="CG16" s="1336"/>
      <c r="CH16" s="1336"/>
      <c r="CI16" s="1336"/>
      <c r="CJ16" s="1336"/>
      <c r="CK16" s="1336"/>
      <c r="CL16" s="1336"/>
      <c r="CM16" s="1336"/>
      <c r="CN16" s="1336"/>
      <c r="CO16" s="1336"/>
      <c r="CP16" s="1336"/>
      <c r="CQ16" s="1336"/>
      <c r="CR16" s="1336"/>
      <c r="CS16" s="1336"/>
      <c r="CT16" s="1336"/>
      <c r="CU16" s="1336"/>
      <c r="CV16" s="1336"/>
      <c r="CW16" s="1336"/>
      <c r="CX16" s="1336"/>
      <c r="CY16" s="1336"/>
      <c r="CZ16" s="1336"/>
      <c r="DA16" s="1336"/>
      <c r="DB16" s="1336"/>
      <c r="DC16" s="1336"/>
      <c r="DD16" s="1336"/>
      <c r="DE16" s="1336"/>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8"/>
      <c r="B17" s="1336"/>
      <c r="C17" s="1336"/>
      <c r="D17" s="1336"/>
      <c r="E17" s="1336"/>
      <c r="F17" s="1336"/>
      <c r="G17" s="1336"/>
      <c r="H17" s="1336"/>
      <c r="I17" s="1336"/>
      <c r="J17" s="1336"/>
      <c r="K17" s="1336"/>
      <c r="L17" s="1336"/>
      <c r="M17" s="1336"/>
      <c r="N17" s="1336"/>
      <c r="O17" s="1336"/>
      <c r="P17" s="1336"/>
      <c r="Q17" s="1336"/>
      <c r="R17" s="1336"/>
      <c r="S17" s="1336"/>
      <c r="T17" s="1336"/>
      <c r="U17" s="1336"/>
      <c r="V17" s="1336"/>
      <c r="W17" s="1336"/>
      <c r="X17" s="1336"/>
      <c r="Y17" s="1336"/>
      <c r="Z17" s="1336"/>
      <c r="AA17" s="1336"/>
      <c r="AB17" s="1336"/>
      <c r="AC17" s="1336"/>
      <c r="AD17" s="1336"/>
      <c r="AE17" s="1336"/>
      <c r="AF17" s="1336"/>
      <c r="AG17" s="1336"/>
      <c r="AH17" s="1336"/>
      <c r="AI17" s="1336"/>
      <c r="AJ17" s="1336"/>
      <c r="AK17" s="1336"/>
      <c r="AL17" s="1336"/>
      <c r="AM17" s="1336"/>
      <c r="AN17" s="1336"/>
      <c r="AO17" s="1336"/>
      <c r="AP17" s="1336"/>
      <c r="AQ17" s="1336"/>
      <c r="AR17" s="1336"/>
      <c r="AS17" s="1336"/>
      <c r="AT17" s="1336"/>
      <c r="AU17" s="1336"/>
      <c r="AV17" s="1336"/>
      <c r="AW17" s="1336"/>
      <c r="AX17" s="1336"/>
      <c r="AY17" s="1336"/>
      <c r="AZ17" s="1336"/>
      <c r="BA17" s="1336"/>
      <c r="BB17" s="1336"/>
      <c r="BC17" s="1336"/>
      <c r="BD17" s="1336"/>
      <c r="BE17" s="1336"/>
      <c r="BF17" s="1336"/>
      <c r="BG17" s="1336"/>
      <c r="BH17" s="1336"/>
      <c r="BI17" s="1336"/>
      <c r="BJ17" s="1336"/>
      <c r="BK17" s="1336"/>
      <c r="BL17" s="1336"/>
      <c r="BM17" s="1336"/>
      <c r="BN17" s="1336"/>
      <c r="BO17" s="1336"/>
      <c r="BP17" s="1336"/>
      <c r="BQ17" s="1336"/>
      <c r="BR17" s="1336"/>
      <c r="BS17" s="1336"/>
      <c r="BT17" s="1336"/>
      <c r="BU17" s="1336"/>
      <c r="BV17" s="1336"/>
      <c r="BW17" s="1336"/>
      <c r="BX17" s="1336"/>
      <c r="BY17" s="1336"/>
      <c r="BZ17" s="1336"/>
      <c r="CA17" s="1336"/>
      <c r="CB17" s="1336"/>
      <c r="CC17" s="1336"/>
      <c r="CD17" s="1336"/>
      <c r="CE17" s="1336"/>
      <c r="CF17" s="1336"/>
      <c r="CG17" s="1336"/>
      <c r="CH17" s="1336"/>
      <c r="CI17" s="1336"/>
      <c r="CJ17" s="1336"/>
      <c r="CK17" s="1336"/>
      <c r="CL17" s="1336"/>
      <c r="CM17" s="1336"/>
      <c r="CN17" s="1336"/>
      <c r="CO17" s="1336"/>
      <c r="CP17" s="1336"/>
      <c r="CQ17" s="1336"/>
      <c r="CR17" s="1336"/>
      <c r="CS17" s="1336"/>
      <c r="CT17" s="1336"/>
      <c r="CU17" s="1336"/>
      <c r="CV17" s="1336"/>
      <c r="CW17" s="1336"/>
      <c r="CX17" s="1336"/>
      <c r="CY17" s="1336"/>
      <c r="CZ17" s="1336"/>
      <c r="DA17" s="1336"/>
      <c r="DB17" s="1336"/>
      <c r="DC17" s="1336"/>
      <c r="DD17" s="1336"/>
      <c r="DE17" s="1336"/>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8"/>
      <c r="B18" s="1336"/>
      <c r="C18" s="1336"/>
      <c r="D18" s="1336"/>
      <c r="E18" s="1336"/>
      <c r="F18" s="1336"/>
      <c r="G18" s="1336"/>
      <c r="H18" s="1336"/>
      <c r="I18" s="1336"/>
      <c r="J18" s="1336"/>
      <c r="K18" s="1336"/>
      <c r="L18" s="1336"/>
      <c r="M18" s="1336"/>
      <c r="N18" s="1336"/>
      <c r="O18" s="1336"/>
      <c r="P18" s="1336"/>
      <c r="Q18" s="1336"/>
      <c r="R18" s="1336"/>
      <c r="S18" s="1336"/>
      <c r="T18" s="1336"/>
      <c r="U18" s="1336"/>
      <c r="V18" s="1336"/>
      <c r="W18" s="1336"/>
      <c r="X18" s="1336"/>
      <c r="Y18" s="1336"/>
      <c r="Z18" s="1336"/>
      <c r="AA18" s="1336"/>
      <c r="AB18" s="1336"/>
      <c r="AC18" s="1336"/>
      <c r="AD18" s="1336"/>
      <c r="AE18" s="1336"/>
      <c r="AF18" s="1336"/>
      <c r="AG18" s="1336"/>
      <c r="AH18" s="1336"/>
      <c r="AI18" s="1336"/>
      <c r="AJ18" s="1336"/>
      <c r="AK18" s="1336"/>
      <c r="AL18" s="1336"/>
      <c r="AM18" s="1336"/>
      <c r="AN18" s="1336"/>
      <c r="AO18" s="1336"/>
      <c r="AP18" s="1336"/>
      <c r="AQ18" s="1336"/>
      <c r="AR18" s="1336"/>
      <c r="AS18" s="1336"/>
      <c r="AT18" s="1336"/>
      <c r="AU18" s="1336"/>
      <c r="AV18" s="1336"/>
      <c r="AW18" s="1336"/>
      <c r="AX18" s="1336"/>
      <c r="AY18" s="1336"/>
      <c r="AZ18" s="1336"/>
      <c r="BA18" s="1336"/>
      <c r="BB18" s="1336"/>
      <c r="BC18" s="1336"/>
      <c r="BD18" s="1336"/>
      <c r="BE18" s="1336"/>
      <c r="BF18" s="1336"/>
      <c r="BG18" s="1336"/>
      <c r="BH18" s="1336"/>
      <c r="BI18" s="1336"/>
      <c r="BJ18" s="1336"/>
      <c r="BK18" s="1336"/>
      <c r="BL18" s="1336"/>
      <c r="BM18" s="1336"/>
      <c r="BN18" s="1336"/>
      <c r="BO18" s="1336"/>
      <c r="BP18" s="1336"/>
      <c r="BQ18" s="1336"/>
      <c r="BR18" s="1336"/>
      <c r="BS18" s="1336"/>
      <c r="BT18" s="1336"/>
      <c r="BU18" s="1336"/>
      <c r="BV18" s="1336"/>
      <c r="BW18" s="1336"/>
      <c r="BX18" s="1336"/>
      <c r="BY18" s="1336"/>
      <c r="BZ18" s="1336"/>
      <c r="CA18" s="1336"/>
      <c r="CB18" s="1336"/>
      <c r="CC18" s="1336"/>
      <c r="CD18" s="1336"/>
      <c r="CE18" s="1336"/>
      <c r="CF18" s="1336"/>
      <c r="CG18" s="1336"/>
      <c r="CH18" s="1336"/>
      <c r="CI18" s="1336"/>
      <c r="CJ18" s="1336"/>
      <c r="CK18" s="1336"/>
      <c r="CL18" s="1336"/>
      <c r="CM18" s="1336"/>
      <c r="CN18" s="1336"/>
      <c r="CO18" s="1336"/>
      <c r="CP18" s="1336"/>
      <c r="CQ18" s="1336"/>
      <c r="CR18" s="1336"/>
      <c r="CS18" s="1336"/>
      <c r="CT18" s="1336"/>
      <c r="CU18" s="1336"/>
      <c r="CV18" s="1336"/>
      <c r="CW18" s="1336"/>
      <c r="CX18" s="1336"/>
      <c r="CY18" s="1336"/>
      <c r="CZ18" s="1336"/>
      <c r="DA18" s="1336"/>
      <c r="DB18" s="1336"/>
      <c r="DC18" s="1336"/>
      <c r="DD18" s="1336"/>
      <c r="DE18" s="1336"/>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8"/>
      <c r="DE19" s="1278"/>
    </row>
    <row r="20" spans="1:351" ht="13.5" x14ac:dyDescent="0.15">
      <c r="DD20" s="1278"/>
      <c r="DE20" s="1278"/>
    </row>
    <row r="21" spans="1:351" ht="17.25" x14ac:dyDescent="0.15">
      <c r="B21" s="1335"/>
      <c r="C21" s="1331"/>
      <c r="D21" s="1331"/>
      <c r="E21" s="1331"/>
      <c r="F21" s="1331"/>
      <c r="G21" s="1331"/>
      <c r="H21" s="1331"/>
      <c r="I21" s="1331"/>
      <c r="J21" s="1331"/>
      <c r="K21" s="1331"/>
      <c r="L21" s="1331"/>
      <c r="M21" s="1331"/>
      <c r="N21" s="1334"/>
      <c r="O21" s="1331"/>
      <c r="P21" s="1331"/>
      <c r="Q21" s="1331"/>
      <c r="R21" s="1331"/>
      <c r="S21" s="1331"/>
      <c r="T21" s="1331"/>
      <c r="U21" s="1331"/>
      <c r="V21" s="1331"/>
      <c r="W21" s="1331"/>
      <c r="X21" s="1331"/>
      <c r="Y21" s="1331"/>
      <c r="Z21" s="1331"/>
      <c r="AA21" s="1331"/>
      <c r="AB21" s="1331"/>
      <c r="AC21" s="1331"/>
      <c r="AD21" s="1331"/>
      <c r="AE21" s="1331"/>
      <c r="AF21" s="1331"/>
      <c r="AG21" s="1331"/>
      <c r="AH21" s="1331"/>
      <c r="AI21" s="1331"/>
      <c r="AJ21" s="1331"/>
      <c r="AK21" s="1331"/>
      <c r="AL21" s="1331"/>
      <c r="AM21" s="1331"/>
      <c r="AN21" s="1331"/>
      <c r="AO21" s="1331"/>
      <c r="AP21" s="1331"/>
      <c r="AQ21" s="1331"/>
      <c r="AR21" s="1331"/>
      <c r="AS21" s="1331"/>
      <c r="AT21" s="1334"/>
      <c r="AU21" s="1331"/>
      <c r="AV21" s="1331"/>
      <c r="AW21" s="1331"/>
      <c r="AX21" s="1331"/>
      <c r="AY21" s="1331"/>
      <c r="AZ21" s="1331"/>
      <c r="BA21" s="1331"/>
      <c r="BB21" s="1331"/>
      <c r="BC21" s="1331"/>
      <c r="BD21" s="1331"/>
      <c r="BE21" s="1331"/>
      <c r="BF21" s="1334"/>
      <c r="BG21" s="1331"/>
      <c r="BH21" s="1331"/>
      <c r="BI21" s="1331"/>
      <c r="BJ21" s="1331"/>
      <c r="BK21" s="1331"/>
      <c r="BL21" s="1331"/>
      <c r="BM21" s="1331"/>
      <c r="BN21" s="1331"/>
      <c r="BO21" s="1331"/>
      <c r="BP21" s="1331"/>
      <c r="BQ21" s="1331"/>
      <c r="BR21" s="1334"/>
      <c r="BS21" s="1331"/>
      <c r="BT21" s="1331"/>
      <c r="BU21" s="1331"/>
      <c r="BV21" s="1331"/>
      <c r="BW21" s="1331"/>
      <c r="BX21" s="1331"/>
      <c r="BY21" s="1331"/>
      <c r="BZ21" s="1331"/>
      <c r="CA21" s="1331"/>
      <c r="CB21" s="1331"/>
      <c r="CC21" s="1331"/>
      <c r="CD21" s="1334"/>
      <c r="CE21" s="1331"/>
      <c r="CF21" s="1331"/>
      <c r="CG21" s="1331"/>
      <c r="CH21" s="1331"/>
      <c r="CI21" s="1331"/>
      <c r="CJ21" s="1331"/>
      <c r="CK21" s="1331"/>
      <c r="CL21" s="1331"/>
      <c r="CM21" s="1331"/>
      <c r="CN21" s="1331"/>
      <c r="CO21" s="1331"/>
      <c r="CP21" s="1334"/>
      <c r="CQ21" s="1331"/>
      <c r="CR21" s="1331"/>
      <c r="CS21" s="1331"/>
      <c r="CT21" s="1331"/>
      <c r="CU21" s="1331"/>
      <c r="CV21" s="1331"/>
      <c r="CW21" s="1331"/>
      <c r="CX21" s="1331"/>
      <c r="CY21" s="1331"/>
      <c r="CZ21" s="1331"/>
      <c r="DA21" s="1331"/>
      <c r="DB21" s="1334"/>
      <c r="DC21" s="1331"/>
      <c r="DD21" s="1330"/>
      <c r="DE21" s="1278"/>
      <c r="MM21" s="1333"/>
    </row>
    <row r="22" spans="1:351" ht="17.25" x14ac:dyDescent="0.15">
      <c r="B22" s="1279"/>
      <c r="MM22" s="1333"/>
    </row>
    <row r="23" spans="1:351" ht="13.5" x14ac:dyDescent="0.15">
      <c r="B23" s="1279"/>
    </row>
    <row r="24" spans="1:351" ht="13.5" x14ac:dyDescent="0.15">
      <c r="B24" s="1279"/>
    </row>
    <row r="25" spans="1:351" ht="13.5" x14ac:dyDescent="0.15">
      <c r="B25" s="1279"/>
    </row>
    <row r="26" spans="1:351" ht="13.5" x14ac:dyDescent="0.15">
      <c r="B26" s="1279"/>
    </row>
    <row r="27" spans="1:351" ht="13.5" x14ac:dyDescent="0.15">
      <c r="B27" s="1279"/>
    </row>
    <row r="28" spans="1:351" ht="13.5" x14ac:dyDescent="0.15">
      <c r="B28" s="1279"/>
    </row>
    <row r="29" spans="1:351" ht="13.5" x14ac:dyDescent="0.15">
      <c r="B29" s="1279"/>
    </row>
    <row r="30" spans="1:351" ht="13.5" x14ac:dyDescent="0.15">
      <c r="B30" s="1279"/>
    </row>
    <row r="31" spans="1:351" ht="13.5" x14ac:dyDescent="0.15">
      <c r="B31" s="1279"/>
    </row>
    <row r="32" spans="1:351" ht="13.5" x14ac:dyDescent="0.15">
      <c r="B32" s="1279"/>
    </row>
    <row r="33" spans="2:109" ht="13.5" x14ac:dyDescent="0.15">
      <c r="B33" s="1279"/>
    </row>
    <row r="34" spans="2:109" ht="13.5" x14ac:dyDescent="0.15">
      <c r="B34" s="1279"/>
    </row>
    <row r="35" spans="2:109" ht="13.5" x14ac:dyDescent="0.15">
      <c r="B35" s="1279"/>
    </row>
    <row r="36" spans="2:109" ht="13.5" x14ac:dyDescent="0.15">
      <c r="B36" s="1279"/>
    </row>
    <row r="37" spans="2:109" ht="13.5" x14ac:dyDescent="0.15">
      <c r="B37" s="1279"/>
    </row>
    <row r="38" spans="2:109" ht="13.5" x14ac:dyDescent="0.15">
      <c r="B38" s="1279"/>
    </row>
    <row r="39" spans="2:109" ht="13.5" x14ac:dyDescent="0.15">
      <c r="B39" s="1284"/>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2"/>
    </row>
    <row r="40" spans="2:109" ht="13.5" x14ac:dyDescent="0.15">
      <c r="B40" s="1320"/>
      <c r="DD40" s="1320"/>
      <c r="DE40" s="1278"/>
    </row>
    <row r="41" spans="2:109" ht="17.25" x14ac:dyDescent="0.15">
      <c r="B41" s="1332" t="s">
        <v>617</v>
      </c>
      <c r="C41" s="1331"/>
      <c r="D41" s="1331"/>
      <c r="E41" s="1331"/>
      <c r="F41" s="1331"/>
      <c r="G41" s="1331"/>
      <c r="H41" s="1331"/>
      <c r="I41" s="1331"/>
      <c r="J41" s="1331"/>
      <c r="K41" s="1331"/>
      <c r="L41" s="1331"/>
      <c r="M41" s="1331"/>
      <c r="N41" s="1331"/>
      <c r="O41" s="1331"/>
      <c r="P41" s="1331"/>
      <c r="Q41" s="1331"/>
      <c r="R41" s="1331"/>
      <c r="S41" s="1331"/>
      <c r="T41" s="1331"/>
      <c r="U41" s="1331"/>
      <c r="V41" s="1331"/>
      <c r="W41" s="1331"/>
      <c r="X41" s="1331"/>
      <c r="Y41" s="1331"/>
      <c r="Z41" s="1331"/>
      <c r="AA41" s="1331"/>
      <c r="AB41" s="1331"/>
      <c r="AC41" s="1331"/>
      <c r="AD41" s="1331"/>
      <c r="AE41" s="1331"/>
      <c r="AF41" s="1331"/>
      <c r="AG41" s="1331"/>
      <c r="AH41" s="1331"/>
      <c r="AI41" s="1331"/>
      <c r="AJ41" s="1331"/>
      <c r="AK41" s="1331"/>
      <c r="AL41" s="1331"/>
      <c r="AM41" s="1331"/>
      <c r="AN41" s="1331"/>
      <c r="AO41" s="1331"/>
      <c r="AP41" s="1331"/>
      <c r="AQ41" s="1331"/>
      <c r="AR41" s="1331"/>
      <c r="AS41" s="1331"/>
      <c r="AT41" s="1331"/>
      <c r="AU41" s="1331"/>
      <c r="AV41" s="1331"/>
      <c r="AW41" s="1331"/>
      <c r="AX41" s="1331"/>
      <c r="AY41" s="1331"/>
      <c r="AZ41" s="1331"/>
      <c r="BA41" s="1331"/>
      <c r="BB41" s="1331"/>
      <c r="BC41" s="1331"/>
      <c r="BD41" s="1331"/>
      <c r="BE41" s="1331"/>
      <c r="BF41" s="1331"/>
      <c r="BG41" s="1331"/>
      <c r="BH41" s="1331"/>
      <c r="BI41" s="1331"/>
      <c r="BJ41" s="1331"/>
      <c r="BK41" s="1331"/>
      <c r="BL41" s="1331"/>
      <c r="BM41" s="1331"/>
      <c r="BN41" s="1331"/>
      <c r="BO41" s="1331"/>
      <c r="BP41" s="1331"/>
      <c r="BQ41" s="1331"/>
      <c r="BR41" s="1331"/>
      <c r="BS41" s="1331"/>
      <c r="BT41" s="1331"/>
      <c r="BU41" s="1331"/>
      <c r="BV41" s="1331"/>
      <c r="BW41" s="1331"/>
      <c r="BX41" s="1331"/>
      <c r="BY41" s="1331"/>
      <c r="BZ41" s="1331"/>
      <c r="CA41" s="1331"/>
      <c r="CB41" s="1331"/>
      <c r="CC41" s="1331"/>
      <c r="CD41" s="1331"/>
      <c r="CE41" s="1331"/>
      <c r="CF41" s="1331"/>
      <c r="CG41" s="1331"/>
      <c r="CH41" s="1331"/>
      <c r="CI41" s="1331"/>
      <c r="CJ41" s="1331"/>
      <c r="CK41" s="1331"/>
      <c r="CL41" s="1331"/>
      <c r="CM41" s="1331"/>
      <c r="CN41" s="1331"/>
      <c r="CO41" s="1331"/>
      <c r="CP41" s="1331"/>
      <c r="CQ41" s="1331"/>
      <c r="CR41" s="1331"/>
      <c r="CS41" s="1331"/>
      <c r="CT41" s="1331"/>
      <c r="CU41" s="1331"/>
      <c r="CV41" s="1331"/>
      <c r="CW41" s="1331"/>
      <c r="CX41" s="1331"/>
      <c r="CY41" s="1331"/>
      <c r="CZ41" s="1331"/>
      <c r="DA41" s="1331"/>
      <c r="DB41" s="1331"/>
      <c r="DC41" s="1331"/>
      <c r="DD41" s="1330"/>
    </row>
    <row r="42" spans="2:109" ht="13.5" x14ac:dyDescent="0.15">
      <c r="B42" s="1279"/>
      <c r="G42" s="1316"/>
      <c r="I42" s="1315"/>
      <c r="J42" s="1315"/>
      <c r="K42" s="1315"/>
      <c r="AM42" s="1316"/>
      <c r="AN42" s="1316" t="s">
        <v>613</v>
      </c>
      <c r="AP42" s="1315"/>
      <c r="AQ42" s="1315"/>
      <c r="AR42" s="1315"/>
      <c r="AY42" s="1316"/>
      <c r="BA42" s="1315"/>
      <c r="BB42" s="1315"/>
      <c r="BC42" s="1315"/>
      <c r="BK42" s="1316"/>
      <c r="BM42" s="1315"/>
      <c r="BN42" s="1315"/>
      <c r="BO42" s="1315"/>
      <c r="BW42" s="1316"/>
      <c r="BY42" s="1315"/>
      <c r="BZ42" s="1315"/>
      <c r="CA42" s="1315"/>
      <c r="CI42" s="1316"/>
      <c r="CK42" s="1315"/>
      <c r="CL42" s="1315"/>
      <c r="CM42" s="1315"/>
      <c r="CU42" s="1316"/>
      <c r="CW42" s="1315"/>
      <c r="CX42" s="1315"/>
      <c r="CY42" s="1315"/>
    </row>
    <row r="43" spans="2:109" ht="13.5" customHeight="1" x14ac:dyDescent="0.15">
      <c r="B43" s="1279"/>
      <c r="AN43" s="1314" t="s">
        <v>616</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2"/>
    </row>
    <row r="44" spans="2:109" ht="13.5" x14ac:dyDescent="0.15">
      <c r="B44" s="1279"/>
      <c r="AN44" s="1311"/>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09"/>
    </row>
    <row r="45" spans="2:109" ht="13.5" x14ac:dyDescent="0.15">
      <c r="B45" s="1279"/>
      <c r="AN45" s="1311"/>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09"/>
    </row>
    <row r="46" spans="2:109" ht="13.5" x14ac:dyDescent="0.15">
      <c r="B46" s="1279"/>
      <c r="AN46" s="1311"/>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09"/>
    </row>
    <row r="47" spans="2:109" ht="13.5" x14ac:dyDescent="0.15">
      <c r="B47" s="1279"/>
      <c r="AN47" s="1308"/>
      <c r="AO47" s="1307"/>
      <c r="AP47" s="1307"/>
      <c r="AQ47" s="1307"/>
      <c r="AR47" s="1307"/>
      <c r="AS47" s="1307"/>
      <c r="AT47" s="1307"/>
      <c r="AU47" s="1307"/>
      <c r="AV47" s="1307"/>
      <c r="AW47" s="1307"/>
      <c r="AX47" s="1307"/>
      <c r="AY47" s="1307"/>
      <c r="AZ47" s="1307"/>
      <c r="BA47" s="1307"/>
      <c r="BB47" s="1307"/>
      <c r="BC47" s="1307"/>
      <c r="BD47" s="1307"/>
      <c r="BE47" s="1307"/>
      <c r="BF47" s="1307"/>
      <c r="BG47" s="1307"/>
      <c r="BH47" s="1307"/>
      <c r="BI47" s="1307"/>
      <c r="BJ47" s="1307"/>
      <c r="BK47" s="1307"/>
      <c r="BL47" s="1307"/>
      <c r="BM47" s="1307"/>
      <c r="BN47" s="1307"/>
      <c r="BO47" s="1307"/>
      <c r="BP47" s="1307"/>
      <c r="BQ47" s="1307"/>
      <c r="BR47" s="1307"/>
      <c r="BS47" s="1307"/>
      <c r="BT47" s="1307"/>
      <c r="BU47" s="1307"/>
      <c r="BV47" s="1307"/>
      <c r="BW47" s="1307"/>
      <c r="BX47" s="1307"/>
      <c r="BY47" s="1307"/>
      <c r="BZ47" s="1307"/>
      <c r="CA47" s="1307"/>
      <c r="CB47" s="1307"/>
      <c r="CC47" s="1307"/>
      <c r="CD47" s="1307"/>
      <c r="CE47" s="1307"/>
      <c r="CF47" s="1307"/>
      <c r="CG47" s="1307"/>
      <c r="CH47" s="1307"/>
      <c r="CI47" s="1307"/>
      <c r="CJ47" s="1307"/>
      <c r="CK47" s="1307"/>
      <c r="CL47" s="1307"/>
      <c r="CM47" s="1307"/>
      <c r="CN47" s="1307"/>
      <c r="CO47" s="1307"/>
      <c r="CP47" s="1307"/>
      <c r="CQ47" s="1307"/>
      <c r="CR47" s="1307"/>
      <c r="CS47" s="1307"/>
      <c r="CT47" s="1307"/>
      <c r="CU47" s="1307"/>
      <c r="CV47" s="1307"/>
      <c r="CW47" s="1307"/>
      <c r="CX47" s="1307"/>
      <c r="CY47" s="1307"/>
      <c r="CZ47" s="1307"/>
      <c r="DA47" s="1307"/>
      <c r="DB47" s="1307"/>
      <c r="DC47" s="1306"/>
    </row>
    <row r="48" spans="2:109" ht="13.5" x14ac:dyDescent="0.15">
      <c r="B48" s="1279"/>
      <c r="H48" s="1293"/>
      <c r="I48" s="1293"/>
      <c r="J48" s="1293"/>
      <c r="AN48" s="1293"/>
      <c r="AO48" s="1293"/>
      <c r="AP48" s="1293"/>
      <c r="AZ48" s="1293"/>
      <c r="BA48" s="1293"/>
      <c r="BB48" s="1293"/>
      <c r="BL48" s="1293"/>
      <c r="BM48" s="1293"/>
      <c r="BN48" s="1293"/>
      <c r="BX48" s="1293"/>
      <c r="BY48" s="1293"/>
      <c r="BZ48" s="1293"/>
      <c r="CJ48" s="1293"/>
      <c r="CK48" s="1293"/>
      <c r="CL48" s="1293"/>
      <c r="CV48" s="1293"/>
      <c r="CW48" s="1293"/>
      <c r="CX48" s="1293"/>
    </row>
    <row r="49" spans="1:109" ht="13.5" x14ac:dyDescent="0.15">
      <c r="B49" s="1279"/>
      <c r="AN49" s="1278" t="s">
        <v>611</v>
      </c>
    </row>
    <row r="50" spans="1:109" ht="13.5" x14ac:dyDescent="0.15">
      <c r="B50" s="1279"/>
      <c r="G50" s="1291"/>
      <c r="H50" s="1291"/>
      <c r="I50" s="1291"/>
      <c r="J50" s="1291"/>
      <c r="K50" s="1300"/>
      <c r="L50" s="1300"/>
      <c r="M50" s="1299"/>
      <c r="N50" s="1299"/>
      <c r="AN50" s="1298"/>
      <c r="AO50" s="1297"/>
      <c r="AP50" s="1297"/>
      <c r="AQ50" s="1297"/>
      <c r="AR50" s="1297"/>
      <c r="AS50" s="1297"/>
      <c r="AT50" s="1297"/>
      <c r="AU50" s="1297"/>
      <c r="AV50" s="1297"/>
      <c r="AW50" s="1297"/>
      <c r="AX50" s="1297"/>
      <c r="AY50" s="1297"/>
      <c r="AZ50" s="1297"/>
      <c r="BA50" s="1297"/>
      <c r="BB50" s="1297"/>
      <c r="BC50" s="1297"/>
      <c r="BD50" s="1297"/>
      <c r="BE50" s="1297"/>
      <c r="BF50" s="1297"/>
      <c r="BG50" s="1297"/>
      <c r="BH50" s="1297"/>
      <c r="BI50" s="1297"/>
      <c r="BJ50" s="1297"/>
      <c r="BK50" s="1297"/>
      <c r="BL50" s="1297"/>
      <c r="BM50" s="1297"/>
      <c r="BN50" s="1297"/>
      <c r="BO50" s="1296"/>
      <c r="BP50" s="1288" t="s">
        <v>562</v>
      </c>
      <c r="BQ50" s="1288"/>
      <c r="BR50" s="1288"/>
      <c r="BS50" s="1288"/>
      <c r="BT50" s="1288"/>
      <c r="BU50" s="1288"/>
      <c r="BV50" s="1288"/>
      <c r="BW50" s="1288"/>
      <c r="BX50" s="1288" t="s">
        <v>563</v>
      </c>
      <c r="BY50" s="1288"/>
      <c r="BZ50" s="1288"/>
      <c r="CA50" s="1288"/>
      <c r="CB50" s="1288"/>
      <c r="CC50" s="1288"/>
      <c r="CD50" s="1288"/>
      <c r="CE50" s="1288"/>
      <c r="CF50" s="1288" t="s">
        <v>564</v>
      </c>
      <c r="CG50" s="1288"/>
      <c r="CH50" s="1288"/>
      <c r="CI50" s="1288"/>
      <c r="CJ50" s="1288"/>
      <c r="CK50" s="1288"/>
      <c r="CL50" s="1288"/>
      <c r="CM50" s="1288"/>
      <c r="CN50" s="1288" t="s">
        <v>565</v>
      </c>
      <c r="CO50" s="1288"/>
      <c r="CP50" s="1288"/>
      <c r="CQ50" s="1288"/>
      <c r="CR50" s="1288"/>
      <c r="CS50" s="1288"/>
      <c r="CT50" s="1288"/>
      <c r="CU50" s="1288"/>
      <c r="CV50" s="1288" t="s">
        <v>566</v>
      </c>
      <c r="CW50" s="1288"/>
      <c r="CX50" s="1288"/>
      <c r="CY50" s="1288"/>
      <c r="CZ50" s="1288"/>
      <c r="DA50" s="1288"/>
      <c r="DB50" s="1288"/>
      <c r="DC50" s="1288"/>
    </row>
    <row r="51" spans="1:109" ht="13.5" customHeight="1" x14ac:dyDescent="0.15">
      <c r="B51" s="1279"/>
      <c r="G51" s="1295"/>
      <c r="H51" s="1295"/>
      <c r="I51" s="1329"/>
      <c r="J51" s="1329"/>
      <c r="K51" s="1294"/>
      <c r="L51" s="1294"/>
      <c r="M51" s="1294"/>
      <c r="N51" s="1294"/>
      <c r="AM51" s="1293"/>
      <c r="AN51" s="1287" t="s">
        <v>610</v>
      </c>
      <c r="AO51" s="1287"/>
      <c r="AP51" s="1287"/>
      <c r="AQ51" s="1287"/>
      <c r="AR51" s="1287"/>
      <c r="AS51" s="1287"/>
      <c r="AT51" s="1287"/>
      <c r="AU51" s="1287"/>
      <c r="AV51" s="1287"/>
      <c r="AW51" s="1287"/>
      <c r="AX51" s="1287"/>
      <c r="AY51" s="1287"/>
      <c r="AZ51" s="1287"/>
      <c r="BA51" s="1287"/>
      <c r="BB51" s="1287" t="s">
        <v>608</v>
      </c>
      <c r="BC51" s="1287"/>
      <c r="BD51" s="1287"/>
      <c r="BE51" s="1287"/>
      <c r="BF51" s="1287"/>
      <c r="BG51" s="1287"/>
      <c r="BH51" s="1287"/>
      <c r="BI51" s="1287"/>
      <c r="BJ51" s="1287"/>
      <c r="BK51" s="1287"/>
      <c r="BL51" s="1287"/>
      <c r="BM51" s="1287"/>
      <c r="BN51" s="1287"/>
      <c r="BO51" s="1287"/>
      <c r="BP51" s="1328"/>
      <c r="BQ51" s="1286"/>
      <c r="BR51" s="1286"/>
      <c r="BS51" s="1286"/>
      <c r="BT51" s="1286"/>
      <c r="BU51" s="1286"/>
      <c r="BV51" s="1286"/>
      <c r="BW51" s="1286"/>
      <c r="BX51" s="1328"/>
      <c r="BY51" s="1286"/>
      <c r="BZ51" s="1286"/>
      <c r="CA51" s="1286"/>
      <c r="CB51" s="1286"/>
      <c r="CC51" s="1286"/>
      <c r="CD51" s="1286"/>
      <c r="CE51" s="1286"/>
      <c r="CF51" s="1328"/>
      <c r="CG51" s="1286"/>
      <c r="CH51" s="1286"/>
      <c r="CI51" s="1286"/>
      <c r="CJ51" s="1286"/>
      <c r="CK51" s="1286"/>
      <c r="CL51" s="1286"/>
      <c r="CM51" s="1286"/>
      <c r="CN51" s="1328"/>
      <c r="CO51" s="1286"/>
      <c r="CP51" s="1286"/>
      <c r="CQ51" s="1286"/>
      <c r="CR51" s="1286"/>
      <c r="CS51" s="1286"/>
      <c r="CT51" s="1286"/>
      <c r="CU51" s="1286"/>
      <c r="CV51" s="1286">
        <v>15.3</v>
      </c>
      <c r="CW51" s="1286"/>
      <c r="CX51" s="1286"/>
      <c r="CY51" s="1286"/>
      <c r="CZ51" s="1286"/>
      <c r="DA51" s="1286"/>
      <c r="DB51" s="1286"/>
      <c r="DC51" s="1286"/>
    </row>
    <row r="52" spans="1:109" ht="13.5" x14ac:dyDescent="0.15">
      <c r="B52" s="1279"/>
      <c r="G52" s="1295"/>
      <c r="H52" s="1295"/>
      <c r="I52" s="1329"/>
      <c r="J52" s="1329"/>
      <c r="K52" s="1294"/>
      <c r="L52" s="1294"/>
      <c r="M52" s="1294"/>
      <c r="N52" s="1294"/>
      <c r="AM52" s="1293"/>
      <c r="AN52" s="1287"/>
      <c r="AO52" s="1287"/>
      <c r="AP52" s="1287"/>
      <c r="AQ52" s="1287"/>
      <c r="AR52" s="1287"/>
      <c r="AS52" s="1287"/>
      <c r="AT52" s="1287"/>
      <c r="AU52" s="1287"/>
      <c r="AV52" s="1287"/>
      <c r="AW52" s="1287"/>
      <c r="AX52" s="1287"/>
      <c r="AY52" s="1287"/>
      <c r="AZ52" s="1287"/>
      <c r="BA52" s="1287"/>
      <c r="BB52" s="1287"/>
      <c r="BC52" s="1287"/>
      <c r="BD52" s="1287"/>
      <c r="BE52" s="1287"/>
      <c r="BF52" s="1287"/>
      <c r="BG52" s="1287"/>
      <c r="BH52" s="1287"/>
      <c r="BI52" s="1287"/>
      <c r="BJ52" s="1287"/>
      <c r="BK52" s="1287"/>
      <c r="BL52" s="1287"/>
      <c r="BM52" s="1287"/>
      <c r="BN52" s="1287"/>
      <c r="BO52" s="1287"/>
      <c r="BP52" s="1286"/>
      <c r="BQ52" s="1286"/>
      <c r="BR52" s="1286"/>
      <c r="BS52" s="1286"/>
      <c r="BT52" s="1286"/>
      <c r="BU52" s="1286"/>
      <c r="BV52" s="1286"/>
      <c r="BW52" s="1286"/>
      <c r="BX52" s="1286"/>
      <c r="BY52" s="1286"/>
      <c r="BZ52" s="1286"/>
      <c r="CA52" s="1286"/>
      <c r="CB52" s="1286"/>
      <c r="CC52" s="1286"/>
      <c r="CD52" s="1286"/>
      <c r="CE52" s="1286"/>
      <c r="CF52" s="1286"/>
      <c r="CG52" s="1286"/>
      <c r="CH52" s="1286"/>
      <c r="CI52" s="1286"/>
      <c r="CJ52" s="1286"/>
      <c r="CK52" s="1286"/>
      <c r="CL52" s="1286"/>
      <c r="CM52" s="1286"/>
      <c r="CN52" s="1286"/>
      <c r="CO52" s="1286"/>
      <c r="CP52" s="1286"/>
      <c r="CQ52" s="1286"/>
      <c r="CR52" s="1286"/>
      <c r="CS52" s="1286"/>
      <c r="CT52" s="1286"/>
      <c r="CU52" s="1286"/>
      <c r="CV52" s="1286"/>
      <c r="CW52" s="1286"/>
      <c r="CX52" s="1286"/>
      <c r="CY52" s="1286"/>
      <c r="CZ52" s="1286"/>
      <c r="DA52" s="1286"/>
      <c r="DB52" s="1286"/>
      <c r="DC52" s="1286"/>
    </row>
    <row r="53" spans="1:109" ht="13.5" x14ac:dyDescent="0.15">
      <c r="A53" s="1315"/>
      <c r="B53" s="1279"/>
      <c r="G53" s="1295"/>
      <c r="H53" s="1295"/>
      <c r="I53" s="1291"/>
      <c r="J53" s="1291"/>
      <c r="K53" s="1294"/>
      <c r="L53" s="1294"/>
      <c r="M53" s="1294"/>
      <c r="N53" s="1294"/>
      <c r="AM53" s="1293"/>
      <c r="AN53" s="1287"/>
      <c r="AO53" s="1287"/>
      <c r="AP53" s="1287"/>
      <c r="AQ53" s="1287"/>
      <c r="AR53" s="1287"/>
      <c r="AS53" s="1287"/>
      <c r="AT53" s="1287"/>
      <c r="AU53" s="1287"/>
      <c r="AV53" s="1287"/>
      <c r="AW53" s="1287"/>
      <c r="AX53" s="1287"/>
      <c r="AY53" s="1287"/>
      <c r="AZ53" s="1287"/>
      <c r="BA53" s="1287"/>
      <c r="BB53" s="1287" t="s">
        <v>615</v>
      </c>
      <c r="BC53" s="1287"/>
      <c r="BD53" s="1287"/>
      <c r="BE53" s="1287"/>
      <c r="BF53" s="1287"/>
      <c r="BG53" s="1287"/>
      <c r="BH53" s="1287"/>
      <c r="BI53" s="1287"/>
      <c r="BJ53" s="1287"/>
      <c r="BK53" s="1287"/>
      <c r="BL53" s="1287"/>
      <c r="BM53" s="1287"/>
      <c r="BN53" s="1287"/>
      <c r="BO53" s="1287"/>
      <c r="BP53" s="1328"/>
      <c r="BQ53" s="1286"/>
      <c r="BR53" s="1286"/>
      <c r="BS53" s="1286"/>
      <c r="BT53" s="1286"/>
      <c r="BU53" s="1286"/>
      <c r="BV53" s="1286"/>
      <c r="BW53" s="1286"/>
      <c r="BX53" s="1328"/>
      <c r="BY53" s="1286"/>
      <c r="BZ53" s="1286"/>
      <c r="CA53" s="1286"/>
      <c r="CB53" s="1286"/>
      <c r="CC53" s="1286"/>
      <c r="CD53" s="1286"/>
      <c r="CE53" s="1286"/>
      <c r="CF53" s="1328"/>
      <c r="CG53" s="1286"/>
      <c r="CH53" s="1286"/>
      <c r="CI53" s="1286"/>
      <c r="CJ53" s="1286"/>
      <c r="CK53" s="1286"/>
      <c r="CL53" s="1286"/>
      <c r="CM53" s="1286"/>
      <c r="CN53" s="1328"/>
      <c r="CO53" s="1286"/>
      <c r="CP53" s="1286"/>
      <c r="CQ53" s="1286"/>
      <c r="CR53" s="1286"/>
      <c r="CS53" s="1286"/>
      <c r="CT53" s="1286"/>
      <c r="CU53" s="1286"/>
      <c r="CV53" s="1286">
        <v>50.9</v>
      </c>
      <c r="CW53" s="1286"/>
      <c r="CX53" s="1286"/>
      <c r="CY53" s="1286"/>
      <c r="CZ53" s="1286"/>
      <c r="DA53" s="1286"/>
      <c r="DB53" s="1286"/>
      <c r="DC53" s="1286"/>
    </row>
    <row r="54" spans="1:109" ht="13.5" x14ac:dyDescent="0.15">
      <c r="A54" s="1315"/>
      <c r="B54" s="1279"/>
      <c r="G54" s="1295"/>
      <c r="H54" s="1295"/>
      <c r="I54" s="1291"/>
      <c r="J54" s="1291"/>
      <c r="K54" s="1294"/>
      <c r="L54" s="1294"/>
      <c r="M54" s="1294"/>
      <c r="N54" s="1294"/>
      <c r="AM54" s="1293"/>
      <c r="AN54" s="1287"/>
      <c r="AO54" s="1287"/>
      <c r="AP54" s="1287"/>
      <c r="AQ54" s="1287"/>
      <c r="AR54" s="1287"/>
      <c r="AS54" s="1287"/>
      <c r="AT54" s="1287"/>
      <c r="AU54" s="1287"/>
      <c r="AV54" s="1287"/>
      <c r="AW54" s="1287"/>
      <c r="AX54" s="1287"/>
      <c r="AY54" s="1287"/>
      <c r="AZ54" s="1287"/>
      <c r="BA54" s="1287"/>
      <c r="BB54" s="1287"/>
      <c r="BC54" s="1287"/>
      <c r="BD54" s="1287"/>
      <c r="BE54" s="1287"/>
      <c r="BF54" s="1287"/>
      <c r="BG54" s="1287"/>
      <c r="BH54" s="1287"/>
      <c r="BI54" s="1287"/>
      <c r="BJ54" s="1287"/>
      <c r="BK54" s="1287"/>
      <c r="BL54" s="1287"/>
      <c r="BM54" s="1287"/>
      <c r="BN54" s="1287"/>
      <c r="BO54" s="1287"/>
      <c r="BP54" s="1286"/>
      <c r="BQ54" s="1286"/>
      <c r="BR54" s="1286"/>
      <c r="BS54" s="1286"/>
      <c r="BT54" s="1286"/>
      <c r="BU54" s="1286"/>
      <c r="BV54" s="1286"/>
      <c r="BW54" s="1286"/>
      <c r="BX54" s="1286"/>
      <c r="BY54" s="1286"/>
      <c r="BZ54" s="1286"/>
      <c r="CA54" s="1286"/>
      <c r="CB54" s="1286"/>
      <c r="CC54" s="1286"/>
      <c r="CD54" s="1286"/>
      <c r="CE54" s="1286"/>
      <c r="CF54" s="1286"/>
      <c r="CG54" s="1286"/>
      <c r="CH54" s="1286"/>
      <c r="CI54" s="1286"/>
      <c r="CJ54" s="1286"/>
      <c r="CK54" s="1286"/>
      <c r="CL54" s="1286"/>
      <c r="CM54" s="1286"/>
      <c r="CN54" s="1286"/>
      <c r="CO54" s="1286"/>
      <c r="CP54" s="1286"/>
      <c r="CQ54" s="1286"/>
      <c r="CR54" s="1286"/>
      <c r="CS54" s="1286"/>
      <c r="CT54" s="1286"/>
      <c r="CU54" s="1286"/>
      <c r="CV54" s="1286"/>
      <c r="CW54" s="1286"/>
      <c r="CX54" s="1286"/>
      <c r="CY54" s="1286"/>
      <c r="CZ54" s="1286"/>
      <c r="DA54" s="1286"/>
      <c r="DB54" s="1286"/>
      <c r="DC54" s="1286"/>
    </row>
    <row r="55" spans="1:109" ht="13.5" x14ac:dyDescent="0.15">
      <c r="A55" s="1315"/>
      <c r="B55" s="1279"/>
      <c r="G55" s="1291"/>
      <c r="H55" s="1291"/>
      <c r="I55" s="1291"/>
      <c r="J55" s="1291"/>
      <c r="K55" s="1294"/>
      <c r="L55" s="1294"/>
      <c r="M55" s="1294"/>
      <c r="N55" s="1294"/>
      <c r="AN55" s="1288" t="s">
        <v>609</v>
      </c>
      <c r="AO55" s="1288"/>
      <c r="AP55" s="1288"/>
      <c r="AQ55" s="1288"/>
      <c r="AR55" s="1288"/>
      <c r="AS55" s="1288"/>
      <c r="AT55" s="1288"/>
      <c r="AU55" s="1288"/>
      <c r="AV55" s="1288"/>
      <c r="AW55" s="1288"/>
      <c r="AX55" s="1288"/>
      <c r="AY55" s="1288"/>
      <c r="AZ55" s="1288"/>
      <c r="BA55" s="1288"/>
      <c r="BB55" s="1287" t="s">
        <v>608</v>
      </c>
      <c r="BC55" s="1287"/>
      <c r="BD55" s="1287"/>
      <c r="BE55" s="1287"/>
      <c r="BF55" s="1287"/>
      <c r="BG55" s="1287"/>
      <c r="BH55" s="1287"/>
      <c r="BI55" s="1287"/>
      <c r="BJ55" s="1287"/>
      <c r="BK55" s="1287"/>
      <c r="BL55" s="1287"/>
      <c r="BM55" s="1287"/>
      <c r="BN55" s="1287"/>
      <c r="BO55" s="1287"/>
      <c r="BP55" s="1328"/>
      <c r="BQ55" s="1286"/>
      <c r="BR55" s="1286"/>
      <c r="BS55" s="1286"/>
      <c r="BT55" s="1286"/>
      <c r="BU55" s="1286"/>
      <c r="BV55" s="1286"/>
      <c r="BW55" s="1286"/>
      <c r="BX55" s="1328"/>
      <c r="BY55" s="1286"/>
      <c r="BZ55" s="1286"/>
      <c r="CA55" s="1286"/>
      <c r="CB55" s="1286"/>
      <c r="CC55" s="1286"/>
      <c r="CD55" s="1286"/>
      <c r="CE55" s="1286"/>
      <c r="CF55" s="1328"/>
      <c r="CG55" s="1286"/>
      <c r="CH55" s="1286"/>
      <c r="CI55" s="1286"/>
      <c r="CJ55" s="1286"/>
      <c r="CK55" s="1286"/>
      <c r="CL55" s="1286"/>
      <c r="CM55" s="1286"/>
      <c r="CN55" s="1328"/>
      <c r="CO55" s="1286"/>
      <c r="CP55" s="1286"/>
      <c r="CQ55" s="1286"/>
      <c r="CR55" s="1286"/>
      <c r="CS55" s="1286"/>
      <c r="CT55" s="1286"/>
      <c r="CU55" s="1286"/>
      <c r="CV55" s="1286">
        <v>7.1</v>
      </c>
      <c r="CW55" s="1286"/>
      <c r="CX55" s="1286"/>
      <c r="CY55" s="1286"/>
      <c r="CZ55" s="1286"/>
      <c r="DA55" s="1286"/>
      <c r="DB55" s="1286"/>
      <c r="DC55" s="1286"/>
    </row>
    <row r="56" spans="1:109" ht="13.5" x14ac:dyDescent="0.15">
      <c r="A56" s="1315"/>
      <c r="B56" s="1279"/>
      <c r="G56" s="1291"/>
      <c r="H56" s="1291"/>
      <c r="I56" s="1291"/>
      <c r="J56" s="1291"/>
      <c r="K56" s="1294"/>
      <c r="L56" s="1294"/>
      <c r="M56" s="1294"/>
      <c r="N56" s="1294"/>
      <c r="AN56" s="1288"/>
      <c r="AO56" s="1288"/>
      <c r="AP56" s="1288"/>
      <c r="AQ56" s="1288"/>
      <c r="AR56" s="1288"/>
      <c r="AS56" s="1288"/>
      <c r="AT56" s="1288"/>
      <c r="AU56" s="1288"/>
      <c r="AV56" s="1288"/>
      <c r="AW56" s="1288"/>
      <c r="AX56" s="1288"/>
      <c r="AY56" s="1288"/>
      <c r="AZ56" s="1288"/>
      <c r="BA56" s="1288"/>
      <c r="BB56" s="1287"/>
      <c r="BC56" s="1287"/>
      <c r="BD56" s="1287"/>
      <c r="BE56" s="1287"/>
      <c r="BF56" s="1287"/>
      <c r="BG56" s="1287"/>
      <c r="BH56" s="1287"/>
      <c r="BI56" s="1287"/>
      <c r="BJ56" s="1287"/>
      <c r="BK56" s="1287"/>
      <c r="BL56" s="1287"/>
      <c r="BM56" s="1287"/>
      <c r="BN56" s="1287"/>
      <c r="BO56" s="1287"/>
      <c r="BP56" s="1286"/>
      <c r="BQ56" s="1286"/>
      <c r="BR56" s="1286"/>
      <c r="BS56" s="1286"/>
      <c r="BT56" s="1286"/>
      <c r="BU56" s="1286"/>
      <c r="BV56" s="1286"/>
      <c r="BW56" s="1286"/>
      <c r="BX56" s="1286"/>
      <c r="BY56" s="1286"/>
      <c r="BZ56" s="1286"/>
      <c r="CA56" s="1286"/>
      <c r="CB56" s="1286"/>
      <c r="CC56" s="1286"/>
      <c r="CD56" s="1286"/>
      <c r="CE56" s="1286"/>
      <c r="CF56" s="1286"/>
      <c r="CG56" s="1286"/>
      <c r="CH56" s="1286"/>
      <c r="CI56" s="1286"/>
      <c r="CJ56" s="1286"/>
      <c r="CK56" s="1286"/>
      <c r="CL56" s="1286"/>
      <c r="CM56" s="1286"/>
      <c r="CN56" s="1286"/>
      <c r="CO56" s="1286"/>
      <c r="CP56" s="1286"/>
      <c r="CQ56" s="1286"/>
      <c r="CR56" s="1286"/>
      <c r="CS56" s="1286"/>
      <c r="CT56" s="1286"/>
      <c r="CU56" s="1286"/>
      <c r="CV56" s="1286"/>
      <c r="CW56" s="1286"/>
      <c r="CX56" s="1286"/>
      <c r="CY56" s="1286"/>
      <c r="CZ56" s="1286"/>
      <c r="DA56" s="1286"/>
      <c r="DB56" s="1286"/>
      <c r="DC56" s="1286"/>
    </row>
    <row r="57" spans="1:109" s="1315" customFormat="1" ht="13.5" x14ac:dyDescent="0.15">
      <c r="B57" s="1321"/>
      <c r="G57" s="1291"/>
      <c r="H57" s="1291"/>
      <c r="I57" s="1290"/>
      <c r="J57" s="1290"/>
      <c r="K57" s="1294"/>
      <c r="L57" s="1294"/>
      <c r="M57" s="1294"/>
      <c r="N57" s="1294"/>
      <c r="AM57" s="1278"/>
      <c r="AN57" s="1288"/>
      <c r="AO57" s="1288"/>
      <c r="AP57" s="1288"/>
      <c r="AQ57" s="1288"/>
      <c r="AR57" s="1288"/>
      <c r="AS57" s="1288"/>
      <c r="AT57" s="1288"/>
      <c r="AU57" s="1288"/>
      <c r="AV57" s="1288"/>
      <c r="AW57" s="1288"/>
      <c r="AX57" s="1288"/>
      <c r="AY57" s="1288"/>
      <c r="AZ57" s="1288"/>
      <c r="BA57" s="1288"/>
      <c r="BB57" s="1287" t="s">
        <v>615</v>
      </c>
      <c r="BC57" s="1287"/>
      <c r="BD57" s="1287"/>
      <c r="BE57" s="1287"/>
      <c r="BF57" s="1287"/>
      <c r="BG57" s="1287"/>
      <c r="BH57" s="1287"/>
      <c r="BI57" s="1287"/>
      <c r="BJ57" s="1287"/>
      <c r="BK57" s="1287"/>
      <c r="BL57" s="1287"/>
      <c r="BM57" s="1287"/>
      <c r="BN57" s="1287"/>
      <c r="BO57" s="1287"/>
      <c r="BP57" s="1328"/>
      <c r="BQ57" s="1286"/>
      <c r="BR57" s="1286"/>
      <c r="BS57" s="1286"/>
      <c r="BT57" s="1286"/>
      <c r="BU57" s="1286"/>
      <c r="BV57" s="1286"/>
      <c r="BW57" s="1286"/>
      <c r="BX57" s="1328"/>
      <c r="BY57" s="1286"/>
      <c r="BZ57" s="1286"/>
      <c r="CA57" s="1286"/>
      <c r="CB57" s="1286"/>
      <c r="CC57" s="1286"/>
      <c r="CD57" s="1286"/>
      <c r="CE57" s="1286"/>
      <c r="CF57" s="1328"/>
      <c r="CG57" s="1286"/>
      <c r="CH57" s="1286"/>
      <c r="CI57" s="1286"/>
      <c r="CJ57" s="1286"/>
      <c r="CK57" s="1286"/>
      <c r="CL57" s="1286"/>
      <c r="CM57" s="1286"/>
      <c r="CN57" s="1328"/>
      <c r="CO57" s="1286"/>
      <c r="CP57" s="1286"/>
      <c r="CQ57" s="1286"/>
      <c r="CR57" s="1286"/>
      <c r="CS57" s="1286"/>
      <c r="CT57" s="1286"/>
      <c r="CU57" s="1286"/>
      <c r="CV57" s="1286">
        <v>61</v>
      </c>
      <c r="CW57" s="1286"/>
      <c r="CX57" s="1286"/>
      <c r="CY57" s="1286"/>
      <c r="CZ57" s="1286"/>
      <c r="DA57" s="1286"/>
      <c r="DB57" s="1286"/>
      <c r="DC57" s="1286"/>
      <c r="DD57" s="1326"/>
      <c r="DE57" s="1321"/>
    </row>
    <row r="58" spans="1:109" s="1315" customFormat="1" ht="13.5" x14ac:dyDescent="0.15">
      <c r="A58" s="1278"/>
      <c r="B58" s="1321"/>
      <c r="G58" s="1291"/>
      <c r="H58" s="1291"/>
      <c r="I58" s="1290"/>
      <c r="J58" s="1290"/>
      <c r="K58" s="1294"/>
      <c r="L58" s="1294"/>
      <c r="M58" s="1294"/>
      <c r="N58" s="1294"/>
      <c r="AM58" s="1278"/>
      <c r="AN58" s="1288"/>
      <c r="AO58" s="1288"/>
      <c r="AP58" s="1288"/>
      <c r="AQ58" s="1288"/>
      <c r="AR58" s="1288"/>
      <c r="AS58" s="1288"/>
      <c r="AT58" s="1288"/>
      <c r="AU58" s="1288"/>
      <c r="AV58" s="1288"/>
      <c r="AW58" s="1288"/>
      <c r="AX58" s="1288"/>
      <c r="AY58" s="1288"/>
      <c r="AZ58" s="1288"/>
      <c r="BA58" s="1288"/>
      <c r="BB58" s="1287"/>
      <c r="BC58" s="1287"/>
      <c r="BD58" s="1287"/>
      <c r="BE58" s="1287"/>
      <c r="BF58" s="1287"/>
      <c r="BG58" s="1287"/>
      <c r="BH58" s="1287"/>
      <c r="BI58" s="1287"/>
      <c r="BJ58" s="1287"/>
      <c r="BK58" s="1287"/>
      <c r="BL58" s="1287"/>
      <c r="BM58" s="1287"/>
      <c r="BN58" s="1287"/>
      <c r="BO58" s="1287"/>
      <c r="BP58" s="1286"/>
      <c r="BQ58" s="1286"/>
      <c r="BR58" s="1286"/>
      <c r="BS58" s="1286"/>
      <c r="BT58" s="1286"/>
      <c r="BU58" s="1286"/>
      <c r="BV58" s="1286"/>
      <c r="BW58" s="1286"/>
      <c r="BX58" s="1286"/>
      <c r="BY58" s="1286"/>
      <c r="BZ58" s="1286"/>
      <c r="CA58" s="1286"/>
      <c r="CB58" s="1286"/>
      <c r="CC58" s="1286"/>
      <c r="CD58" s="1286"/>
      <c r="CE58" s="1286"/>
      <c r="CF58" s="1286"/>
      <c r="CG58" s="1286"/>
      <c r="CH58" s="1286"/>
      <c r="CI58" s="1286"/>
      <c r="CJ58" s="1286"/>
      <c r="CK58" s="1286"/>
      <c r="CL58" s="1286"/>
      <c r="CM58" s="1286"/>
      <c r="CN58" s="1286"/>
      <c r="CO58" s="1286"/>
      <c r="CP58" s="1286"/>
      <c r="CQ58" s="1286"/>
      <c r="CR58" s="1286"/>
      <c r="CS58" s="1286"/>
      <c r="CT58" s="1286"/>
      <c r="CU58" s="1286"/>
      <c r="CV58" s="1286"/>
      <c r="CW58" s="1286"/>
      <c r="CX58" s="1286"/>
      <c r="CY58" s="1286"/>
      <c r="CZ58" s="1286"/>
      <c r="DA58" s="1286"/>
      <c r="DB58" s="1286"/>
      <c r="DC58" s="1286"/>
      <c r="DD58" s="1326"/>
      <c r="DE58" s="1321"/>
    </row>
    <row r="59" spans="1:109" s="1315" customFormat="1" ht="13.5" x14ac:dyDescent="0.15">
      <c r="A59" s="1278"/>
      <c r="B59" s="1321"/>
      <c r="K59" s="1327"/>
      <c r="L59" s="1327"/>
      <c r="M59" s="1327"/>
      <c r="N59" s="1327"/>
      <c r="AQ59" s="1327"/>
      <c r="AR59" s="1327"/>
      <c r="AS59" s="1327"/>
      <c r="AT59" s="1327"/>
      <c r="BC59" s="1327"/>
      <c r="BD59" s="1327"/>
      <c r="BE59" s="1327"/>
      <c r="BF59" s="1327"/>
      <c r="BO59" s="1327"/>
      <c r="BP59" s="1327"/>
      <c r="BQ59" s="1327"/>
      <c r="BR59" s="1327"/>
      <c r="CA59" s="1327"/>
      <c r="CB59" s="1327"/>
      <c r="CC59" s="1327"/>
      <c r="CD59" s="1327"/>
      <c r="CM59" s="1327"/>
      <c r="CN59" s="1327"/>
      <c r="CO59" s="1327"/>
      <c r="CP59" s="1327"/>
      <c r="CY59" s="1327"/>
      <c r="CZ59" s="1327"/>
      <c r="DA59" s="1327"/>
      <c r="DB59" s="1327"/>
      <c r="DC59" s="1327"/>
      <c r="DD59" s="1326"/>
      <c r="DE59" s="1321"/>
    </row>
    <row r="60" spans="1:109" s="1315" customFormat="1" ht="13.5" x14ac:dyDescent="0.15">
      <c r="A60" s="1278"/>
      <c r="B60" s="1321"/>
      <c r="K60" s="1327"/>
      <c r="L60" s="1327"/>
      <c r="M60" s="1327"/>
      <c r="N60" s="1327"/>
      <c r="AQ60" s="1327"/>
      <c r="AR60" s="1327"/>
      <c r="AS60" s="1327"/>
      <c r="AT60" s="1327"/>
      <c r="BC60" s="1327"/>
      <c r="BD60" s="1327"/>
      <c r="BE60" s="1327"/>
      <c r="BF60" s="1327"/>
      <c r="BO60" s="1327"/>
      <c r="BP60" s="1327"/>
      <c r="BQ60" s="1327"/>
      <c r="BR60" s="1327"/>
      <c r="CA60" s="1327"/>
      <c r="CB60" s="1327"/>
      <c r="CC60" s="1327"/>
      <c r="CD60" s="1327"/>
      <c r="CM60" s="1327"/>
      <c r="CN60" s="1327"/>
      <c r="CO60" s="1327"/>
      <c r="CP60" s="1327"/>
      <c r="CY60" s="1327"/>
      <c r="CZ60" s="1327"/>
      <c r="DA60" s="1327"/>
      <c r="DB60" s="1327"/>
      <c r="DC60" s="1327"/>
      <c r="DD60" s="1326"/>
      <c r="DE60" s="1321"/>
    </row>
    <row r="61" spans="1:109" s="1315" customFormat="1" ht="13.5" x14ac:dyDescent="0.15">
      <c r="A61" s="1278"/>
      <c r="B61" s="1325"/>
      <c r="C61" s="1324"/>
      <c r="D61" s="1324"/>
      <c r="E61" s="1324"/>
      <c r="F61" s="1324"/>
      <c r="G61" s="1324"/>
      <c r="H61" s="1324"/>
      <c r="I61" s="1324"/>
      <c r="J61" s="1324"/>
      <c r="K61" s="1324"/>
      <c r="L61" s="1324"/>
      <c r="M61" s="1323"/>
      <c r="N61" s="1323"/>
      <c r="O61" s="1324"/>
      <c r="P61" s="1324"/>
      <c r="Q61" s="1324"/>
      <c r="R61" s="1324"/>
      <c r="S61" s="1324"/>
      <c r="T61" s="1324"/>
      <c r="U61" s="1324"/>
      <c r="V61" s="1324"/>
      <c r="W61" s="1324"/>
      <c r="X61" s="1324"/>
      <c r="Y61" s="1324"/>
      <c r="Z61" s="1324"/>
      <c r="AA61" s="1324"/>
      <c r="AB61" s="1324"/>
      <c r="AC61" s="1324"/>
      <c r="AD61" s="1324"/>
      <c r="AE61" s="1324"/>
      <c r="AF61" s="1324"/>
      <c r="AG61" s="1324"/>
      <c r="AH61" s="1324"/>
      <c r="AI61" s="1324"/>
      <c r="AJ61" s="1324"/>
      <c r="AK61" s="1324"/>
      <c r="AL61" s="1324"/>
      <c r="AM61" s="1324"/>
      <c r="AN61" s="1324"/>
      <c r="AO61" s="1324"/>
      <c r="AP61" s="1324"/>
      <c r="AQ61" s="1324"/>
      <c r="AR61" s="1324"/>
      <c r="AS61" s="1323"/>
      <c r="AT61" s="1323"/>
      <c r="AU61" s="1324"/>
      <c r="AV61" s="1324"/>
      <c r="AW61" s="1324"/>
      <c r="AX61" s="1324"/>
      <c r="AY61" s="1324"/>
      <c r="AZ61" s="1324"/>
      <c r="BA61" s="1324"/>
      <c r="BB61" s="1324"/>
      <c r="BC61" s="1324"/>
      <c r="BD61" s="1324"/>
      <c r="BE61" s="1323"/>
      <c r="BF61" s="1323"/>
      <c r="BG61" s="1324"/>
      <c r="BH61" s="1324"/>
      <c r="BI61" s="1324"/>
      <c r="BJ61" s="1324"/>
      <c r="BK61" s="1324"/>
      <c r="BL61" s="1324"/>
      <c r="BM61" s="1324"/>
      <c r="BN61" s="1324"/>
      <c r="BO61" s="1324"/>
      <c r="BP61" s="1324"/>
      <c r="BQ61" s="1323"/>
      <c r="BR61" s="1323"/>
      <c r="BS61" s="1324"/>
      <c r="BT61" s="1324"/>
      <c r="BU61" s="1324"/>
      <c r="BV61" s="1324"/>
      <c r="BW61" s="1324"/>
      <c r="BX61" s="1324"/>
      <c r="BY61" s="1324"/>
      <c r="BZ61" s="1324"/>
      <c r="CA61" s="1324"/>
      <c r="CB61" s="1324"/>
      <c r="CC61" s="1323"/>
      <c r="CD61" s="1323"/>
      <c r="CE61" s="1324"/>
      <c r="CF61" s="1324"/>
      <c r="CG61" s="1324"/>
      <c r="CH61" s="1324"/>
      <c r="CI61" s="1324"/>
      <c r="CJ61" s="1324"/>
      <c r="CK61" s="1324"/>
      <c r="CL61" s="1324"/>
      <c r="CM61" s="1324"/>
      <c r="CN61" s="1324"/>
      <c r="CO61" s="1323"/>
      <c r="CP61" s="1323"/>
      <c r="CQ61" s="1324"/>
      <c r="CR61" s="1324"/>
      <c r="CS61" s="1324"/>
      <c r="CT61" s="1324"/>
      <c r="CU61" s="1324"/>
      <c r="CV61" s="1324"/>
      <c r="CW61" s="1324"/>
      <c r="CX61" s="1324"/>
      <c r="CY61" s="1324"/>
      <c r="CZ61" s="1324"/>
      <c r="DA61" s="1323"/>
      <c r="DB61" s="1323"/>
      <c r="DC61" s="1323"/>
      <c r="DD61" s="1322"/>
      <c r="DE61" s="1321"/>
    </row>
    <row r="62" spans="1:109" ht="13.5" x14ac:dyDescent="0.15">
      <c r="B62" s="1320"/>
      <c r="C62" s="1320"/>
      <c r="D62" s="1320"/>
      <c r="E62" s="1320"/>
      <c r="F62" s="1320"/>
      <c r="G62" s="1320"/>
      <c r="H62" s="1320"/>
      <c r="I62" s="1320"/>
      <c r="J62" s="1320"/>
      <c r="K62" s="1320"/>
      <c r="L62" s="1320"/>
      <c r="M62" s="1320"/>
      <c r="N62" s="1320"/>
      <c r="O62" s="1320"/>
      <c r="P62" s="1320"/>
      <c r="Q62" s="1320"/>
      <c r="R62" s="1320"/>
      <c r="S62" s="1320"/>
      <c r="T62" s="1320"/>
      <c r="U62" s="1320"/>
      <c r="V62" s="1320"/>
      <c r="W62" s="1320"/>
      <c r="X62" s="1320"/>
      <c r="Y62" s="1320"/>
      <c r="Z62" s="1320"/>
      <c r="AA62" s="1320"/>
      <c r="AB62" s="1320"/>
      <c r="AC62" s="1320"/>
      <c r="AD62" s="1320"/>
      <c r="AE62" s="1320"/>
      <c r="AF62" s="1320"/>
      <c r="AG62" s="1320"/>
      <c r="AH62" s="1320"/>
      <c r="AI62" s="1320"/>
      <c r="AJ62" s="1320"/>
      <c r="AK62" s="1320"/>
      <c r="AL62" s="1320"/>
      <c r="AM62" s="1320"/>
      <c r="AN62" s="1320"/>
      <c r="AO62" s="1320"/>
      <c r="AP62" s="1320"/>
      <c r="AQ62" s="1320"/>
      <c r="AR62" s="1320"/>
      <c r="AS62" s="1320"/>
      <c r="AT62" s="1320"/>
      <c r="AU62" s="1320"/>
      <c r="AV62" s="1320"/>
      <c r="AW62" s="1320"/>
      <c r="AX62" s="1320"/>
      <c r="AY62" s="1320"/>
      <c r="AZ62" s="1320"/>
      <c r="BA62" s="1320"/>
      <c r="BB62" s="1320"/>
      <c r="BC62" s="1320"/>
      <c r="BD62" s="1320"/>
      <c r="BE62" s="1320"/>
      <c r="BF62" s="1320"/>
      <c r="BG62" s="1320"/>
      <c r="BH62" s="1320"/>
      <c r="BI62" s="1320"/>
      <c r="BJ62" s="1320"/>
      <c r="BK62" s="1320"/>
      <c r="BL62" s="1320"/>
      <c r="BM62" s="1320"/>
      <c r="BN62" s="1320"/>
      <c r="BO62" s="1320"/>
      <c r="BP62" s="1320"/>
      <c r="BQ62" s="1320"/>
      <c r="BR62" s="1320"/>
      <c r="BS62" s="1320"/>
      <c r="BT62" s="1320"/>
      <c r="BU62" s="1320"/>
      <c r="BV62" s="1320"/>
      <c r="BW62" s="1320"/>
      <c r="BX62" s="1320"/>
      <c r="BY62" s="1320"/>
      <c r="BZ62" s="1320"/>
      <c r="CA62" s="1320"/>
      <c r="CB62" s="1320"/>
      <c r="CC62" s="1320"/>
      <c r="CD62" s="1320"/>
      <c r="CE62" s="1320"/>
      <c r="CF62" s="1320"/>
      <c r="CG62" s="1320"/>
      <c r="CH62" s="1320"/>
      <c r="CI62" s="1320"/>
      <c r="CJ62" s="1320"/>
      <c r="CK62" s="1320"/>
      <c r="CL62" s="1320"/>
      <c r="CM62" s="1320"/>
      <c r="CN62" s="1320"/>
      <c r="CO62" s="1320"/>
      <c r="CP62" s="1320"/>
      <c r="CQ62" s="1320"/>
      <c r="CR62" s="1320"/>
      <c r="CS62" s="1320"/>
      <c r="CT62" s="1320"/>
      <c r="CU62" s="1320"/>
      <c r="CV62" s="1320"/>
      <c r="CW62" s="1320"/>
      <c r="CX62" s="1320"/>
      <c r="CY62" s="1320"/>
      <c r="CZ62" s="1320"/>
      <c r="DA62" s="1320"/>
      <c r="DB62" s="1320"/>
      <c r="DC62" s="1320"/>
      <c r="DD62" s="1320"/>
      <c r="DE62" s="1278"/>
    </row>
    <row r="63" spans="1:109" ht="17.25" x14ac:dyDescent="0.15">
      <c r="B63" s="1319" t="s">
        <v>614</v>
      </c>
    </row>
    <row r="64" spans="1:109" ht="13.5" x14ac:dyDescent="0.15">
      <c r="B64" s="1279"/>
      <c r="G64" s="1316"/>
      <c r="I64" s="1318"/>
      <c r="J64" s="1318"/>
      <c r="K64" s="1318"/>
      <c r="L64" s="1318"/>
      <c r="M64" s="1318"/>
      <c r="N64" s="1317"/>
      <c r="AM64" s="1316"/>
      <c r="AN64" s="1316" t="s">
        <v>613</v>
      </c>
      <c r="AP64" s="1315"/>
      <c r="AQ64" s="1315"/>
      <c r="AR64" s="1315"/>
      <c r="AY64" s="1316"/>
      <c r="BA64" s="1315"/>
      <c r="BB64" s="1315"/>
      <c r="BC64" s="1315"/>
      <c r="BK64" s="1316"/>
      <c r="BM64" s="1315"/>
      <c r="BN64" s="1315"/>
      <c r="BO64" s="1315"/>
      <c r="BW64" s="1316"/>
      <c r="BY64" s="1315"/>
      <c r="BZ64" s="1315"/>
      <c r="CA64" s="1315"/>
      <c r="CI64" s="1316"/>
      <c r="CK64" s="1315"/>
      <c r="CL64" s="1315"/>
      <c r="CM64" s="1315"/>
      <c r="CU64" s="1316"/>
      <c r="CW64" s="1315"/>
      <c r="CX64" s="1315"/>
      <c r="CY64" s="1315"/>
    </row>
    <row r="65" spans="2:107" ht="13.5" x14ac:dyDescent="0.15">
      <c r="B65" s="1279"/>
      <c r="AN65" s="1314" t="s">
        <v>612</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2"/>
    </row>
    <row r="66" spans="2:107" ht="13.5" x14ac:dyDescent="0.15">
      <c r="B66" s="1279"/>
      <c r="AN66" s="1311"/>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09"/>
    </row>
    <row r="67" spans="2:107" ht="13.5" x14ac:dyDescent="0.15">
      <c r="B67" s="1279"/>
      <c r="AN67" s="1311"/>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09"/>
    </row>
    <row r="68" spans="2:107" ht="13.5" x14ac:dyDescent="0.15">
      <c r="B68" s="1279"/>
      <c r="AN68" s="1311"/>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09"/>
    </row>
    <row r="69" spans="2:107" ht="13.5" x14ac:dyDescent="0.15">
      <c r="B69" s="1279"/>
      <c r="AN69" s="1308"/>
      <c r="AO69" s="1307"/>
      <c r="AP69" s="1307"/>
      <c r="AQ69" s="1307"/>
      <c r="AR69" s="1307"/>
      <c r="AS69" s="1307"/>
      <c r="AT69" s="1307"/>
      <c r="AU69" s="1307"/>
      <c r="AV69" s="1307"/>
      <c r="AW69" s="1307"/>
      <c r="AX69" s="1307"/>
      <c r="AY69" s="1307"/>
      <c r="AZ69" s="1307"/>
      <c r="BA69" s="1307"/>
      <c r="BB69" s="1307"/>
      <c r="BC69" s="1307"/>
      <c r="BD69" s="1307"/>
      <c r="BE69" s="1307"/>
      <c r="BF69" s="1307"/>
      <c r="BG69" s="1307"/>
      <c r="BH69" s="1307"/>
      <c r="BI69" s="1307"/>
      <c r="BJ69" s="1307"/>
      <c r="BK69" s="1307"/>
      <c r="BL69" s="1307"/>
      <c r="BM69" s="1307"/>
      <c r="BN69" s="1307"/>
      <c r="BO69" s="1307"/>
      <c r="BP69" s="1307"/>
      <c r="BQ69" s="1307"/>
      <c r="BR69" s="1307"/>
      <c r="BS69" s="1307"/>
      <c r="BT69" s="1307"/>
      <c r="BU69" s="1307"/>
      <c r="BV69" s="1307"/>
      <c r="BW69" s="1307"/>
      <c r="BX69" s="1307"/>
      <c r="BY69" s="1307"/>
      <c r="BZ69" s="1307"/>
      <c r="CA69" s="1307"/>
      <c r="CB69" s="1307"/>
      <c r="CC69" s="1307"/>
      <c r="CD69" s="1307"/>
      <c r="CE69" s="1307"/>
      <c r="CF69" s="1307"/>
      <c r="CG69" s="1307"/>
      <c r="CH69" s="1307"/>
      <c r="CI69" s="1307"/>
      <c r="CJ69" s="1307"/>
      <c r="CK69" s="1307"/>
      <c r="CL69" s="1307"/>
      <c r="CM69" s="1307"/>
      <c r="CN69" s="1307"/>
      <c r="CO69" s="1307"/>
      <c r="CP69" s="1307"/>
      <c r="CQ69" s="1307"/>
      <c r="CR69" s="1307"/>
      <c r="CS69" s="1307"/>
      <c r="CT69" s="1307"/>
      <c r="CU69" s="1307"/>
      <c r="CV69" s="1307"/>
      <c r="CW69" s="1307"/>
      <c r="CX69" s="1307"/>
      <c r="CY69" s="1307"/>
      <c r="CZ69" s="1307"/>
      <c r="DA69" s="1307"/>
      <c r="DB69" s="1307"/>
      <c r="DC69" s="1306"/>
    </row>
    <row r="70" spans="2:107" ht="13.5" x14ac:dyDescent="0.15">
      <c r="B70" s="1279"/>
      <c r="H70" s="1305"/>
      <c r="I70" s="1305"/>
      <c r="J70" s="1303"/>
      <c r="K70" s="1303"/>
      <c r="L70" s="1302"/>
      <c r="M70" s="1303"/>
      <c r="N70" s="1302"/>
      <c r="AN70" s="1293"/>
      <c r="AO70" s="1293"/>
      <c r="AP70" s="1293"/>
      <c r="AZ70" s="1293"/>
      <c r="BA70" s="1293"/>
      <c r="BB70" s="1293"/>
      <c r="BL70" s="1293"/>
      <c r="BM70" s="1293"/>
      <c r="BN70" s="1293"/>
      <c r="BX70" s="1293"/>
      <c r="BY70" s="1293"/>
      <c r="BZ70" s="1293"/>
      <c r="CJ70" s="1293"/>
      <c r="CK70" s="1293"/>
      <c r="CL70" s="1293"/>
      <c r="CV70" s="1293"/>
      <c r="CW70" s="1293"/>
      <c r="CX70" s="1293"/>
    </row>
    <row r="71" spans="2:107" ht="13.5" x14ac:dyDescent="0.15">
      <c r="B71" s="1279"/>
      <c r="G71" s="1301"/>
      <c r="I71" s="1304"/>
      <c r="J71" s="1303"/>
      <c r="K71" s="1303"/>
      <c r="L71" s="1302"/>
      <c r="M71" s="1303"/>
      <c r="N71" s="1302"/>
      <c r="AM71" s="1301"/>
      <c r="AN71" s="1278" t="s">
        <v>611</v>
      </c>
    </row>
    <row r="72" spans="2:107" ht="13.5" x14ac:dyDescent="0.15">
      <c r="B72" s="1279"/>
      <c r="G72" s="1291"/>
      <c r="H72" s="1291"/>
      <c r="I72" s="1291"/>
      <c r="J72" s="1291"/>
      <c r="K72" s="1300"/>
      <c r="L72" s="1300"/>
      <c r="M72" s="1299"/>
      <c r="N72" s="1299"/>
      <c r="AN72" s="1298"/>
      <c r="AO72" s="1297"/>
      <c r="AP72" s="1297"/>
      <c r="AQ72" s="1297"/>
      <c r="AR72" s="1297"/>
      <c r="AS72" s="1297"/>
      <c r="AT72" s="1297"/>
      <c r="AU72" s="1297"/>
      <c r="AV72" s="1297"/>
      <c r="AW72" s="1297"/>
      <c r="AX72" s="1297"/>
      <c r="AY72" s="1297"/>
      <c r="AZ72" s="1297"/>
      <c r="BA72" s="1297"/>
      <c r="BB72" s="1297"/>
      <c r="BC72" s="1297"/>
      <c r="BD72" s="1297"/>
      <c r="BE72" s="1297"/>
      <c r="BF72" s="1297"/>
      <c r="BG72" s="1297"/>
      <c r="BH72" s="1297"/>
      <c r="BI72" s="1297"/>
      <c r="BJ72" s="1297"/>
      <c r="BK72" s="1297"/>
      <c r="BL72" s="1297"/>
      <c r="BM72" s="1297"/>
      <c r="BN72" s="1297"/>
      <c r="BO72" s="1296"/>
      <c r="BP72" s="1288" t="s">
        <v>562</v>
      </c>
      <c r="BQ72" s="1288"/>
      <c r="BR72" s="1288"/>
      <c r="BS72" s="1288"/>
      <c r="BT72" s="1288"/>
      <c r="BU72" s="1288"/>
      <c r="BV72" s="1288"/>
      <c r="BW72" s="1288"/>
      <c r="BX72" s="1288" t="s">
        <v>563</v>
      </c>
      <c r="BY72" s="1288"/>
      <c r="BZ72" s="1288"/>
      <c r="CA72" s="1288"/>
      <c r="CB72" s="1288"/>
      <c r="CC72" s="1288"/>
      <c r="CD72" s="1288"/>
      <c r="CE72" s="1288"/>
      <c r="CF72" s="1288" t="s">
        <v>564</v>
      </c>
      <c r="CG72" s="1288"/>
      <c r="CH72" s="1288"/>
      <c r="CI72" s="1288"/>
      <c r="CJ72" s="1288"/>
      <c r="CK72" s="1288"/>
      <c r="CL72" s="1288"/>
      <c r="CM72" s="1288"/>
      <c r="CN72" s="1288" t="s">
        <v>565</v>
      </c>
      <c r="CO72" s="1288"/>
      <c r="CP72" s="1288"/>
      <c r="CQ72" s="1288"/>
      <c r="CR72" s="1288"/>
      <c r="CS72" s="1288"/>
      <c r="CT72" s="1288"/>
      <c r="CU72" s="1288"/>
      <c r="CV72" s="1288" t="s">
        <v>566</v>
      </c>
      <c r="CW72" s="1288"/>
      <c r="CX72" s="1288"/>
      <c r="CY72" s="1288"/>
      <c r="CZ72" s="1288"/>
      <c r="DA72" s="1288"/>
      <c r="DB72" s="1288"/>
      <c r="DC72" s="1288"/>
    </row>
    <row r="73" spans="2:107" ht="13.5" x14ac:dyDescent="0.15">
      <c r="B73" s="1279"/>
      <c r="G73" s="1295"/>
      <c r="H73" s="1295"/>
      <c r="I73" s="1295"/>
      <c r="J73" s="1295"/>
      <c r="K73" s="1292"/>
      <c r="L73" s="1292"/>
      <c r="M73" s="1292"/>
      <c r="N73" s="1292"/>
      <c r="AM73" s="1293"/>
      <c r="AN73" s="1287" t="s">
        <v>610</v>
      </c>
      <c r="AO73" s="1287"/>
      <c r="AP73" s="1287"/>
      <c r="AQ73" s="1287"/>
      <c r="AR73" s="1287"/>
      <c r="AS73" s="1287"/>
      <c r="AT73" s="1287"/>
      <c r="AU73" s="1287"/>
      <c r="AV73" s="1287"/>
      <c r="AW73" s="1287"/>
      <c r="AX73" s="1287"/>
      <c r="AY73" s="1287"/>
      <c r="AZ73" s="1287"/>
      <c r="BA73" s="1287"/>
      <c r="BB73" s="1287" t="s">
        <v>608</v>
      </c>
      <c r="BC73" s="1287"/>
      <c r="BD73" s="1287"/>
      <c r="BE73" s="1287"/>
      <c r="BF73" s="1287"/>
      <c r="BG73" s="1287"/>
      <c r="BH73" s="1287"/>
      <c r="BI73" s="1287"/>
      <c r="BJ73" s="1287"/>
      <c r="BK73" s="1287"/>
      <c r="BL73" s="1287"/>
      <c r="BM73" s="1287"/>
      <c r="BN73" s="1287"/>
      <c r="BO73" s="1287"/>
      <c r="BP73" s="1286">
        <v>44.2</v>
      </c>
      <c r="BQ73" s="1286"/>
      <c r="BR73" s="1286"/>
      <c r="BS73" s="1286"/>
      <c r="BT73" s="1286"/>
      <c r="BU73" s="1286"/>
      <c r="BV73" s="1286"/>
      <c r="BW73" s="1286"/>
      <c r="BX73" s="1286">
        <v>33.5</v>
      </c>
      <c r="BY73" s="1286"/>
      <c r="BZ73" s="1286"/>
      <c r="CA73" s="1286"/>
      <c r="CB73" s="1286"/>
      <c r="CC73" s="1286"/>
      <c r="CD73" s="1286"/>
      <c r="CE73" s="1286"/>
      <c r="CF73" s="1286">
        <v>18.600000000000001</v>
      </c>
      <c r="CG73" s="1286"/>
      <c r="CH73" s="1286"/>
      <c r="CI73" s="1286"/>
      <c r="CJ73" s="1286"/>
      <c r="CK73" s="1286"/>
      <c r="CL73" s="1286"/>
      <c r="CM73" s="1286"/>
      <c r="CN73" s="1286">
        <v>21</v>
      </c>
      <c r="CO73" s="1286"/>
      <c r="CP73" s="1286"/>
      <c r="CQ73" s="1286"/>
      <c r="CR73" s="1286"/>
      <c r="CS73" s="1286"/>
      <c r="CT73" s="1286"/>
      <c r="CU73" s="1286"/>
      <c r="CV73" s="1286">
        <v>15.3</v>
      </c>
      <c r="CW73" s="1286"/>
      <c r="CX73" s="1286"/>
      <c r="CY73" s="1286"/>
      <c r="CZ73" s="1286"/>
      <c r="DA73" s="1286"/>
      <c r="DB73" s="1286"/>
      <c r="DC73" s="1286"/>
    </row>
    <row r="74" spans="2:107" ht="13.5" x14ac:dyDescent="0.15">
      <c r="B74" s="1279"/>
      <c r="G74" s="1295"/>
      <c r="H74" s="1295"/>
      <c r="I74" s="1295"/>
      <c r="J74" s="1295"/>
      <c r="K74" s="1292"/>
      <c r="L74" s="1292"/>
      <c r="M74" s="1292"/>
      <c r="N74" s="1292"/>
      <c r="AM74" s="1293"/>
      <c r="AN74" s="1287"/>
      <c r="AO74" s="1287"/>
      <c r="AP74" s="1287"/>
      <c r="AQ74" s="1287"/>
      <c r="AR74" s="1287"/>
      <c r="AS74" s="1287"/>
      <c r="AT74" s="1287"/>
      <c r="AU74" s="1287"/>
      <c r="AV74" s="1287"/>
      <c r="AW74" s="1287"/>
      <c r="AX74" s="1287"/>
      <c r="AY74" s="1287"/>
      <c r="AZ74" s="1287"/>
      <c r="BA74" s="1287"/>
      <c r="BB74" s="1287"/>
      <c r="BC74" s="1287"/>
      <c r="BD74" s="1287"/>
      <c r="BE74" s="1287"/>
      <c r="BF74" s="1287"/>
      <c r="BG74" s="1287"/>
      <c r="BH74" s="1287"/>
      <c r="BI74" s="1287"/>
      <c r="BJ74" s="1287"/>
      <c r="BK74" s="1287"/>
      <c r="BL74" s="1287"/>
      <c r="BM74" s="1287"/>
      <c r="BN74" s="1287"/>
      <c r="BO74" s="1287"/>
      <c r="BP74" s="1286"/>
      <c r="BQ74" s="1286"/>
      <c r="BR74" s="1286"/>
      <c r="BS74" s="1286"/>
      <c r="BT74" s="1286"/>
      <c r="BU74" s="1286"/>
      <c r="BV74" s="1286"/>
      <c r="BW74" s="1286"/>
      <c r="BX74" s="1286"/>
      <c r="BY74" s="1286"/>
      <c r="BZ74" s="1286"/>
      <c r="CA74" s="1286"/>
      <c r="CB74" s="1286"/>
      <c r="CC74" s="1286"/>
      <c r="CD74" s="1286"/>
      <c r="CE74" s="1286"/>
      <c r="CF74" s="1286"/>
      <c r="CG74" s="1286"/>
      <c r="CH74" s="1286"/>
      <c r="CI74" s="1286"/>
      <c r="CJ74" s="1286"/>
      <c r="CK74" s="1286"/>
      <c r="CL74" s="1286"/>
      <c r="CM74" s="1286"/>
      <c r="CN74" s="1286"/>
      <c r="CO74" s="1286"/>
      <c r="CP74" s="1286"/>
      <c r="CQ74" s="1286"/>
      <c r="CR74" s="1286"/>
      <c r="CS74" s="1286"/>
      <c r="CT74" s="1286"/>
      <c r="CU74" s="1286"/>
      <c r="CV74" s="1286"/>
      <c r="CW74" s="1286"/>
      <c r="CX74" s="1286"/>
      <c r="CY74" s="1286"/>
      <c r="CZ74" s="1286"/>
      <c r="DA74" s="1286"/>
      <c r="DB74" s="1286"/>
      <c r="DC74" s="1286"/>
    </row>
    <row r="75" spans="2:107" ht="13.5" x14ac:dyDescent="0.15">
      <c r="B75" s="1279"/>
      <c r="G75" s="1295"/>
      <c r="H75" s="1295"/>
      <c r="I75" s="1291"/>
      <c r="J75" s="1291"/>
      <c r="K75" s="1294"/>
      <c r="L75" s="1294"/>
      <c r="M75" s="1294"/>
      <c r="N75" s="1294"/>
      <c r="AM75" s="1293"/>
      <c r="AN75" s="1287"/>
      <c r="AO75" s="1287"/>
      <c r="AP75" s="1287"/>
      <c r="AQ75" s="1287"/>
      <c r="AR75" s="1287"/>
      <c r="AS75" s="1287"/>
      <c r="AT75" s="1287"/>
      <c r="AU75" s="1287"/>
      <c r="AV75" s="1287"/>
      <c r="AW75" s="1287"/>
      <c r="AX75" s="1287"/>
      <c r="AY75" s="1287"/>
      <c r="AZ75" s="1287"/>
      <c r="BA75" s="1287"/>
      <c r="BB75" s="1287" t="s">
        <v>607</v>
      </c>
      <c r="BC75" s="1287"/>
      <c r="BD75" s="1287"/>
      <c r="BE75" s="1287"/>
      <c r="BF75" s="1287"/>
      <c r="BG75" s="1287"/>
      <c r="BH75" s="1287"/>
      <c r="BI75" s="1287"/>
      <c r="BJ75" s="1287"/>
      <c r="BK75" s="1287"/>
      <c r="BL75" s="1287"/>
      <c r="BM75" s="1287"/>
      <c r="BN75" s="1287"/>
      <c r="BO75" s="1287"/>
      <c r="BP75" s="1286">
        <v>7.5</v>
      </c>
      <c r="BQ75" s="1286"/>
      <c r="BR75" s="1286"/>
      <c r="BS75" s="1286"/>
      <c r="BT75" s="1286"/>
      <c r="BU75" s="1286"/>
      <c r="BV75" s="1286"/>
      <c r="BW75" s="1286"/>
      <c r="BX75" s="1286">
        <v>6.8</v>
      </c>
      <c r="BY75" s="1286"/>
      <c r="BZ75" s="1286"/>
      <c r="CA75" s="1286"/>
      <c r="CB75" s="1286"/>
      <c r="CC75" s="1286"/>
      <c r="CD75" s="1286"/>
      <c r="CE75" s="1286"/>
      <c r="CF75" s="1286">
        <v>6.4</v>
      </c>
      <c r="CG75" s="1286"/>
      <c r="CH75" s="1286"/>
      <c r="CI75" s="1286"/>
      <c r="CJ75" s="1286"/>
      <c r="CK75" s="1286"/>
      <c r="CL75" s="1286"/>
      <c r="CM75" s="1286"/>
      <c r="CN75" s="1286">
        <v>6.4</v>
      </c>
      <c r="CO75" s="1286"/>
      <c r="CP75" s="1286"/>
      <c r="CQ75" s="1286"/>
      <c r="CR75" s="1286"/>
      <c r="CS75" s="1286"/>
      <c r="CT75" s="1286"/>
      <c r="CU75" s="1286"/>
      <c r="CV75" s="1286">
        <v>6.2</v>
      </c>
      <c r="CW75" s="1286"/>
      <c r="CX75" s="1286"/>
      <c r="CY75" s="1286"/>
      <c r="CZ75" s="1286"/>
      <c r="DA75" s="1286"/>
      <c r="DB75" s="1286"/>
      <c r="DC75" s="1286"/>
    </row>
    <row r="76" spans="2:107" ht="13.5" x14ac:dyDescent="0.15">
      <c r="B76" s="1279"/>
      <c r="G76" s="1295"/>
      <c r="H76" s="1295"/>
      <c r="I76" s="1291"/>
      <c r="J76" s="1291"/>
      <c r="K76" s="1294"/>
      <c r="L76" s="1294"/>
      <c r="M76" s="1294"/>
      <c r="N76" s="1294"/>
      <c r="AM76" s="1293"/>
      <c r="AN76" s="1287"/>
      <c r="AO76" s="1287"/>
      <c r="AP76" s="1287"/>
      <c r="AQ76" s="1287"/>
      <c r="AR76" s="1287"/>
      <c r="AS76" s="1287"/>
      <c r="AT76" s="1287"/>
      <c r="AU76" s="1287"/>
      <c r="AV76" s="1287"/>
      <c r="AW76" s="1287"/>
      <c r="AX76" s="1287"/>
      <c r="AY76" s="1287"/>
      <c r="AZ76" s="1287"/>
      <c r="BA76" s="1287"/>
      <c r="BB76" s="1287"/>
      <c r="BC76" s="1287"/>
      <c r="BD76" s="1287"/>
      <c r="BE76" s="1287"/>
      <c r="BF76" s="1287"/>
      <c r="BG76" s="1287"/>
      <c r="BH76" s="1287"/>
      <c r="BI76" s="1287"/>
      <c r="BJ76" s="1287"/>
      <c r="BK76" s="1287"/>
      <c r="BL76" s="1287"/>
      <c r="BM76" s="1287"/>
      <c r="BN76" s="1287"/>
      <c r="BO76" s="1287"/>
      <c r="BP76" s="1286"/>
      <c r="BQ76" s="1286"/>
      <c r="BR76" s="1286"/>
      <c r="BS76" s="1286"/>
      <c r="BT76" s="1286"/>
      <c r="BU76" s="1286"/>
      <c r="BV76" s="1286"/>
      <c r="BW76" s="1286"/>
      <c r="BX76" s="1286"/>
      <c r="BY76" s="1286"/>
      <c r="BZ76" s="1286"/>
      <c r="CA76" s="1286"/>
      <c r="CB76" s="1286"/>
      <c r="CC76" s="1286"/>
      <c r="CD76" s="1286"/>
      <c r="CE76" s="1286"/>
      <c r="CF76" s="1286"/>
      <c r="CG76" s="1286"/>
      <c r="CH76" s="1286"/>
      <c r="CI76" s="1286"/>
      <c r="CJ76" s="1286"/>
      <c r="CK76" s="1286"/>
      <c r="CL76" s="1286"/>
      <c r="CM76" s="1286"/>
      <c r="CN76" s="1286"/>
      <c r="CO76" s="1286"/>
      <c r="CP76" s="1286"/>
      <c r="CQ76" s="1286"/>
      <c r="CR76" s="1286"/>
      <c r="CS76" s="1286"/>
      <c r="CT76" s="1286"/>
      <c r="CU76" s="1286"/>
      <c r="CV76" s="1286"/>
      <c r="CW76" s="1286"/>
      <c r="CX76" s="1286"/>
      <c r="CY76" s="1286"/>
      <c r="CZ76" s="1286"/>
      <c r="DA76" s="1286"/>
      <c r="DB76" s="1286"/>
      <c r="DC76" s="1286"/>
    </row>
    <row r="77" spans="2:107" ht="13.5" x14ac:dyDescent="0.15">
      <c r="B77" s="1279"/>
      <c r="G77" s="1291"/>
      <c r="H77" s="1291"/>
      <c r="I77" s="1291"/>
      <c r="J77" s="1291"/>
      <c r="K77" s="1292"/>
      <c r="L77" s="1292"/>
      <c r="M77" s="1292"/>
      <c r="N77" s="1292"/>
      <c r="AN77" s="1288" t="s">
        <v>609</v>
      </c>
      <c r="AO77" s="1288"/>
      <c r="AP77" s="1288"/>
      <c r="AQ77" s="1288"/>
      <c r="AR77" s="1288"/>
      <c r="AS77" s="1288"/>
      <c r="AT77" s="1288"/>
      <c r="AU77" s="1288"/>
      <c r="AV77" s="1288"/>
      <c r="AW77" s="1288"/>
      <c r="AX77" s="1288"/>
      <c r="AY77" s="1288"/>
      <c r="AZ77" s="1288"/>
      <c r="BA77" s="1288"/>
      <c r="BB77" s="1287" t="s">
        <v>608</v>
      </c>
      <c r="BC77" s="1287"/>
      <c r="BD77" s="1287"/>
      <c r="BE77" s="1287"/>
      <c r="BF77" s="1287"/>
      <c r="BG77" s="1287"/>
      <c r="BH77" s="1287"/>
      <c r="BI77" s="1287"/>
      <c r="BJ77" s="1287"/>
      <c r="BK77" s="1287"/>
      <c r="BL77" s="1287"/>
      <c r="BM77" s="1287"/>
      <c r="BN77" s="1287"/>
      <c r="BO77" s="1287"/>
      <c r="BP77" s="1286">
        <v>16.600000000000001</v>
      </c>
      <c r="BQ77" s="1286"/>
      <c r="BR77" s="1286"/>
      <c r="BS77" s="1286"/>
      <c r="BT77" s="1286"/>
      <c r="BU77" s="1286"/>
      <c r="BV77" s="1286"/>
      <c r="BW77" s="1286"/>
      <c r="BX77" s="1286">
        <v>17.399999999999999</v>
      </c>
      <c r="BY77" s="1286"/>
      <c r="BZ77" s="1286"/>
      <c r="CA77" s="1286"/>
      <c r="CB77" s="1286"/>
      <c r="CC77" s="1286"/>
      <c r="CD77" s="1286"/>
      <c r="CE77" s="1286"/>
      <c r="CF77" s="1286">
        <v>12.1</v>
      </c>
      <c r="CG77" s="1286"/>
      <c r="CH77" s="1286"/>
      <c r="CI77" s="1286"/>
      <c r="CJ77" s="1286"/>
      <c r="CK77" s="1286"/>
      <c r="CL77" s="1286"/>
      <c r="CM77" s="1286"/>
      <c r="CN77" s="1286">
        <v>11.2</v>
      </c>
      <c r="CO77" s="1286"/>
      <c r="CP77" s="1286"/>
      <c r="CQ77" s="1286"/>
      <c r="CR77" s="1286"/>
      <c r="CS77" s="1286"/>
      <c r="CT77" s="1286"/>
      <c r="CU77" s="1286"/>
      <c r="CV77" s="1286">
        <v>7.1</v>
      </c>
      <c r="CW77" s="1286"/>
      <c r="CX77" s="1286"/>
      <c r="CY77" s="1286"/>
      <c r="CZ77" s="1286"/>
      <c r="DA77" s="1286"/>
      <c r="DB77" s="1286"/>
      <c r="DC77" s="1286"/>
    </row>
    <row r="78" spans="2:107" ht="13.5" x14ac:dyDescent="0.15">
      <c r="B78" s="1279"/>
      <c r="G78" s="1291"/>
      <c r="H78" s="1291"/>
      <c r="I78" s="1291"/>
      <c r="J78" s="1291"/>
      <c r="K78" s="1292"/>
      <c r="L78" s="1292"/>
      <c r="M78" s="1292"/>
      <c r="N78" s="1292"/>
      <c r="AN78" s="1288"/>
      <c r="AO78" s="1288"/>
      <c r="AP78" s="1288"/>
      <c r="AQ78" s="1288"/>
      <c r="AR78" s="1288"/>
      <c r="AS78" s="1288"/>
      <c r="AT78" s="1288"/>
      <c r="AU78" s="1288"/>
      <c r="AV78" s="1288"/>
      <c r="AW78" s="1288"/>
      <c r="AX78" s="1288"/>
      <c r="AY78" s="1288"/>
      <c r="AZ78" s="1288"/>
      <c r="BA78" s="1288"/>
      <c r="BB78" s="1287"/>
      <c r="BC78" s="1287"/>
      <c r="BD78" s="1287"/>
      <c r="BE78" s="1287"/>
      <c r="BF78" s="1287"/>
      <c r="BG78" s="1287"/>
      <c r="BH78" s="1287"/>
      <c r="BI78" s="1287"/>
      <c r="BJ78" s="1287"/>
      <c r="BK78" s="1287"/>
      <c r="BL78" s="1287"/>
      <c r="BM78" s="1287"/>
      <c r="BN78" s="1287"/>
      <c r="BO78" s="1287"/>
      <c r="BP78" s="1286"/>
      <c r="BQ78" s="1286"/>
      <c r="BR78" s="1286"/>
      <c r="BS78" s="1286"/>
      <c r="BT78" s="1286"/>
      <c r="BU78" s="1286"/>
      <c r="BV78" s="1286"/>
      <c r="BW78" s="1286"/>
      <c r="BX78" s="1286"/>
      <c r="BY78" s="1286"/>
      <c r="BZ78" s="1286"/>
      <c r="CA78" s="1286"/>
      <c r="CB78" s="1286"/>
      <c r="CC78" s="1286"/>
      <c r="CD78" s="1286"/>
      <c r="CE78" s="1286"/>
      <c r="CF78" s="1286"/>
      <c r="CG78" s="1286"/>
      <c r="CH78" s="1286"/>
      <c r="CI78" s="1286"/>
      <c r="CJ78" s="1286"/>
      <c r="CK78" s="1286"/>
      <c r="CL78" s="1286"/>
      <c r="CM78" s="1286"/>
      <c r="CN78" s="1286"/>
      <c r="CO78" s="1286"/>
      <c r="CP78" s="1286"/>
      <c r="CQ78" s="1286"/>
      <c r="CR78" s="1286"/>
      <c r="CS78" s="1286"/>
      <c r="CT78" s="1286"/>
      <c r="CU78" s="1286"/>
      <c r="CV78" s="1286"/>
      <c r="CW78" s="1286"/>
      <c r="CX78" s="1286"/>
      <c r="CY78" s="1286"/>
      <c r="CZ78" s="1286"/>
      <c r="DA78" s="1286"/>
      <c r="DB78" s="1286"/>
      <c r="DC78" s="1286"/>
    </row>
    <row r="79" spans="2:107" ht="13.5" x14ac:dyDescent="0.15">
      <c r="B79" s="1279"/>
      <c r="G79" s="1291"/>
      <c r="H79" s="1291"/>
      <c r="I79" s="1290"/>
      <c r="J79" s="1290"/>
      <c r="K79" s="1289"/>
      <c r="L79" s="1289"/>
      <c r="M79" s="1289"/>
      <c r="N79" s="1289"/>
      <c r="AN79" s="1288"/>
      <c r="AO79" s="1288"/>
      <c r="AP79" s="1288"/>
      <c r="AQ79" s="1288"/>
      <c r="AR79" s="1288"/>
      <c r="AS79" s="1288"/>
      <c r="AT79" s="1288"/>
      <c r="AU79" s="1288"/>
      <c r="AV79" s="1288"/>
      <c r="AW79" s="1288"/>
      <c r="AX79" s="1288"/>
      <c r="AY79" s="1288"/>
      <c r="AZ79" s="1288"/>
      <c r="BA79" s="1288"/>
      <c r="BB79" s="1287" t="s">
        <v>607</v>
      </c>
      <c r="BC79" s="1287"/>
      <c r="BD79" s="1287"/>
      <c r="BE79" s="1287"/>
      <c r="BF79" s="1287"/>
      <c r="BG79" s="1287"/>
      <c r="BH79" s="1287"/>
      <c r="BI79" s="1287"/>
      <c r="BJ79" s="1287"/>
      <c r="BK79" s="1287"/>
      <c r="BL79" s="1287"/>
      <c r="BM79" s="1287"/>
      <c r="BN79" s="1287"/>
      <c r="BO79" s="1287"/>
      <c r="BP79" s="1286">
        <v>3.6</v>
      </c>
      <c r="BQ79" s="1286"/>
      <c r="BR79" s="1286"/>
      <c r="BS79" s="1286"/>
      <c r="BT79" s="1286"/>
      <c r="BU79" s="1286"/>
      <c r="BV79" s="1286"/>
      <c r="BW79" s="1286"/>
      <c r="BX79" s="1286">
        <v>3.6</v>
      </c>
      <c r="BY79" s="1286"/>
      <c r="BZ79" s="1286"/>
      <c r="CA79" s="1286"/>
      <c r="CB79" s="1286"/>
      <c r="CC79" s="1286"/>
      <c r="CD79" s="1286"/>
      <c r="CE79" s="1286"/>
      <c r="CF79" s="1286">
        <v>3.5</v>
      </c>
      <c r="CG79" s="1286"/>
      <c r="CH79" s="1286"/>
      <c r="CI79" s="1286"/>
      <c r="CJ79" s="1286"/>
      <c r="CK79" s="1286"/>
      <c r="CL79" s="1286"/>
      <c r="CM79" s="1286"/>
      <c r="CN79" s="1286">
        <v>3.5</v>
      </c>
      <c r="CO79" s="1286"/>
      <c r="CP79" s="1286"/>
      <c r="CQ79" s="1286"/>
      <c r="CR79" s="1286"/>
      <c r="CS79" s="1286"/>
      <c r="CT79" s="1286"/>
      <c r="CU79" s="1286"/>
      <c r="CV79" s="1286">
        <v>3.4</v>
      </c>
      <c r="CW79" s="1286"/>
      <c r="CX79" s="1286"/>
      <c r="CY79" s="1286"/>
      <c r="CZ79" s="1286"/>
      <c r="DA79" s="1286"/>
      <c r="DB79" s="1286"/>
      <c r="DC79" s="1286"/>
    </row>
    <row r="80" spans="2:107" ht="13.5" x14ac:dyDescent="0.15">
      <c r="B80" s="1279"/>
      <c r="G80" s="1291"/>
      <c r="H80" s="1291"/>
      <c r="I80" s="1290"/>
      <c r="J80" s="1290"/>
      <c r="K80" s="1289"/>
      <c r="L80" s="1289"/>
      <c r="M80" s="1289"/>
      <c r="N80" s="1289"/>
      <c r="AN80" s="1288"/>
      <c r="AO80" s="1288"/>
      <c r="AP80" s="1288"/>
      <c r="AQ80" s="1288"/>
      <c r="AR80" s="1288"/>
      <c r="AS80" s="1288"/>
      <c r="AT80" s="1288"/>
      <c r="AU80" s="1288"/>
      <c r="AV80" s="1288"/>
      <c r="AW80" s="1288"/>
      <c r="AX80" s="1288"/>
      <c r="AY80" s="1288"/>
      <c r="AZ80" s="1288"/>
      <c r="BA80" s="1288"/>
      <c r="BB80" s="1287"/>
      <c r="BC80" s="1287"/>
      <c r="BD80" s="1287"/>
      <c r="BE80" s="1287"/>
      <c r="BF80" s="1287"/>
      <c r="BG80" s="1287"/>
      <c r="BH80" s="1287"/>
      <c r="BI80" s="1287"/>
      <c r="BJ80" s="1287"/>
      <c r="BK80" s="1287"/>
      <c r="BL80" s="1287"/>
      <c r="BM80" s="1287"/>
      <c r="BN80" s="1287"/>
      <c r="BO80" s="1287"/>
      <c r="BP80" s="1286"/>
      <c r="BQ80" s="1286"/>
      <c r="BR80" s="1286"/>
      <c r="BS80" s="1286"/>
      <c r="BT80" s="1286"/>
      <c r="BU80" s="1286"/>
      <c r="BV80" s="1286"/>
      <c r="BW80" s="1286"/>
      <c r="BX80" s="1286"/>
      <c r="BY80" s="1286"/>
      <c r="BZ80" s="1286"/>
      <c r="CA80" s="1286"/>
      <c r="CB80" s="1286"/>
      <c r="CC80" s="1286"/>
      <c r="CD80" s="1286"/>
      <c r="CE80" s="1286"/>
      <c r="CF80" s="1286"/>
      <c r="CG80" s="1286"/>
      <c r="CH80" s="1286"/>
      <c r="CI80" s="1286"/>
      <c r="CJ80" s="1286"/>
      <c r="CK80" s="1286"/>
      <c r="CL80" s="1286"/>
      <c r="CM80" s="1286"/>
      <c r="CN80" s="1286"/>
      <c r="CO80" s="1286"/>
      <c r="CP80" s="1286"/>
      <c r="CQ80" s="1286"/>
      <c r="CR80" s="1286"/>
      <c r="CS80" s="1286"/>
      <c r="CT80" s="1286"/>
      <c r="CU80" s="1286"/>
      <c r="CV80" s="1286"/>
      <c r="CW80" s="1286"/>
      <c r="CX80" s="1286"/>
      <c r="CY80" s="1286"/>
      <c r="CZ80" s="1286"/>
      <c r="DA80" s="1286"/>
      <c r="DB80" s="1286"/>
      <c r="DC80" s="1286"/>
    </row>
    <row r="81" spans="2:109" ht="13.5" x14ac:dyDescent="0.15">
      <c r="B81" s="1279"/>
    </row>
    <row r="82" spans="2:109" ht="17.25" x14ac:dyDescent="0.15">
      <c r="B82" s="1279"/>
      <c r="K82" s="1285"/>
      <c r="L82" s="1285"/>
      <c r="M82" s="1285"/>
      <c r="N82" s="1285"/>
      <c r="AQ82" s="1285"/>
      <c r="AR82" s="1285"/>
      <c r="AS82" s="1285"/>
      <c r="AT82" s="1285"/>
      <c r="BC82" s="1285"/>
      <c r="BD82" s="1285"/>
      <c r="BE82" s="1285"/>
      <c r="BF82" s="1285"/>
      <c r="BO82" s="1285"/>
      <c r="BP82" s="1285"/>
      <c r="BQ82" s="1285"/>
      <c r="BR82" s="1285"/>
      <c r="CA82" s="1285"/>
      <c r="CB82" s="1285"/>
      <c r="CC82" s="1285"/>
      <c r="CD82" s="1285"/>
      <c r="CM82" s="1285"/>
      <c r="CN82" s="1285"/>
      <c r="CO82" s="1285"/>
      <c r="CP82" s="1285"/>
      <c r="CY82" s="1285"/>
      <c r="CZ82" s="1285"/>
      <c r="DA82" s="1285"/>
      <c r="DB82" s="1285"/>
      <c r="DC82" s="1285"/>
    </row>
    <row r="83" spans="2:109" ht="13.5" x14ac:dyDescent="0.15">
      <c r="B83" s="1284"/>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2"/>
    </row>
    <row r="84" spans="2:109" ht="13.5" x14ac:dyDescent="0.15">
      <c r="DD84" s="1278"/>
      <c r="DE84" s="1278"/>
    </row>
    <row r="85" spans="2:109" ht="13.5" x14ac:dyDescent="0.15">
      <c r="DD85" s="1278"/>
      <c r="DE85" s="1278"/>
    </row>
    <row r="86" spans="2:109" ht="13.5" hidden="1" x14ac:dyDescent="0.15">
      <c r="DD86" s="1278"/>
      <c r="DE86" s="1278"/>
    </row>
    <row r="87" spans="2:109" ht="13.5" hidden="1" x14ac:dyDescent="0.15">
      <c r="K87" s="1281"/>
      <c r="AQ87" s="1281"/>
      <c r="BC87" s="1281"/>
      <c r="BO87" s="1281"/>
      <c r="CA87" s="1281"/>
      <c r="CM87" s="1281"/>
      <c r="CY87" s="1281"/>
      <c r="DD87" s="1278"/>
      <c r="DE87" s="1278"/>
    </row>
    <row r="88" spans="2:109" ht="13.5" hidden="1" x14ac:dyDescent="0.15">
      <c r="DD88" s="1278"/>
      <c r="DE88" s="1278"/>
    </row>
    <row r="89" spans="2:109" ht="13.5" hidden="1" x14ac:dyDescent="0.15">
      <c r="DD89" s="1278"/>
      <c r="DE89" s="1278"/>
    </row>
    <row r="90" spans="2:109" ht="13.5" hidden="1" x14ac:dyDescent="0.15">
      <c r="DD90" s="1278"/>
      <c r="DE90" s="1278"/>
    </row>
    <row r="91" spans="2:109" ht="13.5" hidden="1" x14ac:dyDescent="0.15">
      <c r="DD91" s="1278"/>
      <c r="DE91" s="1278"/>
    </row>
    <row r="92" spans="2:109" ht="13.5" hidden="1" customHeight="1" x14ac:dyDescent="0.15">
      <c r="DD92" s="1278"/>
      <c r="DE92" s="1278"/>
    </row>
    <row r="93" spans="2:109" ht="13.5" hidden="1" customHeight="1" x14ac:dyDescent="0.15">
      <c r="DD93" s="1278"/>
      <c r="DE93" s="1278"/>
    </row>
    <row r="94" spans="2:109" ht="13.5" hidden="1" customHeight="1" x14ac:dyDescent="0.15">
      <c r="DD94" s="1278"/>
      <c r="DE94" s="1278"/>
    </row>
    <row r="95" spans="2:109" ht="13.5" hidden="1" customHeight="1" x14ac:dyDescent="0.15">
      <c r="DD95" s="1278"/>
      <c r="DE95" s="1278"/>
    </row>
    <row r="96" spans="2:109" ht="13.5" hidden="1" customHeight="1" x14ac:dyDescent="0.15">
      <c r="DD96" s="1278"/>
      <c r="DE96" s="1278"/>
    </row>
    <row r="97" s="1278" customFormat="1" ht="13.5" hidden="1" customHeight="1" x14ac:dyDescent="0.15"/>
    <row r="98" s="1278" customFormat="1" ht="13.5" hidden="1" customHeight="1" x14ac:dyDescent="0.15"/>
    <row r="99" s="1278" customFormat="1" ht="13.5" hidden="1" customHeight="1" x14ac:dyDescent="0.15"/>
    <row r="100" s="1278" customFormat="1" ht="13.5" hidden="1" customHeight="1" x14ac:dyDescent="0.15"/>
    <row r="101" s="1278" customFormat="1" ht="13.5" hidden="1" customHeight="1" x14ac:dyDescent="0.15"/>
    <row r="102" s="1278" customFormat="1" ht="13.5" hidden="1" customHeight="1" x14ac:dyDescent="0.15"/>
    <row r="103" s="1278" customFormat="1" ht="13.5" hidden="1" customHeight="1" x14ac:dyDescent="0.15"/>
    <row r="104" s="1278" customFormat="1" ht="13.5" hidden="1" customHeight="1" x14ac:dyDescent="0.15"/>
    <row r="105" s="1278" customFormat="1" ht="13.5" hidden="1" customHeight="1" x14ac:dyDescent="0.15"/>
    <row r="106" s="1278" customFormat="1" ht="13.5" hidden="1" customHeight="1" x14ac:dyDescent="0.15"/>
    <row r="107" s="1278" customFormat="1" ht="13.5" hidden="1" customHeight="1" x14ac:dyDescent="0.15"/>
    <row r="108" s="1278" customFormat="1" ht="13.5" hidden="1" customHeight="1" x14ac:dyDescent="0.15"/>
    <row r="109" s="1278" customFormat="1" ht="13.5" hidden="1" customHeight="1" x14ac:dyDescent="0.15"/>
    <row r="110" s="1278" customFormat="1" ht="13.5" hidden="1" customHeight="1" x14ac:dyDescent="0.15"/>
    <row r="111" s="1278" customFormat="1" ht="13.5" hidden="1" customHeight="1" x14ac:dyDescent="0.15"/>
    <row r="112" s="1278" customFormat="1" ht="13.5" hidden="1" customHeight="1" x14ac:dyDescent="0.15"/>
    <row r="113" s="1278" customFormat="1" ht="13.5" hidden="1" customHeight="1" x14ac:dyDescent="0.15"/>
    <row r="114" s="1278" customFormat="1" ht="13.5" hidden="1" customHeight="1" x14ac:dyDescent="0.15"/>
    <row r="115" s="1278" customFormat="1" ht="13.5" hidden="1" customHeight="1" x14ac:dyDescent="0.15"/>
    <row r="116" s="1278" customFormat="1" ht="13.5" hidden="1" customHeight="1" x14ac:dyDescent="0.15"/>
    <row r="117" s="1278" customFormat="1" ht="13.5" hidden="1" customHeight="1" x14ac:dyDescent="0.15"/>
    <row r="118" s="1278" customFormat="1" ht="13.5" hidden="1" customHeight="1" x14ac:dyDescent="0.15"/>
    <row r="119" s="1278" customFormat="1" ht="13.5" hidden="1" customHeight="1" x14ac:dyDescent="0.15"/>
    <row r="120" s="1278" customFormat="1" ht="13.5" hidden="1" customHeight="1" x14ac:dyDescent="0.15"/>
    <row r="121" s="1278" customFormat="1" ht="13.5" hidden="1" customHeight="1" x14ac:dyDescent="0.15"/>
    <row r="122" s="1278" customFormat="1" ht="13.5" hidden="1" customHeight="1" x14ac:dyDescent="0.15"/>
    <row r="123" s="1278" customFormat="1" ht="13.5" hidden="1" customHeight="1" x14ac:dyDescent="0.15"/>
    <row r="124" s="1278" customFormat="1" ht="13.5" hidden="1" customHeight="1" x14ac:dyDescent="0.15"/>
    <row r="125" s="1278" customFormat="1" ht="13.5" hidden="1" customHeight="1" x14ac:dyDescent="0.15"/>
    <row r="126" s="1278" customFormat="1" ht="13.5" hidden="1" customHeight="1" x14ac:dyDescent="0.15"/>
    <row r="127" s="1278" customFormat="1" ht="13.5" hidden="1" customHeight="1" x14ac:dyDescent="0.15"/>
    <row r="128" s="1278" customFormat="1" ht="13.5" hidden="1" customHeight="1" x14ac:dyDescent="0.15"/>
    <row r="129" s="1278" customFormat="1" ht="13.5" hidden="1" customHeight="1" x14ac:dyDescent="0.15"/>
    <row r="130" s="1278" customFormat="1" ht="13.5" hidden="1" customHeight="1" x14ac:dyDescent="0.15"/>
    <row r="131" s="1278" customFormat="1" ht="13.5" hidden="1" customHeight="1" x14ac:dyDescent="0.15"/>
    <row r="132" s="1278" customFormat="1" ht="13.5" hidden="1" customHeight="1" x14ac:dyDescent="0.15"/>
    <row r="133" s="1278" customFormat="1" ht="13.5" hidden="1" customHeight="1" x14ac:dyDescent="0.15"/>
    <row r="134" s="1278" customFormat="1" ht="13.5" hidden="1" customHeight="1" x14ac:dyDescent="0.15"/>
    <row r="135" s="1278" customFormat="1" ht="13.5" hidden="1" customHeight="1" x14ac:dyDescent="0.15"/>
    <row r="136" s="1278" customFormat="1" ht="13.5" hidden="1" customHeight="1" x14ac:dyDescent="0.15"/>
    <row r="137" s="1278" customFormat="1" ht="13.5" hidden="1" customHeight="1" x14ac:dyDescent="0.15"/>
    <row r="138" s="1278" customFormat="1" ht="13.5" hidden="1" customHeight="1" x14ac:dyDescent="0.15"/>
    <row r="139" s="1278" customFormat="1" ht="13.5" hidden="1" customHeight="1" x14ac:dyDescent="0.15"/>
    <row r="140" s="1278" customFormat="1" ht="13.5" hidden="1" customHeight="1" x14ac:dyDescent="0.15"/>
    <row r="141" s="1278" customFormat="1" ht="13.5" hidden="1" customHeight="1" x14ac:dyDescent="0.15"/>
    <row r="142" s="1278" customFormat="1" ht="13.5" hidden="1" customHeight="1" x14ac:dyDescent="0.15"/>
    <row r="143" s="1278" customFormat="1" ht="13.5" hidden="1" customHeight="1" x14ac:dyDescent="0.15"/>
    <row r="144" s="1278" customFormat="1" ht="13.5" hidden="1" customHeight="1" x14ac:dyDescent="0.15"/>
    <row r="145" s="1278" customFormat="1" ht="13.5" hidden="1" customHeight="1" x14ac:dyDescent="0.15"/>
    <row r="146" s="1278" customFormat="1" ht="13.5" hidden="1" customHeight="1" x14ac:dyDescent="0.15"/>
    <row r="147" s="1278" customFormat="1" ht="13.5" hidden="1" customHeight="1" x14ac:dyDescent="0.15"/>
    <row r="148" s="1278" customFormat="1" ht="13.5" hidden="1" customHeight="1" x14ac:dyDescent="0.15"/>
    <row r="149" s="1278" customFormat="1" ht="13.5" hidden="1" customHeight="1" x14ac:dyDescent="0.15"/>
    <row r="150" s="1278" customFormat="1" ht="13.5" hidden="1" customHeight="1" x14ac:dyDescent="0.15"/>
    <row r="151" s="1278" customFormat="1" ht="13.5" hidden="1" customHeight="1" x14ac:dyDescent="0.15"/>
    <row r="152" s="1278" customFormat="1" ht="13.5" hidden="1" customHeight="1" x14ac:dyDescent="0.15"/>
    <row r="153" s="1278" customFormat="1" ht="13.5" hidden="1" customHeight="1" x14ac:dyDescent="0.15"/>
    <row r="154" s="1278" customFormat="1" ht="13.5" hidden="1" customHeight="1" x14ac:dyDescent="0.15"/>
    <row r="155" s="1278" customFormat="1" ht="13.5" hidden="1" customHeight="1" x14ac:dyDescent="0.15"/>
    <row r="156" s="1278" customFormat="1" ht="13.5" hidden="1" customHeight="1" x14ac:dyDescent="0.15"/>
    <row r="157" s="1278" customFormat="1" ht="13.5" hidden="1" customHeight="1" x14ac:dyDescent="0.15"/>
    <row r="158" s="1278" customFormat="1" ht="13.5" hidden="1" customHeight="1" x14ac:dyDescent="0.15"/>
    <row r="159" s="1278" customFormat="1" ht="13.5" hidden="1" customHeight="1" x14ac:dyDescent="0.15"/>
    <row r="160" s="1278" customFormat="1" ht="13.5" hidden="1" customHeight="1" x14ac:dyDescent="0.15"/>
  </sheetData>
  <sheetProtection algorithmName="SHA-512" hashValue="9ie2rV4fMdVi9xUXhTfuguuVV8Ha8+SiJZcE6AFp7ypvtZcEaoVMZi+bp68ws9a8MJFLf1ureq8sFu71ebrHRA==" saltValue="1cMtEicIUsyPDK8A2AVAQ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BX55" sqref="BX55:CE56"/>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ls/6l/UA60EXoHbeO6PYC0swY8eKt6DxAai23P/N+FiECUN5K9Zqygt7Q5JwnNIHNyeYyMRojmR97Vn6H0A+fA==" saltValue="lWyos9uOpT4gXlAUfF1cB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BX55" sqref="BX55:CE56"/>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M3VdOIl5A4xQq1Y3y8fJV5VHAfXts8J6fDWERvtsgeKbHO9YdhLxDpl1NHeFktfNn1isB0UN9gTPEuZqvJkb3g==" saltValue="qNNutxtJAGhQg+BbfICjh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559</v>
      </c>
      <c r="G2" s="157"/>
      <c r="H2" s="158"/>
    </row>
    <row r="3" spans="1:8" x14ac:dyDescent="0.15">
      <c r="A3" s="154" t="s">
        <v>552</v>
      </c>
      <c r="B3" s="159"/>
      <c r="C3" s="160"/>
      <c r="D3" s="161">
        <v>31271</v>
      </c>
      <c r="E3" s="162"/>
      <c r="F3" s="163">
        <v>39893</v>
      </c>
      <c r="G3" s="164"/>
      <c r="H3" s="165"/>
    </row>
    <row r="4" spans="1:8" x14ac:dyDescent="0.15">
      <c r="A4" s="166"/>
      <c r="B4" s="167"/>
      <c r="C4" s="168"/>
      <c r="D4" s="169">
        <v>16341</v>
      </c>
      <c r="E4" s="170"/>
      <c r="F4" s="171">
        <v>26170</v>
      </c>
      <c r="G4" s="172"/>
      <c r="H4" s="173"/>
    </row>
    <row r="5" spans="1:8" x14ac:dyDescent="0.15">
      <c r="A5" s="154" t="s">
        <v>554</v>
      </c>
      <c r="B5" s="159"/>
      <c r="C5" s="160"/>
      <c r="D5" s="161">
        <v>18865</v>
      </c>
      <c r="E5" s="162"/>
      <c r="F5" s="163">
        <v>41080</v>
      </c>
      <c r="G5" s="164"/>
      <c r="H5" s="165"/>
    </row>
    <row r="6" spans="1:8" x14ac:dyDescent="0.15">
      <c r="A6" s="166"/>
      <c r="B6" s="167"/>
      <c r="C6" s="168"/>
      <c r="D6" s="169">
        <v>11538</v>
      </c>
      <c r="E6" s="170"/>
      <c r="F6" s="171">
        <v>27265</v>
      </c>
      <c r="G6" s="172"/>
      <c r="H6" s="173"/>
    </row>
    <row r="7" spans="1:8" x14ac:dyDescent="0.15">
      <c r="A7" s="154" t="s">
        <v>555</v>
      </c>
      <c r="B7" s="159"/>
      <c r="C7" s="160"/>
      <c r="D7" s="161">
        <v>21528</v>
      </c>
      <c r="E7" s="162"/>
      <c r="F7" s="163">
        <v>33173</v>
      </c>
      <c r="G7" s="164"/>
      <c r="H7" s="165"/>
    </row>
    <row r="8" spans="1:8" x14ac:dyDescent="0.15">
      <c r="A8" s="166"/>
      <c r="B8" s="167"/>
      <c r="C8" s="168"/>
      <c r="D8" s="169">
        <v>12588</v>
      </c>
      <c r="E8" s="170"/>
      <c r="F8" s="171">
        <v>20353</v>
      </c>
      <c r="G8" s="172"/>
      <c r="H8" s="173"/>
    </row>
    <row r="9" spans="1:8" x14ac:dyDescent="0.15">
      <c r="A9" s="154" t="s">
        <v>556</v>
      </c>
      <c r="B9" s="159"/>
      <c r="C9" s="160"/>
      <c r="D9" s="161">
        <v>33763</v>
      </c>
      <c r="E9" s="162"/>
      <c r="F9" s="163">
        <v>37644</v>
      </c>
      <c r="G9" s="164"/>
      <c r="H9" s="165"/>
    </row>
    <row r="10" spans="1:8" x14ac:dyDescent="0.15">
      <c r="A10" s="166"/>
      <c r="B10" s="167"/>
      <c r="C10" s="168"/>
      <c r="D10" s="169">
        <v>24298</v>
      </c>
      <c r="E10" s="170"/>
      <c r="F10" s="171">
        <v>24939</v>
      </c>
      <c r="G10" s="172"/>
      <c r="H10" s="173"/>
    </row>
    <row r="11" spans="1:8" x14ac:dyDescent="0.15">
      <c r="A11" s="154" t="s">
        <v>557</v>
      </c>
      <c r="B11" s="159"/>
      <c r="C11" s="160"/>
      <c r="D11" s="161">
        <v>14104</v>
      </c>
      <c r="E11" s="162"/>
      <c r="F11" s="163">
        <v>39221</v>
      </c>
      <c r="G11" s="164"/>
      <c r="H11" s="165"/>
    </row>
    <row r="12" spans="1:8" x14ac:dyDescent="0.15">
      <c r="A12" s="166"/>
      <c r="B12" s="167"/>
      <c r="C12" s="174"/>
      <c r="D12" s="169">
        <v>8326</v>
      </c>
      <c r="E12" s="170"/>
      <c r="F12" s="171">
        <v>24821</v>
      </c>
      <c r="G12" s="172"/>
      <c r="H12" s="173"/>
    </row>
    <row r="13" spans="1:8" x14ac:dyDescent="0.15">
      <c r="A13" s="154"/>
      <c r="B13" s="159"/>
      <c r="C13" s="175"/>
      <c r="D13" s="176">
        <v>23906</v>
      </c>
      <c r="E13" s="177"/>
      <c r="F13" s="178">
        <v>38202</v>
      </c>
      <c r="G13" s="179"/>
      <c r="H13" s="165"/>
    </row>
    <row r="14" spans="1:8" x14ac:dyDescent="0.15">
      <c r="A14" s="166"/>
      <c r="B14" s="167"/>
      <c r="C14" s="168"/>
      <c r="D14" s="169">
        <v>14618</v>
      </c>
      <c r="E14" s="170"/>
      <c r="F14" s="171">
        <v>24710</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4.54</v>
      </c>
      <c r="C19" s="180">
        <f>ROUND(VALUE(SUBSTITUTE(実質収支比率等に係る経年分析!G$48,"▲","-")),2)</f>
        <v>6.32</v>
      </c>
      <c r="D19" s="180">
        <f>ROUND(VALUE(SUBSTITUTE(実質収支比率等に係る経年分析!H$48,"▲","-")),2)</f>
        <v>4.51</v>
      </c>
      <c r="E19" s="180">
        <f>ROUND(VALUE(SUBSTITUTE(実質収支比率等に係る経年分析!I$48,"▲","-")),2)</f>
        <v>3.98</v>
      </c>
      <c r="F19" s="180">
        <f>ROUND(VALUE(SUBSTITUTE(実質収支比率等に係る経年分析!J$48,"▲","-")),2)</f>
        <v>5.82</v>
      </c>
    </row>
    <row r="20" spans="1:11" x14ac:dyDescent="0.15">
      <c r="A20" s="180" t="s">
        <v>54</v>
      </c>
      <c r="B20" s="180">
        <f>ROUND(VALUE(SUBSTITUTE(実質収支比率等に係る経年分析!F$47,"▲","-")),2)</f>
        <v>5.79</v>
      </c>
      <c r="C20" s="180">
        <f>ROUND(VALUE(SUBSTITUTE(実質収支比率等に係る経年分析!G$47,"▲","-")),2)</f>
        <v>5.94</v>
      </c>
      <c r="D20" s="180">
        <f>ROUND(VALUE(SUBSTITUTE(実質収支比率等に係る経年分析!H$47,"▲","-")),2)</f>
        <v>6.42</v>
      </c>
      <c r="E20" s="180">
        <f>ROUND(VALUE(SUBSTITUTE(実質収支比率等に係る経年分析!I$47,"▲","-")),2)</f>
        <v>7</v>
      </c>
      <c r="F20" s="180">
        <f>ROUND(VALUE(SUBSTITUTE(実質収支比率等に係る経年分析!J$47,"▲","-")),2)</f>
        <v>8.0399999999999991</v>
      </c>
    </row>
    <row r="21" spans="1:11" x14ac:dyDescent="0.15">
      <c r="A21" s="180" t="s">
        <v>55</v>
      </c>
      <c r="B21" s="180">
        <f>IF(ISNUMBER(VALUE(SUBSTITUTE(実質収支比率等に係る経年分析!F$49,"▲","-"))),ROUND(VALUE(SUBSTITUTE(実質収支比率等に係る経年分析!F$49,"▲","-")),2),NA())</f>
        <v>-3.73</v>
      </c>
      <c r="C21" s="180">
        <f>IF(ISNUMBER(VALUE(SUBSTITUTE(実質収支比率等に係る経年分析!G$49,"▲","-"))),ROUND(VALUE(SUBSTITUTE(実質収支比率等に係る経年分析!G$49,"▲","-")),2),NA())</f>
        <v>-0.23</v>
      </c>
      <c r="D21" s="180">
        <f>IF(ISNUMBER(VALUE(SUBSTITUTE(実質収支比率等に係る経年分析!H$49,"▲","-"))),ROUND(VALUE(SUBSTITUTE(実質収支比率等に係る経年分析!H$49,"▲","-")),2),NA())</f>
        <v>-4.3</v>
      </c>
      <c r="E21" s="180">
        <f>IF(ISNUMBER(VALUE(SUBSTITUTE(実質収支比率等に係る経年分析!I$49,"▲","-"))),ROUND(VALUE(SUBSTITUTE(実質収支比率等に係る経年分析!I$49,"▲","-")),2),NA())</f>
        <v>-2.06</v>
      </c>
      <c r="F21" s="180">
        <f>IF(ISNUMBER(VALUE(SUBSTITUTE(実質収支比率等に係る経年分析!J$49,"▲","-"))),ROUND(VALUE(SUBSTITUTE(実質収支比率等に係る経年分析!J$49,"▲","-")),2),NA())</f>
        <v>1.27</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墓地事業特別会計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1.73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2.35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0.75</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0.93</v>
      </c>
    </row>
    <row r="34" spans="1:16" x14ac:dyDescent="0.15">
      <c r="A34" s="181" t="str">
        <f>IF(連結実質赤字比率に係る赤字・黒字の構成分析!C$36="",NA(),連結実質赤字比率に係る赤字・黒字の構成分析!C$36)</f>
        <v>公共下水道事業会計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2.15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2.93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3.68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4.34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4.93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4.53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6.31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3.97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5.82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7.52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7.03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7.94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8.82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8.5399999999999991</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4319</v>
      </c>
      <c r="E42" s="182"/>
      <c r="F42" s="182"/>
      <c r="G42" s="182">
        <f>'実質公債費比率（分子）の構造'!L$52</f>
        <v>4451</v>
      </c>
      <c r="H42" s="182"/>
      <c r="I42" s="182"/>
      <c r="J42" s="182">
        <f>'実質公債費比率（分子）の構造'!M$52</f>
        <v>4402</v>
      </c>
      <c r="K42" s="182"/>
      <c r="L42" s="182"/>
      <c r="M42" s="182">
        <f>'実質公債費比率（分子）の構造'!N$52</f>
        <v>4612</v>
      </c>
      <c r="N42" s="182"/>
      <c r="O42" s="182"/>
      <c r="P42" s="182">
        <f>'実質公債費比率（分子）の構造'!O$52</f>
        <v>4582</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273</v>
      </c>
      <c r="C44" s="182"/>
      <c r="D44" s="182"/>
      <c r="E44" s="182">
        <f>'実質公債費比率（分子）の構造'!L$50</f>
        <v>253</v>
      </c>
      <c r="F44" s="182"/>
      <c r="G44" s="182"/>
      <c r="H44" s="182">
        <f>'実質公債費比率（分子）の構造'!M$50</f>
        <v>253</v>
      </c>
      <c r="I44" s="182"/>
      <c r="J44" s="182"/>
      <c r="K44" s="182">
        <f>'実質公債費比率（分子）の構造'!N$50</f>
        <v>240</v>
      </c>
      <c r="L44" s="182"/>
      <c r="M44" s="182"/>
      <c r="N44" s="182">
        <f>'実質公債費比率（分子）の構造'!O$50</f>
        <v>240</v>
      </c>
      <c r="O44" s="182"/>
      <c r="P44" s="182"/>
    </row>
    <row r="45" spans="1:16" x14ac:dyDescent="0.15">
      <c r="A45" s="182" t="s">
        <v>65</v>
      </c>
      <c r="B45" s="182">
        <f>'実質公債費比率（分子）の構造'!K$49</f>
        <v>23</v>
      </c>
      <c r="C45" s="182"/>
      <c r="D45" s="182"/>
      <c r="E45" s="182">
        <f>'実質公債費比率（分子）の構造'!L$49</f>
        <v>25</v>
      </c>
      <c r="F45" s="182"/>
      <c r="G45" s="182"/>
      <c r="H45" s="182">
        <f>'実質公債費比率（分子）の構造'!M$49</f>
        <v>21</v>
      </c>
      <c r="I45" s="182"/>
      <c r="J45" s="182"/>
      <c r="K45" s="182">
        <f>'実質公債費比率（分子）の構造'!N$49</f>
        <v>21</v>
      </c>
      <c r="L45" s="182"/>
      <c r="M45" s="182"/>
      <c r="N45" s="182">
        <f>'実質公債費比率（分子）の構造'!O$49</f>
        <v>49</v>
      </c>
      <c r="O45" s="182"/>
      <c r="P45" s="182"/>
    </row>
    <row r="46" spans="1:16" x14ac:dyDescent="0.15">
      <c r="A46" s="182" t="s">
        <v>66</v>
      </c>
      <c r="B46" s="182">
        <f>'実質公債費比率（分子）の構造'!K$48</f>
        <v>471</v>
      </c>
      <c r="C46" s="182"/>
      <c r="D46" s="182"/>
      <c r="E46" s="182">
        <f>'実質公債費比率（分子）の構造'!L$48</f>
        <v>456</v>
      </c>
      <c r="F46" s="182"/>
      <c r="G46" s="182"/>
      <c r="H46" s="182">
        <f>'実質公債費比率（分子）の構造'!M$48</f>
        <v>516</v>
      </c>
      <c r="I46" s="182"/>
      <c r="J46" s="182"/>
      <c r="K46" s="182">
        <f>'実質公債費比率（分子）の構造'!N$48</f>
        <v>491</v>
      </c>
      <c r="L46" s="182"/>
      <c r="M46" s="182"/>
      <c r="N46" s="182">
        <f>'実質公債費比率（分子）の構造'!O$48</f>
        <v>247</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5391</v>
      </c>
      <c r="C49" s="182"/>
      <c r="D49" s="182"/>
      <c r="E49" s="182">
        <f>'実質公債費比率（分子）の構造'!L$45</f>
        <v>5494</v>
      </c>
      <c r="F49" s="182"/>
      <c r="G49" s="182"/>
      <c r="H49" s="182">
        <f>'実質公債費比率（分子）の構造'!M$45</f>
        <v>5701</v>
      </c>
      <c r="I49" s="182"/>
      <c r="J49" s="182"/>
      <c r="K49" s="182">
        <f>'実質公債費比率（分子）の構造'!N$45</f>
        <v>5790</v>
      </c>
      <c r="L49" s="182"/>
      <c r="M49" s="182"/>
      <c r="N49" s="182">
        <f>'実質公債費比率（分子）の構造'!O$45</f>
        <v>5681</v>
      </c>
      <c r="O49" s="182"/>
      <c r="P49" s="182"/>
    </row>
    <row r="50" spans="1:16" x14ac:dyDescent="0.15">
      <c r="A50" s="182" t="s">
        <v>70</v>
      </c>
      <c r="B50" s="182" t="e">
        <f>NA()</f>
        <v>#N/A</v>
      </c>
      <c r="C50" s="182">
        <f>IF(ISNUMBER('実質公債費比率（分子）の構造'!K$53),'実質公債費比率（分子）の構造'!K$53,NA())</f>
        <v>1839</v>
      </c>
      <c r="D50" s="182" t="e">
        <f>NA()</f>
        <v>#N/A</v>
      </c>
      <c r="E50" s="182" t="e">
        <f>NA()</f>
        <v>#N/A</v>
      </c>
      <c r="F50" s="182">
        <f>IF(ISNUMBER('実質公債費比率（分子）の構造'!L$53),'実質公債費比率（分子）の構造'!L$53,NA())</f>
        <v>1777</v>
      </c>
      <c r="G50" s="182" t="e">
        <f>NA()</f>
        <v>#N/A</v>
      </c>
      <c r="H50" s="182" t="e">
        <f>NA()</f>
        <v>#N/A</v>
      </c>
      <c r="I50" s="182">
        <f>IF(ISNUMBER('実質公債費比率（分子）の構造'!M$53),'実質公債費比率（分子）の構造'!M$53,NA())</f>
        <v>2089</v>
      </c>
      <c r="J50" s="182" t="e">
        <f>NA()</f>
        <v>#N/A</v>
      </c>
      <c r="K50" s="182" t="e">
        <f>NA()</f>
        <v>#N/A</v>
      </c>
      <c r="L50" s="182">
        <f>IF(ISNUMBER('実質公債費比率（分子）の構造'!N$53),'実質公債費比率（分子）の構造'!N$53,NA())</f>
        <v>1930</v>
      </c>
      <c r="M50" s="182" t="e">
        <f>NA()</f>
        <v>#N/A</v>
      </c>
      <c r="N50" s="182" t="e">
        <f>NA()</f>
        <v>#N/A</v>
      </c>
      <c r="O50" s="182">
        <f>IF(ISNUMBER('実質公債費比率（分子）の構造'!O$53),'実質公債費比率（分子）の構造'!O$53,NA())</f>
        <v>1635</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39089</v>
      </c>
      <c r="E56" s="181"/>
      <c r="F56" s="181"/>
      <c r="G56" s="181">
        <f>'将来負担比率（分子）の構造'!J$52</f>
        <v>37813</v>
      </c>
      <c r="H56" s="181"/>
      <c r="I56" s="181"/>
      <c r="J56" s="181">
        <f>'将来負担比率（分子）の構造'!K$52</f>
        <v>37927</v>
      </c>
      <c r="K56" s="181"/>
      <c r="L56" s="181"/>
      <c r="M56" s="181">
        <f>'将来負担比率（分子）の構造'!L$52</f>
        <v>36594</v>
      </c>
      <c r="N56" s="181"/>
      <c r="O56" s="181"/>
      <c r="P56" s="181">
        <f>'将来負担比率（分子）の構造'!M$52</f>
        <v>34842</v>
      </c>
    </row>
    <row r="57" spans="1:16" x14ac:dyDescent="0.15">
      <c r="A57" s="181" t="s">
        <v>41</v>
      </c>
      <c r="B57" s="181"/>
      <c r="C57" s="181"/>
      <c r="D57" s="181">
        <f>'将来負担比率（分子）の構造'!I$51</f>
        <v>12237</v>
      </c>
      <c r="E57" s="181"/>
      <c r="F57" s="181"/>
      <c r="G57" s="181">
        <f>'将来負担比率（分子）の構造'!J$51</f>
        <v>11879</v>
      </c>
      <c r="H57" s="181"/>
      <c r="I57" s="181"/>
      <c r="J57" s="181">
        <f>'将来負担比率（分子）の構造'!K$51</f>
        <v>10667</v>
      </c>
      <c r="K57" s="181"/>
      <c r="L57" s="181"/>
      <c r="M57" s="181">
        <f>'将来負担比率（分子）の構造'!L$51</f>
        <v>9738</v>
      </c>
      <c r="N57" s="181"/>
      <c r="O57" s="181"/>
      <c r="P57" s="181">
        <f>'将来負担比率（分子）の構造'!M$51</f>
        <v>8891</v>
      </c>
    </row>
    <row r="58" spans="1:16" x14ac:dyDescent="0.15">
      <c r="A58" s="181" t="s">
        <v>40</v>
      </c>
      <c r="B58" s="181"/>
      <c r="C58" s="181"/>
      <c r="D58" s="181">
        <f>'将来負担比率（分子）の構造'!I$50</f>
        <v>4629</v>
      </c>
      <c r="E58" s="181"/>
      <c r="F58" s="181"/>
      <c r="G58" s="181">
        <f>'将来負担比率（分子）の構造'!J$50</f>
        <v>5956</v>
      </c>
      <c r="H58" s="181"/>
      <c r="I58" s="181"/>
      <c r="J58" s="181">
        <f>'将来負担比率（分子）の構造'!K$50</f>
        <v>7056</v>
      </c>
      <c r="K58" s="181"/>
      <c r="L58" s="181"/>
      <c r="M58" s="181">
        <f>'将来負担比率（分子）の構造'!L$50</f>
        <v>7848</v>
      </c>
      <c r="N58" s="181"/>
      <c r="O58" s="181"/>
      <c r="P58" s="181">
        <f>'将来負担比率（分子）の構造'!M$50</f>
        <v>8267</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f>'将来負担比率（分子）の構造'!J$46</f>
        <v>6</v>
      </c>
      <c r="F61" s="181"/>
      <c r="G61" s="181"/>
      <c r="H61" s="181" t="str">
        <f>'将来負担比率（分子）の構造'!K$46</f>
        <v>-</v>
      </c>
      <c r="I61" s="181"/>
      <c r="J61" s="181"/>
      <c r="K61" s="181" t="str">
        <f>'将来負担比率（分子）の構造'!L$46</f>
        <v>-</v>
      </c>
      <c r="L61" s="181"/>
      <c r="M61" s="181"/>
      <c r="N61" s="181">
        <f>'将来負担比率（分子）の構造'!M$46</f>
        <v>3</v>
      </c>
      <c r="O61" s="181"/>
      <c r="P61" s="181"/>
    </row>
    <row r="62" spans="1:16" x14ac:dyDescent="0.15">
      <c r="A62" s="181" t="s">
        <v>34</v>
      </c>
      <c r="B62" s="181">
        <f>'将来負担比率（分子）の構造'!I$45</f>
        <v>7160</v>
      </c>
      <c r="C62" s="181"/>
      <c r="D62" s="181"/>
      <c r="E62" s="181">
        <f>'将来負担比率（分子）の構造'!J$45</f>
        <v>6464</v>
      </c>
      <c r="F62" s="181"/>
      <c r="G62" s="181"/>
      <c r="H62" s="181">
        <f>'将来負担比率（分子）の構造'!K$45</f>
        <v>5520</v>
      </c>
      <c r="I62" s="181"/>
      <c r="J62" s="181"/>
      <c r="K62" s="181">
        <f>'将来負担比率（分子）の構造'!L$45</f>
        <v>5435</v>
      </c>
      <c r="L62" s="181"/>
      <c r="M62" s="181"/>
      <c r="N62" s="181">
        <f>'将来負担比率（分子）の構造'!M$45</f>
        <v>5288</v>
      </c>
      <c r="O62" s="181"/>
      <c r="P62" s="181"/>
    </row>
    <row r="63" spans="1:16" x14ac:dyDescent="0.15">
      <c r="A63" s="181" t="s">
        <v>33</v>
      </c>
      <c r="B63" s="181">
        <f>'将来負担比率（分子）の構造'!I$44</f>
        <v>548</v>
      </c>
      <c r="C63" s="181"/>
      <c r="D63" s="181"/>
      <c r="E63" s="181">
        <f>'将来負担比率（分子）の構造'!J$44</f>
        <v>526</v>
      </c>
      <c r="F63" s="181"/>
      <c r="G63" s="181"/>
      <c r="H63" s="181">
        <f>'将来負担比率（分子）の構造'!K$44</f>
        <v>1240</v>
      </c>
      <c r="I63" s="181"/>
      <c r="J63" s="181"/>
      <c r="K63" s="181">
        <f>'将来負担比率（分子）の構造'!L$44</f>
        <v>1748</v>
      </c>
      <c r="L63" s="181"/>
      <c r="M63" s="181"/>
      <c r="N63" s="181">
        <f>'将来負担比率（分子）の構造'!M$44</f>
        <v>1705</v>
      </c>
      <c r="O63" s="181"/>
      <c r="P63" s="181"/>
    </row>
    <row r="64" spans="1:16" x14ac:dyDescent="0.15">
      <c r="A64" s="181" t="s">
        <v>32</v>
      </c>
      <c r="B64" s="181">
        <f>'将来負担比率（分子）の構造'!I$43</f>
        <v>1339</v>
      </c>
      <c r="C64" s="181"/>
      <c r="D64" s="181"/>
      <c r="E64" s="181">
        <f>'将来負担比率（分子）の構造'!J$43</f>
        <v>1318</v>
      </c>
      <c r="F64" s="181"/>
      <c r="G64" s="181"/>
      <c r="H64" s="181">
        <f>'将来負担比率（分子）の構造'!K$43</f>
        <v>716</v>
      </c>
      <c r="I64" s="181"/>
      <c r="J64" s="181"/>
      <c r="K64" s="181">
        <f>'将来負担比率（分子）の構造'!L$43</f>
        <v>644</v>
      </c>
      <c r="L64" s="181"/>
      <c r="M64" s="181"/>
      <c r="N64" s="181">
        <f>'将来負担比率（分子）の構造'!M$43</f>
        <v>543</v>
      </c>
      <c r="O64" s="181"/>
      <c r="P64" s="181"/>
    </row>
    <row r="65" spans="1:16" x14ac:dyDescent="0.15">
      <c r="A65" s="181" t="s">
        <v>31</v>
      </c>
      <c r="B65" s="181">
        <f>'将来負担比率（分子）の構造'!I$42</f>
        <v>2817</v>
      </c>
      <c r="C65" s="181"/>
      <c r="D65" s="181"/>
      <c r="E65" s="181">
        <f>'将来負担比率（分子）の構造'!J$42</f>
        <v>2614</v>
      </c>
      <c r="F65" s="181"/>
      <c r="G65" s="181"/>
      <c r="H65" s="181">
        <f>'将来負担比率（分子）の構造'!K$42</f>
        <v>1732</v>
      </c>
      <c r="I65" s="181"/>
      <c r="J65" s="181"/>
      <c r="K65" s="181">
        <f>'将来負担比率（分子）の構造'!L$42</f>
        <v>1521</v>
      </c>
      <c r="L65" s="181"/>
      <c r="M65" s="181"/>
      <c r="N65" s="181">
        <f>'将来負担比率（分子）の構造'!M$42</f>
        <v>1305</v>
      </c>
      <c r="O65" s="181"/>
      <c r="P65" s="181"/>
    </row>
    <row r="66" spans="1:16" x14ac:dyDescent="0.15">
      <c r="A66" s="181" t="s">
        <v>30</v>
      </c>
      <c r="B66" s="181">
        <f>'将来負担比率（分子）の構造'!I$41</f>
        <v>57023</v>
      </c>
      <c r="C66" s="181"/>
      <c r="D66" s="181"/>
      <c r="E66" s="181">
        <f>'将来負担比率（分子）の構造'!J$41</f>
        <v>54614</v>
      </c>
      <c r="F66" s="181"/>
      <c r="G66" s="181"/>
      <c r="H66" s="181">
        <f>'将来負担比率（分子）の構造'!K$41</f>
        <v>52007</v>
      </c>
      <c r="I66" s="181"/>
      <c r="J66" s="181"/>
      <c r="K66" s="181">
        <f>'将来負担比率（分子）の構造'!L$41</f>
        <v>51192</v>
      </c>
      <c r="L66" s="181"/>
      <c r="M66" s="181"/>
      <c r="N66" s="181">
        <f>'将来負担比率（分子）の構造'!M$41</f>
        <v>47968</v>
      </c>
      <c r="O66" s="181"/>
      <c r="P66" s="181"/>
    </row>
    <row r="67" spans="1:16" x14ac:dyDescent="0.15">
      <c r="A67" s="181" t="s">
        <v>74</v>
      </c>
      <c r="B67" s="181" t="e">
        <f>NA()</f>
        <v>#N/A</v>
      </c>
      <c r="C67" s="181">
        <f>IF(ISNUMBER('将来負担比率（分子）の構造'!I$53), IF('将来負担比率（分子）の構造'!I$53 &lt; 0, 0, '将来負担比率（分子）の構造'!I$53), NA())</f>
        <v>12931</v>
      </c>
      <c r="D67" s="181" t="e">
        <f>NA()</f>
        <v>#N/A</v>
      </c>
      <c r="E67" s="181" t="e">
        <f>NA()</f>
        <v>#N/A</v>
      </c>
      <c r="F67" s="181">
        <f>IF(ISNUMBER('将来負担比率（分子）の構造'!J$53), IF('将来負担比率（分子）の構造'!J$53 &lt; 0, 0, '将来負担比率（分子）の構造'!J$53), NA())</f>
        <v>9893</v>
      </c>
      <c r="G67" s="181" t="e">
        <f>NA()</f>
        <v>#N/A</v>
      </c>
      <c r="H67" s="181" t="e">
        <f>NA()</f>
        <v>#N/A</v>
      </c>
      <c r="I67" s="181">
        <f>IF(ISNUMBER('将来負担比率（分子）の構造'!K$53), IF('将来負担比率（分子）の構造'!K$53 &lt; 0, 0, '将来負担比率（分子）の構造'!K$53), NA())</f>
        <v>5564</v>
      </c>
      <c r="J67" s="181" t="e">
        <f>NA()</f>
        <v>#N/A</v>
      </c>
      <c r="K67" s="181" t="e">
        <f>NA()</f>
        <v>#N/A</v>
      </c>
      <c r="L67" s="181">
        <f>IF(ISNUMBER('将来負担比率（分子）の構造'!L$53), IF('将来負担比率（分子）の構造'!L$53 &lt; 0, 0, '将来負担比率（分子）の構造'!L$53), NA())</f>
        <v>6359</v>
      </c>
      <c r="M67" s="181" t="e">
        <f>NA()</f>
        <v>#N/A</v>
      </c>
      <c r="N67" s="181" t="e">
        <f>NA()</f>
        <v>#N/A</v>
      </c>
      <c r="O67" s="181">
        <f>IF(ISNUMBER('将来負担比率（分子）の構造'!M$53), IF('将来負担比率（分子）の構造'!M$53 &lt; 0, 0, '将来負担比率（分子）の構造'!M$53), NA())</f>
        <v>4812</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2130</v>
      </c>
      <c r="C72" s="185">
        <f>基金残高に係る経年分析!G55</f>
        <v>2350</v>
      </c>
      <c r="D72" s="185">
        <f>基金残高に係る経年分析!H55</f>
        <v>2781</v>
      </c>
    </row>
    <row r="73" spans="1:16" x14ac:dyDescent="0.15">
      <c r="A73" s="184" t="s">
        <v>77</v>
      </c>
      <c r="B73" s="185">
        <f>基金残高に係る経年分析!F56</f>
        <v>808</v>
      </c>
      <c r="C73" s="185">
        <f>基金残高に係る経年分析!G56</f>
        <v>709</v>
      </c>
      <c r="D73" s="185">
        <f>基金残高に係る経年分析!H56</f>
        <v>709</v>
      </c>
    </row>
    <row r="74" spans="1:16" x14ac:dyDescent="0.15">
      <c r="A74" s="184" t="s">
        <v>78</v>
      </c>
      <c r="B74" s="185">
        <f>基金残高に係る経年分析!F57</f>
        <v>1714</v>
      </c>
      <c r="C74" s="185">
        <f>基金残高に係る経年分析!G57</f>
        <v>2262</v>
      </c>
      <c r="D74" s="185">
        <f>基金残高に係る経年分析!H57</f>
        <v>2289</v>
      </c>
    </row>
  </sheetData>
  <sheetProtection algorithmName="SHA-512" hashValue="/oHLzKni0Lws1eNOP68SguFLiUWxd0iTuJkxMfYIZLj5VBjHsBYEp2wngQqFzQOaloqvleNi/iXR4YsKw6Bs0w==" saltValue="zQwKhTdFzma90ZB+yfLM+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212</v>
      </c>
      <c r="DI1" s="762"/>
      <c r="DJ1" s="762"/>
      <c r="DK1" s="762"/>
      <c r="DL1" s="762"/>
      <c r="DM1" s="762"/>
      <c r="DN1" s="763"/>
      <c r="DO1" s="226"/>
      <c r="DP1" s="761" t="s">
        <v>213</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64" t="s">
        <v>221</v>
      </c>
      <c r="AQ4" s="764"/>
      <c r="AR4" s="764"/>
      <c r="AS4" s="764"/>
      <c r="AT4" s="764"/>
      <c r="AU4" s="764"/>
      <c r="AV4" s="764"/>
      <c r="AW4" s="764"/>
      <c r="AX4" s="764"/>
      <c r="AY4" s="764"/>
      <c r="AZ4" s="764"/>
      <c r="BA4" s="764"/>
      <c r="BB4" s="764"/>
      <c r="BC4" s="764"/>
      <c r="BD4" s="764"/>
      <c r="BE4" s="764"/>
      <c r="BF4" s="764"/>
      <c r="BG4" s="764" t="s">
        <v>222</v>
      </c>
      <c r="BH4" s="764"/>
      <c r="BI4" s="764"/>
      <c r="BJ4" s="764"/>
      <c r="BK4" s="764"/>
      <c r="BL4" s="764"/>
      <c r="BM4" s="764"/>
      <c r="BN4" s="764"/>
      <c r="BO4" s="764" t="s">
        <v>219</v>
      </c>
      <c r="BP4" s="764"/>
      <c r="BQ4" s="764"/>
      <c r="BR4" s="764"/>
      <c r="BS4" s="764" t="s">
        <v>223</v>
      </c>
      <c r="BT4" s="764"/>
      <c r="BU4" s="764"/>
      <c r="BV4" s="764"/>
      <c r="BW4" s="764"/>
      <c r="BX4" s="764"/>
      <c r="BY4" s="764"/>
      <c r="BZ4" s="764"/>
      <c r="CA4" s="764"/>
      <c r="CB4" s="764"/>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225</v>
      </c>
      <c r="C5" s="709"/>
      <c r="D5" s="709"/>
      <c r="E5" s="709"/>
      <c r="F5" s="709"/>
      <c r="G5" s="709"/>
      <c r="H5" s="709"/>
      <c r="I5" s="709"/>
      <c r="J5" s="709"/>
      <c r="K5" s="709"/>
      <c r="L5" s="709"/>
      <c r="M5" s="709"/>
      <c r="N5" s="709"/>
      <c r="O5" s="709"/>
      <c r="P5" s="709"/>
      <c r="Q5" s="710"/>
      <c r="R5" s="697">
        <v>29970309</v>
      </c>
      <c r="S5" s="698"/>
      <c r="T5" s="698"/>
      <c r="U5" s="698"/>
      <c r="V5" s="698"/>
      <c r="W5" s="698"/>
      <c r="X5" s="698"/>
      <c r="Y5" s="741"/>
      <c r="Z5" s="759">
        <v>37</v>
      </c>
      <c r="AA5" s="759"/>
      <c r="AB5" s="759"/>
      <c r="AC5" s="759"/>
      <c r="AD5" s="760">
        <v>27665126</v>
      </c>
      <c r="AE5" s="760"/>
      <c r="AF5" s="760"/>
      <c r="AG5" s="760"/>
      <c r="AH5" s="760"/>
      <c r="AI5" s="760"/>
      <c r="AJ5" s="760"/>
      <c r="AK5" s="760"/>
      <c r="AL5" s="742">
        <v>79.400000000000006</v>
      </c>
      <c r="AM5" s="713"/>
      <c r="AN5" s="713"/>
      <c r="AO5" s="743"/>
      <c r="AP5" s="708" t="s">
        <v>226</v>
      </c>
      <c r="AQ5" s="709"/>
      <c r="AR5" s="709"/>
      <c r="AS5" s="709"/>
      <c r="AT5" s="709"/>
      <c r="AU5" s="709"/>
      <c r="AV5" s="709"/>
      <c r="AW5" s="709"/>
      <c r="AX5" s="709"/>
      <c r="AY5" s="709"/>
      <c r="AZ5" s="709"/>
      <c r="BA5" s="709"/>
      <c r="BB5" s="709"/>
      <c r="BC5" s="709"/>
      <c r="BD5" s="709"/>
      <c r="BE5" s="709"/>
      <c r="BF5" s="710"/>
      <c r="BG5" s="642">
        <v>27663862</v>
      </c>
      <c r="BH5" s="643"/>
      <c r="BI5" s="643"/>
      <c r="BJ5" s="643"/>
      <c r="BK5" s="643"/>
      <c r="BL5" s="643"/>
      <c r="BM5" s="643"/>
      <c r="BN5" s="644"/>
      <c r="BO5" s="675">
        <v>92.3</v>
      </c>
      <c r="BP5" s="675"/>
      <c r="BQ5" s="675"/>
      <c r="BR5" s="675"/>
      <c r="BS5" s="676">
        <v>342537</v>
      </c>
      <c r="BT5" s="676"/>
      <c r="BU5" s="676"/>
      <c r="BV5" s="676"/>
      <c r="BW5" s="676"/>
      <c r="BX5" s="676"/>
      <c r="BY5" s="676"/>
      <c r="BZ5" s="676"/>
      <c r="CA5" s="676"/>
      <c r="CB5" s="739"/>
      <c r="CD5" s="746" t="s">
        <v>221</v>
      </c>
      <c r="CE5" s="747"/>
      <c r="CF5" s="747"/>
      <c r="CG5" s="747"/>
      <c r="CH5" s="747"/>
      <c r="CI5" s="747"/>
      <c r="CJ5" s="747"/>
      <c r="CK5" s="747"/>
      <c r="CL5" s="747"/>
      <c r="CM5" s="747"/>
      <c r="CN5" s="747"/>
      <c r="CO5" s="747"/>
      <c r="CP5" s="747"/>
      <c r="CQ5" s="748"/>
      <c r="CR5" s="746" t="s">
        <v>227</v>
      </c>
      <c r="CS5" s="747"/>
      <c r="CT5" s="747"/>
      <c r="CU5" s="747"/>
      <c r="CV5" s="747"/>
      <c r="CW5" s="747"/>
      <c r="CX5" s="747"/>
      <c r="CY5" s="748"/>
      <c r="CZ5" s="746" t="s">
        <v>219</v>
      </c>
      <c r="DA5" s="747"/>
      <c r="DB5" s="747"/>
      <c r="DC5" s="748"/>
      <c r="DD5" s="746" t="s">
        <v>228</v>
      </c>
      <c r="DE5" s="747"/>
      <c r="DF5" s="747"/>
      <c r="DG5" s="747"/>
      <c r="DH5" s="747"/>
      <c r="DI5" s="747"/>
      <c r="DJ5" s="747"/>
      <c r="DK5" s="747"/>
      <c r="DL5" s="747"/>
      <c r="DM5" s="747"/>
      <c r="DN5" s="747"/>
      <c r="DO5" s="747"/>
      <c r="DP5" s="748"/>
      <c r="DQ5" s="746" t="s">
        <v>229</v>
      </c>
      <c r="DR5" s="747"/>
      <c r="DS5" s="747"/>
      <c r="DT5" s="747"/>
      <c r="DU5" s="747"/>
      <c r="DV5" s="747"/>
      <c r="DW5" s="747"/>
      <c r="DX5" s="747"/>
      <c r="DY5" s="747"/>
      <c r="DZ5" s="747"/>
      <c r="EA5" s="747"/>
      <c r="EB5" s="747"/>
      <c r="EC5" s="748"/>
    </row>
    <row r="6" spans="2:143" ht="11.25" customHeight="1" x14ac:dyDescent="0.15">
      <c r="B6" s="639" t="s">
        <v>230</v>
      </c>
      <c r="C6" s="640"/>
      <c r="D6" s="640"/>
      <c r="E6" s="640"/>
      <c r="F6" s="640"/>
      <c r="G6" s="640"/>
      <c r="H6" s="640"/>
      <c r="I6" s="640"/>
      <c r="J6" s="640"/>
      <c r="K6" s="640"/>
      <c r="L6" s="640"/>
      <c r="M6" s="640"/>
      <c r="N6" s="640"/>
      <c r="O6" s="640"/>
      <c r="P6" s="640"/>
      <c r="Q6" s="641"/>
      <c r="R6" s="642">
        <v>377907</v>
      </c>
      <c r="S6" s="643"/>
      <c r="T6" s="643"/>
      <c r="U6" s="643"/>
      <c r="V6" s="643"/>
      <c r="W6" s="643"/>
      <c r="X6" s="643"/>
      <c r="Y6" s="644"/>
      <c r="Z6" s="675">
        <v>0.5</v>
      </c>
      <c r="AA6" s="675"/>
      <c r="AB6" s="675"/>
      <c r="AC6" s="675"/>
      <c r="AD6" s="676">
        <v>377907</v>
      </c>
      <c r="AE6" s="676"/>
      <c r="AF6" s="676"/>
      <c r="AG6" s="676"/>
      <c r="AH6" s="676"/>
      <c r="AI6" s="676"/>
      <c r="AJ6" s="676"/>
      <c r="AK6" s="676"/>
      <c r="AL6" s="645">
        <v>1.1000000000000001</v>
      </c>
      <c r="AM6" s="646"/>
      <c r="AN6" s="646"/>
      <c r="AO6" s="677"/>
      <c r="AP6" s="639" t="s">
        <v>231</v>
      </c>
      <c r="AQ6" s="640"/>
      <c r="AR6" s="640"/>
      <c r="AS6" s="640"/>
      <c r="AT6" s="640"/>
      <c r="AU6" s="640"/>
      <c r="AV6" s="640"/>
      <c r="AW6" s="640"/>
      <c r="AX6" s="640"/>
      <c r="AY6" s="640"/>
      <c r="AZ6" s="640"/>
      <c r="BA6" s="640"/>
      <c r="BB6" s="640"/>
      <c r="BC6" s="640"/>
      <c r="BD6" s="640"/>
      <c r="BE6" s="640"/>
      <c r="BF6" s="641"/>
      <c r="BG6" s="642">
        <v>27663862</v>
      </c>
      <c r="BH6" s="643"/>
      <c r="BI6" s="643"/>
      <c r="BJ6" s="643"/>
      <c r="BK6" s="643"/>
      <c r="BL6" s="643"/>
      <c r="BM6" s="643"/>
      <c r="BN6" s="644"/>
      <c r="BO6" s="675">
        <v>92.3</v>
      </c>
      <c r="BP6" s="675"/>
      <c r="BQ6" s="675"/>
      <c r="BR6" s="675"/>
      <c r="BS6" s="676">
        <v>342537</v>
      </c>
      <c r="BT6" s="676"/>
      <c r="BU6" s="676"/>
      <c r="BV6" s="676"/>
      <c r="BW6" s="676"/>
      <c r="BX6" s="676"/>
      <c r="BY6" s="676"/>
      <c r="BZ6" s="676"/>
      <c r="CA6" s="676"/>
      <c r="CB6" s="739"/>
      <c r="CD6" s="700" t="s">
        <v>232</v>
      </c>
      <c r="CE6" s="701"/>
      <c r="CF6" s="701"/>
      <c r="CG6" s="701"/>
      <c r="CH6" s="701"/>
      <c r="CI6" s="701"/>
      <c r="CJ6" s="701"/>
      <c r="CK6" s="701"/>
      <c r="CL6" s="701"/>
      <c r="CM6" s="701"/>
      <c r="CN6" s="701"/>
      <c r="CO6" s="701"/>
      <c r="CP6" s="701"/>
      <c r="CQ6" s="702"/>
      <c r="CR6" s="642">
        <v>385685</v>
      </c>
      <c r="CS6" s="643"/>
      <c r="CT6" s="643"/>
      <c r="CU6" s="643"/>
      <c r="CV6" s="643"/>
      <c r="CW6" s="643"/>
      <c r="CX6" s="643"/>
      <c r="CY6" s="644"/>
      <c r="CZ6" s="742">
        <v>0.5</v>
      </c>
      <c r="DA6" s="713"/>
      <c r="DB6" s="713"/>
      <c r="DC6" s="745"/>
      <c r="DD6" s="648">
        <v>153</v>
      </c>
      <c r="DE6" s="643"/>
      <c r="DF6" s="643"/>
      <c r="DG6" s="643"/>
      <c r="DH6" s="643"/>
      <c r="DI6" s="643"/>
      <c r="DJ6" s="643"/>
      <c r="DK6" s="643"/>
      <c r="DL6" s="643"/>
      <c r="DM6" s="643"/>
      <c r="DN6" s="643"/>
      <c r="DO6" s="643"/>
      <c r="DP6" s="644"/>
      <c r="DQ6" s="648">
        <v>385634</v>
      </c>
      <c r="DR6" s="643"/>
      <c r="DS6" s="643"/>
      <c r="DT6" s="643"/>
      <c r="DU6" s="643"/>
      <c r="DV6" s="643"/>
      <c r="DW6" s="643"/>
      <c r="DX6" s="643"/>
      <c r="DY6" s="643"/>
      <c r="DZ6" s="643"/>
      <c r="EA6" s="643"/>
      <c r="EB6" s="643"/>
      <c r="EC6" s="689"/>
    </row>
    <row r="7" spans="2:143" ht="11.25" customHeight="1" x14ac:dyDescent="0.15">
      <c r="B7" s="639" t="s">
        <v>233</v>
      </c>
      <c r="C7" s="640"/>
      <c r="D7" s="640"/>
      <c r="E7" s="640"/>
      <c r="F7" s="640"/>
      <c r="G7" s="640"/>
      <c r="H7" s="640"/>
      <c r="I7" s="640"/>
      <c r="J7" s="640"/>
      <c r="K7" s="640"/>
      <c r="L7" s="640"/>
      <c r="M7" s="640"/>
      <c r="N7" s="640"/>
      <c r="O7" s="640"/>
      <c r="P7" s="640"/>
      <c r="Q7" s="641"/>
      <c r="R7" s="642">
        <v>24929</v>
      </c>
      <c r="S7" s="643"/>
      <c r="T7" s="643"/>
      <c r="U7" s="643"/>
      <c r="V7" s="643"/>
      <c r="W7" s="643"/>
      <c r="X7" s="643"/>
      <c r="Y7" s="644"/>
      <c r="Z7" s="675">
        <v>0</v>
      </c>
      <c r="AA7" s="675"/>
      <c r="AB7" s="675"/>
      <c r="AC7" s="675"/>
      <c r="AD7" s="676">
        <v>24929</v>
      </c>
      <c r="AE7" s="676"/>
      <c r="AF7" s="676"/>
      <c r="AG7" s="676"/>
      <c r="AH7" s="676"/>
      <c r="AI7" s="676"/>
      <c r="AJ7" s="676"/>
      <c r="AK7" s="676"/>
      <c r="AL7" s="645">
        <v>0.1</v>
      </c>
      <c r="AM7" s="646"/>
      <c r="AN7" s="646"/>
      <c r="AO7" s="677"/>
      <c r="AP7" s="639" t="s">
        <v>234</v>
      </c>
      <c r="AQ7" s="640"/>
      <c r="AR7" s="640"/>
      <c r="AS7" s="640"/>
      <c r="AT7" s="640"/>
      <c r="AU7" s="640"/>
      <c r="AV7" s="640"/>
      <c r="AW7" s="640"/>
      <c r="AX7" s="640"/>
      <c r="AY7" s="640"/>
      <c r="AZ7" s="640"/>
      <c r="BA7" s="640"/>
      <c r="BB7" s="640"/>
      <c r="BC7" s="640"/>
      <c r="BD7" s="640"/>
      <c r="BE7" s="640"/>
      <c r="BF7" s="641"/>
      <c r="BG7" s="642">
        <v>15140746</v>
      </c>
      <c r="BH7" s="643"/>
      <c r="BI7" s="643"/>
      <c r="BJ7" s="643"/>
      <c r="BK7" s="643"/>
      <c r="BL7" s="643"/>
      <c r="BM7" s="643"/>
      <c r="BN7" s="644"/>
      <c r="BO7" s="675">
        <v>50.5</v>
      </c>
      <c r="BP7" s="675"/>
      <c r="BQ7" s="675"/>
      <c r="BR7" s="675"/>
      <c r="BS7" s="676">
        <v>342537</v>
      </c>
      <c r="BT7" s="676"/>
      <c r="BU7" s="676"/>
      <c r="BV7" s="676"/>
      <c r="BW7" s="676"/>
      <c r="BX7" s="676"/>
      <c r="BY7" s="676"/>
      <c r="BZ7" s="676"/>
      <c r="CA7" s="676"/>
      <c r="CB7" s="739"/>
      <c r="CD7" s="681" t="s">
        <v>235</v>
      </c>
      <c r="CE7" s="682"/>
      <c r="CF7" s="682"/>
      <c r="CG7" s="682"/>
      <c r="CH7" s="682"/>
      <c r="CI7" s="682"/>
      <c r="CJ7" s="682"/>
      <c r="CK7" s="682"/>
      <c r="CL7" s="682"/>
      <c r="CM7" s="682"/>
      <c r="CN7" s="682"/>
      <c r="CO7" s="682"/>
      <c r="CP7" s="682"/>
      <c r="CQ7" s="683"/>
      <c r="CR7" s="642">
        <v>25062232</v>
      </c>
      <c r="CS7" s="643"/>
      <c r="CT7" s="643"/>
      <c r="CU7" s="643"/>
      <c r="CV7" s="643"/>
      <c r="CW7" s="643"/>
      <c r="CX7" s="643"/>
      <c r="CY7" s="644"/>
      <c r="CZ7" s="675">
        <v>32</v>
      </c>
      <c r="DA7" s="675"/>
      <c r="DB7" s="675"/>
      <c r="DC7" s="675"/>
      <c r="DD7" s="648">
        <v>89433</v>
      </c>
      <c r="DE7" s="643"/>
      <c r="DF7" s="643"/>
      <c r="DG7" s="643"/>
      <c r="DH7" s="643"/>
      <c r="DI7" s="643"/>
      <c r="DJ7" s="643"/>
      <c r="DK7" s="643"/>
      <c r="DL7" s="643"/>
      <c r="DM7" s="643"/>
      <c r="DN7" s="643"/>
      <c r="DO7" s="643"/>
      <c r="DP7" s="644"/>
      <c r="DQ7" s="648">
        <v>4052757</v>
      </c>
      <c r="DR7" s="643"/>
      <c r="DS7" s="643"/>
      <c r="DT7" s="643"/>
      <c r="DU7" s="643"/>
      <c r="DV7" s="643"/>
      <c r="DW7" s="643"/>
      <c r="DX7" s="643"/>
      <c r="DY7" s="643"/>
      <c r="DZ7" s="643"/>
      <c r="EA7" s="643"/>
      <c r="EB7" s="643"/>
      <c r="EC7" s="689"/>
    </row>
    <row r="8" spans="2:143" ht="11.25" customHeight="1" x14ac:dyDescent="0.15">
      <c r="B8" s="639" t="s">
        <v>236</v>
      </c>
      <c r="C8" s="640"/>
      <c r="D8" s="640"/>
      <c r="E8" s="640"/>
      <c r="F8" s="640"/>
      <c r="G8" s="640"/>
      <c r="H8" s="640"/>
      <c r="I8" s="640"/>
      <c r="J8" s="640"/>
      <c r="K8" s="640"/>
      <c r="L8" s="640"/>
      <c r="M8" s="640"/>
      <c r="N8" s="640"/>
      <c r="O8" s="640"/>
      <c r="P8" s="640"/>
      <c r="Q8" s="641"/>
      <c r="R8" s="642">
        <v>149416</v>
      </c>
      <c r="S8" s="643"/>
      <c r="T8" s="643"/>
      <c r="U8" s="643"/>
      <c r="V8" s="643"/>
      <c r="W8" s="643"/>
      <c r="X8" s="643"/>
      <c r="Y8" s="644"/>
      <c r="Z8" s="675">
        <v>0.2</v>
      </c>
      <c r="AA8" s="675"/>
      <c r="AB8" s="675"/>
      <c r="AC8" s="675"/>
      <c r="AD8" s="676">
        <v>149416</v>
      </c>
      <c r="AE8" s="676"/>
      <c r="AF8" s="676"/>
      <c r="AG8" s="676"/>
      <c r="AH8" s="676"/>
      <c r="AI8" s="676"/>
      <c r="AJ8" s="676"/>
      <c r="AK8" s="676"/>
      <c r="AL8" s="645">
        <v>0.4</v>
      </c>
      <c r="AM8" s="646"/>
      <c r="AN8" s="646"/>
      <c r="AO8" s="677"/>
      <c r="AP8" s="639" t="s">
        <v>237</v>
      </c>
      <c r="AQ8" s="640"/>
      <c r="AR8" s="640"/>
      <c r="AS8" s="640"/>
      <c r="AT8" s="640"/>
      <c r="AU8" s="640"/>
      <c r="AV8" s="640"/>
      <c r="AW8" s="640"/>
      <c r="AX8" s="640"/>
      <c r="AY8" s="640"/>
      <c r="AZ8" s="640"/>
      <c r="BA8" s="640"/>
      <c r="BB8" s="640"/>
      <c r="BC8" s="640"/>
      <c r="BD8" s="640"/>
      <c r="BE8" s="640"/>
      <c r="BF8" s="641"/>
      <c r="BG8" s="642">
        <v>362363</v>
      </c>
      <c r="BH8" s="643"/>
      <c r="BI8" s="643"/>
      <c r="BJ8" s="643"/>
      <c r="BK8" s="643"/>
      <c r="BL8" s="643"/>
      <c r="BM8" s="643"/>
      <c r="BN8" s="644"/>
      <c r="BO8" s="675">
        <v>1.2</v>
      </c>
      <c r="BP8" s="675"/>
      <c r="BQ8" s="675"/>
      <c r="BR8" s="675"/>
      <c r="BS8" s="648" t="s">
        <v>129</v>
      </c>
      <c r="BT8" s="643"/>
      <c r="BU8" s="643"/>
      <c r="BV8" s="643"/>
      <c r="BW8" s="643"/>
      <c r="BX8" s="643"/>
      <c r="BY8" s="643"/>
      <c r="BZ8" s="643"/>
      <c r="CA8" s="643"/>
      <c r="CB8" s="689"/>
      <c r="CD8" s="681" t="s">
        <v>238</v>
      </c>
      <c r="CE8" s="682"/>
      <c r="CF8" s="682"/>
      <c r="CG8" s="682"/>
      <c r="CH8" s="682"/>
      <c r="CI8" s="682"/>
      <c r="CJ8" s="682"/>
      <c r="CK8" s="682"/>
      <c r="CL8" s="682"/>
      <c r="CM8" s="682"/>
      <c r="CN8" s="682"/>
      <c r="CO8" s="682"/>
      <c r="CP8" s="682"/>
      <c r="CQ8" s="683"/>
      <c r="CR8" s="642">
        <v>26559231</v>
      </c>
      <c r="CS8" s="643"/>
      <c r="CT8" s="643"/>
      <c r="CU8" s="643"/>
      <c r="CV8" s="643"/>
      <c r="CW8" s="643"/>
      <c r="CX8" s="643"/>
      <c r="CY8" s="644"/>
      <c r="CZ8" s="675">
        <v>33.9</v>
      </c>
      <c r="DA8" s="675"/>
      <c r="DB8" s="675"/>
      <c r="DC8" s="675"/>
      <c r="DD8" s="648">
        <v>426907</v>
      </c>
      <c r="DE8" s="643"/>
      <c r="DF8" s="643"/>
      <c r="DG8" s="643"/>
      <c r="DH8" s="643"/>
      <c r="DI8" s="643"/>
      <c r="DJ8" s="643"/>
      <c r="DK8" s="643"/>
      <c r="DL8" s="643"/>
      <c r="DM8" s="643"/>
      <c r="DN8" s="643"/>
      <c r="DO8" s="643"/>
      <c r="DP8" s="644"/>
      <c r="DQ8" s="648">
        <v>12748750</v>
      </c>
      <c r="DR8" s="643"/>
      <c r="DS8" s="643"/>
      <c r="DT8" s="643"/>
      <c r="DU8" s="643"/>
      <c r="DV8" s="643"/>
      <c r="DW8" s="643"/>
      <c r="DX8" s="643"/>
      <c r="DY8" s="643"/>
      <c r="DZ8" s="643"/>
      <c r="EA8" s="643"/>
      <c r="EB8" s="643"/>
      <c r="EC8" s="689"/>
    </row>
    <row r="9" spans="2:143" ht="11.25" customHeight="1" x14ac:dyDescent="0.15">
      <c r="B9" s="639" t="s">
        <v>239</v>
      </c>
      <c r="C9" s="640"/>
      <c r="D9" s="640"/>
      <c r="E9" s="640"/>
      <c r="F9" s="640"/>
      <c r="G9" s="640"/>
      <c r="H9" s="640"/>
      <c r="I9" s="640"/>
      <c r="J9" s="640"/>
      <c r="K9" s="640"/>
      <c r="L9" s="640"/>
      <c r="M9" s="640"/>
      <c r="N9" s="640"/>
      <c r="O9" s="640"/>
      <c r="P9" s="640"/>
      <c r="Q9" s="641"/>
      <c r="R9" s="642">
        <v>182221</v>
      </c>
      <c r="S9" s="643"/>
      <c r="T9" s="643"/>
      <c r="U9" s="643"/>
      <c r="V9" s="643"/>
      <c r="W9" s="643"/>
      <c r="X9" s="643"/>
      <c r="Y9" s="644"/>
      <c r="Z9" s="675">
        <v>0.2</v>
      </c>
      <c r="AA9" s="675"/>
      <c r="AB9" s="675"/>
      <c r="AC9" s="675"/>
      <c r="AD9" s="676">
        <v>182221</v>
      </c>
      <c r="AE9" s="676"/>
      <c r="AF9" s="676"/>
      <c r="AG9" s="676"/>
      <c r="AH9" s="676"/>
      <c r="AI9" s="676"/>
      <c r="AJ9" s="676"/>
      <c r="AK9" s="676"/>
      <c r="AL9" s="645">
        <v>0.5</v>
      </c>
      <c r="AM9" s="646"/>
      <c r="AN9" s="646"/>
      <c r="AO9" s="677"/>
      <c r="AP9" s="639" t="s">
        <v>240</v>
      </c>
      <c r="AQ9" s="640"/>
      <c r="AR9" s="640"/>
      <c r="AS9" s="640"/>
      <c r="AT9" s="640"/>
      <c r="AU9" s="640"/>
      <c r="AV9" s="640"/>
      <c r="AW9" s="640"/>
      <c r="AX9" s="640"/>
      <c r="AY9" s="640"/>
      <c r="AZ9" s="640"/>
      <c r="BA9" s="640"/>
      <c r="BB9" s="640"/>
      <c r="BC9" s="640"/>
      <c r="BD9" s="640"/>
      <c r="BE9" s="640"/>
      <c r="BF9" s="641"/>
      <c r="BG9" s="642">
        <v>12779778</v>
      </c>
      <c r="BH9" s="643"/>
      <c r="BI9" s="643"/>
      <c r="BJ9" s="643"/>
      <c r="BK9" s="643"/>
      <c r="BL9" s="643"/>
      <c r="BM9" s="643"/>
      <c r="BN9" s="644"/>
      <c r="BO9" s="675">
        <v>42.6</v>
      </c>
      <c r="BP9" s="675"/>
      <c r="BQ9" s="675"/>
      <c r="BR9" s="675"/>
      <c r="BS9" s="648" t="s">
        <v>241</v>
      </c>
      <c r="BT9" s="643"/>
      <c r="BU9" s="643"/>
      <c r="BV9" s="643"/>
      <c r="BW9" s="643"/>
      <c r="BX9" s="643"/>
      <c r="BY9" s="643"/>
      <c r="BZ9" s="643"/>
      <c r="CA9" s="643"/>
      <c r="CB9" s="689"/>
      <c r="CD9" s="681" t="s">
        <v>242</v>
      </c>
      <c r="CE9" s="682"/>
      <c r="CF9" s="682"/>
      <c r="CG9" s="682"/>
      <c r="CH9" s="682"/>
      <c r="CI9" s="682"/>
      <c r="CJ9" s="682"/>
      <c r="CK9" s="682"/>
      <c r="CL9" s="682"/>
      <c r="CM9" s="682"/>
      <c r="CN9" s="682"/>
      <c r="CO9" s="682"/>
      <c r="CP9" s="682"/>
      <c r="CQ9" s="683"/>
      <c r="CR9" s="642">
        <v>5234665</v>
      </c>
      <c r="CS9" s="643"/>
      <c r="CT9" s="643"/>
      <c r="CU9" s="643"/>
      <c r="CV9" s="643"/>
      <c r="CW9" s="643"/>
      <c r="CX9" s="643"/>
      <c r="CY9" s="644"/>
      <c r="CZ9" s="675">
        <v>6.7</v>
      </c>
      <c r="DA9" s="675"/>
      <c r="DB9" s="675"/>
      <c r="DC9" s="675"/>
      <c r="DD9" s="648">
        <v>253293</v>
      </c>
      <c r="DE9" s="643"/>
      <c r="DF9" s="643"/>
      <c r="DG9" s="643"/>
      <c r="DH9" s="643"/>
      <c r="DI9" s="643"/>
      <c r="DJ9" s="643"/>
      <c r="DK9" s="643"/>
      <c r="DL9" s="643"/>
      <c r="DM9" s="643"/>
      <c r="DN9" s="643"/>
      <c r="DO9" s="643"/>
      <c r="DP9" s="644"/>
      <c r="DQ9" s="648">
        <v>4507948</v>
      </c>
      <c r="DR9" s="643"/>
      <c r="DS9" s="643"/>
      <c r="DT9" s="643"/>
      <c r="DU9" s="643"/>
      <c r="DV9" s="643"/>
      <c r="DW9" s="643"/>
      <c r="DX9" s="643"/>
      <c r="DY9" s="643"/>
      <c r="DZ9" s="643"/>
      <c r="EA9" s="643"/>
      <c r="EB9" s="643"/>
      <c r="EC9" s="689"/>
    </row>
    <row r="10" spans="2:143" ht="11.25" customHeight="1" x14ac:dyDescent="0.15">
      <c r="B10" s="639" t="s">
        <v>243</v>
      </c>
      <c r="C10" s="640"/>
      <c r="D10" s="640"/>
      <c r="E10" s="640"/>
      <c r="F10" s="640"/>
      <c r="G10" s="640"/>
      <c r="H10" s="640"/>
      <c r="I10" s="640"/>
      <c r="J10" s="640"/>
      <c r="K10" s="640"/>
      <c r="L10" s="640"/>
      <c r="M10" s="640"/>
      <c r="N10" s="640"/>
      <c r="O10" s="640"/>
      <c r="P10" s="640"/>
      <c r="Q10" s="641"/>
      <c r="R10" s="642" t="s">
        <v>129</v>
      </c>
      <c r="S10" s="643"/>
      <c r="T10" s="643"/>
      <c r="U10" s="643"/>
      <c r="V10" s="643"/>
      <c r="W10" s="643"/>
      <c r="X10" s="643"/>
      <c r="Y10" s="644"/>
      <c r="Z10" s="675" t="s">
        <v>129</v>
      </c>
      <c r="AA10" s="675"/>
      <c r="AB10" s="675"/>
      <c r="AC10" s="675"/>
      <c r="AD10" s="676" t="s">
        <v>241</v>
      </c>
      <c r="AE10" s="676"/>
      <c r="AF10" s="676"/>
      <c r="AG10" s="676"/>
      <c r="AH10" s="676"/>
      <c r="AI10" s="676"/>
      <c r="AJ10" s="676"/>
      <c r="AK10" s="676"/>
      <c r="AL10" s="645" t="s">
        <v>129</v>
      </c>
      <c r="AM10" s="646"/>
      <c r="AN10" s="646"/>
      <c r="AO10" s="677"/>
      <c r="AP10" s="639" t="s">
        <v>244</v>
      </c>
      <c r="AQ10" s="640"/>
      <c r="AR10" s="640"/>
      <c r="AS10" s="640"/>
      <c r="AT10" s="640"/>
      <c r="AU10" s="640"/>
      <c r="AV10" s="640"/>
      <c r="AW10" s="640"/>
      <c r="AX10" s="640"/>
      <c r="AY10" s="640"/>
      <c r="AZ10" s="640"/>
      <c r="BA10" s="640"/>
      <c r="BB10" s="640"/>
      <c r="BC10" s="640"/>
      <c r="BD10" s="640"/>
      <c r="BE10" s="640"/>
      <c r="BF10" s="641"/>
      <c r="BG10" s="642">
        <v>447630</v>
      </c>
      <c r="BH10" s="643"/>
      <c r="BI10" s="643"/>
      <c r="BJ10" s="643"/>
      <c r="BK10" s="643"/>
      <c r="BL10" s="643"/>
      <c r="BM10" s="643"/>
      <c r="BN10" s="644"/>
      <c r="BO10" s="675">
        <v>1.5</v>
      </c>
      <c r="BP10" s="675"/>
      <c r="BQ10" s="675"/>
      <c r="BR10" s="675"/>
      <c r="BS10" s="648" t="s">
        <v>241</v>
      </c>
      <c r="BT10" s="643"/>
      <c r="BU10" s="643"/>
      <c r="BV10" s="643"/>
      <c r="BW10" s="643"/>
      <c r="BX10" s="643"/>
      <c r="BY10" s="643"/>
      <c r="BZ10" s="643"/>
      <c r="CA10" s="643"/>
      <c r="CB10" s="689"/>
      <c r="CD10" s="681" t="s">
        <v>245</v>
      </c>
      <c r="CE10" s="682"/>
      <c r="CF10" s="682"/>
      <c r="CG10" s="682"/>
      <c r="CH10" s="682"/>
      <c r="CI10" s="682"/>
      <c r="CJ10" s="682"/>
      <c r="CK10" s="682"/>
      <c r="CL10" s="682"/>
      <c r="CM10" s="682"/>
      <c r="CN10" s="682"/>
      <c r="CO10" s="682"/>
      <c r="CP10" s="682"/>
      <c r="CQ10" s="683"/>
      <c r="CR10" s="642">
        <v>11614</v>
      </c>
      <c r="CS10" s="643"/>
      <c r="CT10" s="643"/>
      <c r="CU10" s="643"/>
      <c r="CV10" s="643"/>
      <c r="CW10" s="643"/>
      <c r="CX10" s="643"/>
      <c r="CY10" s="644"/>
      <c r="CZ10" s="675">
        <v>0</v>
      </c>
      <c r="DA10" s="675"/>
      <c r="DB10" s="675"/>
      <c r="DC10" s="675"/>
      <c r="DD10" s="648" t="s">
        <v>129</v>
      </c>
      <c r="DE10" s="643"/>
      <c r="DF10" s="643"/>
      <c r="DG10" s="643"/>
      <c r="DH10" s="643"/>
      <c r="DI10" s="643"/>
      <c r="DJ10" s="643"/>
      <c r="DK10" s="643"/>
      <c r="DL10" s="643"/>
      <c r="DM10" s="643"/>
      <c r="DN10" s="643"/>
      <c r="DO10" s="643"/>
      <c r="DP10" s="644"/>
      <c r="DQ10" s="648">
        <v>11614</v>
      </c>
      <c r="DR10" s="643"/>
      <c r="DS10" s="643"/>
      <c r="DT10" s="643"/>
      <c r="DU10" s="643"/>
      <c r="DV10" s="643"/>
      <c r="DW10" s="643"/>
      <c r="DX10" s="643"/>
      <c r="DY10" s="643"/>
      <c r="DZ10" s="643"/>
      <c r="EA10" s="643"/>
      <c r="EB10" s="643"/>
      <c r="EC10" s="689"/>
    </row>
    <row r="11" spans="2:143" ht="11.25" customHeight="1" x14ac:dyDescent="0.15">
      <c r="B11" s="639" t="s">
        <v>246</v>
      </c>
      <c r="C11" s="640"/>
      <c r="D11" s="640"/>
      <c r="E11" s="640"/>
      <c r="F11" s="640"/>
      <c r="G11" s="640"/>
      <c r="H11" s="640"/>
      <c r="I11" s="640"/>
      <c r="J11" s="640"/>
      <c r="K11" s="640"/>
      <c r="L11" s="640"/>
      <c r="M11" s="640"/>
      <c r="N11" s="640"/>
      <c r="O11" s="640"/>
      <c r="P11" s="640"/>
      <c r="Q11" s="641"/>
      <c r="R11" s="642">
        <v>4014805</v>
      </c>
      <c r="S11" s="643"/>
      <c r="T11" s="643"/>
      <c r="U11" s="643"/>
      <c r="V11" s="643"/>
      <c r="W11" s="643"/>
      <c r="X11" s="643"/>
      <c r="Y11" s="644"/>
      <c r="Z11" s="645">
        <v>5</v>
      </c>
      <c r="AA11" s="646"/>
      <c r="AB11" s="646"/>
      <c r="AC11" s="647"/>
      <c r="AD11" s="648">
        <v>4014805</v>
      </c>
      <c r="AE11" s="643"/>
      <c r="AF11" s="643"/>
      <c r="AG11" s="643"/>
      <c r="AH11" s="643"/>
      <c r="AI11" s="643"/>
      <c r="AJ11" s="643"/>
      <c r="AK11" s="644"/>
      <c r="AL11" s="645">
        <v>11.5</v>
      </c>
      <c r="AM11" s="646"/>
      <c r="AN11" s="646"/>
      <c r="AO11" s="677"/>
      <c r="AP11" s="639" t="s">
        <v>247</v>
      </c>
      <c r="AQ11" s="640"/>
      <c r="AR11" s="640"/>
      <c r="AS11" s="640"/>
      <c r="AT11" s="640"/>
      <c r="AU11" s="640"/>
      <c r="AV11" s="640"/>
      <c r="AW11" s="640"/>
      <c r="AX11" s="640"/>
      <c r="AY11" s="640"/>
      <c r="AZ11" s="640"/>
      <c r="BA11" s="640"/>
      <c r="BB11" s="640"/>
      <c r="BC11" s="640"/>
      <c r="BD11" s="640"/>
      <c r="BE11" s="640"/>
      <c r="BF11" s="641"/>
      <c r="BG11" s="642">
        <v>1550975</v>
      </c>
      <c r="BH11" s="643"/>
      <c r="BI11" s="643"/>
      <c r="BJ11" s="643"/>
      <c r="BK11" s="643"/>
      <c r="BL11" s="643"/>
      <c r="BM11" s="643"/>
      <c r="BN11" s="644"/>
      <c r="BO11" s="675">
        <v>5.2</v>
      </c>
      <c r="BP11" s="675"/>
      <c r="BQ11" s="675"/>
      <c r="BR11" s="675"/>
      <c r="BS11" s="648">
        <v>342537</v>
      </c>
      <c r="BT11" s="643"/>
      <c r="BU11" s="643"/>
      <c r="BV11" s="643"/>
      <c r="BW11" s="643"/>
      <c r="BX11" s="643"/>
      <c r="BY11" s="643"/>
      <c r="BZ11" s="643"/>
      <c r="CA11" s="643"/>
      <c r="CB11" s="689"/>
      <c r="CD11" s="681" t="s">
        <v>248</v>
      </c>
      <c r="CE11" s="682"/>
      <c r="CF11" s="682"/>
      <c r="CG11" s="682"/>
      <c r="CH11" s="682"/>
      <c r="CI11" s="682"/>
      <c r="CJ11" s="682"/>
      <c r="CK11" s="682"/>
      <c r="CL11" s="682"/>
      <c r="CM11" s="682"/>
      <c r="CN11" s="682"/>
      <c r="CO11" s="682"/>
      <c r="CP11" s="682"/>
      <c r="CQ11" s="683"/>
      <c r="CR11" s="642">
        <v>409926</v>
      </c>
      <c r="CS11" s="643"/>
      <c r="CT11" s="643"/>
      <c r="CU11" s="643"/>
      <c r="CV11" s="643"/>
      <c r="CW11" s="643"/>
      <c r="CX11" s="643"/>
      <c r="CY11" s="644"/>
      <c r="CZ11" s="675">
        <v>0.5</v>
      </c>
      <c r="DA11" s="675"/>
      <c r="DB11" s="675"/>
      <c r="DC11" s="675"/>
      <c r="DD11" s="648">
        <v>115132</v>
      </c>
      <c r="DE11" s="643"/>
      <c r="DF11" s="643"/>
      <c r="DG11" s="643"/>
      <c r="DH11" s="643"/>
      <c r="DI11" s="643"/>
      <c r="DJ11" s="643"/>
      <c r="DK11" s="643"/>
      <c r="DL11" s="643"/>
      <c r="DM11" s="643"/>
      <c r="DN11" s="643"/>
      <c r="DO11" s="643"/>
      <c r="DP11" s="644"/>
      <c r="DQ11" s="648">
        <v>265276</v>
      </c>
      <c r="DR11" s="643"/>
      <c r="DS11" s="643"/>
      <c r="DT11" s="643"/>
      <c r="DU11" s="643"/>
      <c r="DV11" s="643"/>
      <c r="DW11" s="643"/>
      <c r="DX11" s="643"/>
      <c r="DY11" s="643"/>
      <c r="DZ11" s="643"/>
      <c r="EA11" s="643"/>
      <c r="EB11" s="643"/>
      <c r="EC11" s="689"/>
    </row>
    <row r="12" spans="2:143" ht="11.25" customHeight="1" x14ac:dyDescent="0.15">
      <c r="B12" s="639" t="s">
        <v>249</v>
      </c>
      <c r="C12" s="640"/>
      <c r="D12" s="640"/>
      <c r="E12" s="640"/>
      <c r="F12" s="640"/>
      <c r="G12" s="640"/>
      <c r="H12" s="640"/>
      <c r="I12" s="640"/>
      <c r="J12" s="640"/>
      <c r="K12" s="640"/>
      <c r="L12" s="640"/>
      <c r="M12" s="640"/>
      <c r="N12" s="640"/>
      <c r="O12" s="640"/>
      <c r="P12" s="640"/>
      <c r="Q12" s="641"/>
      <c r="R12" s="642">
        <v>42905</v>
      </c>
      <c r="S12" s="643"/>
      <c r="T12" s="643"/>
      <c r="U12" s="643"/>
      <c r="V12" s="643"/>
      <c r="W12" s="643"/>
      <c r="X12" s="643"/>
      <c r="Y12" s="644"/>
      <c r="Z12" s="675">
        <v>0.1</v>
      </c>
      <c r="AA12" s="675"/>
      <c r="AB12" s="675"/>
      <c r="AC12" s="675"/>
      <c r="AD12" s="676">
        <v>42905</v>
      </c>
      <c r="AE12" s="676"/>
      <c r="AF12" s="676"/>
      <c r="AG12" s="676"/>
      <c r="AH12" s="676"/>
      <c r="AI12" s="676"/>
      <c r="AJ12" s="676"/>
      <c r="AK12" s="676"/>
      <c r="AL12" s="645">
        <v>0.1</v>
      </c>
      <c r="AM12" s="646"/>
      <c r="AN12" s="646"/>
      <c r="AO12" s="677"/>
      <c r="AP12" s="639" t="s">
        <v>250</v>
      </c>
      <c r="AQ12" s="640"/>
      <c r="AR12" s="640"/>
      <c r="AS12" s="640"/>
      <c r="AT12" s="640"/>
      <c r="AU12" s="640"/>
      <c r="AV12" s="640"/>
      <c r="AW12" s="640"/>
      <c r="AX12" s="640"/>
      <c r="AY12" s="640"/>
      <c r="AZ12" s="640"/>
      <c r="BA12" s="640"/>
      <c r="BB12" s="640"/>
      <c r="BC12" s="640"/>
      <c r="BD12" s="640"/>
      <c r="BE12" s="640"/>
      <c r="BF12" s="641"/>
      <c r="BG12" s="642">
        <v>11114617</v>
      </c>
      <c r="BH12" s="643"/>
      <c r="BI12" s="643"/>
      <c r="BJ12" s="643"/>
      <c r="BK12" s="643"/>
      <c r="BL12" s="643"/>
      <c r="BM12" s="643"/>
      <c r="BN12" s="644"/>
      <c r="BO12" s="675">
        <v>37.1</v>
      </c>
      <c r="BP12" s="675"/>
      <c r="BQ12" s="675"/>
      <c r="BR12" s="675"/>
      <c r="BS12" s="648" t="s">
        <v>129</v>
      </c>
      <c r="BT12" s="643"/>
      <c r="BU12" s="643"/>
      <c r="BV12" s="643"/>
      <c r="BW12" s="643"/>
      <c r="BX12" s="643"/>
      <c r="BY12" s="643"/>
      <c r="BZ12" s="643"/>
      <c r="CA12" s="643"/>
      <c r="CB12" s="689"/>
      <c r="CD12" s="681" t="s">
        <v>251</v>
      </c>
      <c r="CE12" s="682"/>
      <c r="CF12" s="682"/>
      <c r="CG12" s="682"/>
      <c r="CH12" s="682"/>
      <c r="CI12" s="682"/>
      <c r="CJ12" s="682"/>
      <c r="CK12" s="682"/>
      <c r="CL12" s="682"/>
      <c r="CM12" s="682"/>
      <c r="CN12" s="682"/>
      <c r="CO12" s="682"/>
      <c r="CP12" s="682"/>
      <c r="CQ12" s="683"/>
      <c r="CR12" s="642">
        <v>1459246</v>
      </c>
      <c r="CS12" s="643"/>
      <c r="CT12" s="643"/>
      <c r="CU12" s="643"/>
      <c r="CV12" s="643"/>
      <c r="CW12" s="643"/>
      <c r="CX12" s="643"/>
      <c r="CY12" s="644"/>
      <c r="CZ12" s="675">
        <v>1.9</v>
      </c>
      <c r="DA12" s="675"/>
      <c r="DB12" s="675"/>
      <c r="DC12" s="675"/>
      <c r="DD12" s="648" t="s">
        <v>129</v>
      </c>
      <c r="DE12" s="643"/>
      <c r="DF12" s="643"/>
      <c r="DG12" s="643"/>
      <c r="DH12" s="643"/>
      <c r="DI12" s="643"/>
      <c r="DJ12" s="643"/>
      <c r="DK12" s="643"/>
      <c r="DL12" s="643"/>
      <c r="DM12" s="643"/>
      <c r="DN12" s="643"/>
      <c r="DO12" s="643"/>
      <c r="DP12" s="644"/>
      <c r="DQ12" s="648">
        <v>1155594</v>
      </c>
      <c r="DR12" s="643"/>
      <c r="DS12" s="643"/>
      <c r="DT12" s="643"/>
      <c r="DU12" s="643"/>
      <c r="DV12" s="643"/>
      <c r="DW12" s="643"/>
      <c r="DX12" s="643"/>
      <c r="DY12" s="643"/>
      <c r="DZ12" s="643"/>
      <c r="EA12" s="643"/>
      <c r="EB12" s="643"/>
      <c r="EC12" s="689"/>
    </row>
    <row r="13" spans="2:143" ht="11.25" customHeight="1" x14ac:dyDescent="0.15">
      <c r="B13" s="639" t="s">
        <v>252</v>
      </c>
      <c r="C13" s="640"/>
      <c r="D13" s="640"/>
      <c r="E13" s="640"/>
      <c r="F13" s="640"/>
      <c r="G13" s="640"/>
      <c r="H13" s="640"/>
      <c r="I13" s="640"/>
      <c r="J13" s="640"/>
      <c r="K13" s="640"/>
      <c r="L13" s="640"/>
      <c r="M13" s="640"/>
      <c r="N13" s="640"/>
      <c r="O13" s="640"/>
      <c r="P13" s="640"/>
      <c r="Q13" s="641"/>
      <c r="R13" s="642" t="s">
        <v>241</v>
      </c>
      <c r="S13" s="643"/>
      <c r="T13" s="643"/>
      <c r="U13" s="643"/>
      <c r="V13" s="643"/>
      <c r="W13" s="643"/>
      <c r="X13" s="643"/>
      <c r="Y13" s="644"/>
      <c r="Z13" s="675" t="s">
        <v>129</v>
      </c>
      <c r="AA13" s="675"/>
      <c r="AB13" s="675"/>
      <c r="AC13" s="675"/>
      <c r="AD13" s="676" t="s">
        <v>241</v>
      </c>
      <c r="AE13" s="676"/>
      <c r="AF13" s="676"/>
      <c r="AG13" s="676"/>
      <c r="AH13" s="676"/>
      <c r="AI13" s="676"/>
      <c r="AJ13" s="676"/>
      <c r="AK13" s="676"/>
      <c r="AL13" s="645" t="s">
        <v>241</v>
      </c>
      <c r="AM13" s="646"/>
      <c r="AN13" s="646"/>
      <c r="AO13" s="677"/>
      <c r="AP13" s="639" t="s">
        <v>253</v>
      </c>
      <c r="AQ13" s="640"/>
      <c r="AR13" s="640"/>
      <c r="AS13" s="640"/>
      <c r="AT13" s="640"/>
      <c r="AU13" s="640"/>
      <c r="AV13" s="640"/>
      <c r="AW13" s="640"/>
      <c r="AX13" s="640"/>
      <c r="AY13" s="640"/>
      <c r="AZ13" s="640"/>
      <c r="BA13" s="640"/>
      <c r="BB13" s="640"/>
      <c r="BC13" s="640"/>
      <c r="BD13" s="640"/>
      <c r="BE13" s="640"/>
      <c r="BF13" s="641"/>
      <c r="BG13" s="642">
        <v>11102667</v>
      </c>
      <c r="BH13" s="643"/>
      <c r="BI13" s="643"/>
      <c r="BJ13" s="643"/>
      <c r="BK13" s="643"/>
      <c r="BL13" s="643"/>
      <c r="BM13" s="643"/>
      <c r="BN13" s="644"/>
      <c r="BO13" s="675">
        <v>37</v>
      </c>
      <c r="BP13" s="675"/>
      <c r="BQ13" s="675"/>
      <c r="BR13" s="675"/>
      <c r="BS13" s="648" t="s">
        <v>129</v>
      </c>
      <c r="BT13" s="643"/>
      <c r="BU13" s="643"/>
      <c r="BV13" s="643"/>
      <c r="BW13" s="643"/>
      <c r="BX13" s="643"/>
      <c r="BY13" s="643"/>
      <c r="BZ13" s="643"/>
      <c r="CA13" s="643"/>
      <c r="CB13" s="689"/>
      <c r="CD13" s="681" t="s">
        <v>254</v>
      </c>
      <c r="CE13" s="682"/>
      <c r="CF13" s="682"/>
      <c r="CG13" s="682"/>
      <c r="CH13" s="682"/>
      <c r="CI13" s="682"/>
      <c r="CJ13" s="682"/>
      <c r="CK13" s="682"/>
      <c r="CL13" s="682"/>
      <c r="CM13" s="682"/>
      <c r="CN13" s="682"/>
      <c r="CO13" s="682"/>
      <c r="CP13" s="682"/>
      <c r="CQ13" s="683"/>
      <c r="CR13" s="642">
        <v>3600735</v>
      </c>
      <c r="CS13" s="643"/>
      <c r="CT13" s="643"/>
      <c r="CU13" s="643"/>
      <c r="CV13" s="643"/>
      <c r="CW13" s="643"/>
      <c r="CX13" s="643"/>
      <c r="CY13" s="644"/>
      <c r="CZ13" s="675">
        <v>4.5999999999999996</v>
      </c>
      <c r="DA13" s="675"/>
      <c r="DB13" s="675"/>
      <c r="DC13" s="675"/>
      <c r="DD13" s="648">
        <v>1283064</v>
      </c>
      <c r="DE13" s="643"/>
      <c r="DF13" s="643"/>
      <c r="DG13" s="643"/>
      <c r="DH13" s="643"/>
      <c r="DI13" s="643"/>
      <c r="DJ13" s="643"/>
      <c r="DK13" s="643"/>
      <c r="DL13" s="643"/>
      <c r="DM13" s="643"/>
      <c r="DN13" s="643"/>
      <c r="DO13" s="643"/>
      <c r="DP13" s="644"/>
      <c r="DQ13" s="648">
        <v>2564245</v>
      </c>
      <c r="DR13" s="643"/>
      <c r="DS13" s="643"/>
      <c r="DT13" s="643"/>
      <c r="DU13" s="643"/>
      <c r="DV13" s="643"/>
      <c r="DW13" s="643"/>
      <c r="DX13" s="643"/>
      <c r="DY13" s="643"/>
      <c r="DZ13" s="643"/>
      <c r="EA13" s="643"/>
      <c r="EB13" s="643"/>
      <c r="EC13" s="689"/>
    </row>
    <row r="14" spans="2:143" ht="11.25" customHeight="1" x14ac:dyDescent="0.15">
      <c r="B14" s="639" t="s">
        <v>255</v>
      </c>
      <c r="C14" s="640"/>
      <c r="D14" s="640"/>
      <c r="E14" s="640"/>
      <c r="F14" s="640"/>
      <c r="G14" s="640"/>
      <c r="H14" s="640"/>
      <c r="I14" s="640"/>
      <c r="J14" s="640"/>
      <c r="K14" s="640"/>
      <c r="L14" s="640"/>
      <c r="M14" s="640"/>
      <c r="N14" s="640"/>
      <c r="O14" s="640"/>
      <c r="P14" s="640"/>
      <c r="Q14" s="641"/>
      <c r="R14" s="642">
        <v>10</v>
      </c>
      <c r="S14" s="643"/>
      <c r="T14" s="643"/>
      <c r="U14" s="643"/>
      <c r="V14" s="643"/>
      <c r="W14" s="643"/>
      <c r="X14" s="643"/>
      <c r="Y14" s="644"/>
      <c r="Z14" s="675">
        <v>0</v>
      </c>
      <c r="AA14" s="675"/>
      <c r="AB14" s="675"/>
      <c r="AC14" s="675"/>
      <c r="AD14" s="676">
        <v>10</v>
      </c>
      <c r="AE14" s="676"/>
      <c r="AF14" s="676"/>
      <c r="AG14" s="676"/>
      <c r="AH14" s="676"/>
      <c r="AI14" s="676"/>
      <c r="AJ14" s="676"/>
      <c r="AK14" s="676"/>
      <c r="AL14" s="645">
        <v>0</v>
      </c>
      <c r="AM14" s="646"/>
      <c r="AN14" s="646"/>
      <c r="AO14" s="677"/>
      <c r="AP14" s="639" t="s">
        <v>256</v>
      </c>
      <c r="AQ14" s="640"/>
      <c r="AR14" s="640"/>
      <c r="AS14" s="640"/>
      <c r="AT14" s="640"/>
      <c r="AU14" s="640"/>
      <c r="AV14" s="640"/>
      <c r="AW14" s="640"/>
      <c r="AX14" s="640"/>
      <c r="AY14" s="640"/>
      <c r="AZ14" s="640"/>
      <c r="BA14" s="640"/>
      <c r="BB14" s="640"/>
      <c r="BC14" s="640"/>
      <c r="BD14" s="640"/>
      <c r="BE14" s="640"/>
      <c r="BF14" s="641"/>
      <c r="BG14" s="642">
        <v>269169</v>
      </c>
      <c r="BH14" s="643"/>
      <c r="BI14" s="643"/>
      <c r="BJ14" s="643"/>
      <c r="BK14" s="643"/>
      <c r="BL14" s="643"/>
      <c r="BM14" s="643"/>
      <c r="BN14" s="644"/>
      <c r="BO14" s="675">
        <v>0.9</v>
      </c>
      <c r="BP14" s="675"/>
      <c r="BQ14" s="675"/>
      <c r="BR14" s="675"/>
      <c r="BS14" s="648" t="s">
        <v>129</v>
      </c>
      <c r="BT14" s="643"/>
      <c r="BU14" s="643"/>
      <c r="BV14" s="643"/>
      <c r="BW14" s="643"/>
      <c r="BX14" s="643"/>
      <c r="BY14" s="643"/>
      <c r="BZ14" s="643"/>
      <c r="CA14" s="643"/>
      <c r="CB14" s="689"/>
      <c r="CD14" s="681" t="s">
        <v>257</v>
      </c>
      <c r="CE14" s="682"/>
      <c r="CF14" s="682"/>
      <c r="CG14" s="682"/>
      <c r="CH14" s="682"/>
      <c r="CI14" s="682"/>
      <c r="CJ14" s="682"/>
      <c r="CK14" s="682"/>
      <c r="CL14" s="682"/>
      <c r="CM14" s="682"/>
      <c r="CN14" s="682"/>
      <c r="CO14" s="682"/>
      <c r="CP14" s="682"/>
      <c r="CQ14" s="683"/>
      <c r="CR14" s="642">
        <v>2230912</v>
      </c>
      <c r="CS14" s="643"/>
      <c r="CT14" s="643"/>
      <c r="CU14" s="643"/>
      <c r="CV14" s="643"/>
      <c r="CW14" s="643"/>
      <c r="CX14" s="643"/>
      <c r="CY14" s="644"/>
      <c r="CZ14" s="675">
        <v>2.8</v>
      </c>
      <c r="DA14" s="675"/>
      <c r="DB14" s="675"/>
      <c r="DC14" s="675"/>
      <c r="DD14" s="648">
        <v>176069</v>
      </c>
      <c r="DE14" s="643"/>
      <c r="DF14" s="643"/>
      <c r="DG14" s="643"/>
      <c r="DH14" s="643"/>
      <c r="DI14" s="643"/>
      <c r="DJ14" s="643"/>
      <c r="DK14" s="643"/>
      <c r="DL14" s="643"/>
      <c r="DM14" s="643"/>
      <c r="DN14" s="643"/>
      <c r="DO14" s="643"/>
      <c r="DP14" s="644"/>
      <c r="DQ14" s="648">
        <v>2067374</v>
      </c>
      <c r="DR14" s="643"/>
      <c r="DS14" s="643"/>
      <c r="DT14" s="643"/>
      <c r="DU14" s="643"/>
      <c r="DV14" s="643"/>
      <c r="DW14" s="643"/>
      <c r="DX14" s="643"/>
      <c r="DY14" s="643"/>
      <c r="DZ14" s="643"/>
      <c r="EA14" s="643"/>
      <c r="EB14" s="643"/>
      <c r="EC14" s="689"/>
    </row>
    <row r="15" spans="2:143" ht="11.25" customHeight="1" x14ac:dyDescent="0.15">
      <c r="B15" s="639" t="s">
        <v>258</v>
      </c>
      <c r="C15" s="640"/>
      <c r="D15" s="640"/>
      <c r="E15" s="640"/>
      <c r="F15" s="640"/>
      <c r="G15" s="640"/>
      <c r="H15" s="640"/>
      <c r="I15" s="640"/>
      <c r="J15" s="640"/>
      <c r="K15" s="640"/>
      <c r="L15" s="640"/>
      <c r="M15" s="640"/>
      <c r="N15" s="640"/>
      <c r="O15" s="640"/>
      <c r="P15" s="640"/>
      <c r="Q15" s="641"/>
      <c r="R15" s="642" t="s">
        <v>129</v>
      </c>
      <c r="S15" s="643"/>
      <c r="T15" s="643"/>
      <c r="U15" s="643"/>
      <c r="V15" s="643"/>
      <c r="W15" s="643"/>
      <c r="X15" s="643"/>
      <c r="Y15" s="644"/>
      <c r="Z15" s="675" t="s">
        <v>241</v>
      </c>
      <c r="AA15" s="675"/>
      <c r="AB15" s="675"/>
      <c r="AC15" s="675"/>
      <c r="AD15" s="676" t="s">
        <v>241</v>
      </c>
      <c r="AE15" s="676"/>
      <c r="AF15" s="676"/>
      <c r="AG15" s="676"/>
      <c r="AH15" s="676"/>
      <c r="AI15" s="676"/>
      <c r="AJ15" s="676"/>
      <c r="AK15" s="676"/>
      <c r="AL15" s="645" t="s">
        <v>129</v>
      </c>
      <c r="AM15" s="646"/>
      <c r="AN15" s="646"/>
      <c r="AO15" s="677"/>
      <c r="AP15" s="639" t="s">
        <v>259</v>
      </c>
      <c r="AQ15" s="640"/>
      <c r="AR15" s="640"/>
      <c r="AS15" s="640"/>
      <c r="AT15" s="640"/>
      <c r="AU15" s="640"/>
      <c r="AV15" s="640"/>
      <c r="AW15" s="640"/>
      <c r="AX15" s="640"/>
      <c r="AY15" s="640"/>
      <c r="AZ15" s="640"/>
      <c r="BA15" s="640"/>
      <c r="BB15" s="640"/>
      <c r="BC15" s="640"/>
      <c r="BD15" s="640"/>
      <c r="BE15" s="640"/>
      <c r="BF15" s="641"/>
      <c r="BG15" s="642">
        <v>1139330</v>
      </c>
      <c r="BH15" s="643"/>
      <c r="BI15" s="643"/>
      <c r="BJ15" s="643"/>
      <c r="BK15" s="643"/>
      <c r="BL15" s="643"/>
      <c r="BM15" s="643"/>
      <c r="BN15" s="644"/>
      <c r="BO15" s="675">
        <v>3.8</v>
      </c>
      <c r="BP15" s="675"/>
      <c r="BQ15" s="675"/>
      <c r="BR15" s="675"/>
      <c r="BS15" s="648" t="s">
        <v>241</v>
      </c>
      <c r="BT15" s="643"/>
      <c r="BU15" s="643"/>
      <c r="BV15" s="643"/>
      <c r="BW15" s="643"/>
      <c r="BX15" s="643"/>
      <c r="BY15" s="643"/>
      <c r="BZ15" s="643"/>
      <c r="CA15" s="643"/>
      <c r="CB15" s="689"/>
      <c r="CD15" s="681" t="s">
        <v>260</v>
      </c>
      <c r="CE15" s="682"/>
      <c r="CF15" s="682"/>
      <c r="CG15" s="682"/>
      <c r="CH15" s="682"/>
      <c r="CI15" s="682"/>
      <c r="CJ15" s="682"/>
      <c r="CK15" s="682"/>
      <c r="CL15" s="682"/>
      <c r="CM15" s="682"/>
      <c r="CN15" s="682"/>
      <c r="CO15" s="682"/>
      <c r="CP15" s="682"/>
      <c r="CQ15" s="683"/>
      <c r="CR15" s="642">
        <v>7696607</v>
      </c>
      <c r="CS15" s="643"/>
      <c r="CT15" s="643"/>
      <c r="CU15" s="643"/>
      <c r="CV15" s="643"/>
      <c r="CW15" s="643"/>
      <c r="CX15" s="643"/>
      <c r="CY15" s="644"/>
      <c r="CZ15" s="675">
        <v>9.8000000000000007</v>
      </c>
      <c r="DA15" s="675"/>
      <c r="DB15" s="675"/>
      <c r="DC15" s="675"/>
      <c r="DD15" s="648">
        <v>507479</v>
      </c>
      <c r="DE15" s="643"/>
      <c r="DF15" s="643"/>
      <c r="DG15" s="643"/>
      <c r="DH15" s="643"/>
      <c r="DI15" s="643"/>
      <c r="DJ15" s="643"/>
      <c r="DK15" s="643"/>
      <c r="DL15" s="643"/>
      <c r="DM15" s="643"/>
      <c r="DN15" s="643"/>
      <c r="DO15" s="643"/>
      <c r="DP15" s="644"/>
      <c r="DQ15" s="648">
        <v>5090835</v>
      </c>
      <c r="DR15" s="643"/>
      <c r="DS15" s="643"/>
      <c r="DT15" s="643"/>
      <c r="DU15" s="643"/>
      <c r="DV15" s="643"/>
      <c r="DW15" s="643"/>
      <c r="DX15" s="643"/>
      <c r="DY15" s="643"/>
      <c r="DZ15" s="643"/>
      <c r="EA15" s="643"/>
      <c r="EB15" s="643"/>
      <c r="EC15" s="689"/>
    </row>
    <row r="16" spans="2:143" ht="11.25" customHeight="1" x14ac:dyDescent="0.15">
      <c r="B16" s="639" t="s">
        <v>261</v>
      </c>
      <c r="C16" s="640"/>
      <c r="D16" s="640"/>
      <c r="E16" s="640"/>
      <c r="F16" s="640"/>
      <c r="G16" s="640"/>
      <c r="H16" s="640"/>
      <c r="I16" s="640"/>
      <c r="J16" s="640"/>
      <c r="K16" s="640"/>
      <c r="L16" s="640"/>
      <c r="M16" s="640"/>
      <c r="N16" s="640"/>
      <c r="O16" s="640"/>
      <c r="P16" s="640"/>
      <c r="Q16" s="641"/>
      <c r="R16" s="642">
        <v>45921</v>
      </c>
      <c r="S16" s="643"/>
      <c r="T16" s="643"/>
      <c r="U16" s="643"/>
      <c r="V16" s="643"/>
      <c r="W16" s="643"/>
      <c r="X16" s="643"/>
      <c r="Y16" s="644"/>
      <c r="Z16" s="675">
        <v>0.1</v>
      </c>
      <c r="AA16" s="675"/>
      <c r="AB16" s="675"/>
      <c r="AC16" s="675"/>
      <c r="AD16" s="676">
        <v>45921</v>
      </c>
      <c r="AE16" s="676"/>
      <c r="AF16" s="676"/>
      <c r="AG16" s="676"/>
      <c r="AH16" s="676"/>
      <c r="AI16" s="676"/>
      <c r="AJ16" s="676"/>
      <c r="AK16" s="676"/>
      <c r="AL16" s="645">
        <v>0.1</v>
      </c>
      <c r="AM16" s="646"/>
      <c r="AN16" s="646"/>
      <c r="AO16" s="677"/>
      <c r="AP16" s="639" t="s">
        <v>262</v>
      </c>
      <c r="AQ16" s="640"/>
      <c r="AR16" s="640"/>
      <c r="AS16" s="640"/>
      <c r="AT16" s="640"/>
      <c r="AU16" s="640"/>
      <c r="AV16" s="640"/>
      <c r="AW16" s="640"/>
      <c r="AX16" s="640"/>
      <c r="AY16" s="640"/>
      <c r="AZ16" s="640"/>
      <c r="BA16" s="640"/>
      <c r="BB16" s="640"/>
      <c r="BC16" s="640"/>
      <c r="BD16" s="640"/>
      <c r="BE16" s="640"/>
      <c r="BF16" s="641"/>
      <c r="BG16" s="642" t="s">
        <v>129</v>
      </c>
      <c r="BH16" s="643"/>
      <c r="BI16" s="643"/>
      <c r="BJ16" s="643"/>
      <c r="BK16" s="643"/>
      <c r="BL16" s="643"/>
      <c r="BM16" s="643"/>
      <c r="BN16" s="644"/>
      <c r="BO16" s="675" t="s">
        <v>129</v>
      </c>
      <c r="BP16" s="675"/>
      <c r="BQ16" s="675"/>
      <c r="BR16" s="675"/>
      <c r="BS16" s="648" t="s">
        <v>241</v>
      </c>
      <c r="BT16" s="643"/>
      <c r="BU16" s="643"/>
      <c r="BV16" s="643"/>
      <c r="BW16" s="643"/>
      <c r="BX16" s="643"/>
      <c r="BY16" s="643"/>
      <c r="BZ16" s="643"/>
      <c r="CA16" s="643"/>
      <c r="CB16" s="689"/>
      <c r="CD16" s="681" t="s">
        <v>263</v>
      </c>
      <c r="CE16" s="682"/>
      <c r="CF16" s="682"/>
      <c r="CG16" s="682"/>
      <c r="CH16" s="682"/>
      <c r="CI16" s="682"/>
      <c r="CJ16" s="682"/>
      <c r="CK16" s="682"/>
      <c r="CL16" s="682"/>
      <c r="CM16" s="682"/>
      <c r="CN16" s="682"/>
      <c r="CO16" s="682"/>
      <c r="CP16" s="682"/>
      <c r="CQ16" s="683"/>
      <c r="CR16" s="642">
        <v>97</v>
      </c>
      <c r="CS16" s="643"/>
      <c r="CT16" s="643"/>
      <c r="CU16" s="643"/>
      <c r="CV16" s="643"/>
      <c r="CW16" s="643"/>
      <c r="CX16" s="643"/>
      <c r="CY16" s="644"/>
      <c r="CZ16" s="675">
        <v>0</v>
      </c>
      <c r="DA16" s="675"/>
      <c r="DB16" s="675"/>
      <c r="DC16" s="675"/>
      <c r="DD16" s="648" t="s">
        <v>241</v>
      </c>
      <c r="DE16" s="643"/>
      <c r="DF16" s="643"/>
      <c r="DG16" s="643"/>
      <c r="DH16" s="643"/>
      <c r="DI16" s="643"/>
      <c r="DJ16" s="643"/>
      <c r="DK16" s="643"/>
      <c r="DL16" s="643"/>
      <c r="DM16" s="643"/>
      <c r="DN16" s="643"/>
      <c r="DO16" s="643"/>
      <c r="DP16" s="644"/>
      <c r="DQ16" s="648">
        <v>97</v>
      </c>
      <c r="DR16" s="643"/>
      <c r="DS16" s="643"/>
      <c r="DT16" s="643"/>
      <c r="DU16" s="643"/>
      <c r="DV16" s="643"/>
      <c r="DW16" s="643"/>
      <c r="DX16" s="643"/>
      <c r="DY16" s="643"/>
      <c r="DZ16" s="643"/>
      <c r="EA16" s="643"/>
      <c r="EB16" s="643"/>
      <c r="EC16" s="689"/>
    </row>
    <row r="17" spans="2:133" ht="11.25" customHeight="1" x14ac:dyDescent="0.15">
      <c r="B17" s="639" t="s">
        <v>264</v>
      </c>
      <c r="C17" s="640"/>
      <c r="D17" s="640"/>
      <c r="E17" s="640"/>
      <c r="F17" s="640"/>
      <c r="G17" s="640"/>
      <c r="H17" s="640"/>
      <c r="I17" s="640"/>
      <c r="J17" s="640"/>
      <c r="K17" s="640"/>
      <c r="L17" s="640"/>
      <c r="M17" s="640"/>
      <c r="N17" s="640"/>
      <c r="O17" s="640"/>
      <c r="P17" s="640"/>
      <c r="Q17" s="641"/>
      <c r="R17" s="642">
        <v>158002</v>
      </c>
      <c r="S17" s="643"/>
      <c r="T17" s="643"/>
      <c r="U17" s="643"/>
      <c r="V17" s="643"/>
      <c r="W17" s="643"/>
      <c r="X17" s="643"/>
      <c r="Y17" s="644"/>
      <c r="Z17" s="675">
        <v>0.2</v>
      </c>
      <c r="AA17" s="675"/>
      <c r="AB17" s="675"/>
      <c r="AC17" s="675"/>
      <c r="AD17" s="676">
        <v>158002</v>
      </c>
      <c r="AE17" s="676"/>
      <c r="AF17" s="676"/>
      <c r="AG17" s="676"/>
      <c r="AH17" s="676"/>
      <c r="AI17" s="676"/>
      <c r="AJ17" s="676"/>
      <c r="AK17" s="676"/>
      <c r="AL17" s="645">
        <v>0.5</v>
      </c>
      <c r="AM17" s="646"/>
      <c r="AN17" s="646"/>
      <c r="AO17" s="677"/>
      <c r="AP17" s="639" t="s">
        <v>265</v>
      </c>
      <c r="AQ17" s="640"/>
      <c r="AR17" s="640"/>
      <c r="AS17" s="640"/>
      <c r="AT17" s="640"/>
      <c r="AU17" s="640"/>
      <c r="AV17" s="640"/>
      <c r="AW17" s="640"/>
      <c r="AX17" s="640"/>
      <c r="AY17" s="640"/>
      <c r="AZ17" s="640"/>
      <c r="BA17" s="640"/>
      <c r="BB17" s="640"/>
      <c r="BC17" s="640"/>
      <c r="BD17" s="640"/>
      <c r="BE17" s="640"/>
      <c r="BF17" s="641"/>
      <c r="BG17" s="642" t="s">
        <v>241</v>
      </c>
      <c r="BH17" s="643"/>
      <c r="BI17" s="643"/>
      <c r="BJ17" s="643"/>
      <c r="BK17" s="643"/>
      <c r="BL17" s="643"/>
      <c r="BM17" s="643"/>
      <c r="BN17" s="644"/>
      <c r="BO17" s="675" t="s">
        <v>241</v>
      </c>
      <c r="BP17" s="675"/>
      <c r="BQ17" s="675"/>
      <c r="BR17" s="675"/>
      <c r="BS17" s="648" t="s">
        <v>129</v>
      </c>
      <c r="BT17" s="643"/>
      <c r="BU17" s="643"/>
      <c r="BV17" s="643"/>
      <c r="BW17" s="643"/>
      <c r="BX17" s="643"/>
      <c r="BY17" s="643"/>
      <c r="BZ17" s="643"/>
      <c r="CA17" s="643"/>
      <c r="CB17" s="689"/>
      <c r="CD17" s="681" t="s">
        <v>266</v>
      </c>
      <c r="CE17" s="682"/>
      <c r="CF17" s="682"/>
      <c r="CG17" s="682"/>
      <c r="CH17" s="682"/>
      <c r="CI17" s="682"/>
      <c r="CJ17" s="682"/>
      <c r="CK17" s="682"/>
      <c r="CL17" s="682"/>
      <c r="CM17" s="682"/>
      <c r="CN17" s="682"/>
      <c r="CO17" s="682"/>
      <c r="CP17" s="682"/>
      <c r="CQ17" s="683"/>
      <c r="CR17" s="642">
        <v>5680513</v>
      </c>
      <c r="CS17" s="643"/>
      <c r="CT17" s="643"/>
      <c r="CU17" s="643"/>
      <c r="CV17" s="643"/>
      <c r="CW17" s="643"/>
      <c r="CX17" s="643"/>
      <c r="CY17" s="644"/>
      <c r="CZ17" s="675">
        <v>7.3</v>
      </c>
      <c r="DA17" s="675"/>
      <c r="DB17" s="675"/>
      <c r="DC17" s="675"/>
      <c r="DD17" s="648" t="s">
        <v>241</v>
      </c>
      <c r="DE17" s="643"/>
      <c r="DF17" s="643"/>
      <c r="DG17" s="643"/>
      <c r="DH17" s="643"/>
      <c r="DI17" s="643"/>
      <c r="DJ17" s="643"/>
      <c r="DK17" s="643"/>
      <c r="DL17" s="643"/>
      <c r="DM17" s="643"/>
      <c r="DN17" s="643"/>
      <c r="DO17" s="643"/>
      <c r="DP17" s="644"/>
      <c r="DQ17" s="648">
        <v>5680513</v>
      </c>
      <c r="DR17" s="643"/>
      <c r="DS17" s="643"/>
      <c r="DT17" s="643"/>
      <c r="DU17" s="643"/>
      <c r="DV17" s="643"/>
      <c r="DW17" s="643"/>
      <c r="DX17" s="643"/>
      <c r="DY17" s="643"/>
      <c r="DZ17" s="643"/>
      <c r="EA17" s="643"/>
      <c r="EB17" s="643"/>
      <c r="EC17" s="689"/>
    </row>
    <row r="18" spans="2:133" ht="11.25" customHeight="1" x14ac:dyDescent="0.15">
      <c r="B18" s="639" t="s">
        <v>267</v>
      </c>
      <c r="C18" s="640"/>
      <c r="D18" s="640"/>
      <c r="E18" s="640"/>
      <c r="F18" s="640"/>
      <c r="G18" s="640"/>
      <c r="H18" s="640"/>
      <c r="I18" s="640"/>
      <c r="J18" s="640"/>
      <c r="K18" s="640"/>
      <c r="L18" s="640"/>
      <c r="M18" s="640"/>
      <c r="N18" s="640"/>
      <c r="O18" s="640"/>
      <c r="P18" s="640"/>
      <c r="Q18" s="641"/>
      <c r="R18" s="642">
        <v>248625</v>
      </c>
      <c r="S18" s="643"/>
      <c r="T18" s="643"/>
      <c r="U18" s="643"/>
      <c r="V18" s="643"/>
      <c r="W18" s="643"/>
      <c r="X18" s="643"/>
      <c r="Y18" s="644"/>
      <c r="Z18" s="675">
        <v>0.3</v>
      </c>
      <c r="AA18" s="675"/>
      <c r="AB18" s="675"/>
      <c r="AC18" s="675"/>
      <c r="AD18" s="676">
        <v>248625</v>
      </c>
      <c r="AE18" s="676"/>
      <c r="AF18" s="676"/>
      <c r="AG18" s="676"/>
      <c r="AH18" s="676"/>
      <c r="AI18" s="676"/>
      <c r="AJ18" s="676"/>
      <c r="AK18" s="676"/>
      <c r="AL18" s="645">
        <v>0.7</v>
      </c>
      <c r="AM18" s="646"/>
      <c r="AN18" s="646"/>
      <c r="AO18" s="677"/>
      <c r="AP18" s="639" t="s">
        <v>268</v>
      </c>
      <c r="AQ18" s="640"/>
      <c r="AR18" s="640"/>
      <c r="AS18" s="640"/>
      <c r="AT18" s="640"/>
      <c r="AU18" s="640"/>
      <c r="AV18" s="640"/>
      <c r="AW18" s="640"/>
      <c r="AX18" s="640"/>
      <c r="AY18" s="640"/>
      <c r="AZ18" s="640"/>
      <c r="BA18" s="640"/>
      <c r="BB18" s="640"/>
      <c r="BC18" s="640"/>
      <c r="BD18" s="640"/>
      <c r="BE18" s="640"/>
      <c r="BF18" s="641"/>
      <c r="BG18" s="642" t="s">
        <v>129</v>
      </c>
      <c r="BH18" s="643"/>
      <c r="BI18" s="643"/>
      <c r="BJ18" s="643"/>
      <c r="BK18" s="643"/>
      <c r="BL18" s="643"/>
      <c r="BM18" s="643"/>
      <c r="BN18" s="644"/>
      <c r="BO18" s="675" t="s">
        <v>129</v>
      </c>
      <c r="BP18" s="675"/>
      <c r="BQ18" s="675"/>
      <c r="BR18" s="675"/>
      <c r="BS18" s="648" t="s">
        <v>241</v>
      </c>
      <c r="BT18" s="643"/>
      <c r="BU18" s="643"/>
      <c r="BV18" s="643"/>
      <c r="BW18" s="643"/>
      <c r="BX18" s="643"/>
      <c r="BY18" s="643"/>
      <c r="BZ18" s="643"/>
      <c r="CA18" s="643"/>
      <c r="CB18" s="689"/>
      <c r="CD18" s="681" t="s">
        <v>269</v>
      </c>
      <c r="CE18" s="682"/>
      <c r="CF18" s="682"/>
      <c r="CG18" s="682"/>
      <c r="CH18" s="682"/>
      <c r="CI18" s="682"/>
      <c r="CJ18" s="682"/>
      <c r="CK18" s="682"/>
      <c r="CL18" s="682"/>
      <c r="CM18" s="682"/>
      <c r="CN18" s="682"/>
      <c r="CO18" s="682"/>
      <c r="CP18" s="682"/>
      <c r="CQ18" s="683"/>
      <c r="CR18" s="642" t="s">
        <v>241</v>
      </c>
      <c r="CS18" s="643"/>
      <c r="CT18" s="643"/>
      <c r="CU18" s="643"/>
      <c r="CV18" s="643"/>
      <c r="CW18" s="643"/>
      <c r="CX18" s="643"/>
      <c r="CY18" s="644"/>
      <c r="CZ18" s="675" t="s">
        <v>241</v>
      </c>
      <c r="DA18" s="675"/>
      <c r="DB18" s="675"/>
      <c r="DC18" s="675"/>
      <c r="DD18" s="648" t="s">
        <v>241</v>
      </c>
      <c r="DE18" s="643"/>
      <c r="DF18" s="643"/>
      <c r="DG18" s="643"/>
      <c r="DH18" s="643"/>
      <c r="DI18" s="643"/>
      <c r="DJ18" s="643"/>
      <c r="DK18" s="643"/>
      <c r="DL18" s="643"/>
      <c r="DM18" s="643"/>
      <c r="DN18" s="643"/>
      <c r="DO18" s="643"/>
      <c r="DP18" s="644"/>
      <c r="DQ18" s="648" t="s">
        <v>241</v>
      </c>
      <c r="DR18" s="643"/>
      <c r="DS18" s="643"/>
      <c r="DT18" s="643"/>
      <c r="DU18" s="643"/>
      <c r="DV18" s="643"/>
      <c r="DW18" s="643"/>
      <c r="DX18" s="643"/>
      <c r="DY18" s="643"/>
      <c r="DZ18" s="643"/>
      <c r="EA18" s="643"/>
      <c r="EB18" s="643"/>
      <c r="EC18" s="689"/>
    </row>
    <row r="19" spans="2:133" ht="11.25" customHeight="1" x14ac:dyDescent="0.15">
      <c r="B19" s="639" t="s">
        <v>270</v>
      </c>
      <c r="C19" s="640"/>
      <c r="D19" s="640"/>
      <c r="E19" s="640"/>
      <c r="F19" s="640"/>
      <c r="G19" s="640"/>
      <c r="H19" s="640"/>
      <c r="I19" s="640"/>
      <c r="J19" s="640"/>
      <c r="K19" s="640"/>
      <c r="L19" s="640"/>
      <c r="M19" s="640"/>
      <c r="N19" s="640"/>
      <c r="O19" s="640"/>
      <c r="P19" s="640"/>
      <c r="Q19" s="641"/>
      <c r="R19" s="642">
        <v>220149</v>
      </c>
      <c r="S19" s="643"/>
      <c r="T19" s="643"/>
      <c r="U19" s="643"/>
      <c r="V19" s="643"/>
      <c r="W19" s="643"/>
      <c r="X19" s="643"/>
      <c r="Y19" s="644"/>
      <c r="Z19" s="675">
        <v>0.3</v>
      </c>
      <c r="AA19" s="675"/>
      <c r="AB19" s="675"/>
      <c r="AC19" s="675"/>
      <c r="AD19" s="676">
        <v>220149</v>
      </c>
      <c r="AE19" s="676"/>
      <c r="AF19" s="676"/>
      <c r="AG19" s="676"/>
      <c r="AH19" s="676"/>
      <c r="AI19" s="676"/>
      <c r="AJ19" s="676"/>
      <c r="AK19" s="676"/>
      <c r="AL19" s="645">
        <v>0.6</v>
      </c>
      <c r="AM19" s="646"/>
      <c r="AN19" s="646"/>
      <c r="AO19" s="677"/>
      <c r="AP19" s="639" t="s">
        <v>271</v>
      </c>
      <c r="AQ19" s="640"/>
      <c r="AR19" s="640"/>
      <c r="AS19" s="640"/>
      <c r="AT19" s="640"/>
      <c r="AU19" s="640"/>
      <c r="AV19" s="640"/>
      <c r="AW19" s="640"/>
      <c r="AX19" s="640"/>
      <c r="AY19" s="640"/>
      <c r="AZ19" s="640"/>
      <c r="BA19" s="640"/>
      <c r="BB19" s="640"/>
      <c r="BC19" s="640"/>
      <c r="BD19" s="640"/>
      <c r="BE19" s="640"/>
      <c r="BF19" s="641"/>
      <c r="BG19" s="642">
        <v>2306447</v>
      </c>
      <c r="BH19" s="643"/>
      <c r="BI19" s="643"/>
      <c r="BJ19" s="643"/>
      <c r="BK19" s="643"/>
      <c r="BL19" s="643"/>
      <c r="BM19" s="643"/>
      <c r="BN19" s="644"/>
      <c r="BO19" s="675">
        <v>7.7</v>
      </c>
      <c r="BP19" s="675"/>
      <c r="BQ19" s="675"/>
      <c r="BR19" s="675"/>
      <c r="BS19" s="648" t="s">
        <v>129</v>
      </c>
      <c r="BT19" s="643"/>
      <c r="BU19" s="643"/>
      <c r="BV19" s="643"/>
      <c r="BW19" s="643"/>
      <c r="BX19" s="643"/>
      <c r="BY19" s="643"/>
      <c r="BZ19" s="643"/>
      <c r="CA19" s="643"/>
      <c r="CB19" s="689"/>
      <c r="CD19" s="681" t="s">
        <v>272</v>
      </c>
      <c r="CE19" s="682"/>
      <c r="CF19" s="682"/>
      <c r="CG19" s="682"/>
      <c r="CH19" s="682"/>
      <c r="CI19" s="682"/>
      <c r="CJ19" s="682"/>
      <c r="CK19" s="682"/>
      <c r="CL19" s="682"/>
      <c r="CM19" s="682"/>
      <c r="CN19" s="682"/>
      <c r="CO19" s="682"/>
      <c r="CP19" s="682"/>
      <c r="CQ19" s="683"/>
      <c r="CR19" s="642" t="s">
        <v>241</v>
      </c>
      <c r="CS19" s="643"/>
      <c r="CT19" s="643"/>
      <c r="CU19" s="643"/>
      <c r="CV19" s="643"/>
      <c r="CW19" s="643"/>
      <c r="CX19" s="643"/>
      <c r="CY19" s="644"/>
      <c r="CZ19" s="675" t="s">
        <v>129</v>
      </c>
      <c r="DA19" s="675"/>
      <c r="DB19" s="675"/>
      <c r="DC19" s="675"/>
      <c r="DD19" s="648" t="s">
        <v>129</v>
      </c>
      <c r="DE19" s="643"/>
      <c r="DF19" s="643"/>
      <c r="DG19" s="643"/>
      <c r="DH19" s="643"/>
      <c r="DI19" s="643"/>
      <c r="DJ19" s="643"/>
      <c r="DK19" s="643"/>
      <c r="DL19" s="643"/>
      <c r="DM19" s="643"/>
      <c r="DN19" s="643"/>
      <c r="DO19" s="643"/>
      <c r="DP19" s="644"/>
      <c r="DQ19" s="648" t="s">
        <v>241</v>
      </c>
      <c r="DR19" s="643"/>
      <c r="DS19" s="643"/>
      <c r="DT19" s="643"/>
      <c r="DU19" s="643"/>
      <c r="DV19" s="643"/>
      <c r="DW19" s="643"/>
      <c r="DX19" s="643"/>
      <c r="DY19" s="643"/>
      <c r="DZ19" s="643"/>
      <c r="EA19" s="643"/>
      <c r="EB19" s="643"/>
      <c r="EC19" s="689"/>
    </row>
    <row r="20" spans="2:133" ht="11.25" customHeight="1" x14ac:dyDescent="0.15">
      <c r="B20" s="639" t="s">
        <v>273</v>
      </c>
      <c r="C20" s="640"/>
      <c r="D20" s="640"/>
      <c r="E20" s="640"/>
      <c r="F20" s="640"/>
      <c r="G20" s="640"/>
      <c r="H20" s="640"/>
      <c r="I20" s="640"/>
      <c r="J20" s="640"/>
      <c r="K20" s="640"/>
      <c r="L20" s="640"/>
      <c r="M20" s="640"/>
      <c r="N20" s="640"/>
      <c r="O20" s="640"/>
      <c r="P20" s="640"/>
      <c r="Q20" s="641"/>
      <c r="R20" s="642">
        <v>21763</v>
      </c>
      <c r="S20" s="643"/>
      <c r="T20" s="643"/>
      <c r="U20" s="643"/>
      <c r="V20" s="643"/>
      <c r="W20" s="643"/>
      <c r="X20" s="643"/>
      <c r="Y20" s="644"/>
      <c r="Z20" s="675">
        <v>0</v>
      </c>
      <c r="AA20" s="675"/>
      <c r="AB20" s="675"/>
      <c r="AC20" s="675"/>
      <c r="AD20" s="676">
        <v>21763</v>
      </c>
      <c r="AE20" s="676"/>
      <c r="AF20" s="676"/>
      <c r="AG20" s="676"/>
      <c r="AH20" s="676"/>
      <c r="AI20" s="676"/>
      <c r="AJ20" s="676"/>
      <c r="AK20" s="676"/>
      <c r="AL20" s="645">
        <v>0.1</v>
      </c>
      <c r="AM20" s="646"/>
      <c r="AN20" s="646"/>
      <c r="AO20" s="677"/>
      <c r="AP20" s="639" t="s">
        <v>274</v>
      </c>
      <c r="AQ20" s="640"/>
      <c r="AR20" s="640"/>
      <c r="AS20" s="640"/>
      <c r="AT20" s="640"/>
      <c r="AU20" s="640"/>
      <c r="AV20" s="640"/>
      <c r="AW20" s="640"/>
      <c r="AX20" s="640"/>
      <c r="AY20" s="640"/>
      <c r="AZ20" s="640"/>
      <c r="BA20" s="640"/>
      <c r="BB20" s="640"/>
      <c r="BC20" s="640"/>
      <c r="BD20" s="640"/>
      <c r="BE20" s="640"/>
      <c r="BF20" s="641"/>
      <c r="BG20" s="642">
        <v>2306447</v>
      </c>
      <c r="BH20" s="643"/>
      <c r="BI20" s="643"/>
      <c r="BJ20" s="643"/>
      <c r="BK20" s="643"/>
      <c r="BL20" s="643"/>
      <c r="BM20" s="643"/>
      <c r="BN20" s="644"/>
      <c r="BO20" s="675">
        <v>7.7</v>
      </c>
      <c r="BP20" s="675"/>
      <c r="BQ20" s="675"/>
      <c r="BR20" s="675"/>
      <c r="BS20" s="648" t="s">
        <v>241</v>
      </c>
      <c r="BT20" s="643"/>
      <c r="BU20" s="643"/>
      <c r="BV20" s="643"/>
      <c r="BW20" s="643"/>
      <c r="BX20" s="643"/>
      <c r="BY20" s="643"/>
      <c r="BZ20" s="643"/>
      <c r="CA20" s="643"/>
      <c r="CB20" s="689"/>
      <c r="CD20" s="681" t="s">
        <v>275</v>
      </c>
      <c r="CE20" s="682"/>
      <c r="CF20" s="682"/>
      <c r="CG20" s="682"/>
      <c r="CH20" s="682"/>
      <c r="CI20" s="682"/>
      <c r="CJ20" s="682"/>
      <c r="CK20" s="682"/>
      <c r="CL20" s="682"/>
      <c r="CM20" s="682"/>
      <c r="CN20" s="682"/>
      <c r="CO20" s="682"/>
      <c r="CP20" s="682"/>
      <c r="CQ20" s="683"/>
      <c r="CR20" s="642">
        <v>78331463</v>
      </c>
      <c r="CS20" s="643"/>
      <c r="CT20" s="643"/>
      <c r="CU20" s="643"/>
      <c r="CV20" s="643"/>
      <c r="CW20" s="643"/>
      <c r="CX20" s="643"/>
      <c r="CY20" s="644"/>
      <c r="CZ20" s="675">
        <v>100</v>
      </c>
      <c r="DA20" s="675"/>
      <c r="DB20" s="675"/>
      <c r="DC20" s="675"/>
      <c r="DD20" s="648">
        <v>2851530</v>
      </c>
      <c r="DE20" s="643"/>
      <c r="DF20" s="643"/>
      <c r="DG20" s="643"/>
      <c r="DH20" s="643"/>
      <c r="DI20" s="643"/>
      <c r="DJ20" s="643"/>
      <c r="DK20" s="643"/>
      <c r="DL20" s="643"/>
      <c r="DM20" s="643"/>
      <c r="DN20" s="643"/>
      <c r="DO20" s="643"/>
      <c r="DP20" s="644"/>
      <c r="DQ20" s="648">
        <v>38530637</v>
      </c>
      <c r="DR20" s="643"/>
      <c r="DS20" s="643"/>
      <c r="DT20" s="643"/>
      <c r="DU20" s="643"/>
      <c r="DV20" s="643"/>
      <c r="DW20" s="643"/>
      <c r="DX20" s="643"/>
      <c r="DY20" s="643"/>
      <c r="DZ20" s="643"/>
      <c r="EA20" s="643"/>
      <c r="EB20" s="643"/>
      <c r="EC20" s="689"/>
    </row>
    <row r="21" spans="2:133" ht="11.25" customHeight="1" x14ac:dyDescent="0.15">
      <c r="B21" s="639" t="s">
        <v>276</v>
      </c>
      <c r="C21" s="640"/>
      <c r="D21" s="640"/>
      <c r="E21" s="640"/>
      <c r="F21" s="640"/>
      <c r="G21" s="640"/>
      <c r="H21" s="640"/>
      <c r="I21" s="640"/>
      <c r="J21" s="640"/>
      <c r="K21" s="640"/>
      <c r="L21" s="640"/>
      <c r="M21" s="640"/>
      <c r="N21" s="640"/>
      <c r="O21" s="640"/>
      <c r="P21" s="640"/>
      <c r="Q21" s="641"/>
      <c r="R21" s="642">
        <v>6713</v>
      </c>
      <c r="S21" s="643"/>
      <c r="T21" s="643"/>
      <c r="U21" s="643"/>
      <c r="V21" s="643"/>
      <c r="W21" s="643"/>
      <c r="X21" s="643"/>
      <c r="Y21" s="644"/>
      <c r="Z21" s="675">
        <v>0</v>
      </c>
      <c r="AA21" s="675"/>
      <c r="AB21" s="675"/>
      <c r="AC21" s="675"/>
      <c r="AD21" s="676">
        <v>6713</v>
      </c>
      <c r="AE21" s="676"/>
      <c r="AF21" s="676"/>
      <c r="AG21" s="676"/>
      <c r="AH21" s="676"/>
      <c r="AI21" s="676"/>
      <c r="AJ21" s="676"/>
      <c r="AK21" s="676"/>
      <c r="AL21" s="645">
        <v>0</v>
      </c>
      <c r="AM21" s="646"/>
      <c r="AN21" s="646"/>
      <c r="AO21" s="677"/>
      <c r="AP21" s="736" t="s">
        <v>277</v>
      </c>
      <c r="AQ21" s="744"/>
      <c r="AR21" s="744"/>
      <c r="AS21" s="744"/>
      <c r="AT21" s="744"/>
      <c r="AU21" s="744"/>
      <c r="AV21" s="744"/>
      <c r="AW21" s="744"/>
      <c r="AX21" s="744"/>
      <c r="AY21" s="744"/>
      <c r="AZ21" s="744"/>
      <c r="BA21" s="744"/>
      <c r="BB21" s="744"/>
      <c r="BC21" s="744"/>
      <c r="BD21" s="744"/>
      <c r="BE21" s="744"/>
      <c r="BF21" s="738"/>
      <c r="BG21" s="642">
        <v>1264</v>
      </c>
      <c r="BH21" s="643"/>
      <c r="BI21" s="643"/>
      <c r="BJ21" s="643"/>
      <c r="BK21" s="643"/>
      <c r="BL21" s="643"/>
      <c r="BM21" s="643"/>
      <c r="BN21" s="644"/>
      <c r="BO21" s="675">
        <v>0</v>
      </c>
      <c r="BP21" s="675"/>
      <c r="BQ21" s="675"/>
      <c r="BR21" s="675"/>
      <c r="BS21" s="648" t="s">
        <v>241</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278</v>
      </c>
      <c r="C22" s="640"/>
      <c r="D22" s="640"/>
      <c r="E22" s="640"/>
      <c r="F22" s="640"/>
      <c r="G22" s="640"/>
      <c r="H22" s="640"/>
      <c r="I22" s="640"/>
      <c r="J22" s="640"/>
      <c r="K22" s="640"/>
      <c r="L22" s="640"/>
      <c r="M22" s="640"/>
      <c r="N22" s="640"/>
      <c r="O22" s="640"/>
      <c r="P22" s="640"/>
      <c r="Q22" s="641"/>
      <c r="R22" s="642">
        <v>1321919</v>
      </c>
      <c r="S22" s="643"/>
      <c r="T22" s="643"/>
      <c r="U22" s="643"/>
      <c r="V22" s="643"/>
      <c r="W22" s="643"/>
      <c r="X22" s="643"/>
      <c r="Y22" s="644"/>
      <c r="Z22" s="675">
        <v>1.6</v>
      </c>
      <c r="AA22" s="675"/>
      <c r="AB22" s="675"/>
      <c r="AC22" s="675"/>
      <c r="AD22" s="676">
        <v>1165810</v>
      </c>
      <c r="AE22" s="676"/>
      <c r="AF22" s="676"/>
      <c r="AG22" s="676"/>
      <c r="AH22" s="676"/>
      <c r="AI22" s="676"/>
      <c r="AJ22" s="676"/>
      <c r="AK22" s="676"/>
      <c r="AL22" s="645">
        <v>3.3</v>
      </c>
      <c r="AM22" s="646"/>
      <c r="AN22" s="646"/>
      <c r="AO22" s="677"/>
      <c r="AP22" s="736" t="s">
        <v>279</v>
      </c>
      <c r="AQ22" s="744"/>
      <c r="AR22" s="744"/>
      <c r="AS22" s="744"/>
      <c r="AT22" s="744"/>
      <c r="AU22" s="744"/>
      <c r="AV22" s="744"/>
      <c r="AW22" s="744"/>
      <c r="AX22" s="744"/>
      <c r="AY22" s="744"/>
      <c r="AZ22" s="744"/>
      <c r="BA22" s="744"/>
      <c r="BB22" s="744"/>
      <c r="BC22" s="744"/>
      <c r="BD22" s="744"/>
      <c r="BE22" s="744"/>
      <c r="BF22" s="738"/>
      <c r="BG22" s="642" t="s">
        <v>241</v>
      </c>
      <c r="BH22" s="643"/>
      <c r="BI22" s="643"/>
      <c r="BJ22" s="643"/>
      <c r="BK22" s="643"/>
      <c r="BL22" s="643"/>
      <c r="BM22" s="643"/>
      <c r="BN22" s="644"/>
      <c r="BO22" s="675" t="s">
        <v>129</v>
      </c>
      <c r="BP22" s="675"/>
      <c r="BQ22" s="675"/>
      <c r="BR22" s="675"/>
      <c r="BS22" s="648" t="s">
        <v>129</v>
      </c>
      <c r="BT22" s="643"/>
      <c r="BU22" s="643"/>
      <c r="BV22" s="643"/>
      <c r="BW22" s="643"/>
      <c r="BX22" s="643"/>
      <c r="BY22" s="643"/>
      <c r="BZ22" s="643"/>
      <c r="CA22" s="643"/>
      <c r="CB22" s="689"/>
      <c r="CD22" s="746" t="s">
        <v>280</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281</v>
      </c>
      <c r="C23" s="640"/>
      <c r="D23" s="640"/>
      <c r="E23" s="640"/>
      <c r="F23" s="640"/>
      <c r="G23" s="640"/>
      <c r="H23" s="640"/>
      <c r="I23" s="640"/>
      <c r="J23" s="640"/>
      <c r="K23" s="640"/>
      <c r="L23" s="640"/>
      <c r="M23" s="640"/>
      <c r="N23" s="640"/>
      <c r="O23" s="640"/>
      <c r="P23" s="640"/>
      <c r="Q23" s="641"/>
      <c r="R23" s="642">
        <v>1165810</v>
      </c>
      <c r="S23" s="643"/>
      <c r="T23" s="643"/>
      <c r="U23" s="643"/>
      <c r="V23" s="643"/>
      <c r="W23" s="643"/>
      <c r="X23" s="643"/>
      <c r="Y23" s="644"/>
      <c r="Z23" s="675">
        <v>1.4</v>
      </c>
      <c r="AA23" s="675"/>
      <c r="AB23" s="675"/>
      <c r="AC23" s="675"/>
      <c r="AD23" s="676">
        <v>1165810</v>
      </c>
      <c r="AE23" s="676"/>
      <c r="AF23" s="676"/>
      <c r="AG23" s="676"/>
      <c r="AH23" s="676"/>
      <c r="AI23" s="676"/>
      <c r="AJ23" s="676"/>
      <c r="AK23" s="676"/>
      <c r="AL23" s="645">
        <v>3.3</v>
      </c>
      <c r="AM23" s="646"/>
      <c r="AN23" s="646"/>
      <c r="AO23" s="677"/>
      <c r="AP23" s="736" t="s">
        <v>282</v>
      </c>
      <c r="AQ23" s="744"/>
      <c r="AR23" s="744"/>
      <c r="AS23" s="744"/>
      <c r="AT23" s="744"/>
      <c r="AU23" s="744"/>
      <c r="AV23" s="744"/>
      <c r="AW23" s="744"/>
      <c r="AX23" s="744"/>
      <c r="AY23" s="744"/>
      <c r="AZ23" s="744"/>
      <c r="BA23" s="744"/>
      <c r="BB23" s="744"/>
      <c r="BC23" s="744"/>
      <c r="BD23" s="744"/>
      <c r="BE23" s="744"/>
      <c r="BF23" s="738"/>
      <c r="BG23" s="642">
        <v>2305183</v>
      </c>
      <c r="BH23" s="643"/>
      <c r="BI23" s="643"/>
      <c r="BJ23" s="643"/>
      <c r="BK23" s="643"/>
      <c r="BL23" s="643"/>
      <c r="BM23" s="643"/>
      <c r="BN23" s="644"/>
      <c r="BO23" s="675">
        <v>7.7</v>
      </c>
      <c r="BP23" s="675"/>
      <c r="BQ23" s="675"/>
      <c r="BR23" s="675"/>
      <c r="BS23" s="648" t="s">
        <v>241</v>
      </c>
      <c r="BT23" s="643"/>
      <c r="BU23" s="643"/>
      <c r="BV23" s="643"/>
      <c r="BW23" s="643"/>
      <c r="BX23" s="643"/>
      <c r="BY23" s="643"/>
      <c r="BZ23" s="643"/>
      <c r="CA23" s="643"/>
      <c r="CB23" s="689"/>
      <c r="CD23" s="746" t="s">
        <v>221</v>
      </c>
      <c r="CE23" s="747"/>
      <c r="CF23" s="747"/>
      <c r="CG23" s="747"/>
      <c r="CH23" s="747"/>
      <c r="CI23" s="747"/>
      <c r="CJ23" s="747"/>
      <c r="CK23" s="747"/>
      <c r="CL23" s="747"/>
      <c r="CM23" s="747"/>
      <c r="CN23" s="747"/>
      <c r="CO23" s="747"/>
      <c r="CP23" s="747"/>
      <c r="CQ23" s="748"/>
      <c r="CR23" s="746" t="s">
        <v>283</v>
      </c>
      <c r="CS23" s="747"/>
      <c r="CT23" s="747"/>
      <c r="CU23" s="747"/>
      <c r="CV23" s="747"/>
      <c r="CW23" s="747"/>
      <c r="CX23" s="747"/>
      <c r="CY23" s="748"/>
      <c r="CZ23" s="746" t="s">
        <v>284</v>
      </c>
      <c r="DA23" s="747"/>
      <c r="DB23" s="747"/>
      <c r="DC23" s="748"/>
      <c r="DD23" s="746" t="s">
        <v>285</v>
      </c>
      <c r="DE23" s="747"/>
      <c r="DF23" s="747"/>
      <c r="DG23" s="747"/>
      <c r="DH23" s="747"/>
      <c r="DI23" s="747"/>
      <c r="DJ23" s="747"/>
      <c r="DK23" s="748"/>
      <c r="DL23" s="755" t="s">
        <v>286</v>
      </c>
      <c r="DM23" s="756"/>
      <c r="DN23" s="756"/>
      <c r="DO23" s="756"/>
      <c r="DP23" s="756"/>
      <c r="DQ23" s="756"/>
      <c r="DR23" s="756"/>
      <c r="DS23" s="756"/>
      <c r="DT23" s="756"/>
      <c r="DU23" s="756"/>
      <c r="DV23" s="757"/>
      <c r="DW23" s="746" t="s">
        <v>287</v>
      </c>
      <c r="DX23" s="747"/>
      <c r="DY23" s="747"/>
      <c r="DZ23" s="747"/>
      <c r="EA23" s="747"/>
      <c r="EB23" s="747"/>
      <c r="EC23" s="748"/>
    </row>
    <row r="24" spans="2:133" ht="11.25" customHeight="1" x14ac:dyDescent="0.15">
      <c r="B24" s="639" t="s">
        <v>288</v>
      </c>
      <c r="C24" s="640"/>
      <c r="D24" s="640"/>
      <c r="E24" s="640"/>
      <c r="F24" s="640"/>
      <c r="G24" s="640"/>
      <c r="H24" s="640"/>
      <c r="I24" s="640"/>
      <c r="J24" s="640"/>
      <c r="K24" s="640"/>
      <c r="L24" s="640"/>
      <c r="M24" s="640"/>
      <c r="N24" s="640"/>
      <c r="O24" s="640"/>
      <c r="P24" s="640"/>
      <c r="Q24" s="641"/>
      <c r="R24" s="642">
        <v>147609</v>
      </c>
      <c r="S24" s="643"/>
      <c r="T24" s="643"/>
      <c r="U24" s="643"/>
      <c r="V24" s="643"/>
      <c r="W24" s="643"/>
      <c r="X24" s="643"/>
      <c r="Y24" s="644"/>
      <c r="Z24" s="675">
        <v>0.2</v>
      </c>
      <c r="AA24" s="675"/>
      <c r="AB24" s="675"/>
      <c r="AC24" s="675"/>
      <c r="AD24" s="676" t="s">
        <v>241</v>
      </c>
      <c r="AE24" s="676"/>
      <c r="AF24" s="676"/>
      <c r="AG24" s="676"/>
      <c r="AH24" s="676"/>
      <c r="AI24" s="676"/>
      <c r="AJ24" s="676"/>
      <c r="AK24" s="676"/>
      <c r="AL24" s="645" t="s">
        <v>241</v>
      </c>
      <c r="AM24" s="646"/>
      <c r="AN24" s="646"/>
      <c r="AO24" s="677"/>
      <c r="AP24" s="736" t="s">
        <v>289</v>
      </c>
      <c r="AQ24" s="744"/>
      <c r="AR24" s="744"/>
      <c r="AS24" s="744"/>
      <c r="AT24" s="744"/>
      <c r="AU24" s="744"/>
      <c r="AV24" s="744"/>
      <c r="AW24" s="744"/>
      <c r="AX24" s="744"/>
      <c r="AY24" s="744"/>
      <c r="AZ24" s="744"/>
      <c r="BA24" s="744"/>
      <c r="BB24" s="744"/>
      <c r="BC24" s="744"/>
      <c r="BD24" s="744"/>
      <c r="BE24" s="744"/>
      <c r="BF24" s="738"/>
      <c r="BG24" s="642" t="s">
        <v>129</v>
      </c>
      <c r="BH24" s="643"/>
      <c r="BI24" s="643"/>
      <c r="BJ24" s="643"/>
      <c r="BK24" s="643"/>
      <c r="BL24" s="643"/>
      <c r="BM24" s="643"/>
      <c r="BN24" s="644"/>
      <c r="BO24" s="675" t="s">
        <v>129</v>
      </c>
      <c r="BP24" s="675"/>
      <c r="BQ24" s="675"/>
      <c r="BR24" s="675"/>
      <c r="BS24" s="648" t="s">
        <v>129</v>
      </c>
      <c r="BT24" s="643"/>
      <c r="BU24" s="643"/>
      <c r="BV24" s="643"/>
      <c r="BW24" s="643"/>
      <c r="BX24" s="643"/>
      <c r="BY24" s="643"/>
      <c r="BZ24" s="643"/>
      <c r="CA24" s="643"/>
      <c r="CB24" s="689"/>
      <c r="CD24" s="700" t="s">
        <v>290</v>
      </c>
      <c r="CE24" s="701"/>
      <c r="CF24" s="701"/>
      <c r="CG24" s="701"/>
      <c r="CH24" s="701"/>
      <c r="CI24" s="701"/>
      <c r="CJ24" s="701"/>
      <c r="CK24" s="701"/>
      <c r="CL24" s="701"/>
      <c r="CM24" s="701"/>
      <c r="CN24" s="701"/>
      <c r="CO24" s="701"/>
      <c r="CP24" s="701"/>
      <c r="CQ24" s="702"/>
      <c r="CR24" s="697">
        <v>33867070</v>
      </c>
      <c r="CS24" s="698"/>
      <c r="CT24" s="698"/>
      <c r="CU24" s="698"/>
      <c r="CV24" s="698"/>
      <c r="CW24" s="698"/>
      <c r="CX24" s="698"/>
      <c r="CY24" s="741"/>
      <c r="CZ24" s="742">
        <v>43.2</v>
      </c>
      <c r="DA24" s="713"/>
      <c r="DB24" s="713"/>
      <c r="DC24" s="745"/>
      <c r="DD24" s="740">
        <v>20614632</v>
      </c>
      <c r="DE24" s="698"/>
      <c r="DF24" s="698"/>
      <c r="DG24" s="698"/>
      <c r="DH24" s="698"/>
      <c r="DI24" s="698"/>
      <c r="DJ24" s="698"/>
      <c r="DK24" s="741"/>
      <c r="DL24" s="740">
        <v>20555863</v>
      </c>
      <c r="DM24" s="698"/>
      <c r="DN24" s="698"/>
      <c r="DO24" s="698"/>
      <c r="DP24" s="698"/>
      <c r="DQ24" s="698"/>
      <c r="DR24" s="698"/>
      <c r="DS24" s="698"/>
      <c r="DT24" s="698"/>
      <c r="DU24" s="698"/>
      <c r="DV24" s="741"/>
      <c r="DW24" s="742">
        <v>56.9</v>
      </c>
      <c r="DX24" s="713"/>
      <c r="DY24" s="713"/>
      <c r="DZ24" s="713"/>
      <c r="EA24" s="713"/>
      <c r="EB24" s="713"/>
      <c r="EC24" s="743"/>
    </row>
    <row r="25" spans="2:133" ht="11.25" customHeight="1" x14ac:dyDescent="0.15">
      <c r="B25" s="639" t="s">
        <v>291</v>
      </c>
      <c r="C25" s="640"/>
      <c r="D25" s="640"/>
      <c r="E25" s="640"/>
      <c r="F25" s="640"/>
      <c r="G25" s="640"/>
      <c r="H25" s="640"/>
      <c r="I25" s="640"/>
      <c r="J25" s="640"/>
      <c r="K25" s="640"/>
      <c r="L25" s="640"/>
      <c r="M25" s="640"/>
      <c r="N25" s="640"/>
      <c r="O25" s="640"/>
      <c r="P25" s="640"/>
      <c r="Q25" s="641"/>
      <c r="R25" s="642">
        <v>8500</v>
      </c>
      <c r="S25" s="643"/>
      <c r="T25" s="643"/>
      <c r="U25" s="643"/>
      <c r="V25" s="643"/>
      <c r="W25" s="643"/>
      <c r="X25" s="643"/>
      <c r="Y25" s="644"/>
      <c r="Z25" s="675">
        <v>0</v>
      </c>
      <c r="AA25" s="675"/>
      <c r="AB25" s="675"/>
      <c r="AC25" s="675"/>
      <c r="AD25" s="676" t="s">
        <v>129</v>
      </c>
      <c r="AE25" s="676"/>
      <c r="AF25" s="676"/>
      <c r="AG25" s="676"/>
      <c r="AH25" s="676"/>
      <c r="AI25" s="676"/>
      <c r="AJ25" s="676"/>
      <c r="AK25" s="676"/>
      <c r="AL25" s="645" t="s">
        <v>129</v>
      </c>
      <c r="AM25" s="646"/>
      <c r="AN25" s="646"/>
      <c r="AO25" s="677"/>
      <c r="AP25" s="736" t="s">
        <v>292</v>
      </c>
      <c r="AQ25" s="744"/>
      <c r="AR25" s="744"/>
      <c r="AS25" s="744"/>
      <c r="AT25" s="744"/>
      <c r="AU25" s="744"/>
      <c r="AV25" s="744"/>
      <c r="AW25" s="744"/>
      <c r="AX25" s="744"/>
      <c r="AY25" s="744"/>
      <c r="AZ25" s="744"/>
      <c r="BA25" s="744"/>
      <c r="BB25" s="744"/>
      <c r="BC25" s="744"/>
      <c r="BD25" s="744"/>
      <c r="BE25" s="744"/>
      <c r="BF25" s="738"/>
      <c r="BG25" s="642" t="s">
        <v>129</v>
      </c>
      <c r="BH25" s="643"/>
      <c r="BI25" s="643"/>
      <c r="BJ25" s="643"/>
      <c r="BK25" s="643"/>
      <c r="BL25" s="643"/>
      <c r="BM25" s="643"/>
      <c r="BN25" s="644"/>
      <c r="BO25" s="675" t="s">
        <v>129</v>
      </c>
      <c r="BP25" s="675"/>
      <c r="BQ25" s="675"/>
      <c r="BR25" s="675"/>
      <c r="BS25" s="648" t="s">
        <v>241</v>
      </c>
      <c r="BT25" s="643"/>
      <c r="BU25" s="643"/>
      <c r="BV25" s="643"/>
      <c r="BW25" s="643"/>
      <c r="BX25" s="643"/>
      <c r="BY25" s="643"/>
      <c r="BZ25" s="643"/>
      <c r="CA25" s="643"/>
      <c r="CB25" s="689"/>
      <c r="CD25" s="681" t="s">
        <v>293</v>
      </c>
      <c r="CE25" s="682"/>
      <c r="CF25" s="682"/>
      <c r="CG25" s="682"/>
      <c r="CH25" s="682"/>
      <c r="CI25" s="682"/>
      <c r="CJ25" s="682"/>
      <c r="CK25" s="682"/>
      <c r="CL25" s="682"/>
      <c r="CM25" s="682"/>
      <c r="CN25" s="682"/>
      <c r="CO25" s="682"/>
      <c r="CP25" s="682"/>
      <c r="CQ25" s="683"/>
      <c r="CR25" s="642">
        <v>10989445</v>
      </c>
      <c r="CS25" s="661"/>
      <c r="CT25" s="661"/>
      <c r="CU25" s="661"/>
      <c r="CV25" s="661"/>
      <c r="CW25" s="661"/>
      <c r="CX25" s="661"/>
      <c r="CY25" s="662"/>
      <c r="CZ25" s="645">
        <v>14</v>
      </c>
      <c r="DA25" s="663"/>
      <c r="DB25" s="663"/>
      <c r="DC25" s="664"/>
      <c r="DD25" s="648">
        <v>10262845</v>
      </c>
      <c r="DE25" s="661"/>
      <c r="DF25" s="661"/>
      <c r="DG25" s="661"/>
      <c r="DH25" s="661"/>
      <c r="DI25" s="661"/>
      <c r="DJ25" s="661"/>
      <c r="DK25" s="662"/>
      <c r="DL25" s="648">
        <v>10253767</v>
      </c>
      <c r="DM25" s="661"/>
      <c r="DN25" s="661"/>
      <c r="DO25" s="661"/>
      <c r="DP25" s="661"/>
      <c r="DQ25" s="661"/>
      <c r="DR25" s="661"/>
      <c r="DS25" s="661"/>
      <c r="DT25" s="661"/>
      <c r="DU25" s="661"/>
      <c r="DV25" s="662"/>
      <c r="DW25" s="645">
        <v>28.4</v>
      </c>
      <c r="DX25" s="663"/>
      <c r="DY25" s="663"/>
      <c r="DZ25" s="663"/>
      <c r="EA25" s="663"/>
      <c r="EB25" s="663"/>
      <c r="EC25" s="684"/>
    </row>
    <row r="26" spans="2:133" ht="11.25" customHeight="1" x14ac:dyDescent="0.15">
      <c r="B26" s="639" t="s">
        <v>294</v>
      </c>
      <c r="C26" s="640"/>
      <c r="D26" s="640"/>
      <c r="E26" s="640"/>
      <c r="F26" s="640"/>
      <c r="G26" s="640"/>
      <c r="H26" s="640"/>
      <c r="I26" s="640"/>
      <c r="J26" s="640"/>
      <c r="K26" s="640"/>
      <c r="L26" s="640"/>
      <c r="M26" s="640"/>
      <c r="N26" s="640"/>
      <c r="O26" s="640"/>
      <c r="P26" s="640"/>
      <c r="Q26" s="641"/>
      <c r="R26" s="642">
        <v>36536969</v>
      </c>
      <c r="S26" s="643"/>
      <c r="T26" s="643"/>
      <c r="U26" s="643"/>
      <c r="V26" s="643"/>
      <c r="W26" s="643"/>
      <c r="X26" s="643"/>
      <c r="Y26" s="644"/>
      <c r="Z26" s="675">
        <v>45.1</v>
      </c>
      <c r="AA26" s="675"/>
      <c r="AB26" s="675"/>
      <c r="AC26" s="675"/>
      <c r="AD26" s="676">
        <v>34075677</v>
      </c>
      <c r="AE26" s="676"/>
      <c r="AF26" s="676"/>
      <c r="AG26" s="676"/>
      <c r="AH26" s="676"/>
      <c r="AI26" s="676"/>
      <c r="AJ26" s="676"/>
      <c r="AK26" s="676"/>
      <c r="AL26" s="645">
        <v>97.8</v>
      </c>
      <c r="AM26" s="646"/>
      <c r="AN26" s="646"/>
      <c r="AO26" s="677"/>
      <c r="AP26" s="736" t="s">
        <v>295</v>
      </c>
      <c r="AQ26" s="737"/>
      <c r="AR26" s="737"/>
      <c r="AS26" s="737"/>
      <c r="AT26" s="737"/>
      <c r="AU26" s="737"/>
      <c r="AV26" s="737"/>
      <c r="AW26" s="737"/>
      <c r="AX26" s="737"/>
      <c r="AY26" s="737"/>
      <c r="AZ26" s="737"/>
      <c r="BA26" s="737"/>
      <c r="BB26" s="737"/>
      <c r="BC26" s="737"/>
      <c r="BD26" s="737"/>
      <c r="BE26" s="737"/>
      <c r="BF26" s="738"/>
      <c r="BG26" s="642" t="s">
        <v>129</v>
      </c>
      <c r="BH26" s="643"/>
      <c r="BI26" s="643"/>
      <c r="BJ26" s="643"/>
      <c r="BK26" s="643"/>
      <c r="BL26" s="643"/>
      <c r="BM26" s="643"/>
      <c r="BN26" s="644"/>
      <c r="BO26" s="675" t="s">
        <v>129</v>
      </c>
      <c r="BP26" s="675"/>
      <c r="BQ26" s="675"/>
      <c r="BR26" s="675"/>
      <c r="BS26" s="648" t="s">
        <v>241</v>
      </c>
      <c r="BT26" s="643"/>
      <c r="BU26" s="643"/>
      <c r="BV26" s="643"/>
      <c r="BW26" s="643"/>
      <c r="BX26" s="643"/>
      <c r="BY26" s="643"/>
      <c r="BZ26" s="643"/>
      <c r="CA26" s="643"/>
      <c r="CB26" s="689"/>
      <c r="CD26" s="681" t="s">
        <v>296</v>
      </c>
      <c r="CE26" s="682"/>
      <c r="CF26" s="682"/>
      <c r="CG26" s="682"/>
      <c r="CH26" s="682"/>
      <c r="CI26" s="682"/>
      <c r="CJ26" s="682"/>
      <c r="CK26" s="682"/>
      <c r="CL26" s="682"/>
      <c r="CM26" s="682"/>
      <c r="CN26" s="682"/>
      <c r="CO26" s="682"/>
      <c r="CP26" s="682"/>
      <c r="CQ26" s="683"/>
      <c r="CR26" s="642">
        <v>7424665</v>
      </c>
      <c r="CS26" s="643"/>
      <c r="CT26" s="643"/>
      <c r="CU26" s="643"/>
      <c r="CV26" s="643"/>
      <c r="CW26" s="643"/>
      <c r="CX26" s="643"/>
      <c r="CY26" s="644"/>
      <c r="CZ26" s="645">
        <v>9.5</v>
      </c>
      <c r="DA26" s="663"/>
      <c r="DB26" s="663"/>
      <c r="DC26" s="664"/>
      <c r="DD26" s="648">
        <v>6858351</v>
      </c>
      <c r="DE26" s="643"/>
      <c r="DF26" s="643"/>
      <c r="DG26" s="643"/>
      <c r="DH26" s="643"/>
      <c r="DI26" s="643"/>
      <c r="DJ26" s="643"/>
      <c r="DK26" s="644"/>
      <c r="DL26" s="648" t="s">
        <v>241</v>
      </c>
      <c r="DM26" s="643"/>
      <c r="DN26" s="643"/>
      <c r="DO26" s="643"/>
      <c r="DP26" s="643"/>
      <c r="DQ26" s="643"/>
      <c r="DR26" s="643"/>
      <c r="DS26" s="643"/>
      <c r="DT26" s="643"/>
      <c r="DU26" s="643"/>
      <c r="DV26" s="644"/>
      <c r="DW26" s="645" t="s">
        <v>241</v>
      </c>
      <c r="DX26" s="663"/>
      <c r="DY26" s="663"/>
      <c r="DZ26" s="663"/>
      <c r="EA26" s="663"/>
      <c r="EB26" s="663"/>
      <c r="EC26" s="684"/>
    </row>
    <row r="27" spans="2:133" ht="11.25" customHeight="1" x14ac:dyDescent="0.15">
      <c r="B27" s="639" t="s">
        <v>297</v>
      </c>
      <c r="C27" s="640"/>
      <c r="D27" s="640"/>
      <c r="E27" s="640"/>
      <c r="F27" s="640"/>
      <c r="G27" s="640"/>
      <c r="H27" s="640"/>
      <c r="I27" s="640"/>
      <c r="J27" s="640"/>
      <c r="K27" s="640"/>
      <c r="L27" s="640"/>
      <c r="M27" s="640"/>
      <c r="N27" s="640"/>
      <c r="O27" s="640"/>
      <c r="P27" s="640"/>
      <c r="Q27" s="641"/>
      <c r="R27" s="642">
        <v>21188</v>
      </c>
      <c r="S27" s="643"/>
      <c r="T27" s="643"/>
      <c r="U27" s="643"/>
      <c r="V27" s="643"/>
      <c r="W27" s="643"/>
      <c r="X27" s="643"/>
      <c r="Y27" s="644"/>
      <c r="Z27" s="675">
        <v>0</v>
      </c>
      <c r="AA27" s="675"/>
      <c r="AB27" s="675"/>
      <c r="AC27" s="675"/>
      <c r="AD27" s="676">
        <v>21188</v>
      </c>
      <c r="AE27" s="676"/>
      <c r="AF27" s="676"/>
      <c r="AG27" s="676"/>
      <c r="AH27" s="676"/>
      <c r="AI27" s="676"/>
      <c r="AJ27" s="676"/>
      <c r="AK27" s="676"/>
      <c r="AL27" s="645">
        <v>0.1</v>
      </c>
      <c r="AM27" s="646"/>
      <c r="AN27" s="646"/>
      <c r="AO27" s="677"/>
      <c r="AP27" s="639" t="s">
        <v>298</v>
      </c>
      <c r="AQ27" s="640"/>
      <c r="AR27" s="640"/>
      <c r="AS27" s="640"/>
      <c r="AT27" s="640"/>
      <c r="AU27" s="640"/>
      <c r="AV27" s="640"/>
      <c r="AW27" s="640"/>
      <c r="AX27" s="640"/>
      <c r="AY27" s="640"/>
      <c r="AZ27" s="640"/>
      <c r="BA27" s="640"/>
      <c r="BB27" s="640"/>
      <c r="BC27" s="640"/>
      <c r="BD27" s="640"/>
      <c r="BE27" s="640"/>
      <c r="BF27" s="641"/>
      <c r="BG27" s="642">
        <v>29970309</v>
      </c>
      <c r="BH27" s="643"/>
      <c r="BI27" s="643"/>
      <c r="BJ27" s="643"/>
      <c r="BK27" s="643"/>
      <c r="BL27" s="643"/>
      <c r="BM27" s="643"/>
      <c r="BN27" s="644"/>
      <c r="BO27" s="675">
        <v>100</v>
      </c>
      <c r="BP27" s="675"/>
      <c r="BQ27" s="675"/>
      <c r="BR27" s="675"/>
      <c r="BS27" s="648">
        <v>342537</v>
      </c>
      <c r="BT27" s="643"/>
      <c r="BU27" s="643"/>
      <c r="BV27" s="643"/>
      <c r="BW27" s="643"/>
      <c r="BX27" s="643"/>
      <c r="BY27" s="643"/>
      <c r="BZ27" s="643"/>
      <c r="CA27" s="643"/>
      <c r="CB27" s="689"/>
      <c r="CD27" s="681" t="s">
        <v>299</v>
      </c>
      <c r="CE27" s="682"/>
      <c r="CF27" s="682"/>
      <c r="CG27" s="682"/>
      <c r="CH27" s="682"/>
      <c r="CI27" s="682"/>
      <c r="CJ27" s="682"/>
      <c r="CK27" s="682"/>
      <c r="CL27" s="682"/>
      <c r="CM27" s="682"/>
      <c r="CN27" s="682"/>
      <c r="CO27" s="682"/>
      <c r="CP27" s="682"/>
      <c r="CQ27" s="683"/>
      <c r="CR27" s="642">
        <v>17197112</v>
      </c>
      <c r="CS27" s="661"/>
      <c r="CT27" s="661"/>
      <c r="CU27" s="661"/>
      <c r="CV27" s="661"/>
      <c r="CW27" s="661"/>
      <c r="CX27" s="661"/>
      <c r="CY27" s="662"/>
      <c r="CZ27" s="645">
        <v>22</v>
      </c>
      <c r="DA27" s="663"/>
      <c r="DB27" s="663"/>
      <c r="DC27" s="664"/>
      <c r="DD27" s="648">
        <v>4671274</v>
      </c>
      <c r="DE27" s="661"/>
      <c r="DF27" s="661"/>
      <c r="DG27" s="661"/>
      <c r="DH27" s="661"/>
      <c r="DI27" s="661"/>
      <c r="DJ27" s="661"/>
      <c r="DK27" s="662"/>
      <c r="DL27" s="648">
        <v>4631789</v>
      </c>
      <c r="DM27" s="661"/>
      <c r="DN27" s="661"/>
      <c r="DO27" s="661"/>
      <c r="DP27" s="661"/>
      <c r="DQ27" s="661"/>
      <c r="DR27" s="661"/>
      <c r="DS27" s="661"/>
      <c r="DT27" s="661"/>
      <c r="DU27" s="661"/>
      <c r="DV27" s="662"/>
      <c r="DW27" s="645">
        <v>12.8</v>
      </c>
      <c r="DX27" s="663"/>
      <c r="DY27" s="663"/>
      <c r="DZ27" s="663"/>
      <c r="EA27" s="663"/>
      <c r="EB27" s="663"/>
      <c r="EC27" s="684"/>
    </row>
    <row r="28" spans="2:133" ht="11.25" customHeight="1" x14ac:dyDescent="0.15">
      <c r="B28" s="639" t="s">
        <v>300</v>
      </c>
      <c r="C28" s="640"/>
      <c r="D28" s="640"/>
      <c r="E28" s="640"/>
      <c r="F28" s="640"/>
      <c r="G28" s="640"/>
      <c r="H28" s="640"/>
      <c r="I28" s="640"/>
      <c r="J28" s="640"/>
      <c r="K28" s="640"/>
      <c r="L28" s="640"/>
      <c r="M28" s="640"/>
      <c r="N28" s="640"/>
      <c r="O28" s="640"/>
      <c r="P28" s="640"/>
      <c r="Q28" s="641"/>
      <c r="R28" s="642">
        <v>377159</v>
      </c>
      <c r="S28" s="643"/>
      <c r="T28" s="643"/>
      <c r="U28" s="643"/>
      <c r="V28" s="643"/>
      <c r="W28" s="643"/>
      <c r="X28" s="643"/>
      <c r="Y28" s="644"/>
      <c r="Z28" s="675">
        <v>0.5</v>
      </c>
      <c r="AA28" s="675"/>
      <c r="AB28" s="675"/>
      <c r="AC28" s="675"/>
      <c r="AD28" s="676" t="s">
        <v>129</v>
      </c>
      <c r="AE28" s="676"/>
      <c r="AF28" s="676"/>
      <c r="AG28" s="676"/>
      <c r="AH28" s="676"/>
      <c r="AI28" s="676"/>
      <c r="AJ28" s="676"/>
      <c r="AK28" s="676"/>
      <c r="AL28" s="645" t="s">
        <v>241</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301</v>
      </c>
      <c r="CE28" s="682"/>
      <c r="CF28" s="682"/>
      <c r="CG28" s="682"/>
      <c r="CH28" s="682"/>
      <c r="CI28" s="682"/>
      <c r="CJ28" s="682"/>
      <c r="CK28" s="682"/>
      <c r="CL28" s="682"/>
      <c r="CM28" s="682"/>
      <c r="CN28" s="682"/>
      <c r="CO28" s="682"/>
      <c r="CP28" s="682"/>
      <c r="CQ28" s="683"/>
      <c r="CR28" s="642">
        <v>5680513</v>
      </c>
      <c r="CS28" s="643"/>
      <c r="CT28" s="643"/>
      <c r="CU28" s="643"/>
      <c r="CV28" s="643"/>
      <c r="CW28" s="643"/>
      <c r="CX28" s="643"/>
      <c r="CY28" s="644"/>
      <c r="CZ28" s="645">
        <v>7.3</v>
      </c>
      <c r="DA28" s="663"/>
      <c r="DB28" s="663"/>
      <c r="DC28" s="664"/>
      <c r="DD28" s="648">
        <v>5680513</v>
      </c>
      <c r="DE28" s="643"/>
      <c r="DF28" s="643"/>
      <c r="DG28" s="643"/>
      <c r="DH28" s="643"/>
      <c r="DI28" s="643"/>
      <c r="DJ28" s="643"/>
      <c r="DK28" s="644"/>
      <c r="DL28" s="648">
        <v>5670307</v>
      </c>
      <c r="DM28" s="643"/>
      <c r="DN28" s="643"/>
      <c r="DO28" s="643"/>
      <c r="DP28" s="643"/>
      <c r="DQ28" s="643"/>
      <c r="DR28" s="643"/>
      <c r="DS28" s="643"/>
      <c r="DT28" s="643"/>
      <c r="DU28" s="643"/>
      <c r="DV28" s="644"/>
      <c r="DW28" s="645">
        <v>15.7</v>
      </c>
      <c r="DX28" s="663"/>
      <c r="DY28" s="663"/>
      <c r="DZ28" s="663"/>
      <c r="EA28" s="663"/>
      <c r="EB28" s="663"/>
      <c r="EC28" s="684"/>
    </row>
    <row r="29" spans="2:133" ht="11.25" customHeight="1" x14ac:dyDescent="0.15">
      <c r="B29" s="639" t="s">
        <v>302</v>
      </c>
      <c r="C29" s="640"/>
      <c r="D29" s="640"/>
      <c r="E29" s="640"/>
      <c r="F29" s="640"/>
      <c r="G29" s="640"/>
      <c r="H29" s="640"/>
      <c r="I29" s="640"/>
      <c r="J29" s="640"/>
      <c r="K29" s="640"/>
      <c r="L29" s="640"/>
      <c r="M29" s="640"/>
      <c r="N29" s="640"/>
      <c r="O29" s="640"/>
      <c r="P29" s="640"/>
      <c r="Q29" s="641"/>
      <c r="R29" s="642">
        <v>677943</v>
      </c>
      <c r="S29" s="643"/>
      <c r="T29" s="643"/>
      <c r="U29" s="643"/>
      <c r="V29" s="643"/>
      <c r="W29" s="643"/>
      <c r="X29" s="643"/>
      <c r="Y29" s="644"/>
      <c r="Z29" s="675">
        <v>0.8</v>
      </c>
      <c r="AA29" s="675"/>
      <c r="AB29" s="675"/>
      <c r="AC29" s="675"/>
      <c r="AD29" s="676">
        <v>234426</v>
      </c>
      <c r="AE29" s="676"/>
      <c r="AF29" s="676"/>
      <c r="AG29" s="676"/>
      <c r="AH29" s="676"/>
      <c r="AI29" s="676"/>
      <c r="AJ29" s="676"/>
      <c r="AK29" s="676"/>
      <c r="AL29" s="645">
        <v>0.7</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303</v>
      </c>
      <c r="CE29" s="728"/>
      <c r="CF29" s="681" t="s">
        <v>304</v>
      </c>
      <c r="CG29" s="682"/>
      <c r="CH29" s="682"/>
      <c r="CI29" s="682"/>
      <c r="CJ29" s="682"/>
      <c r="CK29" s="682"/>
      <c r="CL29" s="682"/>
      <c r="CM29" s="682"/>
      <c r="CN29" s="682"/>
      <c r="CO29" s="682"/>
      <c r="CP29" s="682"/>
      <c r="CQ29" s="683"/>
      <c r="CR29" s="642">
        <v>5680513</v>
      </c>
      <c r="CS29" s="661"/>
      <c r="CT29" s="661"/>
      <c r="CU29" s="661"/>
      <c r="CV29" s="661"/>
      <c r="CW29" s="661"/>
      <c r="CX29" s="661"/>
      <c r="CY29" s="662"/>
      <c r="CZ29" s="645">
        <v>7.3</v>
      </c>
      <c r="DA29" s="663"/>
      <c r="DB29" s="663"/>
      <c r="DC29" s="664"/>
      <c r="DD29" s="648">
        <v>5680513</v>
      </c>
      <c r="DE29" s="661"/>
      <c r="DF29" s="661"/>
      <c r="DG29" s="661"/>
      <c r="DH29" s="661"/>
      <c r="DI29" s="661"/>
      <c r="DJ29" s="661"/>
      <c r="DK29" s="662"/>
      <c r="DL29" s="648">
        <v>5670307</v>
      </c>
      <c r="DM29" s="661"/>
      <c r="DN29" s="661"/>
      <c r="DO29" s="661"/>
      <c r="DP29" s="661"/>
      <c r="DQ29" s="661"/>
      <c r="DR29" s="661"/>
      <c r="DS29" s="661"/>
      <c r="DT29" s="661"/>
      <c r="DU29" s="661"/>
      <c r="DV29" s="662"/>
      <c r="DW29" s="645">
        <v>15.7</v>
      </c>
      <c r="DX29" s="663"/>
      <c r="DY29" s="663"/>
      <c r="DZ29" s="663"/>
      <c r="EA29" s="663"/>
      <c r="EB29" s="663"/>
      <c r="EC29" s="684"/>
    </row>
    <row r="30" spans="2:133" ht="11.25" customHeight="1" x14ac:dyDescent="0.15">
      <c r="B30" s="639" t="s">
        <v>305</v>
      </c>
      <c r="C30" s="640"/>
      <c r="D30" s="640"/>
      <c r="E30" s="640"/>
      <c r="F30" s="640"/>
      <c r="G30" s="640"/>
      <c r="H30" s="640"/>
      <c r="I30" s="640"/>
      <c r="J30" s="640"/>
      <c r="K30" s="640"/>
      <c r="L30" s="640"/>
      <c r="M30" s="640"/>
      <c r="N30" s="640"/>
      <c r="O30" s="640"/>
      <c r="P30" s="640"/>
      <c r="Q30" s="641"/>
      <c r="R30" s="642">
        <v>847753</v>
      </c>
      <c r="S30" s="643"/>
      <c r="T30" s="643"/>
      <c r="U30" s="643"/>
      <c r="V30" s="643"/>
      <c r="W30" s="643"/>
      <c r="X30" s="643"/>
      <c r="Y30" s="644"/>
      <c r="Z30" s="675">
        <v>1</v>
      </c>
      <c r="AA30" s="675"/>
      <c r="AB30" s="675"/>
      <c r="AC30" s="675"/>
      <c r="AD30" s="676" t="s">
        <v>129</v>
      </c>
      <c r="AE30" s="676"/>
      <c r="AF30" s="676"/>
      <c r="AG30" s="676"/>
      <c r="AH30" s="676"/>
      <c r="AI30" s="676"/>
      <c r="AJ30" s="676"/>
      <c r="AK30" s="676"/>
      <c r="AL30" s="645" t="s">
        <v>241</v>
      </c>
      <c r="AM30" s="646"/>
      <c r="AN30" s="646"/>
      <c r="AO30" s="677"/>
      <c r="AP30" s="703" t="s">
        <v>221</v>
      </c>
      <c r="AQ30" s="704"/>
      <c r="AR30" s="704"/>
      <c r="AS30" s="704"/>
      <c r="AT30" s="704"/>
      <c r="AU30" s="704"/>
      <c r="AV30" s="704"/>
      <c r="AW30" s="704"/>
      <c r="AX30" s="704"/>
      <c r="AY30" s="704"/>
      <c r="AZ30" s="704"/>
      <c r="BA30" s="704"/>
      <c r="BB30" s="704"/>
      <c r="BC30" s="704"/>
      <c r="BD30" s="704"/>
      <c r="BE30" s="704"/>
      <c r="BF30" s="705"/>
      <c r="BG30" s="703" t="s">
        <v>306</v>
      </c>
      <c r="BH30" s="716"/>
      <c r="BI30" s="716"/>
      <c r="BJ30" s="716"/>
      <c r="BK30" s="716"/>
      <c r="BL30" s="716"/>
      <c r="BM30" s="716"/>
      <c r="BN30" s="716"/>
      <c r="BO30" s="716"/>
      <c r="BP30" s="716"/>
      <c r="BQ30" s="717"/>
      <c r="BR30" s="703" t="s">
        <v>307</v>
      </c>
      <c r="BS30" s="716"/>
      <c r="BT30" s="716"/>
      <c r="BU30" s="716"/>
      <c r="BV30" s="716"/>
      <c r="BW30" s="716"/>
      <c r="BX30" s="716"/>
      <c r="BY30" s="716"/>
      <c r="BZ30" s="716"/>
      <c r="CA30" s="716"/>
      <c r="CB30" s="717"/>
      <c r="CD30" s="729"/>
      <c r="CE30" s="730"/>
      <c r="CF30" s="681" t="s">
        <v>308</v>
      </c>
      <c r="CG30" s="682"/>
      <c r="CH30" s="682"/>
      <c r="CI30" s="682"/>
      <c r="CJ30" s="682"/>
      <c r="CK30" s="682"/>
      <c r="CL30" s="682"/>
      <c r="CM30" s="682"/>
      <c r="CN30" s="682"/>
      <c r="CO30" s="682"/>
      <c r="CP30" s="682"/>
      <c r="CQ30" s="683"/>
      <c r="CR30" s="642">
        <v>5412542</v>
      </c>
      <c r="CS30" s="643"/>
      <c r="CT30" s="643"/>
      <c r="CU30" s="643"/>
      <c r="CV30" s="643"/>
      <c r="CW30" s="643"/>
      <c r="CX30" s="643"/>
      <c r="CY30" s="644"/>
      <c r="CZ30" s="645">
        <v>6.9</v>
      </c>
      <c r="DA30" s="663"/>
      <c r="DB30" s="663"/>
      <c r="DC30" s="664"/>
      <c r="DD30" s="648">
        <v>5412542</v>
      </c>
      <c r="DE30" s="643"/>
      <c r="DF30" s="643"/>
      <c r="DG30" s="643"/>
      <c r="DH30" s="643"/>
      <c r="DI30" s="643"/>
      <c r="DJ30" s="643"/>
      <c r="DK30" s="644"/>
      <c r="DL30" s="648">
        <v>5402336</v>
      </c>
      <c r="DM30" s="643"/>
      <c r="DN30" s="643"/>
      <c r="DO30" s="643"/>
      <c r="DP30" s="643"/>
      <c r="DQ30" s="643"/>
      <c r="DR30" s="643"/>
      <c r="DS30" s="643"/>
      <c r="DT30" s="643"/>
      <c r="DU30" s="643"/>
      <c r="DV30" s="644"/>
      <c r="DW30" s="645">
        <v>15</v>
      </c>
      <c r="DX30" s="663"/>
      <c r="DY30" s="663"/>
      <c r="DZ30" s="663"/>
      <c r="EA30" s="663"/>
      <c r="EB30" s="663"/>
      <c r="EC30" s="684"/>
    </row>
    <row r="31" spans="2:133" ht="11.25" customHeight="1" x14ac:dyDescent="0.15">
      <c r="B31" s="639" t="s">
        <v>309</v>
      </c>
      <c r="C31" s="640"/>
      <c r="D31" s="640"/>
      <c r="E31" s="640"/>
      <c r="F31" s="640"/>
      <c r="G31" s="640"/>
      <c r="H31" s="640"/>
      <c r="I31" s="640"/>
      <c r="J31" s="640"/>
      <c r="K31" s="640"/>
      <c r="L31" s="640"/>
      <c r="M31" s="640"/>
      <c r="N31" s="640"/>
      <c r="O31" s="640"/>
      <c r="P31" s="640"/>
      <c r="Q31" s="641"/>
      <c r="R31" s="642">
        <v>32499639</v>
      </c>
      <c r="S31" s="643"/>
      <c r="T31" s="643"/>
      <c r="U31" s="643"/>
      <c r="V31" s="643"/>
      <c r="W31" s="643"/>
      <c r="X31" s="643"/>
      <c r="Y31" s="644"/>
      <c r="Z31" s="675">
        <v>40.1</v>
      </c>
      <c r="AA31" s="675"/>
      <c r="AB31" s="675"/>
      <c r="AC31" s="675"/>
      <c r="AD31" s="676" t="s">
        <v>129</v>
      </c>
      <c r="AE31" s="676"/>
      <c r="AF31" s="676"/>
      <c r="AG31" s="676"/>
      <c r="AH31" s="676"/>
      <c r="AI31" s="676"/>
      <c r="AJ31" s="676"/>
      <c r="AK31" s="676"/>
      <c r="AL31" s="645" t="s">
        <v>241</v>
      </c>
      <c r="AM31" s="646"/>
      <c r="AN31" s="646"/>
      <c r="AO31" s="677"/>
      <c r="AP31" s="718" t="s">
        <v>310</v>
      </c>
      <c r="AQ31" s="719"/>
      <c r="AR31" s="719"/>
      <c r="AS31" s="719"/>
      <c r="AT31" s="724" t="s">
        <v>311</v>
      </c>
      <c r="AU31" s="231"/>
      <c r="AV31" s="231"/>
      <c r="AW31" s="231"/>
      <c r="AX31" s="708" t="s">
        <v>188</v>
      </c>
      <c r="AY31" s="709"/>
      <c r="AZ31" s="709"/>
      <c r="BA31" s="709"/>
      <c r="BB31" s="709"/>
      <c r="BC31" s="709"/>
      <c r="BD31" s="709"/>
      <c r="BE31" s="709"/>
      <c r="BF31" s="710"/>
      <c r="BG31" s="711">
        <v>99</v>
      </c>
      <c r="BH31" s="712"/>
      <c r="BI31" s="712"/>
      <c r="BJ31" s="712"/>
      <c r="BK31" s="712"/>
      <c r="BL31" s="712"/>
      <c r="BM31" s="713">
        <v>97.1</v>
      </c>
      <c r="BN31" s="712"/>
      <c r="BO31" s="712"/>
      <c r="BP31" s="712"/>
      <c r="BQ31" s="714"/>
      <c r="BR31" s="711">
        <v>99</v>
      </c>
      <c r="BS31" s="712"/>
      <c r="BT31" s="712"/>
      <c r="BU31" s="712"/>
      <c r="BV31" s="712"/>
      <c r="BW31" s="712"/>
      <c r="BX31" s="713">
        <v>96.9</v>
      </c>
      <c r="BY31" s="712"/>
      <c r="BZ31" s="712"/>
      <c r="CA31" s="712"/>
      <c r="CB31" s="714"/>
      <c r="CD31" s="729"/>
      <c r="CE31" s="730"/>
      <c r="CF31" s="681" t="s">
        <v>312</v>
      </c>
      <c r="CG31" s="682"/>
      <c r="CH31" s="682"/>
      <c r="CI31" s="682"/>
      <c r="CJ31" s="682"/>
      <c r="CK31" s="682"/>
      <c r="CL31" s="682"/>
      <c r="CM31" s="682"/>
      <c r="CN31" s="682"/>
      <c r="CO31" s="682"/>
      <c r="CP31" s="682"/>
      <c r="CQ31" s="683"/>
      <c r="CR31" s="642">
        <v>267971</v>
      </c>
      <c r="CS31" s="661"/>
      <c r="CT31" s="661"/>
      <c r="CU31" s="661"/>
      <c r="CV31" s="661"/>
      <c r="CW31" s="661"/>
      <c r="CX31" s="661"/>
      <c r="CY31" s="662"/>
      <c r="CZ31" s="645">
        <v>0.3</v>
      </c>
      <c r="DA31" s="663"/>
      <c r="DB31" s="663"/>
      <c r="DC31" s="664"/>
      <c r="DD31" s="648">
        <v>267971</v>
      </c>
      <c r="DE31" s="661"/>
      <c r="DF31" s="661"/>
      <c r="DG31" s="661"/>
      <c r="DH31" s="661"/>
      <c r="DI31" s="661"/>
      <c r="DJ31" s="661"/>
      <c r="DK31" s="662"/>
      <c r="DL31" s="648">
        <v>267971</v>
      </c>
      <c r="DM31" s="661"/>
      <c r="DN31" s="661"/>
      <c r="DO31" s="661"/>
      <c r="DP31" s="661"/>
      <c r="DQ31" s="661"/>
      <c r="DR31" s="661"/>
      <c r="DS31" s="661"/>
      <c r="DT31" s="661"/>
      <c r="DU31" s="661"/>
      <c r="DV31" s="662"/>
      <c r="DW31" s="645">
        <v>0.7</v>
      </c>
      <c r="DX31" s="663"/>
      <c r="DY31" s="663"/>
      <c r="DZ31" s="663"/>
      <c r="EA31" s="663"/>
      <c r="EB31" s="663"/>
      <c r="EC31" s="684"/>
    </row>
    <row r="32" spans="2:133" ht="11.25" customHeight="1" x14ac:dyDescent="0.15">
      <c r="B32" s="733" t="s">
        <v>313</v>
      </c>
      <c r="C32" s="734"/>
      <c r="D32" s="734"/>
      <c r="E32" s="734"/>
      <c r="F32" s="734"/>
      <c r="G32" s="734"/>
      <c r="H32" s="734"/>
      <c r="I32" s="734"/>
      <c r="J32" s="734"/>
      <c r="K32" s="734"/>
      <c r="L32" s="734"/>
      <c r="M32" s="734"/>
      <c r="N32" s="734"/>
      <c r="O32" s="734"/>
      <c r="P32" s="734"/>
      <c r="Q32" s="735"/>
      <c r="R32" s="642">
        <v>387496</v>
      </c>
      <c r="S32" s="643"/>
      <c r="T32" s="643"/>
      <c r="U32" s="643"/>
      <c r="V32" s="643"/>
      <c r="W32" s="643"/>
      <c r="X32" s="643"/>
      <c r="Y32" s="644"/>
      <c r="Z32" s="675">
        <v>0.5</v>
      </c>
      <c r="AA32" s="675"/>
      <c r="AB32" s="675"/>
      <c r="AC32" s="675"/>
      <c r="AD32" s="676">
        <v>387496</v>
      </c>
      <c r="AE32" s="676"/>
      <c r="AF32" s="676"/>
      <c r="AG32" s="676"/>
      <c r="AH32" s="676"/>
      <c r="AI32" s="676"/>
      <c r="AJ32" s="676"/>
      <c r="AK32" s="676"/>
      <c r="AL32" s="645">
        <v>1.1000000000000001</v>
      </c>
      <c r="AM32" s="646"/>
      <c r="AN32" s="646"/>
      <c r="AO32" s="677"/>
      <c r="AP32" s="720"/>
      <c r="AQ32" s="721"/>
      <c r="AR32" s="721"/>
      <c r="AS32" s="721"/>
      <c r="AT32" s="725"/>
      <c r="AU32" s="230" t="s">
        <v>314</v>
      </c>
      <c r="AV32" s="230"/>
      <c r="AW32" s="230"/>
      <c r="AX32" s="639" t="s">
        <v>315</v>
      </c>
      <c r="AY32" s="640"/>
      <c r="AZ32" s="640"/>
      <c r="BA32" s="640"/>
      <c r="BB32" s="640"/>
      <c r="BC32" s="640"/>
      <c r="BD32" s="640"/>
      <c r="BE32" s="640"/>
      <c r="BF32" s="641"/>
      <c r="BG32" s="715">
        <v>98.9</v>
      </c>
      <c r="BH32" s="661"/>
      <c r="BI32" s="661"/>
      <c r="BJ32" s="661"/>
      <c r="BK32" s="661"/>
      <c r="BL32" s="661"/>
      <c r="BM32" s="646">
        <v>96.8</v>
      </c>
      <c r="BN32" s="707"/>
      <c r="BO32" s="707"/>
      <c r="BP32" s="707"/>
      <c r="BQ32" s="688"/>
      <c r="BR32" s="715">
        <v>98.9</v>
      </c>
      <c r="BS32" s="661"/>
      <c r="BT32" s="661"/>
      <c r="BU32" s="661"/>
      <c r="BV32" s="661"/>
      <c r="BW32" s="661"/>
      <c r="BX32" s="646">
        <v>96.4</v>
      </c>
      <c r="BY32" s="707"/>
      <c r="BZ32" s="707"/>
      <c r="CA32" s="707"/>
      <c r="CB32" s="688"/>
      <c r="CD32" s="731"/>
      <c r="CE32" s="732"/>
      <c r="CF32" s="681" t="s">
        <v>316</v>
      </c>
      <c r="CG32" s="682"/>
      <c r="CH32" s="682"/>
      <c r="CI32" s="682"/>
      <c r="CJ32" s="682"/>
      <c r="CK32" s="682"/>
      <c r="CL32" s="682"/>
      <c r="CM32" s="682"/>
      <c r="CN32" s="682"/>
      <c r="CO32" s="682"/>
      <c r="CP32" s="682"/>
      <c r="CQ32" s="683"/>
      <c r="CR32" s="642" t="s">
        <v>129</v>
      </c>
      <c r="CS32" s="643"/>
      <c r="CT32" s="643"/>
      <c r="CU32" s="643"/>
      <c r="CV32" s="643"/>
      <c r="CW32" s="643"/>
      <c r="CX32" s="643"/>
      <c r="CY32" s="644"/>
      <c r="CZ32" s="645" t="s">
        <v>129</v>
      </c>
      <c r="DA32" s="663"/>
      <c r="DB32" s="663"/>
      <c r="DC32" s="664"/>
      <c r="DD32" s="648" t="s">
        <v>129</v>
      </c>
      <c r="DE32" s="643"/>
      <c r="DF32" s="643"/>
      <c r="DG32" s="643"/>
      <c r="DH32" s="643"/>
      <c r="DI32" s="643"/>
      <c r="DJ32" s="643"/>
      <c r="DK32" s="644"/>
      <c r="DL32" s="648" t="s">
        <v>241</v>
      </c>
      <c r="DM32" s="643"/>
      <c r="DN32" s="643"/>
      <c r="DO32" s="643"/>
      <c r="DP32" s="643"/>
      <c r="DQ32" s="643"/>
      <c r="DR32" s="643"/>
      <c r="DS32" s="643"/>
      <c r="DT32" s="643"/>
      <c r="DU32" s="643"/>
      <c r="DV32" s="644"/>
      <c r="DW32" s="645" t="s">
        <v>241</v>
      </c>
      <c r="DX32" s="663"/>
      <c r="DY32" s="663"/>
      <c r="DZ32" s="663"/>
      <c r="EA32" s="663"/>
      <c r="EB32" s="663"/>
      <c r="EC32" s="684"/>
    </row>
    <row r="33" spans="2:133" ht="11.25" customHeight="1" x14ac:dyDescent="0.15">
      <c r="B33" s="639" t="s">
        <v>317</v>
      </c>
      <c r="C33" s="640"/>
      <c r="D33" s="640"/>
      <c r="E33" s="640"/>
      <c r="F33" s="640"/>
      <c r="G33" s="640"/>
      <c r="H33" s="640"/>
      <c r="I33" s="640"/>
      <c r="J33" s="640"/>
      <c r="K33" s="640"/>
      <c r="L33" s="640"/>
      <c r="M33" s="640"/>
      <c r="N33" s="640"/>
      <c r="O33" s="640"/>
      <c r="P33" s="640"/>
      <c r="Q33" s="641"/>
      <c r="R33" s="642">
        <v>4539174</v>
      </c>
      <c r="S33" s="643"/>
      <c r="T33" s="643"/>
      <c r="U33" s="643"/>
      <c r="V33" s="643"/>
      <c r="W33" s="643"/>
      <c r="X33" s="643"/>
      <c r="Y33" s="644"/>
      <c r="Z33" s="675">
        <v>5.6</v>
      </c>
      <c r="AA33" s="675"/>
      <c r="AB33" s="675"/>
      <c r="AC33" s="675"/>
      <c r="AD33" s="676" t="s">
        <v>129</v>
      </c>
      <c r="AE33" s="676"/>
      <c r="AF33" s="676"/>
      <c r="AG33" s="676"/>
      <c r="AH33" s="676"/>
      <c r="AI33" s="676"/>
      <c r="AJ33" s="676"/>
      <c r="AK33" s="676"/>
      <c r="AL33" s="645" t="s">
        <v>129</v>
      </c>
      <c r="AM33" s="646"/>
      <c r="AN33" s="646"/>
      <c r="AO33" s="677"/>
      <c r="AP33" s="722"/>
      <c r="AQ33" s="723"/>
      <c r="AR33" s="723"/>
      <c r="AS33" s="723"/>
      <c r="AT33" s="726"/>
      <c r="AU33" s="232"/>
      <c r="AV33" s="232"/>
      <c r="AW33" s="232"/>
      <c r="AX33" s="623" t="s">
        <v>318</v>
      </c>
      <c r="AY33" s="624"/>
      <c r="AZ33" s="624"/>
      <c r="BA33" s="624"/>
      <c r="BB33" s="624"/>
      <c r="BC33" s="624"/>
      <c r="BD33" s="624"/>
      <c r="BE33" s="624"/>
      <c r="BF33" s="625"/>
      <c r="BG33" s="706">
        <v>99.1</v>
      </c>
      <c r="BH33" s="627"/>
      <c r="BI33" s="627"/>
      <c r="BJ33" s="627"/>
      <c r="BK33" s="627"/>
      <c r="BL33" s="627"/>
      <c r="BM33" s="669">
        <v>97.3</v>
      </c>
      <c r="BN33" s="627"/>
      <c r="BO33" s="627"/>
      <c r="BP33" s="627"/>
      <c r="BQ33" s="671"/>
      <c r="BR33" s="706">
        <v>99.2</v>
      </c>
      <c r="BS33" s="627"/>
      <c r="BT33" s="627"/>
      <c r="BU33" s="627"/>
      <c r="BV33" s="627"/>
      <c r="BW33" s="627"/>
      <c r="BX33" s="669">
        <v>97.2</v>
      </c>
      <c r="BY33" s="627"/>
      <c r="BZ33" s="627"/>
      <c r="CA33" s="627"/>
      <c r="CB33" s="671"/>
      <c r="CD33" s="681" t="s">
        <v>319</v>
      </c>
      <c r="CE33" s="682"/>
      <c r="CF33" s="682"/>
      <c r="CG33" s="682"/>
      <c r="CH33" s="682"/>
      <c r="CI33" s="682"/>
      <c r="CJ33" s="682"/>
      <c r="CK33" s="682"/>
      <c r="CL33" s="682"/>
      <c r="CM33" s="682"/>
      <c r="CN33" s="682"/>
      <c r="CO33" s="682"/>
      <c r="CP33" s="682"/>
      <c r="CQ33" s="683"/>
      <c r="CR33" s="642">
        <v>41612766</v>
      </c>
      <c r="CS33" s="661"/>
      <c r="CT33" s="661"/>
      <c r="CU33" s="661"/>
      <c r="CV33" s="661"/>
      <c r="CW33" s="661"/>
      <c r="CX33" s="661"/>
      <c r="CY33" s="662"/>
      <c r="CZ33" s="645">
        <v>53.1</v>
      </c>
      <c r="DA33" s="663"/>
      <c r="DB33" s="663"/>
      <c r="DC33" s="664"/>
      <c r="DD33" s="648">
        <v>16576749</v>
      </c>
      <c r="DE33" s="661"/>
      <c r="DF33" s="661"/>
      <c r="DG33" s="661"/>
      <c r="DH33" s="661"/>
      <c r="DI33" s="661"/>
      <c r="DJ33" s="661"/>
      <c r="DK33" s="662"/>
      <c r="DL33" s="648">
        <v>13984376</v>
      </c>
      <c r="DM33" s="661"/>
      <c r="DN33" s="661"/>
      <c r="DO33" s="661"/>
      <c r="DP33" s="661"/>
      <c r="DQ33" s="661"/>
      <c r="DR33" s="661"/>
      <c r="DS33" s="661"/>
      <c r="DT33" s="661"/>
      <c r="DU33" s="661"/>
      <c r="DV33" s="662"/>
      <c r="DW33" s="645">
        <v>38.700000000000003</v>
      </c>
      <c r="DX33" s="663"/>
      <c r="DY33" s="663"/>
      <c r="DZ33" s="663"/>
      <c r="EA33" s="663"/>
      <c r="EB33" s="663"/>
      <c r="EC33" s="684"/>
    </row>
    <row r="34" spans="2:133" ht="11.25" customHeight="1" x14ac:dyDescent="0.15">
      <c r="B34" s="639" t="s">
        <v>320</v>
      </c>
      <c r="C34" s="640"/>
      <c r="D34" s="640"/>
      <c r="E34" s="640"/>
      <c r="F34" s="640"/>
      <c r="G34" s="640"/>
      <c r="H34" s="640"/>
      <c r="I34" s="640"/>
      <c r="J34" s="640"/>
      <c r="K34" s="640"/>
      <c r="L34" s="640"/>
      <c r="M34" s="640"/>
      <c r="N34" s="640"/>
      <c r="O34" s="640"/>
      <c r="P34" s="640"/>
      <c r="Q34" s="641"/>
      <c r="R34" s="642">
        <v>32285</v>
      </c>
      <c r="S34" s="643"/>
      <c r="T34" s="643"/>
      <c r="U34" s="643"/>
      <c r="V34" s="643"/>
      <c r="W34" s="643"/>
      <c r="X34" s="643"/>
      <c r="Y34" s="644"/>
      <c r="Z34" s="675">
        <v>0</v>
      </c>
      <c r="AA34" s="675"/>
      <c r="AB34" s="675"/>
      <c r="AC34" s="675"/>
      <c r="AD34" s="676">
        <v>17381</v>
      </c>
      <c r="AE34" s="676"/>
      <c r="AF34" s="676"/>
      <c r="AG34" s="676"/>
      <c r="AH34" s="676"/>
      <c r="AI34" s="676"/>
      <c r="AJ34" s="676"/>
      <c r="AK34" s="676"/>
      <c r="AL34" s="645">
        <v>0</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321</v>
      </c>
      <c r="CE34" s="682"/>
      <c r="CF34" s="682"/>
      <c r="CG34" s="682"/>
      <c r="CH34" s="682"/>
      <c r="CI34" s="682"/>
      <c r="CJ34" s="682"/>
      <c r="CK34" s="682"/>
      <c r="CL34" s="682"/>
      <c r="CM34" s="682"/>
      <c r="CN34" s="682"/>
      <c r="CO34" s="682"/>
      <c r="CP34" s="682"/>
      <c r="CQ34" s="683"/>
      <c r="CR34" s="642">
        <v>12083924</v>
      </c>
      <c r="CS34" s="643"/>
      <c r="CT34" s="643"/>
      <c r="CU34" s="643"/>
      <c r="CV34" s="643"/>
      <c r="CW34" s="643"/>
      <c r="CX34" s="643"/>
      <c r="CY34" s="644"/>
      <c r="CZ34" s="645">
        <v>15.4</v>
      </c>
      <c r="DA34" s="663"/>
      <c r="DB34" s="663"/>
      <c r="DC34" s="664"/>
      <c r="DD34" s="648">
        <v>8951654</v>
      </c>
      <c r="DE34" s="643"/>
      <c r="DF34" s="643"/>
      <c r="DG34" s="643"/>
      <c r="DH34" s="643"/>
      <c r="DI34" s="643"/>
      <c r="DJ34" s="643"/>
      <c r="DK34" s="644"/>
      <c r="DL34" s="648">
        <v>7733893</v>
      </c>
      <c r="DM34" s="643"/>
      <c r="DN34" s="643"/>
      <c r="DO34" s="643"/>
      <c r="DP34" s="643"/>
      <c r="DQ34" s="643"/>
      <c r="DR34" s="643"/>
      <c r="DS34" s="643"/>
      <c r="DT34" s="643"/>
      <c r="DU34" s="643"/>
      <c r="DV34" s="644"/>
      <c r="DW34" s="645">
        <v>21.4</v>
      </c>
      <c r="DX34" s="663"/>
      <c r="DY34" s="663"/>
      <c r="DZ34" s="663"/>
      <c r="EA34" s="663"/>
      <c r="EB34" s="663"/>
      <c r="EC34" s="684"/>
    </row>
    <row r="35" spans="2:133" ht="11.25" customHeight="1" x14ac:dyDescent="0.15">
      <c r="B35" s="639" t="s">
        <v>322</v>
      </c>
      <c r="C35" s="640"/>
      <c r="D35" s="640"/>
      <c r="E35" s="640"/>
      <c r="F35" s="640"/>
      <c r="G35" s="640"/>
      <c r="H35" s="640"/>
      <c r="I35" s="640"/>
      <c r="J35" s="640"/>
      <c r="K35" s="640"/>
      <c r="L35" s="640"/>
      <c r="M35" s="640"/>
      <c r="N35" s="640"/>
      <c r="O35" s="640"/>
      <c r="P35" s="640"/>
      <c r="Q35" s="641"/>
      <c r="R35" s="642">
        <v>107637</v>
      </c>
      <c r="S35" s="643"/>
      <c r="T35" s="643"/>
      <c r="U35" s="643"/>
      <c r="V35" s="643"/>
      <c r="W35" s="643"/>
      <c r="X35" s="643"/>
      <c r="Y35" s="644"/>
      <c r="Z35" s="675">
        <v>0.1</v>
      </c>
      <c r="AA35" s="675"/>
      <c r="AB35" s="675"/>
      <c r="AC35" s="675"/>
      <c r="AD35" s="676" t="s">
        <v>241</v>
      </c>
      <c r="AE35" s="676"/>
      <c r="AF35" s="676"/>
      <c r="AG35" s="676"/>
      <c r="AH35" s="676"/>
      <c r="AI35" s="676"/>
      <c r="AJ35" s="676"/>
      <c r="AK35" s="676"/>
      <c r="AL35" s="645" t="s">
        <v>129</v>
      </c>
      <c r="AM35" s="646"/>
      <c r="AN35" s="646"/>
      <c r="AO35" s="677"/>
      <c r="AP35" s="235"/>
      <c r="AQ35" s="703" t="s">
        <v>323</v>
      </c>
      <c r="AR35" s="704"/>
      <c r="AS35" s="704"/>
      <c r="AT35" s="704"/>
      <c r="AU35" s="704"/>
      <c r="AV35" s="704"/>
      <c r="AW35" s="704"/>
      <c r="AX35" s="704"/>
      <c r="AY35" s="704"/>
      <c r="AZ35" s="704"/>
      <c r="BA35" s="704"/>
      <c r="BB35" s="704"/>
      <c r="BC35" s="704"/>
      <c r="BD35" s="704"/>
      <c r="BE35" s="704"/>
      <c r="BF35" s="705"/>
      <c r="BG35" s="703" t="s">
        <v>324</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325</v>
      </c>
      <c r="CE35" s="682"/>
      <c r="CF35" s="682"/>
      <c r="CG35" s="682"/>
      <c r="CH35" s="682"/>
      <c r="CI35" s="682"/>
      <c r="CJ35" s="682"/>
      <c r="CK35" s="682"/>
      <c r="CL35" s="682"/>
      <c r="CM35" s="682"/>
      <c r="CN35" s="682"/>
      <c r="CO35" s="682"/>
      <c r="CP35" s="682"/>
      <c r="CQ35" s="683"/>
      <c r="CR35" s="642">
        <v>262462</v>
      </c>
      <c r="CS35" s="661"/>
      <c r="CT35" s="661"/>
      <c r="CU35" s="661"/>
      <c r="CV35" s="661"/>
      <c r="CW35" s="661"/>
      <c r="CX35" s="661"/>
      <c r="CY35" s="662"/>
      <c r="CZ35" s="645">
        <v>0.3</v>
      </c>
      <c r="DA35" s="663"/>
      <c r="DB35" s="663"/>
      <c r="DC35" s="664"/>
      <c r="DD35" s="648">
        <v>254344</v>
      </c>
      <c r="DE35" s="661"/>
      <c r="DF35" s="661"/>
      <c r="DG35" s="661"/>
      <c r="DH35" s="661"/>
      <c r="DI35" s="661"/>
      <c r="DJ35" s="661"/>
      <c r="DK35" s="662"/>
      <c r="DL35" s="648">
        <v>253992</v>
      </c>
      <c r="DM35" s="661"/>
      <c r="DN35" s="661"/>
      <c r="DO35" s="661"/>
      <c r="DP35" s="661"/>
      <c r="DQ35" s="661"/>
      <c r="DR35" s="661"/>
      <c r="DS35" s="661"/>
      <c r="DT35" s="661"/>
      <c r="DU35" s="661"/>
      <c r="DV35" s="662"/>
      <c r="DW35" s="645">
        <v>0.7</v>
      </c>
      <c r="DX35" s="663"/>
      <c r="DY35" s="663"/>
      <c r="DZ35" s="663"/>
      <c r="EA35" s="663"/>
      <c r="EB35" s="663"/>
      <c r="EC35" s="684"/>
    </row>
    <row r="36" spans="2:133" ht="11.25" customHeight="1" x14ac:dyDescent="0.15">
      <c r="B36" s="639" t="s">
        <v>326</v>
      </c>
      <c r="C36" s="640"/>
      <c r="D36" s="640"/>
      <c r="E36" s="640"/>
      <c r="F36" s="640"/>
      <c r="G36" s="640"/>
      <c r="H36" s="640"/>
      <c r="I36" s="640"/>
      <c r="J36" s="640"/>
      <c r="K36" s="640"/>
      <c r="L36" s="640"/>
      <c r="M36" s="640"/>
      <c r="N36" s="640"/>
      <c r="O36" s="640"/>
      <c r="P36" s="640"/>
      <c r="Q36" s="641"/>
      <c r="R36" s="642">
        <v>338793</v>
      </c>
      <c r="S36" s="643"/>
      <c r="T36" s="643"/>
      <c r="U36" s="643"/>
      <c r="V36" s="643"/>
      <c r="W36" s="643"/>
      <c r="X36" s="643"/>
      <c r="Y36" s="644"/>
      <c r="Z36" s="675">
        <v>0.4</v>
      </c>
      <c r="AA36" s="675"/>
      <c r="AB36" s="675"/>
      <c r="AC36" s="675"/>
      <c r="AD36" s="676" t="s">
        <v>241</v>
      </c>
      <c r="AE36" s="676"/>
      <c r="AF36" s="676"/>
      <c r="AG36" s="676"/>
      <c r="AH36" s="676"/>
      <c r="AI36" s="676"/>
      <c r="AJ36" s="676"/>
      <c r="AK36" s="676"/>
      <c r="AL36" s="645" t="s">
        <v>129</v>
      </c>
      <c r="AM36" s="646"/>
      <c r="AN36" s="646"/>
      <c r="AO36" s="677"/>
      <c r="AP36" s="235"/>
      <c r="AQ36" s="694" t="s">
        <v>327</v>
      </c>
      <c r="AR36" s="695"/>
      <c r="AS36" s="695"/>
      <c r="AT36" s="695"/>
      <c r="AU36" s="695"/>
      <c r="AV36" s="695"/>
      <c r="AW36" s="695"/>
      <c r="AX36" s="695"/>
      <c r="AY36" s="696"/>
      <c r="AZ36" s="697">
        <v>5916294</v>
      </c>
      <c r="BA36" s="698"/>
      <c r="BB36" s="698"/>
      <c r="BC36" s="698"/>
      <c r="BD36" s="698"/>
      <c r="BE36" s="698"/>
      <c r="BF36" s="699"/>
      <c r="BG36" s="700" t="s">
        <v>328</v>
      </c>
      <c r="BH36" s="701"/>
      <c r="BI36" s="701"/>
      <c r="BJ36" s="701"/>
      <c r="BK36" s="701"/>
      <c r="BL36" s="701"/>
      <c r="BM36" s="701"/>
      <c r="BN36" s="701"/>
      <c r="BO36" s="701"/>
      <c r="BP36" s="701"/>
      <c r="BQ36" s="701"/>
      <c r="BR36" s="701"/>
      <c r="BS36" s="701"/>
      <c r="BT36" s="701"/>
      <c r="BU36" s="702"/>
      <c r="BV36" s="697">
        <v>262253</v>
      </c>
      <c r="BW36" s="698"/>
      <c r="BX36" s="698"/>
      <c r="BY36" s="698"/>
      <c r="BZ36" s="698"/>
      <c r="CA36" s="698"/>
      <c r="CB36" s="699"/>
      <c r="CD36" s="681" t="s">
        <v>329</v>
      </c>
      <c r="CE36" s="682"/>
      <c r="CF36" s="682"/>
      <c r="CG36" s="682"/>
      <c r="CH36" s="682"/>
      <c r="CI36" s="682"/>
      <c r="CJ36" s="682"/>
      <c r="CK36" s="682"/>
      <c r="CL36" s="682"/>
      <c r="CM36" s="682"/>
      <c r="CN36" s="682"/>
      <c r="CO36" s="682"/>
      <c r="CP36" s="682"/>
      <c r="CQ36" s="683"/>
      <c r="CR36" s="642">
        <v>23552847</v>
      </c>
      <c r="CS36" s="643"/>
      <c r="CT36" s="643"/>
      <c r="CU36" s="643"/>
      <c r="CV36" s="643"/>
      <c r="CW36" s="643"/>
      <c r="CX36" s="643"/>
      <c r="CY36" s="644"/>
      <c r="CZ36" s="645">
        <v>30.1</v>
      </c>
      <c r="DA36" s="663"/>
      <c r="DB36" s="663"/>
      <c r="DC36" s="664"/>
      <c r="DD36" s="648">
        <v>3086680</v>
      </c>
      <c r="DE36" s="643"/>
      <c r="DF36" s="643"/>
      <c r="DG36" s="643"/>
      <c r="DH36" s="643"/>
      <c r="DI36" s="643"/>
      <c r="DJ36" s="643"/>
      <c r="DK36" s="644"/>
      <c r="DL36" s="648">
        <v>1817945</v>
      </c>
      <c r="DM36" s="643"/>
      <c r="DN36" s="643"/>
      <c r="DO36" s="643"/>
      <c r="DP36" s="643"/>
      <c r="DQ36" s="643"/>
      <c r="DR36" s="643"/>
      <c r="DS36" s="643"/>
      <c r="DT36" s="643"/>
      <c r="DU36" s="643"/>
      <c r="DV36" s="644"/>
      <c r="DW36" s="645">
        <v>5</v>
      </c>
      <c r="DX36" s="663"/>
      <c r="DY36" s="663"/>
      <c r="DZ36" s="663"/>
      <c r="EA36" s="663"/>
      <c r="EB36" s="663"/>
      <c r="EC36" s="684"/>
    </row>
    <row r="37" spans="2:133" ht="11.25" customHeight="1" x14ac:dyDescent="0.15">
      <c r="B37" s="639" t="s">
        <v>330</v>
      </c>
      <c r="C37" s="640"/>
      <c r="D37" s="640"/>
      <c r="E37" s="640"/>
      <c r="F37" s="640"/>
      <c r="G37" s="640"/>
      <c r="H37" s="640"/>
      <c r="I37" s="640"/>
      <c r="J37" s="640"/>
      <c r="K37" s="640"/>
      <c r="L37" s="640"/>
      <c r="M37" s="640"/>
      <c r="N37" s="640"/>
      <c r="O37" s="640"/>
      <c r="P37" s="640"/>
      <c r="Q37" s="641"/>
      <c r="R37" s="642">
        <v>927100</v>
      </c>
      <c r="S37" s="643"/>
      <c r="T37" s="643"/>
      <c r="U37" s="643"/>
      <c r="V37" s="643"/>
      <c r="W37" s="643"/>
      <c r="X37" s="643"/>
      <c r="Y37" s="644"/>
      <c r="Z37" s="675">
        <v>1.1000000000000001</v>
      </c>
      <c r="AA37" s="675"/>
      <c r="AB37" s="675"/>
      <c r="AC37" s="675"/>
      <c r="AD37" s="676" t="s">
        <v>129</v>
      </c>
      <c r="AE37" s="676"/>
      <c r="AF37" s="676"/>
      <c r="AG37" s="676"/>
      <c r="AH37" s="676"/>
      <c r="AI37" s="676"/>
      <c r="AJ37" s="676"/>
      <c r="AK37" s="676"/>
      <c r="AL37" s="645" t="s">
        <v>241</v>
      </c>
      <c r="AM37" s="646"/>
      <c r="AN37" s="646"/>
      <c r="AO37" s="677"/>
      <c r="AQ37" s="685" t="s">
        <v>331</v>
      </c>
      <c r="AR37" s="686"/>
      <c r="AS37" s="686"/>
      <c r="AT37" s="686"/>
      <c r="AU37" s="686"/>
      <c r="AV37" s="686"/>
      <c r="AW37" s="686"/>
      <c r="AX37" s="686"/>
      <c r="AY37" s="687"/>
      <c r="AZ37" s="642">
        <v>639158</v>
      </c>
      <c r="BA37" s="643"/>
      <c r="BB37" s="643"/>
      <c r="BC37" s="643"/>
      <c r="BD37" s="661"/>
      <c r="BE37" s="661"/>
      <c r="BF37" s="688"/>
      <c r="BG37" s="681" t="s">
        <v>332</v>
      </c>
      <c r="BH37" s="682"/>
      <c r="BI37" s="682"/>
      <c r="BJ37" s="682"/>
      <c r="BK37" s="682"/>
      <c r="BL37" s="682"/>
      <c r="BM37" s="682"/>
      <c r="BN37" s="682"/>
      <c r="BO37" s="682"/>
      <c r="BP37" s="682"/>
      <c r="BQ37" s="682"/>
      <c r="BR37" s="682"/>
      <c r="BS37" s="682"/>
      <c r="BT37" s="682"/>
      <c r="BU37" s="683"/>
      <c r="BV37" s="642">
        <v>215592</v>
      </c>
      <c r="BW37" s="643"/>
      <c r="BX37" s="643"/>
      <c r="BY37" s="643"/>
      <c r="BZ37" s="643"/>
      <c r="CA37" s="643"/>
      <c r="CB37" s="689"/>
      <c r="CD37" s="681" t="s">
        <v>333</v>
      </c>
      <c r="CE37" s="682"/>
      <c r="CF37" s="682"/>
      <c r="CG37" s="682"/>
      <c r="CH37" s="682"/>
      <c r="CI37" s="682"/>
      <c r="CJ37" s="682"/>
      <c r="CK37" s="682"/>
      <c r="CL37" s="682"/>
      <c r="CM37" s="682"/>
      <c r="CN37" s="682"/>
      <c r="CO37" s="682"/>
      <c r="CP37" s="682"/>
      <c r="CQ37" s="683"/>
      <c r="CR37" s="642">
        <v>184751</v>
      </c>
      <c r="CS37" s="661"/>
      <c r="CT37" s="661"/>
      <c r="CU37" s="661"/>
      <c r="CV37" s="661"/>
      <c r="CW37" s="661"/>
      <c r="CX37" s="661"/>
      <c r="CY37" s="662"/>
      <c r="CZ37" s="645">
        <v>0.2</v>
      </c>
      <c r="DA37" s="663"/>
      <c r="DB37" s="663"/>
      <c r="DC37" s="664"/>
      <c r="DD37" s="648">
        <v>184748</v>
      </c>
      <c r="DE37" s="661"/>
      <c r="DF37" s="661"/>
      <c r="DG37" s="661"/>
      <c r="DH37" s="661"/>
      <c r="DI37" s="661"/>
      <c r="DJ37" s="661"/>
      <c r="DK37" s="662"/>
      <c r="DL37" s="648">
        <v>184249</v>
      </c>
      <c r="DM37" s="661"/>
      <c r="DN37" s="661"/>
      <c r="DO37" s="661"/>
      <c r="DP37" s="661"/>
      <c r="DQ37" s="661"/>
      <c r="DR37" s="661"/>
      <c r="DS37" s="661"/>
      <c r="DT37" s="661"/>
      <c r="DU37" s="661"/>
      <c r="DV37" s="662"/>
      <c r="DW37" s="645">
        <v>0.5</v>
      </c>
      <c r="DX37" s="663"/>
      <c r="DY37" s="663"/>
      <c r="DZ37" s="663"/>
      <c r="EA37" s="663"/>
      <c r="EB37" s="663"/>
      <c r="EC37" s="684"/>
    </row>
    <row r="38" spans="2:133" ht="11.25" customHeight="1" x14ac:dyDescent="0.15">
      <c r="B38" s="639" t="s">
        <v>334</v>
      </c>
      <c r="C38" s="640"/>
      <c r="D38" s="640"/>
      <c r="E38" s="640"/>
      <c r="F38" s="640"/>
      <c r="G38" s="640"/>
      <c r="H38" s="640"/>
      <c r="I38" s="640"/>
      <c r="J38" s="640"/>
      <c r="K38" s="640"/>
      <c r="L38" s="640"/>
      <c r="M38" s="640"/>
      <c r="N38" s="640"/>
      <c r="O38" s="640"/>
      <c r="P38" s="640"/>
      <c r="Q38" s="641"/>
      <c r="R38" s="642">
        <v>1573042</v>
      </c>
      <c r="S38" s="643"/>
      <c r="T38" s="643"/>
      <c r="U38" s="643"/>
      <c r="V38" s="643"/>
      <c r="W38" s="643"/>
      <c r="X38" s="643"/>
      <c r="Y38" s="644"/>
      <c r="Z38" s="675">
        <v>1.9</v>
      </c>
      <c r="AA38" s="675"/>
      <c r="AB38" s="675"/>
      <c r="AC38" s="675"/>
      <c r="AD38" s="676">
        <v>107967</v>
      </c>
      <c r="AE38" s="676"/>
      <c r="AF38" s="676"/>
      <c r="AG38" s="676"/>
      <c r="AH38" s="676"/>
      <c r="AI38" s="676"/>
      <c r="AJ38" s="676"/>
      <c r="AK38" s="676"/>
      <c r="AL38" s="645">
        <v>0.3</v>
      </c>
      <c r="AM38" s="646"/>
      <c r="AN38" s="646"/>
      <c r="AO38" s="677"/>
      <c r="AQ38" s="685" t="s">
        <v>335</v>
      </c>
      <c r="AR38" s="686"/>
      <c r="AS38" s="686"/>
      <c r="AT38" s="686"/>
      <c r="AU38" s="686"/>
      <c r="AV38" s="686"/>
      <c r="AW38" s="686"/>
      <c r="AX38" s="686"/>
      <c r="AY38" s="687"/>
      <c r="AZ38" s="642">
        <v>29500</v>
      </c>
      <c r="BA38" s="643"/>
      <c r="BB38" s="643"/>
      <c r="BC38" s="643"/>
      <c r="BD38" s="661"/>
      <c r="BE38" s="661"/>
      <c r="BF38" s="688"/>
      <c r="BG38" s="681" t="s">
        <v>336</v>
      </c>
      <c r="BH38" s="682"/>
      <c r="BI38" s="682"/>
      <c r="BJ38" s="682"/>
      <c r="BK38" s="682"/>
      <c r="BL38" s="682"/>
      <c r="BM38" s="682"/>
      <c r="BN38" s="682"/>
      <c r="BO38" s="682"/>
      <c r="BP38" s="682"/>
      <c r="BQ38" s="682"/>
      <c r="BR38" s="682"/>
      <c r="BS38" s="682"/>
      <c r="BT38" s="682"/>
      <c r="BU38" s="683"/>
      <c r="BV38" s="642">
        <v>24063</v>
      </c>
      <c r="BW38" s="643"/>
      <c r="BX38" s="643"/>
      <c r="BY38" s="643"/>
      <c r="BZ38" s="643"/>
      <c r="CA38" s="643"/>
      <c r="CB38" s="689"/>
      <c r="CD38" s="681" t="s">
        <v>337</v>
      </c>
      <c r="CE38" s="682"/>
      <c r="CF38" s="682"/>
      <c r="CG38" s="682"/>
      <c r="CH38" s="682"/>
      <c r="CI38" s="682"/>
      <c r="CJ38" s="682"/>
      <c r="CK38" s="682"/>
      <c r="CL38" s="682"/>
      <c r="CM38" s="682"/>
      <c r="CN38" s="682"/>
      <c r="CO38" s="682"/>
      <c r="CP38" s="682"/>
      <c r="CQ38" s="683"/>
      <c r="CR38" s="642">
        <v>5247636</v>
      </c>
      <c r="CS38" s="643"/>
      <c r="CT38" s="643"/>
      <c r="CU38" s="643"/>
      <c r="CV38" s="643"/>
      <c r="CW38" s="643"/>
      <c r="CX38" s="643"/>
      <c r="CY38" s="644"/>
      <c r="CZ38" s="645">
        <v>6.7</v>
      </c>
      <c r="DA38" s="663"/>
      <c r="DB38" s="663"/>
      <c r="DC38" s="664"/>
      <c r="DD38" s="648">
        <v>4226775</v>
      </c>
      <c r="DE38" s="643"/>
      <c r="DF38" s="643"/>
      <c r="DG38" s="643"/>
      <c r="DH38" s="643"/>
      <c r="DI38" s="643"/>
      <c r="DJ38" s="643"/>
      <c r="DK38" s="644"/>
      <c r="DL38" s="648">
        <v>4137116</v>
      </c>
      <c r="DM38" s="643"/>
      <c r="DN38" s="643"/>
      <c r="DO38" s="643"/>
      <c r="DP38" s="643"/>
      <c r="DQ38" s="643"/>
      <c r="DR38" s="643"/>
      <c r="DS38" s="643"/>
      <c r="DT38" s="643"/>
      <c r="DU38" s="643"/>
      <c r="DV38" s="644"/>
      <c r="DW38" s="645">
        <v>11.5</v>
      </c>
      <c r="DX38" s="663"/>
      <c r="DY38" s="663"/>
      <c r="DZ38" s="663"/>
      <c r="EA38" s="663"/>
      <c r="EB38" s="663"/>
      <c r="EC38" s="684"/>
    </row>
    <row r="39" spans="2:133" ht="11.25" customHeight="1" x14ac:dyDescent="0.15">
      <c r="B39" s="639" t="s">
        <v>338</v>
      </c>
      <c r="C39" s="640"/>
      <c r="D39" s="640"/>
      <c r="E39" s="640"/>
      <c r="F39" s="640"/>
      <c r="G39" s="640"/>
      <c r="H39" s="640"/>
      <c r="I39" s="640"/>
      <c r="J39" s="640"/>
      <c r="K39" s="640"/>
      <c r="L39" s="640"/>
      <c r="M39" s="640"/>
      <c r="N39" s="640"/>
      <c r="O39" s="640"/>
      <c r="P39" s="640"/>
      <c r="Q39" s="641"/>
      <c r="R39" s="642">
        <v>2188900</v>
      </c>
      <c r="S39" s="643"/>
      <c r="T39" s="643"/>
      <c r="U39" s="643"/>
      <c r="V39" s="643"/>
      <c r="W39" s="643"/>
      <c r="X39" s="643"/>
      <c r="Y39" s="644"/>
      <c r="Z39" s="675">
        <v>2.7</v>
      </c>
      <c r="AA39" s="675"/>
      <c r="AB39" s="675"/>
      <c r="AC39" s="675"/>
      <c r="AD39" s="676" t="s">
        <v>241</v>
      </c>
      <c r="AE39" s="676"/>
      <c r="AF39" s="676"/>
      <c r="AG39" s="676"/>
      <c r="AH39" s="676"/>
      <c r="AI39" s="676"/>
      <c r="AJ39" s="676"/>
      <c r="AK39" s="676"/>
      <c r="AL39" s="645" t="s">
        <v>241</v>
      </c>
      <c r="AM39" s="646"/>
      <c r="AN39" s="646"/>
      <c r="AO39" s="677"/>
      <c r="AQ39" s="685" t="s">
        <v>339</v>
      </c>
      <c r="AR39" s="686"/>
      <c r="AS39" s="686"/>
      <c r="AT39" s="686"/>
      <c r="AU39" s="686"/>
      <c r="AV39" s="686"/>
      <c r="AW39" s="686"/>
      <c r="AX39" s="686"/>
      <c r="AY39" s="687"/>
      <c r="AZ39" s="642" t="s">
        <v>241</v>
      </c>
      <c r="BA39" s="643"/>
      <c r="BB39" s="643"/>
      <c r="BC39" s="643"/>
      <c r="BD39" s="661"/>
      <c r="BE39" s="661"/>
      <c r="BF39" s="688"/>
      <c r="BG39" s="681" t="s">
        <v>340</v>
      </c>
      <c r="BH39" s="682"/>
      <c r="BI39" s="682"/>
      <c r="BJ39" s="682"/>
      <c r="BK39" s="682"/>
      <c r="BL39" s="682"/>
      <c r="BM39" s="682"/>
      <c r="BN39" s="682"/>
      <c r="BO39" s="682"/>
      <c r="BP39" s="682"/>
      <c r="BQ39" s="682"/>
      <c r="BR39" s="682"/>
      <c r="BS39" s="682"/>
      <c r="BT39" s="682"/>
      <c r="BU39" s="683"/>
      <c r="BV39" s="642">
        <v>35555</v>
      </c>
      <c r="BW39" s="643"/>
      <c r="BX39" s="643"/>
      <c r="BY39" s="643"/>
      <c r="BZ39" s="643"/>
      <c r="CA39" s="643"/>
      <c r="CB39" s="689"/>
      <c r="CD39" s="681" t="s">
        <v>341</v>
      </c>
      <c r="CE39" s="682"/>
      <c r="CF39" s="682"/>
      <c r="CG39" s="682"/>
      <c r="CH39" s="682"/>
      <c r="CI39" s="682"/>
      <c r="CJ39" s="682"/>
      <c r="CK39" s="682"/>
      <c r="CL39" s="682"/>
      <c r="CM39" s="682"/>
      <c r="CN39" s="682"/>
      <c r="CO39" s="682"/>
      <c r="CP39" s="682"/>
      <c r="CQ39" s="683"/>
      <c r="CR39" s="642">
        <v>124467</v>
      </c>
      <c r="CS39" s="661"/>
      <c r="CT39" s="661"/>
      <c r="CU39" s="661"/>
      <c r="CV39" s="661"/>
      <c r="CW39" s="661"/>
      <c r="CX39" s="661"/>
      <c r="CY39" s="662"/>
      <c r="CZ39" s="645">
        <v>0.2</v>
      </c>
      <c r="DA39" s="663"/>
      <c r="DB39" s="663"/>
      <c r="DC39" s="664"/>
      <c r="DD39" s="648">
        <v>15866</v>
      </c>
      <c r="DE39" s="661"/>
      <c r="DF39" s="661"/>
      <c r="DG39" s="661"/>
      <c r="DH39" s="661"/>
      <c r="DI39" s="661"/>
      <c r="DJ39" s="661"/>
      <c r="DK39" s="662"/>
      <c r="DL39" s="648" t="s">
        <v>129</v>
      </c>
      <c r="DM39" s="661"/>
      <c r="DN39" s="661"/>
      <c r="DO39" s="661"/>
      <c r="DP39" s="661"/>
      <c r="DQ39" s="661"/>
      <c r="DR39" s="661"/>
      <c r="DS39" s="661"/>
      <c r="DT39" s="661"/>
      <c r="DU39" s="661"/>
      <c r="DV39" s="662"/>
      <c r="DW39" s="645" t="s">
        <v>241</v>
      </c>
      <c r="DX39" s="663"/>
      <c r="DY39" s="663"/>
      <c r="DZ39" s="663"/>
      <c r="EA39" s="663"/>
      <c r="EB39" s="663"/>
      <c r="EC39" s="684"/>
    </row>
    <row r="40" spans="2:133" ht="11.25" customHeight="1" x14ac:dyDescent="0.15">
      <c r="B40" s="639" t="s">
        <v>342</v>
      </c>
      <c r="C40" s="640"/>
      <c r="D40" s="640"/>
      <c r="E40" s="640"/>
      <c r="F40" s="640"/>
      <c r="G40" s="640"/>
      <c r="H40" s="640"/>
      <c r="I40" s="640"/>
      <c r="J40" s="640"/>
      <c r="K40" s="640"/>
      <c r="L40" s="640"/>
      <c r="M40" s="640"/>
      <c r="N40" s="640"/>
      <c r="O40" s="640"/>
      <c r="P40" s="640"/>
      <c r="Q40" s="641"/>
      <c r="R40" s="642" t="s">
        <v>129</v>
      </c>
      <c r="S40" s="643"/>
      <c r="T40" s="643"/>
      <c r="U40" s="643"/>
      <c r="V40" s="643"/>
      <c r="W40" s="643"/>
      <c r="X40" s="643"/>
      <c r="Y40" s="644"/>
      <c r="Z40" s="675" t="s">
        <v>129</v>
      </c>
      <c r="AA40" s="675"/>
      <c r="AB40" s="675"/>
      <c r="AC40" s="675"/>
      <c r="AD40" s="676" t="s">
        <v>241</v>
      </c>
      <c r="AE40" s="676"/>
      <c r="AF40" s="676"/>
      <c r="AG40" s="676"/>
      <c r="AH40" s="676"/>
      <c r="AI40" s="676"/>
      <c r="AJ40" s="676"/>
      <c r="AK40" s="676"/>
      <c r="AL40" s="645" t="s">
        <v>129</v>
      </c>
      <c r="AM40" s="646"/>
      <c r="AN40" s="646"/>
      <c r="AO40" s="677"/>
      <c r="AQ40" s="685" t="s">
        <v>343</v>
      </c>
      <c r="AR40" s="686"/>
      <c r="AS40" s="686"/>
      <c r="AT40" s="686"/>
      <c r="AU40" s="686"/>
      <c r="AV40" s="686"/>
      <c r="AW40" s="686"/>
      <c r="AX40" s="686"/>
      <c r="AY40" s="687"/>
      <c r="AZ40" s="642" t="s">
        <v>129</v>
      </c>
      <c r="BA40" s="643"/>
      <c r="BB40" s="643"/>
      <c r="BC40" s="643"/>
      <c r="BD40" s="661"/>
      <c r="BE40" s="661"/>
      <c r="BF40" s="688"/>
      <c r="BG40" s="690" t="s">
        <v>344</v>
      </c>
      <c r="BH40" s="691"/>
      <c r="BI40" s="691"/>
      <c r="BJ40" s="691"/>
      <c r="BK40" s="691"/>
      <c r="BL40" s="236"/>
      <c r="BM40" s="682" t="s">
        <v>345</v>
      </c>
      <c r="BN40" s="682"/>
      <c r="BO40" s="682"/>
      <c r="BP40" s="682"/>
      <c r="BQ40" s="682"/>
      <c r="BR40" s="682"/>
      <c r="BS40" s="682"/>
      <c r="BT40" s="682"/>
      <c r="BU40" s="683"/>
      <c r="BV40" s="642">
        <v>103</v>
      </c>
      <c r="BW40" s="643"/>
      <c r="BX40" s="643"/>
      <c r="BY40" s="643"/>
      <c r="BZ40" s="643"/>
      <c r="CA40" s="643"/>
      <c r="CB40" s="689"/>
      <c r="CD40" s="681" t="s">
        <v>346</v>
      </c>
      <c r="CE40" s="682"/>
      <c r="CF40" s="682"/>
      <c r="CG40" s="682"/>
      <c r="CH40" s="682"/>
      <c r="CI40" s="682"/>
      <c r="CJ40" s="682"/>
      <c r="CK40" s="682"/>
      <c r="CL40" s="682"/>
      <c r="CM40" s="682"/>
      <c r="CN40" s="682"/>
      <c r="CO40" s="682"/>
      <c r="CP40" s="682"/>
      <c r="CQ40" s="683"/>
      <c r="CR40" s="642">
        <v>341430</v>
      </c>
      <c r="CS40" s="643"/>
      <c r="CT40" s="643"/>
      <c r="CU40" s="643"/>
      <c r="CV40" s="643"/>
      <c r="CW40" s="643"/>
      <c r="CX40" s="643"/>
      <c r="CY40" s="644"/>
      <c r="CZ40" s="645">
        <v>0.4</v>
      </c>
      <c r="DA40" s="663"/>
      <c r="DB40" s="663"/>
      <c r="DC40" s="664"/>
      <c r="DD40" s="648">
        <v>41430</v>
      </c>
      <c r="DE40" s="643"/>
      <c r="DF40" s="643"/>
      <c r="DG40" s="643"/>
      <c r="DH40" s="643"/>
      <c r="DI40" s="643"/>
      <c r="DJ40" s="643"/>
      <c r="DK40" s="644"/>
      <c r="DL40" s="648">
        <v>41430</v>
      </c>
      <c r="DM40" s="643"/>
      <c r="DN40" s="643"/>
      <c r="DO40" s="643"/>
      <c r="DP40" s="643"/>
      <c r="DQ40" s="643"/>
      <c r="DR40" s="643"/>
      <c r="DS40" s="643"/>
      <c r="DT40" s="643"/>
      <c r="DU40" s="643"/>
      <c r="DV40" s="644"/>
      <c r="DW40" s="645">
        <v>0.1</v>
      </c>
      <c r="DX40" s="663"/>
      <c r="DY40" s="663"/>
      <c r="DZ40" s="663"/>
      <c r="EA40" s="663"/>
      <c r="EB40" s="663"/>
      <c r="EC40" s="684"/>
    </row>
    <row r="41" spans="2:133" ht="11.25" customHeight="1" x14ac:dyDescent="0.15">
      <c r="B41" s="639" t="s">
        <v>347</v>
      </c>
      <c r="C41" s="640"/>
      <c r="D41" s="640"/>
      <c r="E41" s="640"/>
      <c r="F41" s="640"/>
      <c r="G41" s="640"/>
      <c r="H41" s="640"/>
      <c r="I41" s="640"/>
      <c r="J41" s="640"/>
      <c r="K41" s="640"/>
      <c r="L41" s="640"/>
      <c r="M41" s="640"/>
      <c r="N41" s="640"/>
      <c r="O41" s="640"/>
      <c r="P41" s="640"/>
      <c r="Q41" s="641"/>
      <c r="R41" s="642" t="s">
        <v>241</v>
      </c>
      <c r="S41" s="643"/>
      <c r="T41" s="643"/>
      <c r="U41" s="643"/>
      <c r="V41" s="643"/>
      <c r="W41" s="643"/>
      <c r="X41" s="643"/>
      <c r="Y41" s="644"/>
      <c r="Z41" s="675" t="s">
        <v>241</v>
      </c>
      <c r="AA41" s="675"/>
      <c r="AB41" s="675"/>
      <c r="AC41" s="675"/>
      <c r="AD41" s="676" t="s">
        <v>129</v>
      </c>
      <c r="AE41" s="676"/>
      <c r="AF41" s="676"/>
      <c r="AG41" s="676"/>
      <c r="AH41" s="676"/>
      <c r="AI41" s="676"/>
      <c r="AJ41" s="676"/>
      <c r="AK41" s="676"/>
      <c r="AL41" s="645" t="s">
        <v>129</v>
      </c>
      <c r="AM41" s="646"/>
      <c r="AN41" s="646"/>
      <c r="AO41" s="677"/>
      <c r="AQ41" s="685" t="s">
        <v>348</v>
      </c>
      <c r="AR41" s="686"/>
      <c r="AS41" s="686"/>
      <c r="AT41" s="686"/>
      <c r="AU41" s="686"/>
      <c r="AV41" s="686"/>
      <c r="AW41" s="686"/>
      <c r="AX41" s="686"/>
      <c r="AY41" s="687"/>
      <c r="AZ41" s="642">
        <v>1206703</v>
      </c>
      <c r="BA41" s="643"/>
      <c r="BB41" s="643"/>
      <c r="BC41" s="643"/>
      <c r="BD41" s="661"/>
      <c r="BE41" s="661"/>
      <c r="BF41" s="688"/>
      <c r="BG41" s="690"/>
      <c r="BH41" s="691"/>
      <c r="BI41" s="691"/>
      <c r="BJ41" s="691"/>
      <c r="BK41" s="691"/>
      <c r="BL41" s="236"/>
      <c r="BM41" s="682" t="s">
        <v>349</v>
      </c>
      <c r="BN41" s="682"/>
      <c r="BO41" s="682"/>
      <c r="BP41" s="682"/>
      <c r="BQ41" s="682"/>
      <c r="BR41" s="682"/>
      <c r="BS41" s="682"/>
      <c r="BT41" s="682"/>
      <c r="BU41" s="683"/>
      <c r="BV41" s="642">
        <v>1</v>
      </c>
      <c r="BW41" s="643"/>
      <c r="BX41" s="643"/>
      <c r="BY41" s="643"/>
      <c r="BZ41" s="643"/>
      <c r="CA41" s="643"/>
      <c r="CB41" s="689"/>
      <c r="CD41" s="681" t="s">
        <v>350</v>
      </c>
      <c r="CE41" s="682"/>
      <c r="CF41" s="682"/>
      <c r="CG41" s="682"/>
      <c r="CH41" s="682"/>
      <c r="CI41" s="682"/>
      <c r="CJ41" s="682"/>
      <c r="CK41" s="682"/>
      <c r="CL41" s="682"/>
      <c r="CM41" s="682"/>
      <c r="CN41" s="682"/>
      <c r="CO41" s="682"/>
      <c r="CP41" s="682"/>
      <c r="CQ41" s="683"/>
      <c r="CR41" s="642" t="s">
        <v>241</v>
      </c>
      <c r="CS41" s="661"/>
      <c r="CT41" s="661"/>
      <c r="CU41" s="661"/>
      <c r="CV41" s="661"/>
      <c r="CW41" s="661"/>
      <c r="CX41" s="661"/>
      <c r="CY41" s="662"/>
      <c r="CZ41" s="645" t="s">
        <v>241</v>
      </c>
      <c r="DA41" s="663"/>
      <c r="DB41" s="663"/>
      <c r="DC41" s="664"/>
      <c r="DD41" s="648" t="s">
        <v>129</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351</v>
      </c>
      <c r="C42" s="640"/>
      <c r="D42" s="640"/>
      <c r="E42" s="640"/>
      <c r="F42" s="640"/>
      <c r="G42" s="640"/>
      <c r="H42" s="640"/>
      <c r="I42" s="640"/>
      <c r="J42" s="640"/>
      <c r="K42" s="640"/>
      <c r="L42" s="640"/>
      <c r="M42" s="640"/>
      <c r="N42" s="640"/>
      <c r="O42" s="640"/>
      <c r="P42" s="640"/>
      <c r="Q42" s="641"/>
      <c r="R42" s="642">
        <v>1286300</v>
      </c>
      <c r="S42" s="643"/>
      <c r="T42" s="643"/>
      <c r="U42" s="643"/>
      <c r="V42" s="643"/>
      <c r="W42" s="643"/>
      <c r="X42" s="643"/>
      <c r="Y42" s="644"/>
      <c r="Z42" s="675">
        <v>1.6</v>
      </c>
      <c r="AA42" s="675"/>
      <c r="AB42" s="675"/>
      <c r="AC42" s="675"/>
      <c r="AD42" s="676" t="s">
        <v>129</v>
      </c>
      <c r="AE42" s="676"/>
      <c r="AF42" s="676"/>
      <c r="AG42" s="676"/>
      <c r="AH42" s="676"/>
      <c r="AI42" s="676"/>
      <c r="AJ42" s="676"/>
      <c r="AK42" s="676"/>
      <c r="AL42" s="645" t="s">
        <v>241</v>
      </c>
      <c r="AM42" s="646"/>
      <c r="AN42" s="646"/>
      <c r="AO42" s="677"/>
      <c r="AQ42" s="678" t="s">
        <v>352</v>
      </c>
      <c r="AR42" s="679"/>
      <c r="AS42" s="679"/>
      <c r="AT42" s="679"/>
      <c r="AU42" s="679"/>
      <c r="AV42" s="679"/>
      <c r="AW42" s="679"/>
      <c r="AX42" s="679"/>
      <c r="AY42" s="680"/>
      <c r="AZ42" s="626">
        <v>4040933</v>
      </c>
      <c r="BA42" s="665"/>
      <c r="BB42" s="665"/>
      <c r="BC42" s="665"/>
      <c r="BD42" s="627"/>
      <c r="BE42" s="627"/>
      <c r="BF42" s="671"/>
      <c r="BG42" s="692"/>
      <c r="BH42" s="693"/>
      <c r="BI42" s="693"/>
      <c r="BJ42" s="693"/>
      <c r="BK42" s="693"/>
      <c r="BL42" s="237"/>
      <c r="BM42" s="672" t="s">
        <v>353</v>
      </c>
      <c r="BN42" s="672"/>
      <c r="BO42" s="672"/>
      <c r="BP42" s="672"/>
      <c r="BQ42" s="672"/>
      <c r="BR42" s="672"/>
      <c r="BS42" s="672"/>
      <c r="BT42" s="672"/>
      <c r="BU42" s="673"/>
      <c r="BV42" s="626">
        <v>291</v>
      </c>
      <c r="BW42" s="665"/>
      <c r="BX42" s="665"/>
      <c r="BY42" s="665"/>
      <c r="BZ42" s="665"/>
      <c r="CA42" s="665"/>
      <c r="CB42" s="674"/>
      <c r="CD42" s="639" t="s">
        <v>354</v>
      </c>
      <c r="CE42" s="640"/>
      <c r="CF42" s="640"/>
      <c r="CG42" s="640"/>
      <c r="CH42" s="640"/>
      <c r="CI42" s="640"/>
      <c r="CJ42" s="640"/>
      <c r="CK42" s="640"/>
      <c r="CL42" s="640"/>
      <c r="CM42" s="640"/>
      <c r="CN42" s="640"/>
      <c r="CO42" s="640"/>
      <c r="CP42" s="640"/>
      <c r="CQ42" s="641"/>
      <c r="CR42" s="642">
        <v>2851627</v>
      </c>
      <c r="CS42" s="643"/>
      <c r="CT42" s="643"/>
      <c r="CU42" s="643"/>
      <c r="CV42" s="643"/>
      <c r="CW42" s="643"/>
      <c r="CX42" s="643"/>
      <c r="CY42" s="644"/>
      <c r="CZ42" s="645">
        <v>3.6</v>
      </c>
      <c r="DA42" s="646"/>
      <c r="DB42" s="646"/>
      <c r="DC42" s="647"/>
      <c r="DD42" s="648">
        <v>1339256</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355</v>
      </c>
      <c r="C43" s="624"/>
      <c r="D43" s="624"/>
      <c r="E43" s="624"/>
      <c r="F43" s="624"/>
      <c r="G43" s="624"/>
      <c r="H43" s="624"/>
      <c r="I43" s="624"/>
      <c r="J43" s="624"/>
      <c r="K43" s="624"/>
      <c r="L43" s="624"/>
      <c r="M43" s="624"/>
      <c r="N43" s="624"/>
      <c r="O43" s="624"/>
      <c r="P43" s="624"/>
      <c r="Q43" s="625"/>
      <c r="R43" s="626">
        <v>81055078</v>
      </c>
      <c r="S43" s="665"/>
      <c r="T43" s="665"/>
      <c r="U43" s="665"/>
      <c r="V43" s="665"/>
      <c r="W43" s="665"/>
      <c r="X43" s="665"/>
      <c r="Y43" s="666"/>
      <c r="Z43" s="667">
        <v>100</v>
      </c>
      <c r="AA43" s="667"/>
      <c r="AB43" s="667"/>
      <c r="AC43" s="667"/>
      <c r="AD43" s="668">
        <v>34844135</v>
      </c>
      <c r="AE43" s="668"/>
      <c r="AF43" s="668"/>
      <c r="AG43" s="668"/>
      <c r="AH43" s="668"/>
      <c r="AI43" s="668"/>
      <c r="AJ43" s="668"/>
      <c r="AK43" s="668"/>
      <c r="AL43" s="629">
        <v>100</v>
      </c>
      <c r="AM43" s="669"/>
      <c r="AN43" s="669"/>
      <c r="AO43" s="670"/>
      <c r="BV43" s="238"/>
      <c r="BW43" s="238"/>
      <c r="BX43" s="238"/>
      <c r="BY43" s="238"/>
      <c r="BZ43" s="238"/>
      <c r="CA43" s="238"/>
      <c r="CB43" s="238"/>
      <c r="CD43" s="639" t="s">
        <v>356</v>
      </c>
      <c r="CE43" s="640"/>
      <c r="CF43" s="640"/>
      <c r="CG43" s="640"/>
      <c r="CH43" s="640"/>
      <c r="CI43" s="640"/>
      <c r="CJ43" s="640"/>
      <c r="CK43" s="640"/>
      <c r="CL43" s="640"/>
      <c r="CM43" s="640"/>
      <c r="CN43" s="640"/>
      <c r="CO43" s="640"/>
      <c r="CP43" s="640"/>
      <c r="CQ43" s="641"/>
      <c r="CR43" s="642">
        <v>82739</v>
      </c>
      <c r="CS43" s="661"/>
      <c r="CT43" s="661"/>
      <c r="CU43" s="661"/>
      <c r="CV43" s="661"/>
      <c r="CW43" s="661"/>
      <c r="CX43" s="661"/>
      <c r="CY43" s="662"/>
      <c r="CZ43" s="645">
        <v>0.1</v>
      </c>
      <c r="DA43" s="663"/>
      <c r="DB43" s="663"/>
      <c r="DC43" s="664"/>
      <c r="DD43" s="648">
        <v>81824</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303</v>
      </c>
      <c r="CE44" s="656"/>
      <c r="CF44" s="639" t="s">
        <v>357</v>
      </c>
      <c r="CG44" s="640"/>
      <c r="CH44" s="640"/>
      <c r="CI44" s="640"/>
      <c r="CJ44" s="640"/>
      <c r="CK44" s="640"/>
      <c r="CL44" s="640"/>
      <c r="CM44" s="640"/>
      <c r="CN44" s="640"/>
      <c r="CO44" s="640"/>
      <c r="CP44" s="640"/>
      <c r="CQ44" s="641"/>
      <c r="CR44" s="642">
        <v>2851530</v>
      </c>
      <c r="CS44" s="643"/>
      <c r="CT44" s="643"/>
      <c r="CU44" s="643"/>
      <c r="CV44" s="643"/>
      <c r="CW44" s="643"/>
      <c r="CX44" s="643"/>
      <c r="CY44" s="644"/>
      <c r="CZ44" s="645">
        <v>3.6</v>
      </c>
      <c r="DA44" s="646"/>
      <c r="DB44" s="646"/>
      <c r="DC44" s="647"/>
      <c r="DD44" s="648">
        <v>1339159</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359</v>
      </c>
      <c r="CG45" s="640"/>
      <c r="CH45" s="640"/>
      <c r="CI45" s="640"/>
      <c r="CJ45" s="640"/>
      <c r="CK45" s="640"/>
      <c r="CL45" s="640"/>
      <c r="CM45" s="640"/>
      <c r="CN45" s="640"/>
      <c r="CO45" s="640"/>
      <c r="CP45" s="640"/>
      <c r="CQ45" s="641"/>
      <c r="CR45" s="642">
        <v>1139659</v>
      </c>
      <c r="CS45" s="661"/>
      <c r="CT45" s="661"/>
      <c r="CU45" s="661"/>
      <c r="CV45" s="661"/>
      <c r="CW45" s="661"/>
      <c r="CX45" s="661"/>
      <c r="CY45" s="662"/>
      <c r="CZ45" s="645">
        <v>1.5</v>
      </c>
      <c r="DA45" s="663"/>
      <c r="DB45" s="663"/>
      <c r="DC45" s="664"/>
      <c r="DD45" s="648">
        <v>115708</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361</v>
      </c>
      <c r="CG46" s="640"/>
      <c r="CH46" s="640"/>
      <c r="CI46" s="640"/>
      <c r="CJ46" s="640"/>
      <c r="CK46" s="640"/>
      <c r="CL46" s="640"/>
      <c r="CM46" s="640"/>
      <c r="CN46" s="640"/>
      <c r="CO46" s="640"/>
      <c r="CP46" s="640"/>
      <c r="CQ46" s="641"/>
      <c r="CR46" s="642">
        <v>1683334</v>
      </c>
      <c r="CS46" s="643"/>
      <c r="CT46" s="643"/>
      <c r="CU46" s="643"/>
      <c r="CV46" s="643"/>
      <c r="CW46" s="643"/>
      <c r="CX46" s="643"/>
      <c r="CY46" s="644"/>
      <c r="CZ46" s="645">
        <v>2.1</v>
      </c>
      <c r="DA46" s="646"/>
      <c r="DB46" s="646"/>
      <c r="DC46" s="647"/>
      <c r="DD46" s="648">
        <v>1194914</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363</v>
      </c>
      <c r="CG47" s="640"/>
      <c r="CH47" s="640"/>
      <c r="CI47" s="640"/>
      <c r="CJ47" s="640"/>
      <c r="CK47" s="640"/>
      <c r="CL47" s="640"/>
      <c r="CM47" s="640"/>
      <c r="CN47" s="640"/>
      <c r="CO47" s="640"/>
      <c r="CP47" s="640"/>
      <c r="CQ47" s="641"/>
      <c r="CR47" s="642">
        <v>97</v>
      </c>
      <c r="CS47" s="661"/>
      <c r="CT47" s="661"/>
      <c r="CU47" s="661"/>
      <c r="CV47" s="661"/>
      <c r="CW47" s="661"/>
      <c r="CX47" s="661"/>
      <c r="CY47" s="662"/>
      <c r="CZ47" s="645">
        <v>0</v>
      </c>
      <c r="DA47" s="663"/>
      <c r="DB47" s="663"/>
      <c r="DC47" s="664"/>
      <c r="DD47" s="648">
        <v>97</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364</v>
      </c>
      <c r="CG48" s="640"/>
      <c r="CH48" s="640"/>
      <c r="CI48" s="640"/>
      <c r="CJ48" s="640"/>
      <c r="CK48" s="640"/>
      <c r="CL48" s="640"/>
      <c r="CM48" s="640"/>
      <c r="CN48" s="640"/>
      <c r="CO48" s="640"/>
      <c r="CP48" s="640"/>
      <c r="CQ48" s="641"/>
      <c r="CR48" s="642" t="s">
        <v>241</v>
      </c>
      <c r="CS48" s="643"/>
      <c r="CT48" s="643"/>
      <c r="CU48" s="643"/>
      <c r="CV48" s="643"/>
      <c r="CW48" s="643"/>
      <c r="CX48" s="643"/>
      <c r="CY48" s="644"/>
      <c r="CZ48" s="645" t="s">
        <v>241</v>
      </c>
      <c r="DA48" s="646"/>
      <c r="DB48" s="646"/>
      <c r="DC48" s="647"/>
      <c r="DD48" s="648" t="s">
        <v>129</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365</v>
      </c>
      <c r="CE49" s="624"/>
      <c r="CF49" s="624"/>
      <c r="CG49" s="624"/>
      <c r="CH49" s="624"/>
      <c r="CI49" s="624"/>
      <c r="CJ49" s="624"/>
      <c r="CK49" s="624"/>
      <c r="CL49" s="624"/>
      <c r="CM49" s="624"/>
      <c r="CN49" s="624"/>
      <c r="CO49" s="624"/>
      <c r="CP49" s="624"/>
      <c r="CQ49" s="625"/>
      <c r="CR49" s="626">
        <v>78331463</v>
      </c>
      <c r="CS49" s="627"/>
      <c r="CT49" s="627"/>
      <c r="CU49" s="627"/>
      <c r="CV49" s="627"/>
      <c r="CW49" s="627"/>
      <c r="CX49" s="627"/>
      <c r="CY49" s="628"/>
      <c r="CZ49" s="629">
        <v>100</v>
      </c>
      <c r="DA49" s="630"/>
      <c r="DB49" s="630"/>
      <c r="DC49" s="631"/>
      <c r="DD49" s="632">
        <v>38530637</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Hgcd30m3M3D/zLXUju1GZpwevIUMXkmpRZRJeE86dHc8DoxF1cfseR5KGpSIuRNFAQJjtU8y7B7IsCY23Axsug==" saltValue="dbgVK9q+0oyJk+r429m2B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72" t="s">
        <v>367</v>
      </c>
      <c r="DK2" s="1173"/>
      <c r="DL2" s="1173"/>
      <c r="DM2" s="1173"/>
      <c r="DN2" s="1173"/>
      <c r="DO2" s="1174"/>
      <c r="DP2" s="251"/>
      <c r="DQ2" s="1172" t="s">
        <v>368</v>
      </c>
      <c r="DR2" s="1173"/>
      <c r="DS2" s="1173"/>
      <c r="DT2" s="1173"/>
      <c r="DU2" s="1173"/>
      <c r="DV2" s="1173"/>
      <c r="DW2" s="1173"/>
      <c r="DX2" s="1173"/>
      <c r="DY2" s="1173"/>
      <c r="DZ2" s="117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5" t="s">
        <v>369</v>
      </c>
      <c r="B4" s="1125"/>
      <c r="C4" s="1125"/>
      <c r="D4" s="1125"/>
      <c r="E4" s="1125"/>
      <c r="F4" s="1125"/>
      <c r="G4" s="1125"/>
      <c r="H4" s="1125"/>
      <c r="I4" s="1125"/>
      <c r="J4" s="1125"/>
      <c r="K4" s="1125"/>
      <c r="L4" s="1125"/>
      <c r="M4" s="1125"/>
      <c r="N4" s="1125"/>
      <c r="O4" s="1125"/>
      <c r="P4" s="1125"/>
      <c r="Q4" s="1125"/>
      <c r="R4" s="1125"/>
      <c r="S4" s="1125"/>
      <c r="T4" s="1125"/>
      <c r="U4" s="1125"/>
      <c r="V4" s="1125"/>
      <c r="W4" s="1125"/>
      <c r="X4" s="1125"/>
      <c r="Y4" s="1125"/>
      <c r="Z4" s="1125"/>
      <c r="AA4" s="1125"/>
      <c r="AB4" s="1125"/>
      <c r="AC4" s="1125"/>
      <c r="AD4" s="1125"/>
      <c r="AE4" s="1125"/>
      <c r="AF4" s="1125"/>
      <c r="AG4" s="1125"/>
      <c r="AH4" s="1125"/>
      <c r="AI4" s="1125"/>
      <c r="AJ4" s="1125"/>
      <c r="AK4" s="1125"/>
      <c r="AL4" s="1125"/>
      <c r="AM4" s="1125"/>
      <c r="AN4" s="1125"/>
      <c r="AO4" s="1125"/>
      <c r="AP4" s="1125"/>
      <c r="AQ4" s="1125"/>
      <c r="AR4" s="1125"/>
      <c r="AS4" s="1125"/>
      <c r="AT4" s="1125"/>
      <c r="AU4" s="1125"/>
      <c r="AV4" s="1125"/>
      <c r="AW4" s="1125"/>
      <c r="AX4" s="1125"/>
      <c r="AY4" s="112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371</v>
      </c>
      <c r="B5" s="1053"/>
      <c r="C5" s="1053"/>
      <c r="D5" s="1053"/>
      <c r="E5" s="1053"/>
      <c r="F5" s="1053"/>
      <c r="G5" s="1053"/>
      <c r="H5" s="1053"/>
      <c r="I5" s="1053"/>
      <c r="J5" s="1053"/>
      <c r="K5" s="1053"/>
      <c r="L5" s="1053"/>
      <c r="M5" s="1053"/>
      <c r="N5" s="1053"/>
      <c r="O5" s="1053"/>
      <c r="P5" s="1054"/>
      <c r="Q5" s="1058" t="s">
        <v>372</v>
      </c>
      <c r="R5" s="1059"/>
      <c r="S5" s="1059"/>
      <c r="T5" s="1059"/>
      <c r="U5" s="1060"/>
      <c r="V5" s="1058" t="s">
        <v>373</v>
      </c>
      <c r="W5" s="1059"/>
      <c r="X5" s="1059"/>
      <c r="Y5" s="1059"/>
      <c r="Z5" s="1060"/>
      <c r="AA5" s="1058" t="s">
        <v>374</v>
      </c>
      <c r="AB5" s="1059"/>
      <c r="AC5" s="1059"/>
      <c r="AD5" s="1059"/>
      <c r="AE5" s="1059"/>
      <c r="AF5" s="1175" t="s">
        <v>375</v>
      </c>
      <c r="AG5" s="1059"/>
      <c r="AH5" s="1059"/>
      <c r="AI5" s="1059"/>
      <c r="AJ5" s="1074"/>
      <c r="AK5" s="1059" t="s">
        <v>376</v>
      </c>
      <c r="AL5" s="1059"/>
      <c r="AM5" s="1059"/>
      <c r="AN5" s="1059"/>
      <c r="AO5" s="1060"/>
      <c r="AP5" s="1058" t="s">
        <v>377</v>
      </c>
      <c r="AQ5" s="1059"/>
      <c r="AR5" s="1059"/>
      <c r="AS5" s="1059"/>
      <c r="AT5" s="1060"/>
      <c r="AU5" s="1058" t="s">
        <v>378</v>
      </c>
      <c r="AV5" s="1059"/>
      <c r="AW5" s="1059"/>
      <c r="AX5" s="1059"/>
      <c r="AY5" s="1074"/>
      <c r="AZ5" s="258"/>
      <c r="BA5" s="258"/>
      <c r="BB5" s="258"/>
      <c r="BC5" s="258"/>
      <c r="BD5" s="258"/>
      <c r="BE5" s="259"/>
      <c r="BF5" s="259"/>
      <c r="BG5" s="259"/>
      <c r="BH5" s="259"/>
      <c r="BI5" s="259"/>
      <c r="BJ5" s="259"/>
      <c r="BK5" s="259"/>
      <c r="BL5" s="259"/>
      <c r="BM5" s="259"/>
      <c r="BN5" s="259"/>
      <c r="BO5" s="259"/>
      <c r="BP5" s="259"/>
      <c r="BQ5" s="1052" t="s">
        <v>379</v>
      </c>
      <c r="BR5" s="1053"/>
      <c r="BS5" s="1053"/>
      <c r="BT5" s="1053"/>
      <c r="BU5" s="1053"/>
      <c r="BV5" s="1053"/>
      <c r="BW5" s="1053"/>
      <c r="BX5" s="1053"/>
      <c r="BY5" s="1053"/>
      <c r="BZ5" s="1053"/>
      <c r="CA5" s="1053"/>
      <c r="CB5" s="1053"/>
      <c r="CC5" s="1053"/>
      <c r="CD5" s="1053"/>
      <c r="CE5" s="1053"/>
      <c r="CF5" s="1053"/>
      <c r="CG5" s="1054"/>
      <c r="CH5" s="1058" t="s">
        <v>380</v>
      </c>
      <c r="CI5" s="1059"/>
      <c r="CJ5" s="1059"/>
      <c r="CK5" s="1059"/>
      <c r="CL5" s="1060"/>
      <c r="CM5" s="1058" t="s">
        <v>381</v>
      </c>
      <c r="CN5" s="1059"/>
      <c r="CO5" s="1059"/>
      <c r="CP5" s="1059"/>
      <c r="CQ5" s="1060"/>
      <c r="CR5" s="1058" t="s">
        <v>382</v>
      </c>
      <c r="CS5" s="1059"/>
      <c r="CT5" s="1059"/>
      <c r="CU5" s="1059"/>
      <c r="CV5" s="1060"/>
      <c r="CW5" s="1058" t="s">
        <v>383</v>
      </c>
      <c r="CX5" s="1059"/>
      <c r="CY5" s="1059"/>
      <c r="CZ5" s="1059"/>
      <c r="DA5" s="1060"/>
      <c r="DB5" s="1058" t="s">
        <v>384</v>
      </c>
      <c r="DC5" s="1059"/>
      <c r="DD5" s="1059"/>
      <c r="DE5" s="1059"/>
      <c r="DF5" s="1060"/>
      <c r="DG5" s="1160" t="s">
        <v>385</v>
      </c>
      <c r="DH5" s="1161"/>
      <c r="DI5" s="1161"/>
      <c r="DJ5" s="1161"/>
      <c r="DK5" s="1162"/>
      <c r="DL5" s="1160" t="s">
        <v>386</v>
      </c>
      <c r="DM5" s="1161"/>
      <c r="DN5" s="1161"/>
      <c r="DO5" s="1161"/>
      <c r="DP5" s="1162"/>
      <c r="DQ5" s="1058" t="s">
        <v>387</v>
      </c>
      <c r="DR5" s="1059"/>
      <c r="DS5" s="1059"/>
      <c r="DT5" s="1059"/>
      <c r="DU5" s="1060"/>
      <c r="DV5" s="1058" t="s">
        <v>378</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6"/>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63"/>
      <c r="DH6" s="1164"/>
      <c r="DI6" s="1164"/>
      <c r="DJ6" s="1164"/>
      <c r="DK6" s="1165"/>
      <c r="DL6" s="1163"/>
      <c r="DM6" s="1164"/>
      <c r="DN6" s="1164"/>
      <c r="DO6" s="1164"/>
      <c r="DP6" s="1165"/>
      <c r="DQ6" s="1061"/>
      <c r="DR6" s="1062"/>
      <c r="DS6" s="1062"/>
      <c r="DT6" s="1062"/>
      <c r="DU6" s="1063"/>
      <c r="DV6" s="1061"/>
      <c r="DW6" s="1062"/>
      <c r="DX6" s="1062"/>
      <c r="DY6" s="1062"/>
      <c r="DZ6" s="1075"/>
      <c r="EA6" s="256"/>
    </row>
    <row r="7" spans="1:131" s="257" customFormat="1" ht="26.25" customHeight="1" thickTop="1" x14ac:dyDescent="0.15">
      <c r="A7" s="260">
        <v>1</v>
      </c>
      <c r="B7" s="1112" t="s">
        <v>388</v>
      </c>
      <c r="C7" s="1113"/>
      <c r="D7" s="1113"/>
      <c r="E7" s="1113"/>
      <c r="F7" s="1113"/>
      <c r="G7" s="1113"/>
      <c r="H7" s="1113"/>
      <c r="I7" s="1113"/>
      <c r="J7" s="1113"/>
      <c r="K7" s="1113"/>
      <c r="L7" s="1113"/>
      <c r="M7" s="1113"/>
      <c r="N7" s="1113"/>
      <c r="O7" s="1113"/>
      <c r="P7" s="1114"/>
      <c r="Q7" s="1166">
        <v>81082</v>
      </c>
      <c r="R7" s="1167"/>
      <c r="S7" s="1167"/>
      <c r="T7" s="1167"/>
      <c r="U7" s="1167"/>
      <c r="V7" s="1167">
        <v>78358</v>
      </c>
      <c r="W7" s="1167"/>
      <c r="X7" s="1167"/>
      <c r="Y7" s="1167"/>
      <c r="Z7" s="1167"/>
      <c r="AA7" s="1167">
        <v>2724</v>
      </c>
      <c r="AB7" s="1167"/>
      <c r="AC7" s="1167"/>
      <c r="AD7" s="1167"/>
      <c r="AE7" s="1168"/>
      <c r="AF7" s="1169">
        <v>2015</v>
      </c>
      <c r="AG7" s="1170"/>
      <c r="AH7" s="1170"/>
      <c r="AI7" s="1170"/>
      <c r="AJ7" s="1171"/>
      <c r="AK7" s="1153">
        <v>324</v>
      </c>
      <c r="AL7" s="1154"/>
      <c r="AM7" s="1154"/>
      <c r="AN7" s="1154"/>
      <c r="AO7" s="1154"/>
      <c r="AP7" s="1154">
        <v>47968</v>
      </c>
      <c r="AQ7" s="1154"/>
      <c r="AR7" s="1154"/>
      <c r="AS7" s="1154"/>
      <c r="AT7" s="1154"/>
      <c r="AU7" s="1155"/>
      <c r="AV7" s="1155"/>
      <c r="AW7" s="1155"/>
      <c r="AX7" s="1155"/>
      <c r="AY7" s="1156"/>
      <c r="AZ7" s="254"/>
      <c r="BA7" s="254"/>
      <c r="BB7" s="254"/>
      <c r="BC7" s="254"/>
      <c r="BD7" s="254"/>
      <c r="BE7" s="255"/>
      <c r="BF7" s="255"/>
      <c r="BG7" s="255"/>
      <c r="BH7" s="255"/>
      <c r="BI7" s="255"/>
      <c r="BJ7" s="255"/>
      <c r="BK7" s="255"/>
      <c r="BL7" s="255"/>
      <c r="BM7" s="255"/>
      <c r="BN7" s="255"/>
      <c r="BO7" s="255"/>
      <c r="BP7" s="255"/>
      <c r="BQ7" s="261">
        <v>1</v>
      </c>
      <c r="BR7" s="262"/>
      <c r="BS7" s="1157" t="s">
        <v>596</v>
      </c>
      <c r="BT7" s="1158"/>
      <c r="BU7" s="1158"/>
      <c r="BV7" s="1158"/>
      <c r="BW7" s="1158"/>
      <c r="BX7" s="1158"/>
      <c r="BY7" s="1158"/>
      <c r="BZ7" s="1158"/>
      <c r="CA7" s="1158"/>
      <c r="CB7" s="1158"/>
      <c r="CC7" s="1158"/>
      <c r="CD7" s="1158"/>
      <c r="CE7" s="1158"/>
      <c r="CF7" s="1158"/>
      <c r="CG7" s="1159"/>
      <c r="CH7" s="1150">
        <v>23</v>
      </c>
      <c r="CI7" s="1151"/>
      <c r="CJ7" s="1151"/>
      <c r="CK7" s="1151"/>
      <c r="CL7" s="1152"/>
      <c r="CM7" s="1150">
        <v>325</v>
      </c>
      <c r="CN7" s="1151"/>
      <c r="CO7" s="1151"/>
      <c r="CP7" s="1151"/>
      <c r="CQ7" s="1152"/>
      <c r="CR7" s="1150">
        <v>20</v>
      </c>
      <c r="CS7" s="1151"/>
      <c r="CT7" s="1151"/>
      <c r="CU7" s="1151"/>
      <c r="CV7" s="1152"/>
      <c r="CW7" s="1150" t="s">
        <v>586</v>
      </c>
      <c r="CX7" s="1151"/>
      <c r="CY7" s="1151"/>
      <c r="CZ7" s="1151"/>
      <c r="DA7" s="1152"/>
      <c r="DB7" s="1150" t="s">
        <v>586</v>
      </c>
      <c r="DC7" s="1151"/>
      <c r="DD7" s="1151"/>
      <c r="DE7" s="1151"/>
      <c r="DF7" s="1152"/>
      <c r="DG7" s="1150" t="s">
        <v>586</v>
      </c>
      <c r="DH7" s="1151"/>
      <c r="DI7" s="1151"/>
      <c r="DJ7" s="1151"/>
      <c r="DK7" s="1152"/>
      <c r="DL7" s="1150" t="s">
        <v>586</v>
      </c>
      <c r="DM7" s="1151"/>
      <c r="DN7" s="1151"/>
      <c r="DO7" s="1151"/>
      <c r="DP7" s="1152"/>
      <c r="DQ7" s="1150" t="s">
        <v>586</v>
      </c>
      <c r="DR7" s="1151"/>
      <c r="DS7" s="1151"/>
      <c r="DT7" s="1151"/>
      <c r="DU7" s="1152"/>
      <c r="DV7" s="1177"/>
      <c r="DW7" s="1178"/>
      <c r="DX7" s="1178"/>
      <c r="DY7" s="1178"/>
      <c r="DZ7" s="1179"/>
      <c r="EA7" s="256"/>
    </row>
    <row r="8" spans="1:131" s="257" customFormat="1" ht="26.25" customHeight="1" x14ac:dyDescent="0.15">
      <c r="A8" s="263">
        <v>2</v>
      </c>
      <c r="B8" s="1094" t="s">
        <v>389</v>
      </c>
      <c r="C8" s="1095"/>
      <c r="D8" s="1095"/>
      <c r="E8" s="1095"/>
      <c r="F8" s="1095"/>
      <c r="G8" s="1095"/>
      <c r="H8" s="1095"/>
      <c r="I8" s="1095"/>
      <c r="J8" s="1095"/>
      <c r="K8" s="1095"/>
      <c r="L8" s="1095"/>
      <c r="M8" s="1095"/>
      <c r="N8" s="1095"/>
      <c r="O8" s="1095"/>
      <c r="P8" s="1096"/>
      <c r="Q8" s="1100">
        <v>37</v>
      </c>
      <c r="R8" s="1101"/>
      <c r="S8" s="1101"/>
      <c r="T8" s="1101"/>
      <c r="U8" s="1101"/>
      <c r="V8" s="1101">
        <v>37</v>
      </c>
      <c r="W8" s="1101"/>
      <c r="X8" s="1101"/>
      <c r="Y8" s="1101"/>
      <c r="Z8" s="1101"/>
      <c r="AA8" s="1101">
        <v>0</v>
      </c>
      <c r="AB8" s="1101"/>
      <c r="AC8" s="1101"/>
      <c r="AD8" s="1101"/>
      <c r="AE8" s="1102"/>
      <c r="AF8" s="1076">
        <v>0</v>
      </c>
      <c r="AG8" s="1077"/>
      <c r="AH8" s="1077"/>
      <c r="AI8" s="1077"/>
      <c r="AJ8" s="1078"/>
      <c r="AK8" s="1148">
        <v>15</v>
      </c>
      <c r="AL8" s="1149"/>
      <c r="AM8" s="1149"/>
      <c r="AN8" s="1149"/>
      <c r="AO8" s="1149"/>
      <c r="AP8" s="1149" t="s">
        <v>586</v>
      </c>
      <c r="AQ8" s="1149"/>
      <c r="AR8" s="1149"/>
      <c r="AS8" s="1149"/>
      <c r="AT8" s="1149"/>
      <c r="AU8" s="1146"/>
      <c r="AV8" s="1146"/>
      <c r="AW8" s="1146"/>
      <c r="AX8" s="1146"/>
      <c r="AY8" s="1147"/>
      <c r="AZ8" s="254"/>
      <c r="BA8" s="254"/>
      <c r="BB8" s="254"/>
      <c r="BC8" s="254"/>
      <c r="BD8" s="254"/>
      <c r="BE8" s="255"/>
      <c r="BF8" s="255"/>
      <c r="BG8" s="255"/>
      <c r="BH8" s="255"/>
      <c r="BI8" s="255"/>
      <c r="BJ8" s="255"/>
      <c r="BK8" s="255"/>
      <c r="BL8" s="255"/>
      <c r="BM8" s="255"/>
      <c r="BN8" s="255"/>
      <c r="BO8" s="255"/>
      <c r="BP8" s="255"/>
      <c r="BQ8" s="264">
        <v>2</v>
      </c>
      <c r="BR8" s="265"/>
      <c r="BS8" s="1071" t="s">
        <v>597</v>
      </c>
      <c r="BT8" s="1072"/>
      <c r="BU8" s="1072"/>
      <c r="BV8" s="1072"/>
      <c r="BW8" s="1072"/>
      <c r="BX8" s="1072"/>
      <c r="BY8" s="1072"/>
      <c r="BZ8" s="1072"/>
      <c r="CA8" s="1072"/>
      <c r="CB8" s="1072"/>
      <c r="CC8" s="1072"/>
      <c r="CD8" s="1072"/>
      <c r="CE8" s="1072"/>
      <c r="CF8" s="1072"/>
      <c r="CG8" s="1073"/>
      <c r="CH8" s="1046">
        <v>5</v>
      </c>
      <c r="CI8" s="1047"/>
      <c r="CJ8" s="1047"/>
      <c r="CK8" s="1047"/>
      <c r="CL8" s="1048"/>
      <c r="CM8" s="1046">
        <v>884</v>
      </c>
      <c r="CN8" s="1047"/>
      <c r="CO8" s="1047"/>
      <c r="CP8" s="1047"/>
      <c r="CQ8" s="1048"/>
      <c r="CR8" s="1046">
        <v>276</v>
      </c>
      <c r="CS8" s="1047"/>
      <c r="CT8" s="1047"/>
      <c r="CU8" s="1047"/>
      <c r="CV8" s="1048"/>
      <c r="CW8" s="1046">
        <v>30</v>
      </c>
      <c r="CX8" s="1047"/>
      <c r="CY8" s="1047"/>
      <c r="CZ8" s="1047"/>
      <c r="DA8" s="1048"/>
      <c r="DB8" s="1046" t="s">
        <v>586</v>
      </c>
      <c r="DC8" s="1047"/>
      <c r="DD8" s="1047"/>
      <c r="DE8" s="1047"/>
      <c r="DF8" s="1048"/>
      <c r="DG8" s="1046" t="s">
        <v>586</v>
      </c>
      <c r="DH8" s="1047"/>
      <c r="DI8" s="1047"/>
      <c r="DJ8" s="1047"/>
      <c r="DK8" s="1048"/>
      <c r="DL8" s="1046" t="s">
        <v>586</v>
      </c>
      <c r="DM8" s="1047"/>
      <c r="DN8" s="1047"/>
      <c r="DO8" s="1047"/>
      <c r="DP8" s="1048"/>
      <c r="DQ8" s="1046" t="s">
        <v>586</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8"/>
      <c r="AL9" s="1149"/>
      <c r="AM9" s="1149"/>
      <c r="AN9" s="1149"/>
      <c r="AO9" s="1149"/>
      <c r="AP9" s="1149"/>
      <c r="AQ9" s="1149"/>
      <c r="AR9" s="1149"/>
      <c r="AS9" s="1149"/>
      <c r="AT9" s="1149"/>
      <c r="AU9" s="1146"/>
      <c r="AV9" s="1146"/>
      <c r="AW9" s="1146"/>
      <c r="AX9" s="1146"/>
      <c r="AY9" s="1147"/>
      <c r="AZ9" s="254"/>
      <c r="BA9" s="254"/>
      <c r="BB9" s="254"/>
      <c r="BC9" s="254"/>
      <c r="BD9" s="254"/>
      <c r="BE9" s="255"/>
      <c r="BF9" s="255"/>
      <c r="BG9" s="255"/>
      <c r="BH9" s="255"/>
      <c r="BI9" s="255"/>
      <c r="BJ9" s="255"/>
      <c r="BK9" s="255"/>
      <c r="BL9" s="255"/>
      <c r="BM9" s="255"/>
      <c r="BN9" s="255"/>
      <c r="BO9" s="255"/>
      <c r="BP9" s="255"/>
      <c r="BQ9" s="264">
        <v>3</v>
      </c>
      <c r="BR9" s="265"/>
      <c r="BS9" s="1071" t="s">
        <v>598</v>
      </c>
      <c r="BT9" s="1072"/>
      <c r="BU9" s="1072"/>
      <c r="BV9" s="1072"/>
      <c r="BW9" s="1072"/>
      <c r="BX9" s="1072"/>
      <c r="BY9" s="1072"/>
      <c r="BZ9" s="1072"/>
      <c r="CA9" s="1072"/>
      <c r="CB9" s="1072"/>
      <c r="CC9" s="1072"/>
      <c r="CD9" s="1072"/>
      <c r="CE9" s="1072"/>
      <c r="CF9" s="1072"/>
      <c r="CG9" s="1073"/>
      <c r="CH9" s="1046">
        <v>-2</v>
      </c>
      <c r="CI9" s="1047"/>
      <c r="CJ9" s="1047"/>
      <c r="CK9" s="1047"/>
      <c r="CL9" s="1048"/>
      <c r="CM9" s="1046">
        <v>446</v>
      </c>
      <c r="CN9" s="1047"/>
      <c r="CO9" s="1047"/>
      <c r="CP9" s="1047"/>
      <c r="CQ9" s="1048"/>
      <c r="CR9" s="1046">
        <v>280</v>
      </c>
      <c r="CS9" s="1047"/>
      <c r="CT9" s="1047"/>
      <c r="CU9" s="1047"/>
      <c r="CV9" s="1048"/>
      <c r="CW9" s="1046">
        <v>48</v>
      </c>
      <c r="CX9" s="1047"/>
      <c r="CY9" s="1047"/>
      <c r="CZ9" s="1047"/>
      <c r="DA9" s="1048"/>
      <c r="DB9" s="1046" t="s">
        <v>586</v>
      </c>
      <c r="DC9" s="1047"/>
      <c r="DD9" s="1047"/>
      <c r="DE9" s="1047"/>
      <c r="DF9" s="1048"/>
      <c r="DG9" s="1046" t="s">
        <v>586</v>
      </c>
      <c r="DH9" s="1047"/>
      <c r="DI9" s="1047"/>
      <c r="DJ9" s="1047"/>
      <c r="DK9" s="1048"/>
      <c r="DL9" s="1046" t="s">
        <v>586</v>
      </c>
      <c r="DM9" s="1047"/>
      <c r="DN9" s="1047"/>
      <c r="DO9" s="1047"/>
      <c r="DP9" s="1048"/>
      <c r="DQ9" s="1046" t="s">
        <v>586</v>
      </c>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8"/>
      <c r="AL10" s="1149"/>
      <c r="AM10" s="1149"/>
      <c r="AN10" s="1149"/>
      <c r="AO10" s="1149"/>
      <c r="AP10" s="1149"/>
      <c r="AQ10" s="1149"/>
      <c r="AR10" s="1149"/>
      <c r="AS10" s="1149"/>
      <c r="AT10" s="1149"/>
      <c r="AU10" s="1146"/>
      <c r="AV10" s="1146"/>
      <c r="AW10" s="1146"/>
      <c r="AX10" s="1146"/>
      <c r="AY10" s="1147"/>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8"/>
      <c r="AL11" s="1149"/>
      <c r="AM11" s="1149"/>
      <c r="AN11" s="1149"/>
      <c r="AO11" s="1149"/>
      <c r="AP11" s="1149"/>
      <c r="AQ11" s="1149"/>
      <c r="AR11" s="1149"/>
      <c r="AS11" s="1149"/>
      <c r="AT11" s="1149"/>
      <c r="AU11" s="1146"/>
      <c r="AV11" s="1146"/>
      <c r="AW11" s="1146"/>
      <c r="AX11" s="1146"/>
      <c r="AY11" s="1147"/>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8"/>
      <c r="AL12" s="1149"/>
      <c r="AM12" s="1149"/>
      <c r="AN12" s="1149"/>
      <c r="AO12" s="1149"/>
      <c r="AP12" s="1149"/>
      <c r="AQ12" s="1149"/>
      <c r="AR12" s="1149"/>
      <c r="AS12" s="1149"/>
      <c r="AT12" s="1149"/>
      <c r="AU12" s="1146"/>
      <c r="AV12" s="1146"/>
      <c r="AW12" s="1146"/>
      <c r="AX12" s="1146"/>
      <c r="AY12" s="1147"/>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8"/>
      <c r="AL13" s="1149"/>
      <c r="AM13" s="1149"/>
      <c r="AN13" s="1149"/>
      <c r="AO13" s="1149"/>
      <c r="AP13" s="1149"/>
      <c r="AQ13" s="1149"/>
      <c r="AR13" s="1149"/>
      <c r="AS13" s="1149"/>
      <c r="AT13" s="1149"/>
      <c r="AU13" s="1146"/>
      <c r="AV13" s="1146"/>
      <c r="AW13" s="1146"/>
      <c r="AX13" s="1146"/>
      <c r="AY13" s="1147"/>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8"/>
      <c r="AL14" s="1149"/>
      <c r="AM14" s="1149"/>
      <c r="AN14" s="1149"/>
      <c r="AO14" s="1149"/>
      <c r="AP14" s="1149"/>
      <c r="AQ14" s="1149"/>
      <c r="AR14" s="1149"/>
      <c r="AS14" s="1149"/>
      <c r="AT14" s="1149"/>
      <c r="AU14" s="1146"/>
      <c r="AV14" s="1146"/>
      <c r="AW14" s="1146"/>
      <c r="AX14" s="1146"/>
      <c r="AY14" s="1147"/>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8"/>
      <c r="AL15" s="1149"/>
      <c r="AM15" s="1149"/>
      <c r="AN15" s="1149"/>
      <c r="AO15" s="1149"/>
      <c r="AP15" s="1149"/>
      <c r="AQ15" s="1149"/>
      <c r="AR15" s="1149"/>
      <c r="AS15" s="1149"/>
      <c r="AT15" s="1149"/>
      <c r="AU15" s="1146"/>
      <c r="AV15" s="1146"/>
      <c r="AW15" s="1146"/>
      <c r="AX15" s="1146"/>
      <c r="AY15" s="1147"/>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8"/>
      <c r="AL16" s="1149"/>
      <c r="AM16" s="1149"/>
      <c r="AN16" s="1149"/>
      <c r="AO16" s="1149"/>
      <c r="AP16" s="1149"/>
      <c r="AQ16" s="1149"/>
      <c r="AR16" s="1149"/>
      <c r="AS16" s="1149"/>
      <c r="AT16" s="1149"/>
      <c r="AU16" s="1146"/>
      <c r="AV16" s="1146"/>
      <c r="AW16" s="1146"/>
      <c r="AX16" s="1146"/>
      <c r="AY16" s="1147"/>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8"/>
      <c r="AL17" s="1149"/>
      <c r="AM17" s="1149"/>
      <c r="AN17" s="1149"/>
      <c r="AO17" s="1149"/>
      <c r="AP17" s="1149"/>
      <c r="AQ17" s="1149"/>
      <c r="AR17" s="1149"/>
      <c r="AS17" s="1149"/>
      <c r="AT17" s="1149"/>
      <c r="AU17" s="1146"/>
      <c r="AV17" s="1146"/>
      <c r="AW17" s="1146"/>
      <c r="AX17" s="1146"/>
      <c r="AY17" s="1147"/>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8"/>
      <c r="AL18" s="1149"/>
      <c r="AM18" s="1149"/>
      <c r="AN18" s="1149"/>
      <c r="AO18" s="1149"/>
      <c r="AP18" s="1149"/>
      <c r="AQ18" s="1149"/>
      <c r="AR18" s="1149"/>
      <c r="AS18" s="1149"/>
      <c r="AT18" s="1149"/>
      <c r="AU18" s="1146"/>
      <c r="AV18" s="1146"/>
      <c r="AW18" s="1146"/>
      <c r="AX18" s="1146"/>
      <c r="AY18" s="1147"/>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8"/>
      <c r="AL19" s="1149"/>
      <c r="AM19" s="1149"/>
      <c r="AN19" s="1149"/>
      <c r="AO19" s="1149"/>
      <c r="AP19" s="1149"/>
      <c r="AQ19" s="1149"/>
      <c r="AR19" s="1149"/>
      <c r="AS19" s="1149"/>
      <c r="AT19" s="1149"/>
      <c r="AU19" s="1146"/>
      <c r="AV19" s="1146"/>
      <c r="AW19" s="1146"/>
      <c r="AX19" s="1146"/>
      <c r="AY19" s="1147"/>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8"/>
      <c r="AL20" s="1149"/>
      <c r="AM20" s="1149"/>
      <c r="AN20" s="1149"/>
      <c r="AO20" s="1149"/>
      <c r="AP20" s="1149"/>
      <c r="AQ20" s="1149"/>
      <c r="AR20" s="1149"/>
      <c r="AS20" s="1149"/>
      <c r="AT20" s="1149"/>
      <c r="AU20" s="1146"/>
      <c r="AV20" s="1146"/>
      <c r="AW20" s="1146"/>
      <c r="AX20" s="1146"/>
      <c r="AY20" s="1147"/>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8"/>
      <c r="AL21" s="1149"/>
      <c r="AM21" s="1149"/>
      <c r="AN21" s="1149"/>
      <c r="AO21" s="1149"/>
      <c r="AP21" s="1149"/>
      <c r="AQ21" s="1149"/>
      <c r="AR21" s="1149"/>
      <c r="AS21" s="1149"/>
      <c r="AT21" s="1149"/>
      <c r="AU21" s="1146"/>
      <c r="AV21" s="1146"/>
      <c r="AW21" s="1146"/>
      <c r="AX21" s="1146"/>
      <c r="AY21" s="1147"/>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43"/>
      <c r="R22" s="1144"/>
      <c r="S22" s="1144"/>
      <c r="T22" s="1144"/>
      <c r="U22" s="1144"/>
      <c r="V22" s="1144"/>
      <c r="W22" s="1144"/>
      <c r="X22" s="1144"/>
      <c r="Y22" s="1144"/>
      <c r="Z22" s="1144"/>
      <c r="AA22" s="1144"/>
      <c r="AB22" s="1144"/>
      <c r="AC22" s="1144"/>
      <c r="AD22" s="1144"/>
      <c r="AE22" s="1145"/>
      <c r="AF22" s="1076"/>
      <c r="AG22" s="1077"/>
      <c r="AH22" s="1077"/>
      <c r="AI22" s="1077"/>
      <c r="AJ22" s="1078"/>
      <c r="AK22" s="1139"/>
      <c r="AL22" s="1140"/>
      <c r="AM22" s="1140"/>
      <c r="AN22" s="1140"/>
      <c r="AO22" s="1140"/>
      <c r="AP22" s="1140"/>
      <c r="AQ22" s="1140"/>
      <c r="AR22" s="1140"/>
      <c r="AS22" s="1140"/>
      <c r="AT22" s="1140"/>
      <c r="AU22" s="1141"/>
      <c r="AV22" s="1141"/>
      <c r="AW22" s="1141"/>
      <c r="AX22" s="1141"/>
      <c r="AY22" s="1142"/>
      <c r="AZ22" s="1092" t="s">
        <v>390</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30">
        <v>81119</v>
      </c>
      <c r="R23" s="1131"/>
      <c r="S23" s="1131"/>
      <c r="T23" s="1131"/>
      <c r="U23" s="1131"/>
      <c r="V23" s="1131">
        <v>78395</v>
      </c>
      <c r="W23" s="1131"/>
      <c r="X23" s="1131"/>
      <c r="Y23" s="1131"/>
      <c r="Z23" s="1131"/>
      <c r="AA23" s="1131">
        <v>2724</v>
      </c>
      <c r="AB23" s="1131"/>
      <c r="AC23" s="1131"/>
      <c r="AD23" s="1131"/>
      <c r="AE23" s="1132"/>
      <c r="AF23" s="1133">
        <v>2015</v>
      </c>
      <c r="AG23" s="1131"/>
      <c r="AH23" s="1131"/>
      <c r="AI23" s="1131"/>
      <c r="AJ23" s="1134"/>
      <c r="AK23" s="1135"/>
      <c r="AL23" s="1136"/>
      <c r="AM23" s="1136"/>
      <c r="AN23" s="1136"/>
      <c r="AO23" s="1136"/>
      <c r="AP23" s="1131">
        <v>47968</v>
      </c>
      <c r="AQ23" s="1131"/>
      <c r="AR23" s="1131"/>
      <c r="AS23" s="1131"/>
      <c r="AT23" s="1131"/>
      <c r="AU23" s="1137"/>
      <c r="AV23" s="1137"/>
      <c r="AW23" s="1137"/>
      <c r="AX23" s="1137"/>
      <c r="AY23" s="1138"/>
      <c r="AZ23" s="1127" t="s">
        <v>393</v>
      </c>
      <c r="BA23" s="1128"/>
      <c r="BB23" s="1128"/>
      <c r="BC23" s="1128"/>
      <c r="BD23" s="1129"/>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6" t="s">
        <v>394</v>
      </c>
      <c r="B24" s="1126"/>
      <c r="C24" s="1126"/>
      <c r="D24" s="1126"/>
      <c r="E24" s="1126"/>
      <c r="F24" s="1126"/>
      <c r="G24" s="1126"/>
      <c r="H24" s="1126"/>
      <c r="I24" s="1126"/>
      <c r="J24" s="1126"/>
      <c r="K24" s="1126"/>
      <c r="L24" s="1126"/>
      <c r="M24" s="1126"/>
      <c r="N24" s="1126"/>
      <c r="O24" s="1126"/>
      <c r="P24" s="1126"/>
      <c r="Q24" s="1126"/>
      <c r="R24" s="1126"/>
      <c r="S24" s="1126"/>
      <c r="T24" s="1126"/>
      <c r="U24" s="1126"/>
      <c r="V24" s="1126"/>
      <c r="W24" s="1126"/>
      <c r="X24" s="1126"/>
      <c r="Y24" s="1126"/>
      <c r="Z24" s="1126"/>
      <c r="AA24" s="1126"/>
      <c r="AB24" s="1126"/>
      <c r="AC24" s="1126"/>
      <c r="AD24" s="1126"/>
      <c r="AE24" s="1126"/>
      <c r="AF24" s="1126"/>
      <c r="AG24" s="1126"/>
      <c r="AH24" s="1126"/>
      <c r="AI24" s="1126"/>
      <c r="AJ24" s="1126"/>
      <c r="AK24" s="1126"/>
      <c r="AL24" s="1126"/>
      <c r="AM24" s="1126"/>
      <c r="AN24" s="1126"/>
      <c r="AO24" s="1126"/>
      <c r="AP24" s="1126"/>
      <c r="AQ24" s="1126"/>
      <c r="AR24" s="1126"/>
      <c r="AS24" s="1126"/>
      <c r="AT24" s="1126"/>
      <c r="AU24" s="1126"/>
      <c r="AV24" s="1126"/>
      <c r="AW24" s="1126"/>
      <c r="AX24" s="1126"/>
      <c r="AY24" s="1126"/>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5" t="s">
        <v>395</v>
      </c>
      <c r="B25" s="1125"/>
      <c r="C25" s="1125"/>
      <c r="D25" s="1125"/>
      <c r="E25" s="1125"/>
      <c r="F25" s="1125"/>
      <c r="G25" s="1125"/>
      <c r="H25" s="1125"/>
      <c r="I25" s="1125"/>
      <c r="J25" s="1125"/>
      <c r="K25" s="1125"/>
      <c r="L25" s="1125"/>
      <c r="M25" s="1125"/>
      <c r="N25" s="1125"/>
      <c r="O25" s="1125"/>
      <c r="P25" s="1125"/>
      <c r="Q25" s="1125"/>
      <c r="R25" s="1125"/>
      <c r="S25" s="1125"/>
      <c r="T25" s="1125"/>
      <c r="U25" s="1125"/>
      <c r="V25" s="1125"/>
      <c r="W25" s="1125"/>
      <c r="X25" s="1125"/>
      <c r="Y25" s="1125"/>
      <c r="Z25" s="1125"/>
      <c r="AA25" s="1125"/>
      <c r="AB25" s="1125"/>
      <c r="AC25" s="1125"/>
      <c r="AD25" s="1125"/>
      <c r="AE25" s="1125"/>
      <c r="AF25" s="1125"/>
      <c r="AG25" s="1125"/>
      <c r="AH25" s="1125"/>
      <c r="AI25" s="1125"/>
      <c r="AJ25" s="1125"/>
      <c r="AK25" s="1125"/>
      <c r="AL25" s="1125"/>
      <c r="AM25" s="1125"/>
      <c r="AN25" s="1125"/>
      <c r="AO25" s="1125"/>
      <c r="AP25" s="1125"/>
      <c r="AQ25" s="1125"/>
      <c r="AR25" s="1125"/>
      <c r="AS25" s="1125"/>
      <c r="AT25" s="1125"/>
      <c r="AU25" s="1125"/>
      <c r="AV25" s="1125"/>
      <c r="AW25" s="1125"/>
      <c r="AX25" s="1125"/>
      <c r="AY25" s="1125"/>
      <c r="AZ25" s="1125"/>
      <c r="BA25" s="1125"/>
      <c r="BB25" s="1125"/>
      <c r="BC25" s="1125"/>
      <c r="BD25" s="1125"/>
      <c r="BE25" s="1125"/>
      <c r="BF25" s="1125"/>
      <c r="BG25" s="1125"/>
      <c r="BH25" s="1125"/>
      <c r="BI25" s="1125"/>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371</v>
      </c>
      <c r="B26" s="1053"/>
      <c r="C26" s="1053"/>
      <c r="D26" s="1053"/>
      <c r="E26" s="1053"/>
      <c r="F26" s="1053"/>
      <c r="G26" s="1053"/>
      <c r="H26" s="1053"/>
      <c r="I26" s="1053"/>
      <c r="J26" s="1053"/>
      <c r="K26" s="1053"/>
      <c r="L26" s="1053"/>
      <c r="M26" s="1053"/>
      <c r="N26" s="1053"/>
      <c r="O26" s="1053"/>
      <c r="P26" s="1054"/>
      <c r="Q26" s="1058" t="s">
        <v>396</v>
      </c>
      <c r="R26" s="1059"/>
      <c r="S26" s="1059"/>
      <c r="T26" s="1059"/>
      <c r="U26" s="1060"/>
      <c r="V26" s="1058" t="s">
        <v>397</v>
      </c>
      <c r="W26" s="1059"/>
      <c r="X26" s="1059"/>
      <c r="Y26" s="1059"/>
      <c r="Z26" s="1060"/>
      <c r="AA26" s="1058" t="s">
        <v>398</v>
      </c>
      <c r="AB26" s="1059"/>
      <c r="AC26" s="1059"/>
      <c r="AD26" s="1059"/>
      <c r="AE26" s="1059"/>
      <c r="AF26" s="1121" t="s">
        <v>399</v>
      </c>
      <c r="AG26" s="1065"/>
      <c r="AH26" s="1065"/>
      <c r="AI26" s="1065"/>
      <c r="AJ26" s="1122"/>
      <c r="AK26" s="1059" t="s">
        <v>400</v>
      </c>
      <c r="AL26" s="1059"/>
      <c r="AM26" s="1059"/>
      <c r="AN26" s="1059"/>
      <c r="AO26" s="1060"/>
      <c r="AP26" s="1058" t="s">
        <v>401</v>
      </c>
      <c r="AQ26" s="1059"/>
      <c r="AR26" s="1059"/>
      <c r="AS26" s="1059"/>
      <c r="AT26" s="1060"/>
      <c r="AU26" s="1058" t="s">
        <v>402</v>
      </c>
      <c r="AV26" s="1059"/>
      <c r="AW26" s="1059"/>
      <c r="AX26" s="1059"/>
      <c r="AY26" s="1060"/>
      <c r="AZ26" s="1058" t="s">
        <v>403</v>
      </c>
      <c r="BA26" s="1059"/>
      <c r="BB26" s="1059"/>
      <c r="BC26" s="1059"/>
      <c r="BD26" s="1060"/>
      <c r="BE26" s="1058" t="s">
        <v>378</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23"/>
      <c r="AG27" s="1068"/>
      <c r="AH27" s="1068"/>
      <c r="AI27" s="1068"/>
      <c r="AJ27" s="1124"/>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12" t="s">
        <v>404</v>
      </c>
      <c r="C28" s="1113"/>
      <c r="D28" s="1113"/>
      <c r="E28" s="1113"/>
      <c r="F28" s="1113"/>
      <c r="G28" s="1113"/>
      <c r="H28" s="1113"/>
      <c r="I28" s="1113"/>
      <c r="J28" s="1113"/>
      <c r="K28" s="1113"/>
      <c r="L28" s="1113"/>
      <c r="M28" s="1113"/>
      <c r="N28" s="1113"/>
      <c r="O28" s="1113"/>
      <c r="P28" s="1114"/>
      <c r="Q28" s="1115">
        <v>15642</v>
      </c>
      <c r="R28" s="1116"/>
      <c r="S28" s="1116"/>
      <c r="T28" s="1116"/>
      <c r="U28" s="1116"/>
      <c r="V28" s="1116">
        <v>15380</v>
      </c>
      <c r="W28" s="1116"/>
      <c r="X28" s="1116"/>
      <c r="Y28" s="1116"/>
      <c r="Z28" s="1116"/>
      <c r="AA28" s="1116">
        <v>262</v>
      </c>
      <c r="AB28" s="1116"/>
      <c r="AC28" s="1116"/>
      <c r="AD28" s="1116"/>
      <c r="AE28" s="1117"/>
      <c r="AF28" s="1118">
        <v>262</v>
      </c>
      <c r="AG28" s="1116"/>
      <c r="AH28" s="1116"/>
      <c r="AI28" s="1116"/>
      <c r="AJ28" s="1119"/>
      <c r="AK28" s="1120">
        <v>1313</v>
      </c>
      <c r="AL28" s="1106"/>
      <c r="AM28" s="1106"/>
      <c r="AN28" s="1106"/>
      <c r="AO28" s="1106"/>
      <c r="AP28" s="1106" t="s">
        <v>586</v>
      </c>
      <c r="AQ28" s="1106"/>
      <c r="AR28" s="1106"/>
      <c r="AS28" s="1106"/>
      <c r="AT28" s="1106"/>
      <c r="AU28" s="1106" t="s">
        <v>586</v>
      </c>
      <c r="AV28" s="1106"/>
      <c r="AW28" s="1106"/>
      <c r="AX28" s="1106"/>
      <c r="AY28" s="1106"/>
      <c r="AZ28" s="1107" t="s">
        <v>586</v>
      </c>
      <c r="BA28" s="1108"/>
      <c r="BB28" s="1108"/>
      <c r="BC28" s="1108"/>
      <c r="BD28" s="1109"/>
      <c r="BE28" s="1110"/>
      <c r="BF28" s="1110"/>
      <c r="BG28" s="1110"/>
      <c r="BH28" s="1110"/>
      <c r="BI28" s="1111"/>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405</v>
      </c>
      <c r="C29" s="1095"/>
      <c r="D29" s="1095"/>
      <c r="E29" s="1095"/>
      <c r="F29" s="1095"/>
      <c r="G29" s="1095"/>
      <c r="H29" s="1095"/>
      <c r="I29" s="1095"/>
      <c r="J29" s="1095"/>
      <c r="K29" s="1095"/>
      <c r="L29" s="1095"/>
      <c r="M29" s="1095"/>
      <c r="N29" s="1095"/>
      <c r="O29" s="1095"/>
      <c r="P29" s="1096"/>
      <c r="Q29" s="1100">
        <v>13024</v>
      </c>
      <c r="R29" s="1101"/>
      <c r="S29" s="1101"/>
      <c r="T29" s="1101"/>
      <c r="U29" s="1101"/>
      <c r="V29" s="1101">
        <v>12699</v>
      </c>
      <c r="W29" s="1101"/>
      <c r="X29" s="1101"/>
      <c r="Y29" s="1101"/>
      <c r="Z29" s="1101"/>
      <c r="AA29" s="1101">
        <v>325</v>
      </c>
      <c r="AB29" s="1101"/>
      <c r="AC29" s="1101"/>
      <c r="AD29" s="1101"/>
      <c r="AE29" s="1102"/>
      <c r="AF29" s="1076">
        <v>325</v>
      </c>
      <c r="AG29" s="1077"/>
      <c r="AH29" s="1077"/>
      <c r="AI29" s="1077"/>
      <c r="AJ29" s="1078"/>
      <c r="AK29" s="1037">
        <v>2216</v>
      </c>
      <c r="AL29" s="1028"/>
      <c r="AM29" s="1028"/>
      <c r="AN29" s="1028"/>
      <c r="AO29" s="1028"/>
      <c r="AP29" s="1028" t="s">
        <v>586</v>
      </c>
      <c r="AQ29" s="1028"/>
      <c r="AR29" s="1028"/>
      <c r="AS29" s="1028"/>
      <c r="AT29" s="1028"/>
      <c r="AU29" s="1038" t="s">
        <v>586</v>
      </c>
      <c r="AV29" s="1036"/>
      <c r="AW29" s="1036"/>
      <c r="AX29" s="1036"/>
      <c r="AY29" s="1037"/>
      <c r="AZ29" s="1103" t="s">
        <v>586</v>
      </c>
      <c r="BA29" s="1104"/>
      <c r="BB29" s="1104"/>
      <c r="BC29" s="1104"/>
      <c r="BD29" s="1105"/>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406</v>
      </c>
      <c r="C30" s="1095"/>
      <c r="D30" s="1095"/>
      <c r="E30" s="1095"/>
      <c r="F30" s="1095"/>
      <c r="G30" s="1095"/>
      <c r="H30" s="1095"/>
      <c r="I30" s="1095"/>
      <c r="J30" s="1095"/>
      <c r="K30" s="1095"/>
      <c r="L30" s="1095"/>
      <c r="M30" s="1095"/>
      <c r="N30" s="1095"/>
      <c r="O30" s="1095"/>
      <c r="P30" s="1096"/>
      <c r="Q30" s="1100">
        <v>2717</v>
      </c>
      <c r="R30" s="1101"/>
      <c r="S30" s="1101"/>
      <c r="T30" s="1101"/>
      <c r="U30" s="1101"/>
      <c r="V30" s="1101">
        <v>2705</v>
      </c>
      <c r="W30" s="1101"/>
      <c r="X30" s="1101"/>
      <c r="Y30" s="1101"/>
      <c r="Z30" s="1101"/>
      <c r="AA30" s="1101">
        <v>12</v>
      </c>
      <c r="AB30" s="1101"/>
      <c r="AC30" s="1101"/>
      <c r="AD30" s="1101"/>
      <c r="AE30" s="1102"/>
      <c r="AF30" s="1076">
        <v>12</v>
      </c>
      <c r="AG30" s="1077"/>
      <c r="AH30" s="1077"/>
      <c r="AI30" s="1077"/>
      <c r="AJ30" s="1078"/>
      <c r="AK30" s="1037">
        <v>391</v>
      </c>
      <c r="AL30" s="1028"/>
      <c r="AM30" s="1028"/>
      <c r="AN30" s="1028"/>
      <c r="AO30" s="1028"/>
      <c r="AP30" s="1028" t="s">
        <v>586</v>
      </c>
      <c r="AQ30" s="1028"/>
      <c r="AR30" s="1028"/>
      <c r="AS30" s="1028"/>
      <c r="AT30" s="1028"/>
      <c r="AU30" s="1038" t="s">
        <v>586</v>
      </c>
      <c r="AV30" s="1036"/>
      <c r="AW30" s="1036"/>
      <c r="AX30" s="1036"/>
      <c r="AY30" s="1037"/>
      <c r="AZ30" s="1099" t="s">
        <v>586</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407</v>
      </c>
      <c r="C31" s="1095"/>
      <c r="D31" s="1095"/>
      <c r="E31" s="1095"/>
      <c r="F31" s="1095"/>
      <c r="G31" s="1095"/>
      <c r="H31" s="1095"/>
      <c r="I31" s="1095"/>
      <c r="J31" s="1095"/>
      <c r="K31" s="1095"/>
      <c r="L31" s="1095"/>
      <c r="M31" s="1095"/>
      <c r="N31" s="1095"/>
      <c r="O31" s="1095"/>
      <c r="P31" s="1096"/>
      <c r="Q31" s="1100">
        <v>4189</v>
      </c>
      <c r="R31" s="1101"/>
      <c r="S31" s="1101"/>
      <c r="T31" s="1101"/>
      <c r="U31" s="1101"/>
      <c r="V31" s="1101">
        <v>3404</v>
      </c>
      <c r="W31" s="1101"/>
      <c r="X31" s="1101"/>
      <c r="Y31" s="1101"/>
      <c r="Z31" s="1101"/>
      <c r="AA31" s="1101">
        <v>786</v>
      </c>
      <c r="AB31" s="1101"/>
      <c r="AC31" s="1101"/>
      <c r="AD31" s="1101"/>
      <c r="AE31" s="1102"/>
      <c r="AF31" s="1076">
        <v>2956</v>
      </c>
      <c r="AG31" s="1077"/>
      <c r="AH31" s="1077"/>
      <c r="AI31" s="1077"/>
      <c r="AJ31" s="1078"/>
      <c r="AK31" s="1037">
        <v>29</v>
      </c>
      <c r="AL31" s="1028"/>
      <c r="AM31" s="1028"/>
      <c r="AN31" s="1028"/>
      <c r="AO31" s="1028"/>
      <c r="AP31" s="1028">
        <v>13353</v>
      </c>
      <c r="AQ31" s="1028"/>
      <c r="AR31" s="1028"/>
      <c r="AS31" s="1028"/>
      <c r="AT31" s="1028"/>
      <c r="AU31" s="1028" t="s">
        <v>586</v>
      </c>
      <c r="AV31" s="1028"/>
      <c r="AW31" s="1028"/>
      <c r="AX31" s="1028"/>
      <c r="AY31" s="1028"/>
      <c r="AZ31" s="1099" t="s">
        <v>586</v>
      </c>
      <c r="BA31" s="1099"/>
      <c r="BB31" s="1099"/>
      <c r="BC31" s="1099"/>
      <c r="BD31" s="1099"/>
      <c r="BE31" s="1089" t="s">
        <v>408</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409</v>
      </c>
      <c r="C32" s="1095"/>
      <c r="D32" s="1095"/>
      <c r="E32" s="1095"/>
      <c r="F32" s="1095"/>
      <c r="G32" s="1095"/>
      <c r="H32" s="1095"/>
      <c r="I32" s="1095"/>
      <c r="J32" s="1095"/>
      <c r="K32" s="1095"/>
      <c r="L32" s="1095"/>
      <c r="M32" s="1095"/>
      <c r="N32" s="1095"/>
      <c r="O32" s="1095"/>
      <c r="P32" s="1096"/>
      <c r="Q32" s="1100">
        <v>3419</v>
      </c>
      <c r="R32" s="1101"/>
      <c r="S32" s="1101"/>
      <c r="T32" s="1101"/>
      <c r="U32" s="1101"/>
      <c r="V32" s="1101">
        <v>3348</v>
      </c>
      <c r="W32" s="1101"/>
      <c r="X32" s="1101"/>
      <c r="Y32" s="1101"/>
      <c r="Z32" s="1101"/>
      <c r="AA32" s="1101">
        <v>71</v>
      </c>
      <c r="AB32" s="1101"/>
      <c r="AC32" s="1101"/>
      <c r="AD32" s="1101"/>
      <c r="AE32" s="1102"/>
      <c r="AF32" s="1076">
        <v>1706</v>
      </c>
      <c r="AG32" s="1077"/>
      <c r="AH32" s="1077"/>
      <c r="AI32" s="1077"/>
      <c r="AJ32" s="1078"/>
      <c r="AK32" s="1037">
        <v>639</v>
      </c>
      <c r="AL32" s="1028"/>
      <c r="AM32" s="1028"/>
      <c r="AN32" s="1028"/>
      <c r="AO32" s="1028"/>
      <c r="AP32" s="1028">
        <v>7756</v>
      </c>
      <c r="AQ32" s="1028"/>
      <c r="AR32" s="1028"/>
      <c r="AS32" s="1028"/>
      <c r="AT32" s="1028"/>
      <c r="AU32" s="1028">
        <v>543</v>
      </c>
      <c r="AV32" s="1028"/>
      <c r="AW32" s="1028"/>
      <c r="AX32" s="1028"/>
      <c r="AY32" s="1028"/>
      <c r="AZ32" s="1099" t="s">
        <v>586</v>
      </c>
      <c r="BA32" s="1099"/>
      <c r="BB32" s="1099"/>
      <c r="BC32" s="1099"/>
      <c r="BD32" s="1099"/>
      <c r="BE32" s="1089" t="s">
        <v>410</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411</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391</v>
      </c>
      <c r="B63" s="1001" t="s">
        <v>412</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5262</v>
      </c>
      <c r="AG63" s="1016"/>
      <c r="AH63" s="1016"/>
      <c r="AI63" s="1016"/>
      <c r="AJ63" s="1087"/>
      <c r="AK63" s="1088"/>
      <c r="AL63" s="1020"/>
      <c r="AM63" s="1020"/>
      <c r="AN63" s="1020"/>
      <c r="AO63" s="1020"/>
      <c r="AP63" s="1016">
        <v>21109</v>
      </c>
      <c r="AQ63" s="1016"/>
      <c r="AR63" s="1016"/>
      <c r="AS63" s="1016"/>
      <c r="AT63" s="1016"/>
      <c r="AU63" s="1016">
        <v>543</v>
      </c>
      <c r="AV63" s="1016"/>
      <c r="AW63" s="1016"/>
      <c r="AX63" s="1016"/>
      <c r="AY63" s="1016"/>
      <c r="AZ63" s="1082"/>
      <c r="BA63" s="1082"/>
      <c r="BB63" s="1082"/>
      <c r="BC63" s="1082"/>
      <c r="BD63" s="1082"/>
      <c r="BE63" s="1017"/>
      <c r="BF63" s="1017"/>
      <c r="BG63" s="1017"/>
      <c r="BH63" s="1017"/>
      <c r="BI63" s="1018"/>
      <c r="BJ63" s="1083" t="s">
        <v>413</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415</v>
      </c>
      <c r="B66" s="1053"/>
      <c r="C66" s="1053"/>
      <c r="D66" s="1053"/>
      <c r="E66" s="1053"/>
      <c r="F66" s="1053"/>
      <c r="G66" s="1053"/>
      <c r="H66" s="1053"/>
      <c r="I66" s="1053"/>
      <c r="J66" s="1053"/>
      <c r="K66" s="1053"/>
      <c r="L66" s="1053"/>
      <c r="M66" s="1053"/>
      <c r="N66" s="1053"/>
      <c r="O66" s="1053"/>
      <c r="P66" s="1054"/>
      <c r="Q66" s="1058" t="s">
        <v>416</v>
      </c>
      <c r="R66" s="1059"/>
      <c r="S66" s="1059"/>
      <c r="T66" s="1059"/>
      <c r="U66" s="1060"/>
      <c r="V66" s="1058" t="s">
        <v>417</v>
      </c>
      <c r="W66" s="1059"/>
      <c r="X66" s="1059"/>
      <c r="Y66" s="1059"/>
      <c r="Z66" s="1060"/>
      <c r="AA66" s="1058" t="s">
        <v>418</v>
      </c>
      <c r="AB66" s="1059"/>
      <c r="AC66" s="1059"/>
      <c r="AD66" s="1059"/>
      <c r="AE66" s="1060"/>
      <c r="AF66" s="1064" t="s">
        <v>419</v>
      </c>
      <c r="AG66" s="1065"/>
      <c r="AH66" s="1065"/>
      <c r="AI66" s="1065"/>
      <c r="AJ66" s="1066"/>
      <c r="AK66" s="1058" t="s">
        <v>420</v>
      </c>
      <c r="AL66" s="1053"/>
      <c r="AM66" s="1053"/>
      <c r="AN66" s="1053"/>
      <c r="AO66" s="1054"/>
      <c r="AP66" s="1058" t="s">
        <v>421</v>
      </c>
      <c r="AQ66" s="1059"/>
      <c r="AR66" s="1059"/>
      <c r="AS66" s="1059"/>
      <c r="AT66" s="1060"/>
      <c r="AU66" s="1058" t="s">
        <v>422</v>
      </c>
      <c r="AV66" s="1059"/>
      <c r="AW66" s="1059"/>
      <c r="AX66" s="1059"/>
      <c r="AY66" s="1060"/>
      <c r="AZ66" s="1058" t="s">
        <v>378</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587</v>
      </c>
      <c r="C68" s="1043"/>
      <c r="D68" s="1043"/>
      <c r="E68" s="1043"/>
      <c r="F68" s="1043"/>
      <c r="G68" s="1043"/>
      <c r="H68" s="1043"/>
      <c r="I68" s="1043"/>
      <c r="J68" s="1043"/>
      <c r="K68" s="1043"/>
      <c r="L68" s="1043"/>
      <c r="M68" s="1043"/>
      <c r="N68" s="1043"/>
      <c r="O68" s="1043"/>
      <c r="P68" s="1044"/>
      <c r="Q68" s="1045">
        <v>21968</v>
      </c>
      <c r="R68" s="1039"/>
      <c r="S68" s="1039"/>
      <c r="T68" s="1039"/>
      <c r="U68" s="1039"/>
      <c r="V68" s="1039">
        <v>21813</v>
      </c>
      <c r="W68" s="1039"/>
      <c r="X68" s="1039"/>
      <c r="Y68" s="1039"/>
      <c r="Z68" s="1039"/>
      <c r="AA68" s="1039">
        <v>155</v>
      </c>
      <c r="AB68" s="1039"/>
      <c r="AC68" s="1039"/>
      <c r="AD68" s="1039"/>
      <c r="AE68" s="1039"/>
      <c r="AF68" s="1039">
        <v>155</v>
      </c>
      <c r="AG68" s="1039"/>
      <c r="AH68" s="1039"/>
      <c r="AI68" s="1039"/>
      <c r="AJ68" s="1039"/>
      <c r="AK68" s="1039">
        <v>90</v>
      </c>
      <c r="AL68" s="1039"/>
      <c r="AM68" s="1039"/>
      <c r="AN68" s="1039"/>
      <c r="AO68" s="1039"/>
      <c r="AP68" s="1039" t="s">
        <v>586</v>
      </c>
      <c r="AQ68" s="1039"/>
      <c r="AR68" s="1039"/>
      <c r="AS68" s="1039"/>
      <c r="AT68" s="1039"/>
      <c r="AU68" s="1039" t="s">
        <v>586</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588</v>
      </c>
      <c r="C69" s="1032"/>
      <c r="D69" s="1032"/>
      <c r="E69" s="1032"/>
      <c r="F69" s="1032"/>
      <c r="G69" s="1032"/>
      <c r="H69" s="1032"/>
      <c r="I69" s="1032"/>
      <c r="J69" s="1032"/>
      <c r="K69" s="1032"/>
      <c r="L69" s="1032"/>
      <c r="M69" s="1032"/>
      <c r="N69" s="1032"/>
      <c r="O69" s="1032"/>
      <c r="P69" s="1033"/>
      <c r="Q69" s="1034">
        <v>192</v>
      </c>
      <c r="R69" s="1028"/>
      <c r="S69" s="1028"/>
      <c r="T69" s="1028"/>
      <c r="U69" s="1028"/>
      <c r="V69" s="1028">
        <v>133</v>
      </c>
      <c r="W69" s="1028"/>
      <c r="X69" s="1028"/>
      <c r="Y69" s="1028"/>
      <c r="Z69" s="1028"/>
      <c r="AA69" s="1028">
        <v>58</v>
      </c>
      <c r="AB69" s="1028"/>
      <c r="AC69" s="1028"/>
      <c r="AD69" s="1028"/>
      <c r="AE69" s="1028"/>
      <c r="AF69" s="1028">
        <v>58</v>
      </c>
      <c r="AG69" s="1028"/>
      <c r="AH69" s="1028"/>
      <c r="AI69" s="1028"/>
      <c r="AJ69" s="1028"/>
      <c r="AK69" s="1028" t="s">
        <v>586</v>
      </c>
      <c r="AL69" s="1028"/>
      <c r="AM69" s="1028"/>
      <c r="AN69" s="1028"/>
      <c r="AO69" s="1028"/>
      <c r="AP69" s="1028" t="s">
        <v>586</v>
      </c>
      <c r="AQ69" s="1028"/>
      <c r="AR69" s="1028"/>
      <c r="AS69" s="1028"/>
      <c r="AT69" s="1028"/>
      <c r="AU69" s="1028" t="s">
        <v>586</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589</v>
      </c>
      <c r="C70" s="1032"/>
      <c r="D70" s="1032"/>
      <c r="E70" s="1032"/>
      <c r="F70" s="1032"/>
      <c r="G70" s="1032"/>
      <c r="H70" s="1032"/>
      <c r="I70" s="1032"/>
      <c r="J70" s="1032"/>
      <c r="K70" s="1032"/>
      <c r="L70" s="1032"/>
      <c r="M70" s="1032"/>
      <c r="N70" s="1032"/>
      <c r="O70" s="1032"/>
      <c r="P70" s="1033"/>
      <c r="Q70" s="1034">
        <v>76</v>
      </c>
      <c r="R70" s="1028"/>
      <c r="S70" s="1028"/>
      <c r="T70" s="1028"/>
      <c r="U70" s="1028"/>
      <c r="V70" s="1028">
        <v>71</v>
      </c>
      <c r="W70" s="1028"/>
      <c r="X70" s="1028"/>
      <c r="Y70" s="1028"/>
      <c r="Z70" s="1028"/>
      <c r="AA70" s="1028">
        <v>5</v>
      </c>
      <c r="AB70" s="1028"/>
      <c r="AC70" s="1028"/>
      <c r="AD70" s="1028"/>
      <c r="AE70" s="1028"/>
      <c r="AF70" s="1028">
        <v>5</v>
      </c>
      <c r="AG70" s="1028"/>
      <c r="AH70" s="1028"/>
      <c r="AI70" s="1028"/>
      <c r="AJ70" s="1028"/>
      <c r="AK70" s="1028">
        <v>1</v>
      </c>
      <c r="AL70" s="1028"/>
      <c r="AM70" s="1028"/>
      <c r="AN70" s="1028"/>
      <c r="AO70" s="1028"/>
      <c r="AP70" s="1028" t="s">
        <v>586</v>
      </c>
      <c r="AQ70" s="1028"/>
      <c r="AR70" s="1028"/>
      <c r="AS70" s="1028"/>
      <c r="AT70" s="1028"/>
      <c r="AU70" s="1028" t="s">
        <v>586</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590</v>
      </c>
      <c r="C71" s="1032"/>
      <c r="D71" s="1032"/>
      <c r="E71" s="1032"/>
      <c r="F71" s="1032"/>
      <c r="G71" s="1032"/>
      <c r="H71" s="1032"/>
      <c r="I71" s="1032"/>
      <c r="J71" s="1032"/>
      <c r="K71" s="1032"/>
      <c r="L71" s="1032"/>
      <c r="M71" s="1032"/>
      <c r="N71" s="1032"/>
      <c r="O71" s="1032"/>
      <c r="P71" s="1033"/>
      <c r="Q71" s="1034">
        <v>111</v>
      </c>
      <c r="R71" s="1028"/>
      <c r="S71" s="1028"/>
      <c r="T71" s="1028"/>
      <c r="U71" s="1028"/>
      <c r="V71" s="1028">
        <v>74</v>
      </c>
      <c r="W71" s="1028"/>
      <c r="X71" s="1028"/>
      <c r="Y71" s="1028"/>
      <c r="Z71" s="1028"/>
      <c r="AA71" s="1028">
        <v>38</v>
      </c>
      <c r="AB71" s="1028"/>
      <c r="AC71" s="1028"/>
      <c r="AD71" s="1028"/>
      <c r="AE71" s="1028"/>
      <c r="AF71" s="1028">
        <v>38</v>
      </c>
      <c r="AG71" s="1028"/>
      <c r="AH71" s="1028"/>
      <c r="AI71" s="1028"/>
      <c r="AJ71" s="1028"/>
      <c r="AK71" s="1028" t="s">
        <v>586</v>
      </c>
      <c r="AL71" s="1028"/>
      <c r="AM71" s="1028"/>
      <c r="AN71" s="1028"/>
      <c r="AO71" s="1028"/>
      <c r="AP71" s="1028" t="s">
        <v>586</v>
      </c>
      <c r="AQ71" s="1028"/>
      <c r="AR71" s="1028"/>
      <c r="AS71" s="1028"/>
      <c r="AT71" s="1028"/>
      <c r="AU71" s="1028" t="s">
        <v>586</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591</v>
      </c>
      <c r="C72" s="1032"/>
      <c r="D72" s="1032"/>
      <c r="E72" s="1032"/>
      <c r="F72" s="1032"/>
      <c r="G72" s="1032"/>
      <c r="H72" s="1032"/>
      <c r="I72" s="1032"/>
      <c r="J72" s="1032"/>
      <c r="K72" s="1032"/>
      <c r="L72" s="1032"/>
      <c r="M72" s="1032"/>
      <c r="N72" s="1032"/>
      <c r="O72" s="1032"/>
      <c r="P72" s="1033"/>
      <c r="Q72" s="1034">
        <v>2548</v>
      </c>
      <c r="R72" s="1028"/>
      <c r="S72" s="1028"/>
      <c r="T72" s="1028"/>
      <c r="U72" s="1028"/>
      <c r="V72" s="1028">
        <v>2213</v>
      </c>
      <c r="W72" s="1028"/>
      <c r="X72" s="1028"/>
      <c r="Y72" s="1028"/>
      <c r="Z72" s="1028"/>
      <c r="AA72" s="1028">
        <v>335</v>
      </c>
      <c r="AB72" s="1028"/>
      <c r="AC72" s="1028"/>
      <c r="AD72" s="1028"/>
      <c r="AE72" s="1028"/>
      <c r="AF72" s="1028">
        <v>335</v>
      </c>
      <c r="AG72" s="1028"/>
      <c r="AH72" s="1028"/>
      <c r="AI72" s="1028"/>
      <c r="AJ72" s="1028"/>
      <c r="AK72" s="1028">
        <v>138</v>
      </c>
      <c r="AL72" s="1028"/>
      <c r="AM72" s="1028"/>
      <c r="AN72" s="1028"/>
      <c r="AO72" s="1028"/>
      <c r="AP72" s="1028" t="s">
        <v>586</v>
      </c>
      <c r="AQ72" s="1028"/>
      <c r="AR72" s="1028"/>
      <c r="AS72" s="1028"/>
      <c r="AT72" s="1028"/>
      <c r="AU72" s="1028" t="s">
        <v>586</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592</v>
      </c>
      <c r="C73" s="1032"/>
      <c r="D73" s="1032"/>
      <c r="E73" s="1032"/>
      <c r="F73" s="1032"/>
      <c r="G73" s="1032"/>
      <c r="H73" s="1032"/>
      <c r="I73" s="1032"/>
      <c r="J73" s="1032"/>
      <c r="K73" s="1032"/>
      <c r="L73" s="1032"/>
      <c r="M73" s="1032"/>
      <c r="N73" s="1032"/>
      <c r="O73" s="1032"/>
      <c r="P73" s="1033"/>
      <c r="Q73" s="1034">
        <v>659115</v>
      </c>
      <c r="R73" s="1028"/>
      <c r="S73" s="1028"/>
      <c r="T73" s="1028"/>
      <c r="U73" s="1028"/>
      <c r="V73" s="1028">
        <v>635247</v>
      </c>
      <c r="W73" s="1028"/>
      <c r="X73" s="1028"/>
      <c r="Y73" s="1028"/>
      <c r="Z73" s="1028"/>
      <c r="AA73" s="1028">
        <v>23868</v>
      </c>
      <c r="AB73" s="1028"/>
      <c r="AC73" s="1028"/>
      <c r="AD73" s="1028"/>
      <c r="AE73" s="1028"/>
      <c r="AF73" s="1028">
        <v>23868</v>
      </c>
      <c r="AG73" s="1028"/>
      <c r="AH73" s="1028"/>
      <c r="AI73" s="1028"/>
      <c r="AJ73" s="1028"/>
      <c r="AK73" s="1028">
        <v>3257</v>
      </c>
      <c r="AL73" s="1028"/>
      <c r="AM73" s="1028"/>
      <c r="AN73" s="1028"/>
      <c r="AO73" s="1028"/>
      <c r="AP73" s="1038" t="s">
        <v>586</v>
      </c>
      <c r="AQ73" s="1036"/>
      <c r="AR73" s="1036"/>
      <c r="AS73" s="1036"/>
      <c r="AT73" s="1037"/>
      <c r="AU73" s="1038" t="s">
        <v>586</v>
      </c>
      <c r="AV73" s="1036"/>
      <c r="AW73" s="1036"/>
      <c r="AX73" s="1036"/>
      <c r="AY73" s="1037"/>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593</v>
      </c>
      <c r="C74" s="1032"/>
      <c r="D74" s="1032"/>
      <c r="E74" s="1032"/>
      <c r="F74" s="1032"/>
      <c r="G74" s="1032"/>
      <c r="H74" s="1032"/>
      <c r="I74" s="1032"/>
      <c r="J74" s="1032"/>
      <c r="K74" s="1032"/>
      <c r="L74" s="1032"/>
      <c r="M74" s="1032"/>
      <c r="N74" s="1032"/>
      <c r="O74" s="1032"/>
      <c r="P74" s="1033"/>
      <c r="Q74" s="1034">
        <v>1666</v>
      </c>
      <c r="R74" s="1028"/>
      <c r="S74" s="1028"/>
      <c r="T74" s="1028"/>
      <c r="U74" s="1028"/>
      <c r="V74" s="1028">
        <v>1492</v>
      </c>
      <c r="W74" s="1028"/>
      <c r="X74" s="1028"/>
      <c r="Y74" s="1028"/>
      <c r="Z74" s="1028"/>
      <c r="AA74" s="1028">
        <v>174</v>
      </c>
      <c r="AB74" s="1028"/>
      <c r="AC74" s="1028"/>
      <c r="AD74" s="1028"/>
      <c r="AE74" s="1028"/>
      <c r="AF74" s="1028">
        <v>174</v>
      </c>
      <c r="AG74" s="1028"/>
      <c r="AH74" s="1028"/>
      <c r="AI74" s="1028"/>
      <c r="AJ74" s="1028"/>
      <c r="AK74" s="1028">
        <v>29</v>
      </c>
      <c r="AL74" s="1028"/>
      <c r="AM74" s="1028"/>
      <c r="AN74" s="1028"/>
      <c r="AO74" s="1028"/>
      <c r="AP74" s="1028">
        <v>8568</v>
      </c>
      <c r="AQ74" s="1028"/>
      <c r="AR74" s="1028"/>
      <c r="AS74" s="1028"/>
      <c r="AT74" s="1028"/>
      <c r="AU74" s="1028">
        <v>1705</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594</v>
      </c>
      <c r="C75" s="1032"/>
      <c r="D75" s="1032"/>
      <c r="E75" s="1032"/>
      <c r="F75" s="1032"/>
      <c r="G75" s="1032"/>
      <c r="H75" s="1032"/>
      <c r="I75" s="1032"/>
      <c r="J75" s="1032"/>
      <c r="K75" s="1032"/>
      <c r="L75" s="1032"/>
      <c r="M75" s="1032"/>
      <c r="N75" s="1032"/>
      <c r="O75" s="1032"/>
      <c r="P75" s="1033"/>
      <c r="Q75" s="1035">
        <v>11940</v>
      </c>
      <c r="R75" s="1036"/>
      <c r="S75" s="1036"/>
      <c r="T75" s="1036"/>
      <c r="U75" s="1037"/>
      <c r="V75" s="1038">
        <v>10009</v>
      </c>
      <c r="W75" s="1036"/>
      <c r="X75" s="1036"/>
      <c r="Y75" s="1036"/>
      <c r="Z75" s="1037"/>
      <c r="AA75" s="1038">
        <v>1932</v>
      </c>
      <c r="AB75" s="1036"/>
      <c r="AC75" s="1036"/>
      <c r="AD75" s="1036"/>
      <c r="AE75" s="1037"/>
      <c r="AF75" s="1038">
        <v>12553</v>
      </c>
      <c r="AG75" s="1036"/>
      <c r="AH75" s="1036"/>
      <c r="AI75" s="1036"/>
      <c r="AJ75" s="1037"/>
      <c r="AK75" s="1038" t="s">
        <v>604</v>
      </c>
      <c r="AL75" s="1036"/>
      <c r="AM75" s="1036"/>
      <c r="AN75" s="1036"/>
      <c r="AO75" s="1037"/>
      <c r="AP75" s="1038" t="s">
        <v>604</v>
      </c>
      <c r="AQ75" s="1036"/>
      <c r="AR75" s="1036"/>
      <c r="AS75" s="1036"/>
      <c r="AT75" s="1037"/>
      <c r="AU75" s="1038" t="s">
        <v>586</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595</v>
      </c>
      <c r="C76" s="1032"/>
      <c r="D76" s="1032"/>
      <c r="E76" s="1032"/>
      <c r="F76" s="1032"/>
      <c r="G76" s="1032"/>
      <c r="H76" s="1032"/>
      <c r="I76" s="1032"/>
      <c r="J76" s="1032"/>
      <c r="K76" s="1032"/>
      <c r="L76" s="1032"/>
      <c r="M76" s="1032"/>
      <c r="N76" s="1032"/>
      <c r="O76" s="1032"/>
      <c r="P76" s="1033"/>
      <c r="Q76" s="1035">
        <v>17</v>
      </c>
      <c r="R76" s="1036"/>
      <c r="S76" s="1036"/>
      <c r="T76" s="1036"/>
      <c r="U76" s="1037"/>
      <c r="V76" s="1038">
        <v>14</v>
      </c>
      <c r="W76" s="1036"/>
      <c r="X76" s="1036"/>
      <c r="Y76" s="1036"/>
      <c r="Z76" s="1037"/>
      <c r="AA76" s="1038">
        <v>2</v>
      </c>
      <c r="AB76" s="1036"/>
      <c r="AC76" s="1036"/>
      <c r="AD76" s="1036"/>
      <c r="AE76" s="1037"/>
      <c r="AF76" s="1038">
        <v>2</v>
      </c>
      <c r="AG76" s="1036"/>
      <c r="AH76" s="1036"/>
      <c r="AI76" s="1036"/>
      <c r="AJ76" s="1037"/>
      <c r="AK76" s="1038">
        <v>5</v>
      </c>
      <c r="AL76" s="1036"/>
      <c r="AM76" s="1036"/>
      <c r="AN76" s="1036"/>
      <c r="AO76" s="1037"/>
      <c r="AP76" s="1038" t="s">
        <v>586</v>
      </c>
      <c r="AQ76" s="1036"/>
      <c r="AR76" s="1036"/>
      <c r="AS76" s="1036"/>
      <c r="AT76" s="1037"/>
      <c r="AU76" s="1038" t="s">
        <v>586</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391</v>
      </c>
      <c r="B88" s="1001" t="s">
        <v>423</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37188</v>
      </c>
      <c r="AG88" s="1016"/>
      <c r="AH88" s="1016"/>
      <c r="AI88" s="1016"/>
      <c r="AJ88" s="1016"/>
      <c r="AK88" s="1020"/>
      <c r="AL88" s="1020"/>
      <c r="AM88" s="1020"/>
      <c r="AN88" s="1020"/>
      <c r="AO88" s="1020"/>
      <c r="AP88" s="1016">
        <v>8568</v>
      </c>
      <c r="AQ88" s="1016"/>
      <c r="AR88" s="1016"/>
      <c r="AS88" s="1016"/>
      <c r="AT88" s="1016"/>
      <c r="AU88" s="1016">
        <v>1705</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424</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576</v>
      </c>
      <c r="CS102" s="1008"/>
      <c r="CT102" s="1008"/>
      <c r="CU102" s="1008"/>
      <c r="CV102" s="1009"/>
      <c r="CW102" s="1007">
        <v>78</v>
      </c>
      <c r="CX102" s="1008"/>
      <c r="CY102" s="1008"/>
      <c r="CZ102" s="1008"/>
      <c r="DA102" s="1009"/>
      <c r="DB102" s="1007" t="s">
        <v>606</v>
      </c>
      <c r="DC102" s="1008"/>
      <c r="DD102" s="1008"/>
      <c r="DE102" s="1008"/>
      <c r="DF102" s="1009"/>
      <c r="DG102" s="1007" t="s">
        <v>606</v>
      </c>
      <c r="DH102" s="1008"/>
      <c r="DI102" s="1008"/>
      <c r="DJ102" s="1008"/>
      <c r="DK102" s="1009"/>
      <c r="DL102" s="1007" t="s">
        <v>606</v>
      </c>
      <c r="DM102" s="1008"/>
      <c r="DN102" s="1008"/>
      <c r="DO102" s="1008"/>
      <c r="DP102" s="1009"/>
      <c r="DQ102" s="1007" t="s">
        <v>606</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425</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426</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429</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430</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431</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432</v>
      </c>
      <c r="AB109" s="951"/>
      <c r="AC109" s="951"/>
      <c r="AD109" s="951"/>
      <c r="AE109" s="952"/>
      <c r="AF109" s="953" t="s">
        <v>433</v>
      </c>
      <c r="AG109" s="951"/>
      <c r="AH109" s="951"/>
      <c r="AI109" s="951"/>
      <c r="AJ109" s="952"/>
      <c r="AK109" s="953" t="s">
        <v>306</v>
      </c>
      <c r="AL109" s="951"/>
      <c r="AM109" s="951"/>
      <c r="AN109" s="951"/>
      <c r="AO109" s="952"/>
      <c r="AP109" s="953" t="s">
        <v>434</v>
      </c>
      <c r="AQ109" s="951"/>
      <c r="AR109" s="951"/>
      <c r="AS109" s="951"/>
      <c r="AT109" s="982"/>
      <c r="AU109" s="950" t="s">
        <v>431</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432</v>
      </c>
      <c r="BR109" s="951"/>
      <c r="BS109" s="951"/>
      <c r="BT109" s="951"/>
      <c r="BU109" s="952"/>
      <c r="BV109" s="953" t="s">
        <v>433</v>
      </c>
      <c r="BW109" s="951"/>
      <c r="BX109" s="951"/>
      <c r="BY109" s="951"/>
      <c r="BZ109" s="952"/>
      <c r="CA109" s="953" t="s">
        <v>306</v>
      </c>
      <c r="CB109" s="951"/>
      <c r="CC109" s="951"/>
      <c r="CD109" s="951"/>
      <c r="CE109" s="952"/>
      <c r="CF109" s="989" t="s">
        <v>434</v>
      </c>
      <c r="CG109" s="989"/>
      <c r="CH109" s="989"/>
      <c r="CI109" s="989"/>
      <c r="CJ109" s="989"/>
      <c r="CK109" s="953" t="s">
        <v>435</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432</v>
      </c>
      <c r="DH109" s="951"/>
      <c r="DI109" s="951"/>
      <c r="DJ109" s="951"/>
      <c r="DK109" s="952"/>
      <c r="DL109" s="953" t="s">
        <v>433</v>
      </c>
      <c r="DM109" s="951"/>
      <c r="DN109" s="951"/>
      <c r="DO109" s="951"/>
      <c r="DP109" s="952"/>
      <c r="DQ109" s="953" t="s">
        <v>306</v>
      </c>
      <c r="DR109" s="951"/>
      <c r="DS109" s="951"/>
      <c r="DT109" s="951"/>
      <c r="DU109" s="952"/>
      <c r="DV109" s="953" t="s">
        <v>434</v>
      </c>
      <c r="DW109" s="951"/>
      <c r="DX109" s="951"/>
      <c r="DY109" s="951"/>
      <c r="DZ109" s="982"/>
    </row>
    <row r="110" spans="1:131" s="248" customFormat="1" ht="26.25" customHeight="1" x14ac:dyDescent="0.15">
      <c r="A110" s="853" t="s">
        <v>436</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5700721</v>
      </c>
      <c r="AB110" s="944"/>
      <c r="AC110" s="944"/>
      <c r="AD110" s="944"/>
      <c r="AE110" s="945"/>
      <c r="AF110" s="946">
        <v>5789822</v>
      </c>
      <c r="AG110" s="944"/>
      <c r="AH110" s="944"/>
      <c r="AI110" s="944"/>
      <c r="AJ110" s="945"/>
      <c r="AK110" s="946">
        <v>5680513</v>
      </c>
      <c r="AL110" s="944"/>
      <c r="AM110" s="944"/>
      <c r="AN110" s="944"/>
      <c r="AO110" s="945"/>
      <c r="AP110" s="947">
        <v>18.2</v>
      </c>
      <c r="AQ110" s="948"/>
      <c r="AR110" s="948"/>
      <c r="AS110" s="948"/>
      <c r="AT110" s="949"/>
      <c r="AU110" s="983" t="s">
        <v>72</v>
      </c>
      <c r="AV110" s="984"/>
      <c r="AW110" s="984"/>
      <c r="AX110" s="984"/>
      <c r="AY110" s="984"/>
      <c r="AZ110" s="909" t="s">
        <v>437</v>
      </c>
      <c r="BA110" s="854"/>
      <c r="BB110" s="854"/>
      <c r="BC110" s="854"/>
      <c r="BD110" s="854"/>
      <c r="BE110" s="854"/>
      <c r="BF110" s="854"/>
      <c r="BG110" s="854"/>
      <c r="BH110" s="854"/>
      <c r="BI110" s="854"/>
      <c r="BJ110" s="854"/>
      <c r="BK110" s="854"/>
      <c r="BL110" s="854"/>
      <c r="BM110" s="854"/>
      <c r="BN110" s="854"/>
      <c r="BO110" s="854"/>
      <c r="BP110" s="855"/>
      <c r="BQ110" s="910">
        <v>52007081</v>
      </c>
      <c r="BR110" s="891"/>
      <c r="BS110" s="891"/>
      <c r="BT110" s="891"/>
      <c r="BU110" s="891"/>
      <c r="BV110" s="891">
        <v>51192086</v>
      </c>
      <c r="BW110" s="891"/>
      <c r="BX110" s="891"/>
      <c r="BY110" s="891"/>
      <c r="BZ110" s="891"/>
      <c r="CA110" s="891">
        <v>47968444</v>
      </c>
      <c r="CB110" s="891"/>
      <c r="CC110" s="891"/>
      <c r="CD110" s="891"/>
      <c r="CE110" s="891"/>
      <c r="CF110" s="915">
        <v>153.4</v>
      </c>
      <c r="CG110" s="916"/>
      <c r="CH110" s="916"/>
      <c r="CI110" s="916"/>
      <c r="CJ110" s="916"/>
      <c r="CK110" s="979" t="s">
        <v>438</v>
      </c>
      <c r="CL110" s="865"/>
      <c r="CM110" s="940" t="s">
        <v>439</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v>874768</v>
      </c>
      <c r="DH110" s="891"/>
      <c r="DI110" s="891"/>
      <c r="DJ110" s="891"/>
      <c r="DK110" s="891"/>
      <c r="DL110" s="891">
        <v>736756</v>
      </c>
      <c r="DM110" s="891"/>
      <c r="DN110" s="891"/>
      <c r="DO110" s="891"/>
      <c r="DP110" s="891"/>
      <c r="DQ110" s="891">
        <v>595580</v>
      </c>
      <c r="DR110" s="891"/>
      <c r="DS110" s="891"/>
      <c r="DT110" s="891"/>
      <c r="DU110" s="891"/>
      <c r="DV110" s="892">
        <v>1.9</v>
      </c>
      <c r="DW110" s="892"/>
      <c r="DX110" s="892"/>
      <c r="DY110" s="892"/>
      <c r="DZ110" s="893"/>
    </row>
    <row r="111" spans="1:131" s="248" customFormat="1" ht="26.25" customHeight="1" x14ac:dyDescent="0.15">
      <c r="A111" s="820" t="s">
        <v>440</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441</v>
      </c>
      <c r="AB111" s="972"/>
      <c r="AC111" s="972"/>
      <c r="AD111" s="972"/>
      <c r="AE111" s="973"/>
      <c r="AF111" s="974" t="s">
        <v>442</v>
      </c>
      <c r="AG111" s="972"/>
      <c r="AH111" s="972"/>
      <c r="AI111" s="972"/>
      <c r="AJ111" s="973"/>
      <c r="AK111" s="974" t="s">
        <v>441</v>
      </c>
      <c r="AL111" s="972"/>
      <c r="AM111" s="972"/>
      <c r="AN111" s="972"/>
      <c r="AO111" s="973"/>
      <c r="AP111" s="975" t="s">
        <v>441</v>
      </c>
      <c r="AQ111" s="976"/>
      <c r="AR111" s="976"/>
      <c r="AS111" s="976"/>
      <c r="AT111" s="977"/>
      <c r="AU111" s="985"/>
      <c r="AV111" s="986"/>
      <c r="AW111" s="986"/>
      <c r="AX111" s="986"/>
      <c r="AY111" s="986"/>
      <c r="AZ111" s="861" t="s">
        <v>443</v>
      </c>
      <c r="BA111" s="796"/>
      <c r="BB111" s="796"/>
      <c r="BC111" s="796"/>
      <c r="BD111" s="796"/>
      <c r="BE111" s="796"/>
      <c r="BF111" s="796"/>
      <c r="BG111" s="796"/>
      <c r="BH111" s="796"/>
      <c r="BI111" s="796"/>
      <c r="BJ111" s="796"/>
      <c r="BK111" s="796"/>
      <c r="BL111" s="796"/>
      <c r="BM111" s="796"/>
      <c r="BN111" s="796"/>
      <c r="BO111" s="796"/>
      <c r="BP111" s="797"/>
      <c r="BQ111" s="862">
        <v>1731537</v>
      </c>
      <c r="BR111" s="863"/>
      <c r="BS111" s="863"/>
      <c r="BT111" s="863"/>
      <c r="BU111" s="863"/>
      <c r="BV111" s="863">
        <v>1520500</v>
      </c>
      <c r="BW111" s="863"/>
      <c r="BX111" s="863"/>
      <c r="BY111" s="863"/>
      <c r="BZ111" s="863"/>
      <c r="CA111" s="863">
        <v>1305121</v>
      </c>
      <c r="CB111" s="863"/>
      <c r="CC111" s="863"/>
      <c r="CD111" s="863"/>
      <c r="CE111" s="863"/>
      <c r="CF111" s="924">
        <v>4.2</v>
      </c>
      <c r="CG111" s="925"/>
      <c r="CH111" s="925"/>
      <c r="CI111" s="925"/>
      <c r="CJ111" s="925"/>
      <c r="CK111" s="980"/>
      <c r="CL111" s="867"/>
      <c r="CM111" s="870" t="s">
        <v>444</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v>856769</v>
      </c>
      <c r="DH111" s="863"/>
      <c r="DI111" s="863"/>
      <c r="DJ111" s="863"/>
      <c r="DK111" s="863"/>
      <c r="DL111" s="863">
        <v>783744</v>
      </c>
      <c r="DM111" s="863"/>
      <c r="DN111" s="863"/>
      <c r="DO111" s="863"/>
      <c r="DP111" s="863"/>
      <c r="DQ111" s="863">
        <v>709541</v>
      </c>
      <c r="DR111" s="863"/>
      <c r="DS111" s="863"/>
      <c r="DT111" s="863"/>
      <c r="DU111" s="863"/>
      <c r="DV111" s="840">
        <v>2.2999999999999998</v>
      </c>
      <c r="DW111" s="840"/>
      <c r="DX111" s="840"/>
      <c r="DY111" s="840"/>
      <c r="DZ111" s="841"/>
    </row>
    <row r="112" spans="1:131" s="248" customFormat="1" ht="26.25" customHeight="1" x14ac:dyDescent="0.15">
      <c r="A112" s="965" t="s">
        <v>445</v>
      </c>
      <c r="B112" s="966"/>
      <c r="C112" s="796" t="s">
        <v>446</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441</v>
      </c>
      <c r="AB112" s="826"/>
      <c r="AC112" s="826"/>
      <c r="AD112" s="826"/>
      <c r="AE112" s="827"/>
      <c r="AF112" s="828" t="s">
        <v>441</v>
      </c>
      <c r="AG112" s="826"/>
      <c r="AH112" s="826"/>
      <c r="AI112" s="826"/>
      <c r="AJ112" s="827"/>
      <c r="AK112" s="828" t="s">
        <v>393</v>
      </c>
      <c r="AL112" s="826"/>
      <c r="AM112" s="826"/>
      <c r="AN112" s="826"/>
      <c r="AO112" s="827"/>
      <c r="AP112" s="873" t="s">
        <v>447</v>
      </c>
      <c r="AQ112" s="874"/>
      <c r="AR112" s="874"/>
      <c r="AS112" s="874"/>
      <c r="AT112" s="875"/>
      <c r="AU112" s="985"/>
      <c r="AV112" s="986"/>
      <c r="AW112" s="986"/>
      <c r="AX112" s="986"/>
      <c r="AY112" s="986"/>
      <c r="AZ112" s="861" t="s">
        <v>448</v>
      </c>
      <c r="BA112" s="796"/>
      <c r="BB112" s="796"/>
      <c r="BC112" s="796"/>
      <c r="BD112" s="796"/>
      <c r="BE112" s="796"/>
      <c r="BF112" s="796"/>
      <c r="BG112" s="796"/>
      <c r="BH112" s="796"/>
      <c r="BI112" s="796"/>
      <c r="BJ112" s="796"/>
      <c r="BK112" s="796"/>
      <c r="BL112" s="796"/>
      <c r="BM112" s="796"/>
      <c r="BN112" s="796"/>
      <c r="BO112" s="796"/>
      <c r="BP112" s="797"/>
      <c r="BQ112" s="862">
        <v>715933</v>
      </c>
      <c r="BR112" s="863"/>
      <c r="BS112" s="863"/>
      <c r="BT112" s="863"/>
      <c r="BU112" s="863"/>
      <c r="BV112" s="863">
        <v>643518</v>
      </c>
      <c r="BW112" s="863"/>
      <c r="BX112" s="863"/>
      <c r="BY112" s="863"/>
      <c r="BZ112" s="863"/>
      <c r="CA112" s="863">
        <v>542938</v>
      </c>
      <c r="CB112" s="863"/>
      <c r="CC112" s="863"/>
      <c r="CD112" s="863"/>
      <c r="CE112" s="863"/>
      <c r="CF112" s="924">
        <v>1.7</v>
      </c>
      <c r="CG112" s="925"/>
      <c r="CH112" s="925"/>
      <c r="CI112" s="925"/>
      <c r="CJ112" s="925"/>
      <c r="CK112" s="980"/>
      <c r="CL112" s="867"/>
      <c r="CM112" s="870" t="s">
        <v>449</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441</v>
      </c>
      <c r="DH112" s="863"/>
      <c r="DI112" s="863"/>
      <c r="DJ112" s="863"/>
      <c r="DK112" s="863"/>
      <c r="DL112" s="863" t="s">
        <v>447</v>
      </c>
      <c r="DM112" s="863"/>
      <c r="DN112" s="863"/>
      <c r="DO112" s="863"/>
      <c r="DP112" s="863"/>
      <c r="DQ112" s="863" t="s">
        <v>393</v>
      </c>
      <c r="DR112" s="863"/>
      <c r="DS112" s="863"/>
      <c r="DT112" s="863"/>
      <c r="DU112" s="863"/>
      <c r="DV112" s="840" t="s">
        <v>441</v>
      </c>
      <c r="DW112" s="840"/>
      <c r="DX112" s="840"/>
      <c r="DY112" s="840"/>
      <c r="DZ112" s="841"/>
    </row>
    <row r="113" spans="1:130" s="248" customFormat="1" ht="26.25" customHeight="1" x14ac:dyDescent="0.15">
      <c r="A113" s="967"/>
      <c r="B113" s="968"/>
      <c r="C113" s="796" t="s">
        <v>450</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515665</v>
      </c>
      <c r="AB113" s="972"/>
      <c r="AC113" s="972"/>
      <c r="AD113" s="972"/>
      <c r="AE113" s="973"/>
      <c r="AF113" s="974">
        <v>491213</v>
      </c>
      <c r="AG113" s="972"/>
      <c r="AH113" s="972"/>
      <c r="AI113" s="972"/>
      <c r="AJ113" s="973"/>
      <c r="AK113" s="974">
        <v>246862</v>
      </c>
      <c r="AL113" s="972"/>
      <c r="AM113" s="972"/>
      <c r="AN113" s="972"/>
      <c r="AO113" s="973"/>
      <c r="AP113" s="975">
        <v>0.8</v>
      </c>
      <c r="AQ113" s="976"/>
      <c r="AR113" s="976"/>
      <c r="AS113" s="976"/>
      <c r="AT113" s="977"/>
      <c r="AU113" s="985"/>
      <c r="AV113" s="986"/>
      <c r="AW113" s="986"/>
      <c r="AX113" s="986"/>
      <c r="AY113" s="986"/>
      <c r="AZ113" s="861" t="s">
        <v>451</v>
      </c>
      <c r="BA113" s="796"/>
      <c r="BB113" s="796"/>
      <c r="BC113" s="796"/>
      <c r="BD113" s="796"/>
      <c r="BE113" s="796"/>
      <c r="BF113" s="796"/>
      <c r="BG113" s="796"/>
      <c r="BH113" s="796"/>
      <c r="BI113" s="796"/>
      <c r="BJ113" s="796"/>
      <c r="BK113" s="796"/>
      <c r="BL113" s="796"/>
      <c r="BM113" s="796"/>
      <c r="BN113" s="796"/>
      <c r="BO113" s="796"/>
      <c r="BP113" s="797"/>
      <c r="BQ113" s="862">
        <v>1239705</v>
      </c>
      <c r="BR113" s="863"/>
      <c r="BS113" s="863"/>
      <c r="BT113" s="863"/>
      <c r="BU113" s="863"/>
      <c r="BV113" s="863">
        <v>1748384</v>
      </c>
      <c r="BW113" s="863"/>
      <c r="BX113" s="863"/>
      <c r="BY113" s="863"/>
      <c r="BZ113" s="863"/>
      <c r="CA113" s="863">
        <v>1705049</v>
      </c>
      <c r="CB113" s="863"/>
      <c r="CC113" s="863"/>
      <c r="CD113" s="863"/>
      <c r="CE113" s="863"/>
      <c r="CF113" s="924">
        <v>5.5</v>
      </c>
      <c r="CG113" s="925"/>
      <c r="CH113" s="925"/>
      <c r="CI113" s="925"/>
      <c r="CJ113" s="925"/>
      <c r="CK113" s="980"/>
      <c r="CL113" s="867"/>
      <c r="CM113" s="870" t="s">
        <v>452</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393</v>
      </c>
      <c r="DH113" s="826"/>
      <c r="DI113" s="826"/>
      <c r="DJ113" s="826"/>
      <c r="DK113" s="827"/>
      <c r="DL113" s="828" t="s">
        <v>393</v>
      </c>
      <c r="DM113" s="826"/>
      <c r="DN113" s="826"/>
      <c r="DO113" s="826"/>
      <c r="DP113" s="827"/>
      <c r="DQ113" s="828" t="s">
        <v>138</v>
      </c>
      <c r="DR113" s="826"/>
      <c r="DS113" s="826"/>
      <c r="DT113" s="826"/>
      <c r="DU113" s="827"/>
      <c r="DV113" s="873" t="s">
        <v>441</v>
      </c>
      <c r="DW113" s="874"/>
      <c r="DX113" s="874"/>
      <c r="DY113" s="874"/>
      <c r="DZ113" s="875"/>
    </row>
    <row r="114" spans="1:130" s="248" customFormat="1" ht="26.25" customHeight="1" x14ac:dyDescent="0.15">
      <c r="A114" s="967"/>
      <c r="B114" s="968"/>
      <c r="C114" s="796" t="s">
        <v>453</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21226</v>
      </c>
      <c r="AB114" s="826"/>
      <c r="AC114" s="826"/>
      <c r="AD114" s="826"/>
      <c r="AE114" s="827"/>
      <c r="AF114" s="828">
        <v>20579</v>
      </c>
      <c r="AG114" s="826"/>
      <c r="AH114" s="826"/>
      <c r="AI114" s="826"/>
      <c r="AJ114" s="827"/>
      <c r="AK114" s="828">
        <v>48728</v>
      </c>
      <c r="AL114" s="826"/>
      <c r="AM114" s="826"/>
      <c r="AN114" s="826"/>
      <c r="AO114" s="827"/>
      <c r="AP114" s="873">
        <v>0.2</v>
      </c>
      <c r="AQ114" s="874"/>
      <c r="AR114" s="874"/>
      <c r="AS114" s="874"/>
      <c r="AT114" s="875"/>
      <c r="AU114" s="985"/>
      <c r="AV114" s="986"/>
      <c r="AW114" s="986"/>
      <c r="AX114" s="986"/>
      <c r="AY114" s="986"/>
      <c r="AZ114" s="861" t="s">
        <v>454</v>
      </c>
      <c r="BA114" s="796"/>
      <c r="BB114" s="796"/>
      <c r="BC114" s="796"/>
      <c r="BD114" s="796"/>
      <c r="BE114" s="796"/>
      <c r="BF114" s="796"/>
      <c r="BG114" s="796"/>
      <c r="BH114" s="796"/>
      <c r="BI114" s="796"/>
      <c r="BJ114" s="796"/>
      <c r="BK114" s="796"/>
      <c r="BL114" s="796"/>
      <c r="BM114" s="796"/>
      <c r="BN114" s="796"/>
      <c r="BO114" s="796"/>
      <c r="BP114" s="797"/>
      <c r="BQ114" s="862">
        <v>5520195</v>
      </c>
      <c r="BR114" s="863"/>
      <c r="BS114" s="863"/>
      <c r="BT114" s="863"/>
      <c r="BU114" s="863"/>
      <c r="BV114" s="863">
        <v>5435102</v>
      </c>
      <c r="BW114" s="863"/>
      <c r="BX114" s="863"/>
      <c r="BY114" s="863"/>
      <c r="BZ114" s="863"/>
      <c r="CA114" s="863">
        <v>5287531</v>
      </c>
      <c r="CB114" s="863"/>
      <c r="CC114" s="863"/>
      <c r="CD114" s="863"/>
      <c r="CE114" s="863"/>
      <c r="CF114" s="924">
        <v>16.899999999999999</v>
      </c>
      <c r="CG114" s="925"/>
      <c r="CH114" s="925"/>
      <c r="CI114" s="925"/>
      <c r="CJ114" s="925"/>
      <c r="CK114" s="980"/>
      <c r="CL114" s="867"/>
      <c r="CM114" s="870" t="s">
        <v>455</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441</v>
      </c>
      <c r="DH114" s="826"/>
      <c r="DI114" s="826"/>
      <c r="DJ114" s="826"/>
      <c r="DK114" s="827"/>
      <c r="DL114" s="828" t="s">
        <v>441</v>
      </c>
      <c r="DM114" s="826"/>
      <c r="DN114" s="826"/>
      <c r="DO114" s="826"/>
      <c r="DP114" s="827"/>
      <c r="DQ114" s="828" t="s">
        <v>447</v>
      </c>
      <c r="DR114" s="826"/>
      <c r="DS114" s="826"/>
      <c r="DT114" s="826"/>
      <c r="DU114" s="827"/>
      <c r="DV114" s="873" t="s">
        <v>393</v>
      </c>
      <c r="DW114" s="874"/>
      <c r="DX114" s="874"/>
      <c r="DY114" s="874"/>
      <c r="DZ114" s="875"/>
    </row>
    <row r="115" spans="1:130" s="248" customFormat="1" ht="26.25" customHeight="1" x14ac:dyDescent="0.15">
      <c r="A115" s="967"/>
      <c r="B115" s="968"/>
      <c r="C115" s="796" t="s">
        <v>456</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252959</v>
      </c>
      <c r="AB115" s="972"/>
      <c r="AC115" s="972"/>
      <c r="AD115" s="972"/>
      <c r="AE115" s="973"/>
      <c r="AF115" s="974">
        <v>240189</v>
      </c>
      <c r="AG115" s="972"/>
      <c r="AH115" s="972"/>
      <c r="AI115" s="972"/>
      <c r="AJ115" s="973"/>
      <c r="AK115" s="974">
        <v>240343</v>
      </c>
      <c r="AL115" s="972"/>
      <c r="AM115" s="972"/>
      <c r="AN115" s="972"/>
      <c r="AO115" s="973"/>
      <c r="AP115" s="975">
        <v>0.8</v>
      </c>
      <c r="AQ115" s="976"/>
      <c r="AR115" s="976"/>
      <c r="AS115" s="976"/>
      <c r="AT115" s="977"/>
      <c r="AU115" s="985"/>
      <c r="AV115" s="986"/>
      <c r="AW115" s="986"/>
      <c r="AX115" s="986"/>
      <c r="AY115" s="986"/>
      <c r="AZ115" s="861" t="s">
        <v>457</v>
      </c>
      <c r="BA115" s="796"/>
      <c r="BB115" s="796"/>
      <c r="BC115" s="796"/>
      <c r="BD115" s="796"/>
      <c r="BE115" s="796"/>
      <c r="BF115" s="796"/>
      <c r="BG115" s="796"/>
      <c r="BH115" s="796"/>
      <c r="BI115" s="796"/>
      <c r="BJ115" s="796"/>
      <c r="BK115" s="796"/>
      <c r="BL115" s="796"/>
      <c r="BM115" s="796"/>
      <c r="BN115" s="796"/>
      <c r="BO115" s="796"/>
      <c r="BP115" s="797"/>
      <c r="BQ115" s="862" t="s">
        <v>441</v>
      </c>
      <c r="BR115" s="863"/>
      <c r="BS115" s="863"/>
      <c r="BT115" s="863"/>
      <c r="BU115" s="863"/>
      <c r="BV115" s="863" t="s">
        <v>441</v>
      </c>
      <c r="BW115" s="863"/>
      <c r="BX115" s="863"/>
      <c r="BY115" s="863"/>
      <c r="BZ115" s="863"/>
      <c r="CA115" s="863">
        <v>2846</v>
      </c>
      <c r="CB115" s="863"/>
      <c r="CC115" s="863"/>
      <c r="CD115" s="863"/>
      <c r="CE115" s="863"/>
      <c r="CF115" s="924">
        <v>0</v>
      </c>
      <c r="CG115" s="925"/>
      <c r="CH115" s="925"/>
      <c r="CI115" s="925"/>
      <c r="CJ115" s="925"/>
      <c r="CK115" s="980"/>
      <c r="CL115" s="867"/>
      <c r="CM115" s="861" t="s">
        <v>458</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441</v>
      </c>
      <c r="DH115" s="826"/>
      <c r="DI115" s="826"/>
      <c r="DJ115" s="826"/>
      <c r="DK115" s="827"/>
      <c r="DL115" s="828" t="s">
        <v>441</v>
      </c>
      <c r="DM115" s="826"/>
      <c r="DN115" s="826"/>
      <c r="DO115" s="826"/>
      <c r="DP115" s="827"/>
      <c r="DQ115" s="828" t="s">
        <v>447</v>
      </c>
      <c r="DR115" s="826"/>
      <c r="DS115" s="826"/>
      <c r="DT115" s="826"/>
      <c r="DU115" s="827"/>
      <c r="DV115" s="873" t="s">
        <v>447</v>
      </c>
      <c r="DW115" s="874"/>
      <c r="DX115" s="874"/>
      <c r="DY115" s="874"/>
      <c r="DZ115" s="875"/>
    </row>
    <row r="116" spans="1:130" s="248" customFormat="1" ht="26.25" customHeight="1" x14ac:dyDescent="0.15">
      <c r="A116" s="969"/>
      <c r="B116" s="970"/>
      <c r="C116" s="929" t="s">
        <v>459</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393</v>
      </c>
      <c r="AB116" s="826"/>
      <c r="AC116" s="826"/>
      <c r="AD116" s="826"/>
      <c r="AE116" s="827"/>
      <c r="AF116" s="828" t="s">
        <v>441</v>
      </c>
      <c r="AG116" s="826"/>
      <c r="AH116" s="826"/>
      <c r="AI116" s="826"/>
      <c r="AJ116" s="827"/>
      <c r="AK116" s="828" t="s">
        <v>441</v>
      </c>
      <c r="AL116" s="826"/>
      <c r="AM116" s="826"/>
      <c r="AN116" s="826"/>
      <c r="AO116" s="827"/>
      <c r="AP116" s="873" t="s">
        <v>393</v>
      </c>
      <c r="AQ116" s="874"/>
      <c r="AR116" s="874"/>
      <c r="AS116" s="874"/>
      <c r="AT116" s="875"/>
      <c r="AU116" s="985"/>
      <c r="AV116" s="986"/>
      <c r="AW116" s="986"/>
      <c r="AX116" s="986"/>
      <c r="AY116" s="986"/>
      <c r="AZ116" s="912" t="s">
        <v>460</v>
      </c>
      <c r="BA116" s="913"/>
      <c r="BB116" s="913"/>
      <c r="BC116" s="913"/>
      <c r="BD116" s="913"/>
      <c r="BE116" s="913"/>
      <c r="BF116" s="913"/>
      <c r="BG116" s="913"/>
      <c r="BH116" s="913"/>
      <c r="BI116" s="913"/>
      <c r="BJ116" s="913"/>
      <c r="BK116" s="913"/>
      <c r="BL116" s="913"/>
      <c r="BM116" s="913"/>
      <c r="BN116" s="913"/>
      <c r="BO116" s="913"/>
      <c r="BP116" s="914"/>
      <c r="BQ116" s="862" t="s">
        <v>447</v>
      </c>
      <c r="BR116" s="863"/>
      <c r="BS116" s="863"/>
      <c r="BT116" s="863"/>
      <c r="BU116" s="863"/>
      <c r="BV116" s="863" t="s">
        <v>441</v>
      </c>
      <c r="BW116" s="863"/>
      <c r="BX116" s="863"/>
      <c r="BY116" s="863"/>
      <c r="BZ116" s="863"/>
      <c r="CA116" s="863" t="s">
        <v>447</v>
      </c>
      <c r="CB116" s="863"/>
      <c r="CC116" s="863"/>
      <c r="CD116" s="863"/>
      <c r="CE116" s="863"/>
      <c r="CF116" s="924" t="s">
        <v>393</v>
      </c>
      <c r="CG116" s="925"/>
      <c r="CH116" s="925"/>
      <c r="CI116" s="925"/>
      <c r="CJ116" s="925"/>
      <c r="CK116" s="980"/>
      <c r="CL116" s="867"/>
      <c r="CM116" s="870" t="s">
        <v>461</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441</v>
      </c>
      <c r="DH116" s="826"/>
      <c r="DI116" s="826"/>
      <c r="DJ116" s="826"/>
      <c r="DK116" s="827"/>
      <c r="DL116" s="828" t="s">
        <v>447</v>
      </c>
      <c r="DM116" s="826"/>
      <c r="DN116" s="826"/>
      <c r="DO116" s="826"/>
      <c r="DP116" s="827"/>
      <c r="DQ116" s="828" t="s">
        <v>441</v>
      </c>
      <c r="DR116" s="826"/>
      <c r="DS116" s="826"/>
      <c r="DT116" s="826"/>
      <c r="DU116" s="827"/>
      <c r="DV116" s="873" t="s">
        <v>441</v>
      </c>
      <c r="DW116" s="874"/>
      <c r="DX116" s="874"/>
      <c r="DY116" s="874"/>
      <c r="DZ116" s="875"/>
    </row>
    <row r="117" spans="1:130" s="248" customFormat="1" ht="26.25" customHeight="1" x14ac:dyDescent="0.15">
      <c r="A117" s="950" t="s">
        <v>188</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462</v>
      </c>
      <c r="Z117" s="952"/>
      <c r="AA117" s="957">
        <v>6490571</v>
      </c>
      <c r="AB117" s="958"/>
      <c r="AC117" s="958"/>
      <c r="AD117" s="958"/>
      <c r="AE117" s="959"/>
      <c r="AF117" s="960">
        <v>6541803</v>
      </c>
      <c r="AG117" s="958"/>
      <c r="AH117" s="958"/>
      <c r="AI117" s="958"/>
      <c r="AJ117" s="959"/>
      <c r="AK117" s="960">
        <v>6216446</v>
      </c>
      <c r="AL117" s="958"/>
      <c r="AM117" s="958"/>
      <c r="AN117" s="958"/>
      <c r="AO117" s="959"/>
      <c r="AP117" s="961"/>
      <c r="AQ117" s="962"/>
      <c r="AR117" s="962"/>
      <c r="AS117" s="962"/>
      <c r="AT117" s="963"/>
      <c r="AU117" s="985"/>
      <c r="AV117" s="986"/>
      <c r="AW117" s="986"/>
      <c r="AX117" s="986"/>
      <c r="AY117" s="986"/>
      <c r="AZ117" s="912" t="s">
        <v>463</v>
      </c>
      <c r="BA117" s="913"/>
      <c r="BB117" s="913"/>
      <c r="BC117" s="913"/>
      <c r="BD117" s="913"/>
      <c r="BE117" s="913"/>
      <c r="BF117" s="913"/>
      <c r="BG117" s="913"/>
      <c r="BH117" s="913"/>
      <c r="BI117" s="913"/>
      <c r="BJ117" s="913"/>
      <c r="BK117" s="913"/>
      <c r="BL117" s="913"/>
      <c r="BM117" s="913"/>
      <c r="BN117" s="913"/>
      <c r="BO117" s="913"/>
      <c r="BP117" s="914"/>
      <c r="BQ117" s="862" t="s">
        <v>441</v>
      </c>
      <c r="BR117" s="863"/>
      <c r="BS117" s="863"/>
      <c r="BT117" s="863"/>
      <c r="BU117" s="863"/>
      <c r="BV117" s="863" t="s">
        <v>441</v>
      </c>
      <c r="BW117" s="863"/>
      <c r="BX117" s="863"/>
      <c r="BY117" s="863"/>
      <c r="BZ117" s="863"/>
      <c r="CA117" s="863" t="s">
        <v>464</v>
      </c>
      <c r="CB117" s="863"/>
      <c r="CC117" s="863"/>
      <c r="CD117" s="863"/>
      <c r="CE117" s="863"/>
      <c r="CF117" s="924" t="s">
        <v>441</v>
      </c>
      <c r="CG117" s="925"/>
      <c r="CH117" s="925"/>
      <c r="CI117" s="925"/>
      <c r="CJ117" s="925"/>
      <c r="CK117" s="980"/>
      <c r="CL117" s="867"/>
      <c r="CM117" s="870" t="s">
        <v>465</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464</v>
      </c>
      <c r="DH117" s="826"/>
      <c r="DI117" s="826"/>
      <c r="DJ117" s="826"/>
      <c r="DK117" s="827"/>
      <c r="DL117" s="828" t="s">
        <v>464</v>
      </c>
      <c r="DM117" s="826"/>
      <c r="DN117" s="826"/>
      <c r="DO117" s="826"/>
      <c r="DP117" s="827"/>
      <c r="DQ117" s="828" t="s">
        <v>464</v>
      </c>
      <c r="DR117" s="826"/>
      <c r="DS117" s="826"/>
      <c r="DT117" s="826"/>
      <c r="DU117" s="827"/>
      <c r="DV117" s="873" t="s">
        <v>464</v>
      </c>
      <c r="DW117" s="874"/>
      <c r="DX117" s="874"/>
      <c r="DY117" s="874"/>
      <c r="DZ117" s="875"/>
    </row>
    <row r="118" spans="1:130" s="248" customFormat="1" ht="26.25" customHeight="1" x14ac:dyDescent="0.15">
      <c r="A118" s="950" t="s">
        <v>435</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432</v>
      </c>
      <c r="AB118" s="951"/>
      <c r="AC118" s="951"/>
      <c r="AD118" s="951"/>
      <c r="AE118" s="952"/>
      <c r="AF118" s="953" t="s">
        <v>433</v>
      </c>
      <c r="AG118" s="951"/>
      <c r="AH118" s="951"/>
      <c r="AI118" s="951"/>
      <c r="AJ118" s="952"/>
      <c r="AK118" s="953" t="s">
        <v>306</v>
      </c>
      <c r="AL118" s="951"/>
      <c r="AM118" s="951"/>
      <c r="AN118" s="951"/>
      <c r="AO118" s="952"/>
      <c r="AP118" s="954" t="s">
        <v>434</v>
      </c>
      <c r="AQ118" s="955"/>
      <c r="AR118" s="955"/>
      <c r="AS118" s="955"/>
      <c r="AT118" s="956"/>
      <c r="AU118" s="985"/>
      <c r="AV118" s="986"/>
      <c r="AW118" s="986"/>
      <c r="AX118" s="986"/>
      <c r="AY118" s="986"/>
      <c r="AZ118" s="928" t="s">
        <v>466</v>
      </c>
      <c r="BA118" s="929"/>
      <c r="BB118" s="929"/>
      <c r="BC118" s="929"/>
      <c r="BD118" s="929"/>
      <c r="BE118" s="929"/>
      <c r="BF118" s="929"/>
      <c r="BG118" s="929"/>
      <c r="BH118" s="929"/>
      <c r="BI118" s="929"/>
      <c r="BJ118" s="929"/>
      <c r="BK118" s="929"/>
      <c r="BL118" s="929"/>
      <c r="BM118" s="929"/>
      <c r="BN118" s="929"/>
      <c r="BO118" s="929"/>
      <c r="BP118" s="930"/>
      <c r="BQ118" s="931" t="s">
        <v>441</v>
      </c>
      <c r="BR118" s="894"/>
      <c r="BS118" s="894"/>
      <c r="BT118" s="894"/>
      <c r="BU118" s="894"/>
      <c r="BV118" s="894" t="s">
        <v>441</v>
      </c>
      <c r="BW118" s="894"/>
      <c r="BX118" s="894"/>
      <c r="BY118" s="894"/>
      <c r="BZ118" s="894"/>
      <c r="CA118" s="894" t="s">
        <v>441</v>
      </c>
      <c r="CB118" s="894"/>
      <c r="CC118" s="894"/>
      <c r="CD118" s="894"/>
      <c r="CE118" s="894"/>
      <c r="CF118" s="924" t="s">
        <v>441</v>
      </c>
      <c r="CG118" s="925"/>
      <c r="CH118" s="925"/>
      <c r="CI118" s="925"/>
      <c r="CJ118" s="925"/>
      <c r="CK118" s="980"/>
      <c r="CL118" s="867"/>
      <c r="CM118" s="870" t="s">
        <v>467</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441</v>
      </c>
      <c r="DH118" s="826"/>
      <c r="DI118" s="826"/>
      <c r="DJ118" s="826"/>
      <c r="DK118" s="827"/>
      <c r="DL118" s="828" t="s">
        <v>464</v>
      </c>
      <c r="DM118" s="826"/>
      <c r="DN118" s="826"/>
      <c r="DO118" s="826"/>
      <c r="DP118" s="827"/>
      <c r="DQ118" s="828" t="s">
        <v>441</v>
      </c>
      <c r="DR118" s="826"/>
      <c r="DS118" s="826"/>
      <c r="DT118" s="826"/>
      <c r="DU118" s="827"/>
      <c r="DV118" s="873" t="s">
        <v>441</v>
      </c>
      <c r="DW118" s="874"/>
      <c r="DX118" s="874"/>
      <c r="DY118" s="874"/>
      <c r="DZ118" s="875"/>
    </row>
    <row r="119" spans="1:130" s="248" customFormat="1" ht="26.25" customHeight="1" x14ac:dyDescent="0.15">
      <c r="A119" s="864" t="s">
        <v>438</v>
      </c>
      <c r="B119" s="865"/>
      <c r="C119" s="940" t="s">
        <v>439</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v>154025</v>
      </c>
      <c r="AB119" s="944"/>
      <c r="AC119" s="944"/>
      <c r="AD119" s="944"/>
      <c r="AE119" s="945"/>
      <c r="AF119" s="946">
        <v>154169</v>
      </c>
      <c r="AG119" s="944"/>
      <c r="AH119" s="944"/>
      <c r="AI119" s="944"/>
      <c r="AJ119" s="945"/>
      <c r="AK119" s="946">
        <v>154320</v>
      </c>
      <c r="AL119" s="944"/>
      <c r="AM119" s="944"/>
      <c r="AN119" s="944"/>
      <c r="AO119" s="945"/>
      <c r="AP119" s="947">
        <v>0.5</v>
      </c>
      <c r="AQ119" s="948"/>
      <c r="AR119" s="948"/>
      <c r="AS119" s="948"/>
      <c r="AT119" s="949"/>
      <c r="AU119" s="987"/>
      <c r="AV119" s="988"/>
      <c r="AW119" s="988"/>
      <c r="AX119" s="988"/>
      <c r="AY119" s="988"/>
      <c r="AZ119" s="279" t="s">
        <v>188</v>
      </c>
      <c r="BA119" s="279"/>
      <c r="BB119" s="279"/>
      <c r="BC119" s="279"/>
      <c r="BD119" s="279"/>
      <c r="BE119" s="279"/>
      <c r="BF119" s="279"/>
      <c r="BG119" s="279"/>
      <c r="BH119" s="279"/>
      <c r="BI119" s="279"/>
      <c r="BJ119" s="279"/>
      <c r="BK119" s="279"/>
      <c r="BL119" s="279"/>
      <c r="BM119" s="279"/>
      <c r="BN119" s="279"/>
      <c r="BO119" s="926" t="s">
        <v>468</v>
      </c>
      <c r="BP119" s="927"/>
      <c r="BQ119" s="931">
        <v>61214451</v>
      </c>
      <c r="BR119" s="894"/>
      <c r="BS119" s="894"/>
      <c r="BT119" s="894"/>
      <c r="BU119" s="894"/>
      <c r="BV119" s="894">
        <v>60539590</v>
      </c>
      <c r="BW119" s="894"/>
      <c r="BX119" s="894"/>
      <c r="BY119" s="894"/>
      <c r="BZ119" s="894"/>
      <c r="CA119" s="894">
        <v>56811929</v>
      </c>
      <c r="CB119" s="894"/>
      <c r="CC119" s="894"/>
      <c r="CD119" s="894"/>
      <c r="CE119" s="894"/>
      <c r="CF119" s="792"/>
      <c r="CG119" s="793"/>
      <c r="CH119" s="793"/>
      <c r="CI119" s="793"/>
      <c r="CJ119" s="883"/>
      <c r="CK119" s="981"/>
      <c r="CL119" s="869"/>
      <c r="CM119" s="887" t="s">
        <v>469</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470</v>
      </c>
      <c r="DH119" s="809"/>
      <c r="DI119" s="809"/>
      <c r="DJ119" s="809"/>
      <c r="DK119" s="810"/>
      <c r="DL119" s="811" t="s">
        <v>470</v>
      </c>
      <c r="DM119" s="809"/>
      <c r="DN119" s="809"/>
      <c r="DO119" s="809"/>
      <c r="DP119" s="810"/>
      <c r="DQ119" s="811" t="s">
        <v>441</v>
      </c>
      <c r="DR119" s="809"/>
      <c r="DS119" s="809"/>
      <c r="DT119" s="809"/>
      <c r="DU119" s="810"/>
      <c r="DV119" s="897" t="s">
        <v>470</v>
      </c>
      <c r="DW119" s="898"/>
      <c r="DX119" s="898"/>
      <c r="DY119" s="898"/>
      <c r="DZ119" s="899"/>
    </row>
    <row r="120" spans="1:130" s="248" customFormat="1" ht="26.25" customHeight="1" x14ac:dyDescent="0.15">
      <c r="A120" s="866"/>
      <c r="B120" s="867"/>
      <c r="C120" s="870" t="s">
        <v>444</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v>98934</v>
      </c>
      <c r="AB120" s="826"/>
      <c r="AC120" s="826"/>
      <c r="AD120" s="826"/>
      <c r="AE120" s="827"/>
      <c r="AF120" s="828">
        <v>86020</v>
      </c>
      <c r="AG120" s="826"/>
      <c r="AH120" s="826"/>
      <c r="AI120" s="826"/>
      <c r="AJ120" s="827"/>
      <c r="AK120" s="828">
        <v>86023</v>
      </c>
      <c r="AL120" s="826"/>
      <c r="AM120" s="826"/>
      <c r="AN120" s="826"/>
      <c r="AO120" s="827"/>
      <c r="AP120" s="873">
        <v>0.3</v>
      </c>
      <c r="AQ120" s="874"/>
      <c r="AR120" s="874"/>
      <c r="AS120" s="874"/>
      <c r="AT120" s="875"/>
      <c r="AU120" s="932" t="s">
        <v>471</v>
      </c>
      <c r="AV120" s="933"/>
      <c r="AW120" s="933"/>
      <c r="AX120" s="933"/>
      <c r="AY120" s="934"/>
      <c r="AZ120" s="909" t="s">
        <v>472</v>
      </c>
      <c r="BA120" s="854"/>
      <c r="BB120" s="854"/>
      <c r="BC120" s="854"/>
      <c r="BD120" s="854"/>
      <c r="BE120" s="854"/>
      <c r="BF120" s="854"/>
      <c r="BG120" s="854"/>
      <c r="BH120" s="854"/>
      <c r="BI120" s="854"/>
      <c r="BJ120" s="854"/>
      <c r="BK120" s="854"/>
      <c r="BL120" s="854"/>
      <c r="BM120" s="854"/>
      <c r="BN120" s="854"/>
      <c r="BO120" s="854"/>
      <c r="BP120" s="855"/>
      <c r="BQ120" s="910">
        <v>7055972</v>
      </c>
      <c r="BR120" s="891"/>
      <c r="BS120" s="891"/>
      <c r="BT120" s="891"/>
      <c r="BU120" s="891"/>
      <c r="BV120" s="891">
        <v>7847746</v>
      </c>
      <c r="BW120" s="891"/>
      <c r="BX120" s="891"/>
      <c r="BY120" s="891"/>
      <c r="BZ120" s="891"/>
      <c r="CA120" s="891">
        <v>8267040</v>
      </c>
      <c r="CB120" s="891"/>
      <c r="CC120" s="891"/>
      <c r="CD120" s="891"/>
      <c r="CE120" s="891"/>
      <c r="CF120" s="915">
        <v>26.4</v>
      </c>
      <c r="CG120" s="916"/>
      <c r="CH120" s="916"/>
      <c r="CI120" s="916"/>
      <c r="CJ120" s="916"/>
      <c r="CK120" s="917" t="s">
        <v>473</v>
      </c>
      <c r="CL120" s="901"/>
      <c r="CM120" s="901"/>
      <c r="CN120" s="901"/>
      <c r="CO120" s="902"/>
      <c r="CP120" s="921" t="s">
        <v>474</v>
      </c>
      <c r="CQ120" s="922"/>
      <c r="CR120" s="922"/>
      <c r="CS120" s="922"/>
      <c r="CT120" s="922"/>
      <c r="CU120" s="922"/>
      <c r="CV120" s="922"/>
      <c r="CW120" s="922"/>
      <c r="CX120" s="922"/>
      <c r="CY120" s="922"/>
      <c r="CZ120" s="922"/>
      <c r="DA120" s="922"/>
      <c r="DB120" s="922"/>
      <c r="DC120" s="922"/>
      <c r="DD120" s="922"/>
      <c r="DE120" s="922"/>
      <c r="DF120" s="923"/>
      <c r="DG120" s="910">
        <v>715933</v>
      </c>
      <c r="DH120" s="891"/>
      <c r="DI120" s="891"/>
      <c r="DJ120" s="891"/>
      <c r="DK120" s="891"/>
      <c r="DL120" s="891">
        <v>643518</v>
      </c>
      <c r="DM120" s="891"/>
      <c r="DN120" s="891"/>
      <c r="DO120" s="891"/>
      <c r="DP120" s="891"/>
      <c r="DQ120" s="891">
        <v>542938</v>
      </c>
      <c r="DR120" s="891"/>
      <c r="DS120" s="891"/>
      <c r="DT120" s="891"/>
      <c r="DU120" s="891"/>
      <c r="DV120" s="892">
        <v>1.7</v>
      </c>
      <c r="DW120" s="892"/>
      <c r="DX120" s="892"/>
      <c r="DY120" s="892"/>
      <c r="DZ120" s="893"/>
    </row>
    <row r="121" spans="1:130" s="248" customFormat="1" ht="26.25" customHeight="1" x14ac:dyDescent="0.15">
      <c r="A121" s="866"/>
      <c r="B121" s="867"/>
      <c r="C121" s="912" t="s">
        <v>475</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470</v>
      </c>
      <c r="AB121" s="826"/>
      <c r="AC121" s="826"/>
      <c r="AD121" s="826"/>
      <c r="AE121" s="827"/>
      <c r="AF121" s="828" t="s">
        <v>441</v>
      </c>
      <c r="AG121" s="826"/>
      <c r="AH121" s="826"/>
      <c r="AI121" s="826"/>
      <c r="AJ121" s="827"/>
      <c r="AK121" s="828" t="s">
        <v>470</v>
      </c>
      <c r="AL121" s="826"/>
      <c r="AM121" s="826"/>
      <c r="AN121" s="826"/>
      <c r="AO121" s="827"/>
      <c r="AP121" s="873" t="s">
        <v>470</v>
      </c>
      <c r="AQ121" s="874"/>
      <c r="AR121" s="874"/>
      <c r="AS121" s="874"/>
      <c r="AT121" s="875"/>
      <c r="AU121" s="935"/>
      <c r="AV121" s="936"/>
      <c r="AW121" s="936"/>
      <c r="AX121" s="936"/>
      <c r="AY121" s="937"/>
      <c r="AZ121" s="861" t="s">
        <v>476</v>
      </c>
      <c r="BA121" s="796"/>
      <c r="BB121" s="796"/>
      <c r="BC121" s="796"/>
      <c r="BD121" s="796"/>
      <c r="BE121" s="796"/>
      <c r="BF121" s="796"/>
      <c r="BG121" s="796"/>
      <c r="BH121" s="796"/>
      <c r="BI121" s="796"/>
      <c r="BJ121" s="796"/>
      <c r="BK121" s="796"/>
      <c r="BL121" s="796"/>
      <c r="BM121" s="796"/>
      <c r="BN121" s="796"/>
      <c r="BO121" s="796"/>
      <c r="BP121" s="797"/>
      <c r="BQ121" s="862">
        <v>10667048</v>
      </c>
      <c r="BR121" s="863"/>
      <c r="BS121" s="863"/>
      <c r="BT121" s="863"/>
      <c r="BU121" s="863"/>
      <c r="BV121" s="863">
        <v>9738496</v>
      </c>
      <c r="BW121" s="863"/>
      <c r="BX121" s="863"/>
      <c r="BY121" s="863"/>
      <c r="BZ121" s="863"/>
      <c r="CA121" s="863">
        <v>8890666</v>
      </c>
      <c r="CB121" s="863"/>
      <c r="CC121" s="863"/>
      <c r="CD121" s="863"/>
      <c r="CE121" s="863"/>
      <c r="CF121" s="924">
        <v>28.4</v>
      </c>
      <c r="CG121" s="925"/>
      <c r="CH121" s="925"/>
      <c r="CI121" s="925"/>
      <c r="CJ121" s="925"/>
      <c r="CK121" s="918"/>
      <c r="CL121" s="904"/>
      <c r="CM121" s="904"/>
      <c r="CN121" s="904"/>
      <c r="CO121" s="905"/>
      <c r="CP121" s="884" t="s">
        <v>477</v>
      </c>
      <c r="CQ121" s="885"/>
      <c r="CR121" s="885"/>
      <c r="CS121" s="885"/>
      <c r="CT121" s="885"/>
      <c r="CU121" s="885"/>
      <c r="CV121" s="885"/>
      <c r="CW121" s="885"/>
      <c r="CX121" s="885"/>
      <c r="CY121" s="885"/>
      <c r="CZ121" s="885"/>
      <c r="DA121" s="885"/>
      <c r="DB121" s="885"/>
      <c r="DC121" s="885"/>
      <c r="DD121" s="885"/>
      <c r="DE121" s="885"/>
      <c r="DF121" s="886"/>
      <c r="DG121" s="862" t="s">
        <v>441</v>
      </c>
      <c r="DH121" s="863"/>
      <c r="DI121" s="863"/>
      <c r="DJ121" s="863"/>
      <c r="DK121" s="863"/>
      <c r="DL121" s="863" t="s">
        <v>470</v>
      </c>
      <c r="DM121" s="863"/>
      <c r="DN121" s="863"/>
      <c r="DO121" s="863"/>
      <c r="DP121" s="863"/>
      <c r="DQ121" s="863" t="s">
        <v>441</v>
      </c>
      <c r="DR121" s="863"/>
      <c r="DS121" s="863"/>
      <c r="DT121" s="863"/>
      <c r="DU121" s="863"/>
      <c r="DV121" s="840" t="s">
        <v>470</v>
      </c>
      <c r="DW121" s="840"/>
      <c r="DX121" s="840"/>
      <c r="DY121" s="840"/>
      <c r="DZ121" s="841"/>
    </row>
    <row r="122" spans="1:130" s="248" customFormat="1" ht="26.25" customHeight="1" x14ac:dyDescent="0.15">
      <c r="A122" s="866"/>
      <c r="B122" s="867"/>
      <c r="C122" s="870" t="s">
        <v>455</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470</v>
      </c>
      <c r="AB122" s="826"/>
      <c r="AC122" s="826"/>
      <c r="AD122" s="826"/>
      <c r="AE122" s="827"/>
      <c r="AF122" s="828" t="s">
        <v>470</v>
      </c>
      <c r="AG122" s="826"/>
      <c r="AH122" s="826"/>
      <c r="AI122" s="826"/>
      <c r="AJ122" s="827"/>
      <c r="AK122" s="828" t="s">
        <v>441</v>
      </c>
      <c r="AL122" s="826"/>
      <c r="AM122" s="826"/>
      <c r="AN122" s="826"/>
      <c r="AO122" s="827"/>
      <c r="AP122" s="873" t="s">
        <v>470</v>
      </c>
      <c r="AQ122" s="874"/>
      <c r="AR122" s="874"/>
      <c r="AS122" s="874"/>
      <c r="AT122" s="875"/>
      <c r="AU122" s="935"/>
      <c r="AV122" s="936"/>
      <c r="AW122" s="936"/>
      <c r="AX122" s="936"/>
      <c r="AY122" s="937"/>
      <c r="AZ122" s="928" t="s">
        <v>478</v>
      </c>
      <c r="BA122" s="929"/>
      <c r="BB122" s="929"/>
      <c r="BC122" s="929"/>
      <c r="BD122" s="929"/>
      <c r="BE122" s="929"/>
      <c r="BF122" s="929"/>
      <c r="BG122" s="929"/>
      <c r="BH122" s="929"/>
      <c r="BI122" s="929"/>
      <c r="BJ122" s="929"/>
      <c r="BK122" s="929"/>
      <c r="BL122" s="929"/>
      <c r="BM122" s="929"/>
      <c r="BN122" s="929"/>
      <c r="BO122" s="929"/>
      <c r="BP122" s="930"/>
      <c r="BQ122" s="931">
        <v>37927334</v>
      </c>
      <c r="BR122" s="894"/>
      <c r="BS122" s="894"/>
      <c r="BT122" s="894"/>
      <c r="BU122" s="894"/>
      <c r="BV122" s="894">
        <v>36593894</v>
      </c>
      <c r="BW122" s="894"/>
      <c r="BX122" s="894"/>
      <c r="BY122" s="894"/>
      <c r="BZ122" s="894"/>
      <c r="CA122" s="894">
        <v>34842356</v>
      </c>
      <c r="CB122" s="894"/>
      <c r="CC122" s="894"/>
      <c r="CD122" s="894"/>
      <c r="CE122" s="894"/>
      <c r="CF122" s="895">
        <v>111.5</v>
      </c>
      <c r="CG122" s="896"/>
      <c r="CH122" s="896"/>
      <c r="CI122" s="896"/>
      <c r="CJ122" s="896"/>
      <c r="CK122" s="918"/>
      <c r="CL122" s="904"/>
      <c r="CM122" s="904"/>
      <c r="CN122" s="904"/>
      <c r="CO122" s="905"/>
      <c r="CP122" s="884" t="s">
        <v>479</v>
      </c>
      <c r="CQ122" s="885"/>
      <c r="CR122" s="885"/>
      <c r="CS122" s="885"/>
      <c r="CT122" s="885"/>
      <c r="CU122" s="885"/>
      <c r="CV122" s="885"/>
      <c r="CW122" s="885"/>
      <c r="CX122" s="885"/>
      <c r="CY122" s="885"/>
      <c r="CZ122" s="885"/>
      <c r="DA122" s="885"/>
      <c r="DB122" s="885"/>
      <c r="DC122" s="885"/>
      <c r="DD122" s="885"/>
      <c r="DE122" s="885"/>
      <c r="DF122" s="886"/>
      <c r="DG122" s="862" t="s">
        <v>441</v>
      </c>
      <c r="DH122" s="863"/>
      <c r="DI122" s="863"/>
      <c r="DJ122" s="863"/>
      <c r="DK122" s="863"/>
      <c r="DL122" s="863" t="s">
        <v>441</v>
      </c>
      <c r="DM122" s="863"/>
      <c r="DN122" s="863"/>
      <c r="DO122" s="863"/>
      <c r="DP122" s="863"/>
      <c r="DQ122" s="863" t="s">
        <v>441</v>
      </c>
      <c r="DR122" s="863"/>
      <c r="DS122" s="863"/>
      <c r="DT122" s="863"/>
      <c r="DU122" s="863"/>
      <c r="DV122" s="840" t="s">
        <v>441</v>
      </c>
      <c r="DW122" s="840"/>
      <c r="DX122" s="840"/>
      <c r="DY122" s="840"/>
      <c r="DZ122" s="841"/>
    </row>
    <row r="123" spans="1:130" s="248" customFormat="1" ht="26.25" customHeight="1" x14ac:dyDescent="0.15">
      <c r="A123" s="866"/>
      <c r="B123" s="867"/>
      <c r="C123" s="870" t="s">
        <v>461</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441</v>
      </c>
      <c r="AB123" s="826"/>
      <c r="AC123" s="826"/>
      <c r="AD123" s="826"/>
      <c r="AE123" s="827"/>
      <c r="AF123" s="828" t="s">
        <v>441</v>
      </c>
      <c r="AG123" s="826"/>
      <c r="AH123" s="826"/>
      <c r="AI123" s="826"/>
      <c r="AJ123" s="827"/>
      <c r="AK123" s="828" t="s">
        <v>470</v>
      </c>
      <c r="AL123" s="826"/>
      <c r="AM123" s="826"/>
      <c r="AN123" s="826"/>
      <c r="AO123" s="827"/>
      <c r="AP123" s="873" t="s">
        <v>441</v>
      </c>
      <c r="AQ123" s="874"/>
      <c r="AR123" s="874"/>
      <c r="AS123" s="874"/>
      <c r="AT123" s="875"/>
      <c r="AU123" s="938"/>
      <c r="AV123" s="939"/>
      <c r="AW123" s="939"/>
      <c r="AX123" s="939"/>
      <c r="AY123" s="939"/>
      <c r="AZ123" s="279" t="s">
        <v>188</v>
      </c>
      <c r="BA123" s="279"/>
      <c r="BB123" s="279"/>
      <c r="BC123" s="279"/>
      <c r="BD123" s="279"/>
      <c r="BE123" s="279"/>
      <c r="BF123" s="279"/>
      <c r="BG123" s="279"/>
      <c r="BH123" s="279"/>
      <c r="BI123" s="279"/>
      <c r="BJ123" s="279"/>
      <c r="BK123" s="279"/>
      <c r="BL123" s="279"/>
      <c r="BM123" s="279"/>
      <c r="BN123" s="279"/>
      <c r="BO123" s="926" t="s">
        <v>480</v>
      </c>
      <c r="BP123" s="927"/>
      <c r="BQ123" s="881">
        <v>55650354</v>
      </c>
      <c r="BR123" s="882"/>
      <c r="BS123" s="882"/>
      <c r="BT123" s="882"/>
      <c r="BU123" s="882"/>
      <c r="BV123" s="882">
        <v>54180136</v>
      </c>
      <c r="BW123" s="882"/>
      <c r="BX123" s="882"/>
      <c r="BY123" s="882"/>
      <c r="BZ123" s="882"/>
      <c r="CA123" s="882">
        <v>52000062</v>
      </c>
      <c r="CB123" s="882"/>
      <c r="CC123" s="882"/>
      <c r="CD123" s="882"/>
      <c r="CE123" s="882"/>
      <c r="CF123" s="792"/>
      <c r="CG123" s="793"/>
      <c r="CH123" s="793"/>
      <c r="CI123" s="793"/>
      <c r="CJ123" s="883"/>
      <c r="CK123" s="918"/>
      <c r="CL123" s="904"/>
      <c r="CM123" s="904"/>
      <c r="CN123" s="904"/>
      <c r="CO123" s="905"/>
      <c r="CP123" s="884" t="s">
        <v>481</v>
      </c>
      <c r="CQ123" s="885"/>
      <c r="CR123" s="885"/>
      <c r="CS123" s="885"/>
      <c r="CT123" s="885"/>
      <c r="CU123" s="885"/>
      <c r="CV123" s="885"/>
      <c r="CW123" s="885"/>
      <c r="CX123" s="885"/>
      <c r="CY123" s="885"/>
      <c r="CZ123" s="885"/>
      <c r="DA123" s="885"/>
      <c r="DB123" s="885"/>
      <c r="DC123" s="885"/>
      <c r="DD123" s="885"/>
      <c r="DE123" s="885"/>
      <c r="DF123" s="886"/>
      <c r="DG123" s="825" t="s">
        <v>129</v>
      </c>
      <c r="DH123" s="826"/>
      <c r="DI123" s="826"/>
      <c r="DJ123" s="826"/>
      <c r="DK123" s="827"/>
      <c r="DL123" s="828" t="s">
        <v>129</v>
      </c>
      <c r="DM123" s="826"/>
      <c r="DN123" s="826"/>
      <c r="DO123" s="826"/>
      <c r="DP123" s="827"/>
      <c r="DQ123" s="828" t="s">
        <v>129</v>
      </c>
      <c r="DR123" s="826"/>
      <c r="DS123" s="826"/>
      <c r="DT123" s="826"/>
      <c r="DU123" s="827"/>
      <c r="DV123" s="873" t="s">
        <v>129</v>
      </c>
      <c r="DW123" s="874"/>
      <c r="DX123" s="874"/>
      <c r="DY123" s="874"/>
      <c r="DZ123" s="875"/>
    </row>
    <row r="124" spans="1:130" s="248" customFormat="1" ht="26.25" customHeight="1" thickBot="1" x14ac:dyDescent="0.2">
      <c r="A124" s="866"/>
      <c r="B124" s="867"/>
      <c r="C124" s="870" t="s">
        <v>465</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129</v>
      </c>
      <c r="AB124" s="826"/>
      <c r="AC124" s="826"/>
      <c r="AD124" s="826"/>
      <c r="AE124" s="827"/>
      <c r="AF124" s="828" t="s">
        <v>129</v>
      </c>
      <c r="AG124" s="826"/>
      <c r="AH124" s="826"/>
      <c r="AI124" s="826"/>
      <c r="AJ124" s="827"/>
      <c r="AK124" s="828" t="s">
        <v>129</v>
      </c>
      <c r="AL124" s="826"/>
      <c r="AM124" s="826"/>
      <c r="AN124" s="826"/>
      <c r="AO124" s="827"/>
      <c r="AP124" s="873" t="s">
        <v>129</v>
      </c>
      <c r="AQ124" s="874"/>
      <c r="AR124" s="874"/>
      <c r="AS124" s="874"/>
      <c r="AT124" s="875"/>
      <c r="AU124" s="876" t="s">
        <v>482</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18.600000000000001</v>
      </c>
      <c r="BR124" s="880"/>
      <c r="BS124" s="880"/>
      <c r="BT124" s="880"/>
      <c r="BU124" s="880"/>
      <c r="BV124" s="880">
        <v>21</v>
      </c>
      <c r="BW124" s="880"/>
      <c r="BX124" s="880"/>
      <c r="BY124" s="880"/>
      <c r="BZ124" s="880"/>
      <c r="CA124" s="880">
        <v>15.3</v>
      </c>
      <c r="CB124" s="880"/>
      <c r="CC124" s="880"/>
      <c r="CD124" s="880"/>
      <c r="CE124" s="880"/>
      <c r="CF124" s="770"/>
      <c r="CG124" s="771"/>
      <c r="CH124" s="771"/>
      <c r="CI124" s="771"/>
      <c r="CJ124" s="911"/>
      <c r="CK124" s="919"/>
      <c r="CL124" s="919"/>
      <c r="CM124" s="919"/>
      <c r="CN124" s="919"/>
      <c r="CO124" s="920"/>
      <c r="CP124" s="884" t="s">
        <v>483</v>
      </c>
      <c r="CQ124" s="885"/>
      <c r="CR124" s="885"/>
      <c r="CS124" s="885"/>
      <c r="CT124" s="885"/>
      <c r="CU124" s="885"/>
      <c r="CV124" s="885"/>
      <c r="CW124" s="885"/>
      <c r="CX124" s="885"/>
      <c r="CY124" s="885"/>
      <c r="CZ124" s="885"/>
      <c r="DA124" s="885"/>
      <c r="DB124" s="885"/>
      <c r="DC124" s="885"/>
      <c r="DD124" s="885"/>
      <c r="DE124" s="885"/>
      <c r="DF124" s="886"/>
      <c r="DG124" s="808" t="s">
        <v>484</v>
      </c>
      <c r="DH124" s="809"/>
      <c r="DI124" s="809"/>
      <c r="DJ124" s="809"/>
      <c r="DK124" s="810"/>
      <c r="DL124" s="811" t="s">
        <v>484</v>
      </c>
      <c r="DM124" s="809"/>
      <c r="DN124" s="809"/>
      <c r="DO124" s="809"/>
      <c r="DP124" s="810"/>
      <c r="DQ124" s="811" t="s">
        <v>484</v>
      </c>
      <c r="DR124" s="809"/>
      <c r="DS124" s="809"/>
      <c r="DT124" s="809"/>
      <c r="DU124" s="810"/>
      <c r="DV124" s="897" t="s">
        <v>484</v>
      </c>
      <c r="DW124" s="898"/>
      <c r="DX124" s="898"/>
      <c r="DY124" s="898"/>
      <c r="DZ124" s="899"/>
    </row>
    <row r="125" spans="1:130" s="248" customFormat="1" ht="26.25" customHeight="1" x14ac:dyDescent="0.15">
      <c r="A125" s="866"/>
      <c r="B125" s="867"/>
      <c r="C125" s="870" t="s">
        <v>467</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484</v>
      </c>
      <c r="AB125" s="826"/>
      <c r="AC125" s="826"/>
      <c r="AD125" s="826"/>
      <c r="AE125" s="827"/>
      <c r="AF125" s="828" t="s">
        <v>484</v>
      </c>
      <c r="AG125" s="826"/>
      <c r="AH125" s="826"/>
      <c r="AI125" s="826"/>
      <c r="AJ125" s="827"/>
      <c r="AK125" s="828" t="s">
        <v>484</v>
      </c>
      <c r="AL125" s="826"/>
      <c r="AM125" s="826"/>
      <c r="AN125" s="826"/>
      <c r="AO125" s="827"/>
      <c r="AP125" s="873" t="s">
        <v>484</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485</v>
      </c>
      <c r="CL125" s="901"/>
      <c r="CM125" s="901"/>
      <c r="CN125" s="901"/>
      <c r="CO125" s="902"/>
      <c r="CP125" s="909" t="s">
        <v>486</v>
      </c>
      <c r="CQ125" s="854"/>
      <c r="CR125" s="854"/>
      <c r="CS125" s="854"/>
      <c r="CT125" s="854"/>
      <c r="CU125" s="854"/>
      <c r="CV125" s="854"/>
      <c r="CW125" s="854"/>
      <c r="CX125" s="854"/>
      <c r="CY125" s="854"/>
      <c r="CZ125" s="854"/>
      <c r="DA125" s="854"/>
      <c r="DB125" s="854"/>
      <c r="DC125" s="854"/>
      <c r="DD125" s="854"/>
      <c r="DE125" s="854"/>
      <c r="DF125" s="855"/>
      <c r="DG125" s="910" t="s">
        <v>484</v>
      </c>
      <c r="DH125" s="891"/>
      <c r="DI125" s="891"/>
      <c r="DJ125" s="891"/>
      <c r="DK125" s="891"/>
      <c r="DL125" s="891" t="s">
        <v>484</v>
      </c>
      <c r="DM125" s="891"/>
      <c r="DN125" s="891"/>
      <c r="DO125" s="891"/>
      <c r="DP125" s="891"/>
      <c r="DQ125" s="891" t="s">
        <v>484</v>
      </c>
      <c r="DR125" s="891"/>
      <c r="DS125" s="891"/>
      <c r="DT125" s="891"/>
      <c r="DU125" s="891"/>
      <c r="DV125" s="892" t="s">
        <v>484</v>
      </c>
      <c r="DW125" s="892"/>
      <c r="DX125" s="892"/>
      <c r="DY125" s="892"/>
      <c r="DZ125" s="893"/>
    </row>
    <row r="126" spans="1:130" s="248" customFormat="1" ht="26.25" customHeight="1" thickBot="1" x14ac:dyDescent="0.2">
      <c r="A126" s="866"/>
      <c r="B126" s="867"/>
      <c r="C126" s="870" t="s">
        <v>469</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484</v>
      </c>
      <c r="AB126" s="826"/>
      <c r="AC126" s="826"/>
      <c r="AD126" s="826"/>
      <c r="AE126" s="827"/>
      <c r="AF126" s="828" t="s">
        <v>484</v>
      </c>
      <c r="AG126" s="826"/>
      <c r="AH126" s="826"/>
      <c r="AI126" s="826"/>
      <c r="AJ126" s="827"/>
      <c r="AK126" s="828" t="s">
        <v>484</v>
      </c>
      <c r="AL126" s="826"/>
      <c r="AM126" s="826"/>
      <c r="AN126" s="826"/>
      <c r="AO126" s="827"/>
      <c r="AP126" s="873" t="s">
        <v>484</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487</v>
      </c>
      <c r="CQ126" s="796"/>
      <c r="CR126" s="796"/>
      <c r="CS126" s="796"/>
      <c r="CT126" s="796"/>
      <c r="CU126" s="796"/>
      <c r="CV126" s="796"/>
      <c r="CW126" s="796"/>
      <c r="CX126" s="796"/>
      <c r="CY126" s="796"/>
      <c r="CZ126" s="796"/>
      <c r="DA126" s="796"/>
      <c r="DB126" s="796"/>
      <c r="DC126" s="796"/>
      <c r="DD126" s="796"/>
      <c r="DE126" s="796"/>
      <c r="DF126" s="797"/>
      <c r="DG126" s="862" t="s">
        <v>484</v>
      </c>
      <c r="DH126" s="863"/>
      <c r="DI126" s="863"/>
      <c r="DJ126" s="863"/>
      <c r="DK126" s="863"/>
      <c r="DL126" s="863" t="s">
        <v>484</v>
      </c>
      <c r="DM126" s="863"/>
      <c r="DN126" s="863"/>
      <c r="DO126" s="863"/>
      <c r="DP126" s="863"/>
      <c r="DQ126" s="863" t="s">
        <v>484</v>
      </c>
      <c r="DR126" s="863"/>
      <c r="DS126" s="863"/>
      <c r="DT126" s="863"/>
      <c r="DU126" s="863"/>
      <c r="DV126" s="840" t="s">
        <v>484</v>
      </c>
      <c r="DW126" s="840"/>
      <c r="DX126" s="840"/>
      <c r="DY126" s="840"/>
      <c r="DZ126" s="841"/>
    </row>
    <row r="127" spans="1:130" s="248" customFormat="1" ht="26.25" customHeight="1" x14ac:dyDescent="0.15">
      <c r="A127" s="868"/>
      <c r="B127" s="869"/>
      <c r="C127" s="887" t="s">
        <v>488</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489</v>
      </c>
      <c r="AB127" s="826"/>
      <c r="AC127" s="826"/>
      <c r="AD127" s="826"/>
      <c r="AE127" s="827"/>
      <c r="AF127" s="828" t="s">
        <v>489</v>
      </c>
      <c r="AG127" s="826"/>
      <c r="AH127" s="826"/>
      <c r="AI127" s="826"/>
      <c r="AJ127" s="827"/>
      <c r="AK127" s="828" t="s">
        <v>484</v>
      </c>
      <c r="AL127" s="826"/>
      <c r="AM127" s="826"/>
      <c r="AN127" s="826"/>
      <c r="AO127" s="827"/>
      <c r="AP127" s="873" t="s">
        <v>484</v>
      </c>
      <c r="AQ127" s="874"/>
      <c r="AR127" s="874"/>
      <c r="AS127" s="874"/>
      <c r="AT127" s="875"/>
      <c r="AU127" s="284"/>
      <c r="AV127" s="284"/>
      <c r="AW127" s="284"/>
      <c r="AX127" s="890" t="s">
        <v>490</v>
      </c>
      <c r="AY127" s="858"/>
      <c r="AZ127" s="858"/>
      <c r="BA127" s="858"/>
      <c r="BB127" s="858"/>
      <c r="BC127" s="858"/>
      <c r="BD127" s="858"/>
      <c r="BE127" s="859"/>
      <c r="BF127" s="857" t="s">
        <v>491</v>
      </c>
      <c r="BG127" s="858"/>
      <c r="BH127" s="858"/>
      <c r="BI127" s="858"/>
      <c r="BJ127" s="858"/>
      <c r="BK127" s="858"/>
      <c r="BL127" s="859"/>
      <c r="BM127" s="857" t="s">
        <v>492</v>
      </c>
      <c r="BN127" s="858"/>
      <c r="BO127" s="858"/>
      <c r="BP127" s="858"/>
      <c r="BQ127" s="858"/>
      <c r="BR127" s="858"/>
      <c r="BS127" s="859"/>
      <c r="BT127" s="857" t="s">
        <v>493</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494</v>
      </c>
      <c r="CQ127" s="796"/>
      <c r="CR127" s="796"/>
      <c r="CS127" s="796"/>
      <c r="CT127" s="796"/>
      <c r="CU127" s="796"/>
      <c r="CV127" s="796"/>
      <c r="CW127" s="796"/>
      <c r="CX127" s="796"/>
      <c r="CY127" s="796"/>
      <c r="CZ127" s="796"/>
      <c r="DA127" s="796"/>
      <c r="DB127" s="796"/>
      <c r="DC127" s="796"/>
      <c r="DD127" s="796"/>
      <c r="DE127" s="796"/>
      <c r="DF127" s="797"/>
      <c r="DG127" s="862" t="s">
        <v>484</v>
      </c>
      <c r="DH127" s="863"/>
      <c r="DI127" s="863"/>
      <c r="DJ127" s="863"/>
      <c r="DK127" s="863"/>
      <c r="DL127" s="863" t="s">
        <v>484</v>
      </c>
      <c r="DM127" s="863"/>
      <c r="DN127" s="863"/>
      <c r="DO127" s="863"/>
      <c r="DP127" s="863"/>
      <c r="DQ127" s="863" t="s">
        <v>484</v>
      </c>
      <c r="DR127" s="863"/>
      <c r="DS127" s="863"/>
      <c r="DT127" s="863"/>
      <c r="DU127" s="863"/>
      <c r="DV127" s="840" t="s">
        <v>484</v>
      </c>
      <c r="DW127" s="840"/>
      <c r="DX127" s="840"/>
      <c r="DY127" s="840"/>
      <c r="DZ127" s="841"/>
    </row>
    <row r="128" spans="1:130" s="248" customFormat="1" ht="26.25" customHeight="1" thickBot="1" x14ac:dyDescent="0.2">
      <c r="A128" s="842" t="s">
        <v>495</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496</v>
      </c>
      <c r="X128" s="844"/>
      <c r="Y128" s="844"/>
      <c r="Z128" s="845"/>
      <c r="AA128" s="846">
        <v>1042628</v>
      </c>
      <c r="AB128" s="847"/>
      <c r="AC128" s="847"/>
      <c r="AD128" s="847"/>
      <c r="AE128" s="848"/>
      <c r="AF128" s="849">
        <v>1243413</v>
      </c>
      <c r="AG128" s="847"/>
      <c r="AH128" s="847"/>
      <c r="AI128" s="847"/>
      <c r="AJ128" s="848"/>
      <c r="AK128" s="849">
        <v>1236242</v>
      </c>
      <c r="AL128" s="847"/>
      <c r="AM128" s="847"/>
      <c r="AN128" s="847"/>
      <c r="AO128" s="848"/>
      <c r="AP128" s="850"/>
      <c r="AQ128" s="851"/>
      <c r="AR128" s="851"/>
      <c r="AS128" s="851"/>
      <c r="AT128" s="852"/>
      <c r="AU128" s="284"/>
      <c r="AV128" s="284"/>
      <c r="AW128" s="284"/>
      <c r="AX128" s="853" t="s">
        <v>497</v>
      </c>
      <c r="AY128" s="854"/>
      <c r="AZ128" s="854"/>
      <c r="BA128" s="854"/>
      <c r="BB128" s="854"/>
      <c r="BC128" s="854"/>
      <c r="BD128" s="854"/>
      <c r="BE128" s="855"/>
      <c r="BF128" s="832" t="s">
        <v>484</v>
      </c>
      <c r="BG128" s="833"/>
      <c r="BH128" s="833"/>
      <c r="BI128" s="833"/>
      <c r="BJ128" s="833"/>
      <c r="BK128" s="833"/>
      <c r="BL128" s="856"/>
      <c r="BM128" s="832">
        <v>11.62</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498</v>
      </c>
      <c r="CQ128" s="774"/>
      <c r="CR128" s="774"/>
      <c r="CS128" s="774"/>
      <c r="CT128" s="774"/>
      <c r="CU128" s="774"/>
      <c r="CV128" s="774"/>
      <c r="CW128" s="774"/>
      <c r="CX128" s="774"/>
      <c r="CY128" s="774"/>
      <c r="CZ128" s="774"/>
      <c r="DA128" s="774"/>
      <c r="DB128" s="774"/>
      <c r="DC128" s="774"/>
      <c r="DD128" s="774"/>
      <c r="DE128" s="774"/>
      <c r="DF128" s="775"/>
      <c r="DG128" s="836" t="s">
        <v>484</v>
      </c>
      <c r="DH128" s="837"/>
      <c r="DI128" s="837"/>
      <c r="DJ128" s="837"/>
      <c r="DK128" s="837"/>
      <c r="DL128" s="837" t="s">
        <v>484</v>
      </c>
      <c r="DM128" s="837"/>
      <c r="DN128" s="837"/>
      <c r="DO128" s="837"/>
      <c r="DP128" s="837"/>
      <c r="DQ128" s="837">
        <v>2846</v>
      </c>
      <c r="DR128" s="837"/>
      <c r="DS128" s="837"/>
      <c r="DT128" s="837"/>
      <c r="DU128" s="837"/>
      <c r="DV128" s="838">
        <v>0</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499</v>
      </c>
      <c r="X129" s="823"/>
      <c r="Y129" s="823"/>
      <c r="Z129" s="824"/>
      <c r="AA129" s="825">
        <v>33205939</v>
      </c>
      <c r="AB129" s="826"/>
      <c r="AC129" s="826"/>
      <c r="AD129" s="826"/>
      <c r="AE129" s="827"/>
      <c r="AF129" s="828">
        <v>33593082</v>
      </c>
      <c r="AG129" s="826"/>
      <c r="AH129" s="826"/>
      <c r="AI129" s="826"/>
      <c r="AJ129" s="827"/>
      <c r="AK129" s="828">
        <v>34606764</v>
      </c>
      <c r="AL129" s="826"/>
      <c r="AM129" s="826"/>
      <c r="AN129" s="826"/>
      <c r="AO129" s="827"/>
      <c r="AP129" s="829"/>
      <c r="AQ129" s="830"/>
      <c r="AR129" s="830"/>
      <c r="AS129" s="830"/>
      <c r="AT129" s="831"/>
      <c r="AU129" s="286"/>
      <c r="AV129" s="286"/>
      <c r="AW129" s="286"/>
      <c r="AX129" s="795" t="s">
        <v>500</v>
      </c>
      <c r="AY129" s="796"/>
      <c r="AZ129" s="796"/>
      <c r="BA129" s="796"/>
      <c r="BB129" s="796"/>
      <c r="BC129" s="796"/>
      <c r="BD129" s="796"/>
      <c r="BE129" s="797"/>
      <c r="BF129" s="815" t="s">
        <v>484</v>
      </c>
      <c r="BG129" s="816"/>
      <c r="BH129" s="816"/>
      <c r="BI129" s="816"/>
      <c r="BJ129" s="816"/>
      <c r="BK129" s="816"/>
      <c r="BL129" s="817"/>
      <c r="BM129" s="815">
        <v>16.62</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501</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502</v>
      </c>
      <c r="X130" s="823"/>
      <c r="Y130" s="823"/>
      <c r="Z130" s="824"/>
      <c r="AA130" s="825">
        <v>3359066</v>
      </c>
      <c r="AB130" s="826"/>
      <c r="AC130" s="826"/>
      <c r="AD130" s="826"/>
      <c r="AE130" s="827"/>
      <c r="AF130" s="828">
        <v>3369108</v>
      </c>
      <c r="AG130" s="826"/>
      <c r="AH130" s="826"/>
      <c r="AI130" s="826"/>
      <c r="AJ130" s="827"/>
      <c r="AK130" s="828">
        <v>3345814</v>
      </c>
      <c r="AL130" s="826"/>
      <c r="AM130" s="826"/>
      <c r="AN130" s="826"/>
      <c r="AO130" s="827"/>
      <c r="AP130" s="829"/>
      <c r="AQ130" s="830"/>
      <c r="AR130" s="830"/>
      <c r="AS130" s="830"/>
      <c r="AT130" s="831"/>
      <c r="AU130" s="286"/>
      <c r="AV130" s="286"/>
      <c r="AW130" s="286"/>
      <c r="AX130" s="795" t="s">
        <v>503</v>
      </c>
      <c r="AY130" s="796"/>
      <c r="AZ130" s="796"/>
      <c r="BA130" s="796"/>
      <c r="BB130" s="796"/>
      <c r="BC130" s="796"/>
      <c r="BD130" s="796"/>
      <c r="BE130" s="797"/>
      <c r="BF130" s="798">
        <v>6.2</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504</v>
      </c>
      <c r="X131" s="806"/>
      <c r="Y131" s="806"/>
      <c r="Z131" s="807"/>
      <c r="AA131" s="808">
        <v>29846873</v>
      </c>
      <c r="AB131" s="809"/>
      <c r="AC131" s="809"/>
      <c r="AD131" s="809"/>
      <c r="AE131" s="810"/>
      <c r="AF131" s="811">
        <v>30223974</v>
      </c>
      <c r="AG131" s="809"/>
      <c r="AH131" s="809"/>
      <c r="AI131" s="809"/>
      <c r="AJ131" s="810"/>
      <c r="AK131" s="811">
        <v>31260950</v>
      </c>
      <c r="AL131" s="809"/>
      <c r="AM131" s="809"/>
      <c r="AN131" s="809"/>
      <c r="AO131" s="810"/>
      <c r="AP131" s="812"/>
      <c r="AQ131" s="813"/>
      <c r="AR131" s="813"/>
      <c r="AS131" s="813"/>
      <c r="AT131" s="814"/>
      <c r="AU131" s="286"/>
      <c r="AV131" s="286"/>
      <c r="AW131" s="286"/>
      <c r="AX131" s="773" t="s">
        <v>505</v>
      </c>
      <c r="AY131" s="774"/>
      <c r="AZ131" s="774"/>
      <c r="BA131" s="774"/>
      <c r="BB131" s="774"/>
      <c r="BC131" s="774"/>
      <c r="BD131" s="774"/>
      <c r="BE131" s="775"/>
      <c r="BF131" s="776">
        <v>15.3</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506</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507</v>
      </c>
      <c r="W132" s="786"/>
      <c r="X132" s="786"/>
      <c r="Y132" s="786"/>
      <c r="Z132" s="787"/>
      <c r="AA132" s="788">
        <v>6.9986446430000004</v>
      </c>
      <c r="AB132" s="789"/>
      <c r="AC132" s="789"/>
      <c r="AD132" s="789"/>
      <c r="AE132" s="790"/>
      <c r="AF132" s="791">
        <v>6.3832843300000004</v>
      </c>
      <c r="AG132" s="789"/>
      <c r="AH132" s="789"/>
      <c r="AI132" s="789"/>
      <c r="AJ132" s="790"/>
      <c r="AK132" s="791">
        <v>5.2282160329999998</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508</v>
      </c>
      <c r="W133" s="765"/>
      <c r="X133" s="765"/>
      <c r="Y133" s="765"/>
      <c r="Z133" s="766"/>
      <c r="AA133" s="767">
        <v>6.4</v>
      </c>
      <c r="AB133" s="768"/>
      <c r="AC133" s="768"/>
      <c r="AD133" s="768"/>
      <c r="AE133" s="769"/>
      <c r="AF133" s="767">
        <v>6.4</v>
      </c>
      <c r="AG133" s="768"/>
      <c r="AH133" s="768"/>
      <c r="AI133" s="768"/>
      <c r="AJ133" s="769"/>
      <c r="AK133" s="767">
        <v>6.2</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XrcuEv7QD+sNa6kCxDo8TyjbmzC30KNtpJKwcGgj5bD12gmZLedz04N19HQIAwFZ/TgteSBkjqLhUiJxFRaQ==" saltValue="lyr5/Kzac7pXjejRgFvUW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h8dIgIxYv/q5CmQnv9kYibvZ/RXxmofKrInXlsMN+y6IFKAvk6dJn7bvmOdo53xAeXGWdscn+/0tWb1oW7d6gg==" saltValue="x9e24t7rH9uvCQLuBjF1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3"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4aggu+IOCX4zlzPdkdpMP/yFtleZLO9Lv9TG4EfMgZBtVQcgECTj7wxso81IhTZNZLJp/kUKbpzVU6EVEFTmA==" saltValue="iXVU63WtiGbV9hF5g26mrQ==" spinCount="100000"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03" t="s">
        <v>512</v>
      </c>
      <c r="AP7" s="305"/>
      <c r="AQ7" s="306" t="s">
        <v>513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4"/>
      <c r="AP8" s="311" t="s">
        <v>514</v>
      </c>
      <c r="AQ8" s="312" t="s">
        <v>515</v>
      </c>
      <c r="AR8" s="313" t="s">
        <v>516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4" t="s">
        <v>517</v>
      </c>
      <c r="AL9" s="1195"/>
      <c r="AM9" s="1195"/>
      <c r="AN9" s="1196"/>
      <c r="AO9" s="314">
        <v>10989445</v>
      </c>
      <c r="AP9" s="314">
        <v>54356</v>
      </c>
      <c r="AQ9" s="315">
        <v>60699</v>
      </c>
      <c r="AR9" s="316">
        <v>-10.4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4" t="s">
        <v>518</v>
      </c>
      <c r="AL10" s="1195"/>
      <c r="AM10" s="1195"/>
      <c r="AN10" s="1196"/>
      <c r="AO10" s="317">
        <v>51122</v>
      </c>
      <c r="AP10" s="317">
        <v>253</v>
      </c>
      <c r="AQ10" s="318">
        <v>1313</v>
      </c>
      <c r="AR10" s="319">
        <v>-80.7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4" t="s">
        <v>519</v>
      </c>
      <c r="AL11" s="1195"/>
      <c r="AM11" s="1195"/>
      <c r="AN11" s="1196"/>
      <c r="AO11" s="317">
        <v>98389</v>
      </c>
      <c r="AP11" s="317">
        <v>487</v>
      </c>
      <c r="AQ11" s="318">
        <v>1158</v>
      </c>
      <c r="AR11" s="319">
        <v>-57.9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4" t="s">
        <v>520</v>
      </c>
      <c r="AL12" s="1195"/>
      <c r="AM12" s="1195"/>
      <c r="AN12" s="1196"/>
      <c r="AO12" s="317" t="s">
        <v>521</v>
      </c>
      <c r="AP12" s="317" t="s">
        <v>521</v>
      </c>
      <c r="AQ12" s="318" t="s">
        <v>521</v>
      </c>
      <c r="AR12" s="319" t="s">
        <v>521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4" t="s">
        <v>522</v>
      </c>
      <c r="AL13" s="1195"/>
      <c r="AM13" s="1195"/>
      <c r="AN13" s="1196"/>
      <c r="AO13" s="317">
        <v>446856</v>
      </c>
      <c r="AP13" s="317">
        <v>2210</v>
      </c>
      <c r="AQ13" s="318">
        <v>2240</v>
      </c>
      <c r="AR13" s="319">
        <v>-1.3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4" t="s">
        <v>523</v>
      </c>
      <c r="AL14" s="1195"/>
      <c r="AM14" s="1195"/>
      <c r="AN14" s="1196"/>
      <c r="AO14" s="317">
        <v>82739</v>
      </c>
      <c r="AP14" s="317">
        <v>409</v>
      </c>
      <c r="AQ14" s="318">
        <v>1314</v>
      </c>
      <c r="AR14" s="319">
        <v>-68.900000000000006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7" t="s">
        <v>524</v>
      </c>
      <c r="AL15" s="1198"/>
      <c r="AM15" s="1198"/>
      <c r="AN15" s="1199"/>
      <c r="AO15" s="317">
        <v>-587062</v>
      </c>
      <c r="AP15" s="317">
        <v>-2904</v>
      </c>
      <c r="AQ15" s="318">
        <v>-3730</v>
      </c>
      <c r="AR15" s="319">
        <v>-22.1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7" t="s">
        <v>188</v>
      </c>
      <c r="AL16" s="1198"/>
      <c r="AM16" s="1198"/>
      <c r="AN16" s="1199"/>
      <c r="AO16" s="317">
        <v>11081489</v>
      </c>
      <c r="AP16" s="317">
        <v>54811</v>
      </c>
      <c r="AQ16" s="318">
        <v>62995</v>
      </c>
      <c r="AR16" s="319">
        <v>-13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00" t="s">
        <v>529</v>
      </c>
      <c r="AL21" s="1201"/>
      <c r="AM21" s="1201"/>
      <c r="AN21" s="1202"/>
      <c r="AO21" s="330">
        <v>5.86</v>
      </c>
      <c r="AP21" s="331">
        <v>6.04</v>
      </c>
      <c r="AQ21" s="332">
        <v>-0.18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00" t="s">
        <v>530</v>
      </c>
      <c r="AL22" s="1201"/>
      <c r="AM22" s="1201"/>
      <c r="AN22" s="1202"/>
      <c r="AO22" s="335">
        <v>101.4</v>
      </c>
      <c r="AP22" s="336">
        <v>99.9</v>
      </c>
      <c r="AQ22" s="337">
        <v>1.5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03" t="s">
        <v>512</v>
      </c>
      <c r="AP30" s="305"/>
      <c r="AQ30" s="306" t="s">
        <v>513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4"/>
      <c r="AP31" s="311" t="s">
        <v>514</v>
      </c>
      <c r="AQ31" s="312" t="s">
        <v>515</v>
      </c>
      <c r="AR31" s="313" t="s">
        <v>516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3" t="s">
        <v>534</v>
      </c>
      <c r="AL32" s="1184"/>
      <c r="AM32" s="1184"/>
      <c r="AN32" s="1185"/>
      <c r="AO32" s="345">
        <v>5680513</v>
      </c>
      <c r="AP32" s="345">
        <v>28097</v>
      </c>
      <c r="AQ32" s="346">
        <v>26503</v>
      </c>
      <c r="AR32" s="347">
        <v>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3" t="s">
        <v>535</v>
      </c>
      <c r="AL33" s="1184"/>
      <c r="AM33" s="1184"/>
      <c r="AN33" s="1185"/>
      <c r="AO33" s="345" t="s">
        <v>521</v>
      </c>
      <c r="AP33" s="345" t="s">
        <v>521</v>
      </c>
      <c r="AQ33" s="346" t="s">
        <v>521</v>
      </c>
      <c r="AR33" s="347" t="s">
        <v>521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3" t="s">
        <v>536</v>
      </c>
      <c r="AL34" s="1184"/>
      <c r="AM34" s="1184"/>
      <c r="AN34" s="1185"/>
      <c r="AO34" s="345" t="s">
        <v>521</v>
      </c>
      <c r="AP34" s="345" t="s">
        <v>521</v>
      </c>
      <c r="AQ34" s="346">
        <v>25</v>
      </c>
      <c r="AR34" s="347" t="s">
        <v>521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3" t="s">
        <v>537</v>
      </c>
      <c r="AL35" s="1184"/>
      <c r="AM35" s="1184"/>
      <c r="AN35" s="1185"/>
      <c r="AO35" s="345">
        <v>246862</v>
      </c>
      <c r="AP35" s="345">
        <v>1221</v>
      </c>
      <c r="AQ35" s="346">
        <v>5830</v>
      </c>
      <c r="AR35" s="347">
        <v>-79.099999999999994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3" t="s">
        <v>538</v>
      </c>
      <c r="AL36" s="1184"/>
      <c r="AM36" s="1184"/>
      <c r="AN36" s="1185"/>
      <c r="AO36" s="345">
        <v>48728</v>
      </c>
      <c r="AP36" s="345">
        <v>241</v>
      </c>
      <c r="AQ36" s="346">
        <v>589</v>
      </c>
      <c r="AR36" s="347">
        <v>-59.1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3" t="s">
        <v>539</v>
      </c>
      <c r="AL37" s="1184"/>
      <c r="AM37" s="1184"/>
      <c r="AN37" s="1185"/>
      <c r="AO37" s="345">
        <v>240343</v>
      </c>
      <c r="AP37" s="345">
        <v>1189</v>
      </c>
      <c r="AQ37" s="346">
        <v>1271</v>
      </c>
      <c r="AR37" s="347">
        <v>-6.5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0" t="s">
        <v>540</v>
      </c>
      <c r="AL38" s="1181"/>
      <c r="AM38" s="1181"/>
      <c r="AN38" s="1182"/>
      <c r="AO38" s="348" t="s">
        <v>521</v>
      </c>
      <c r="AP38" s="348" t="s">
        <v>521</v>
      </c>
      <c r="AQ38" s="349">
        <v>0</v>
      </c>
      <c r="AR38" s="337" t="s">
        <v>521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0" t="s">
        <v>541</v>
      </c>
      <c r="AL39" s="1181"/>
      <c r="AM39" s="1181"/>
      <c r="AN39" s="1182"/>
      <c r="AO39" s="345">
        <v>-1236242</v>
      </c>
      <c r="AP39" s="345">
        <v>-6115</v>
      </c>
      <c r="AQ39" s="346">
        <v>-7632</v>
      </c>
      <c r="AR39" s="347">
        <v>-19.899999999999999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3" t="s">
        <v>542</v>
      </c>
      <c r="AL40" s="1184"/>
      <c r="AM40" s="1184"/>
      <c r="AN40" s="1185"/>
      <c r="AO40" s="345">
        <v>-3345814</v>
      </c>
      <c r="AP40" s="345">
        <v>-16549</v>
      </c>
      <c r="AQ40" s="346">
        <v>-20405</v>
      </c>
      <c r="AR40" s="347">
        <v>-18.899999999999999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6" t="s">
        <v>298</v>
      </c>
      <c r="AL41" s="1187"/>
      <c r="AM41" s="1187"/>
      <c r="AN41" s="1188"/>
      <c r="AO41" s="345">
        <v>1634390</v>
      </c>
      <c r="AP41" s="345">
        <v>8084</v>
      </c>
      <c r="AQ41" s="346">
        <v>6181</v>
      </c>
      <c r="AR41" s="347">
        <v>30.8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9" t="s">
        <v>512</v>
      </c>
      <c r="AN49" s="1191" t="s">
        <v>546</v>
      </c>
      <c r="AO49" s="1192"/>
      <c r="AP49" s="1192"/>
      <c r="AQ49" s="1192"/>
      <c r="AR49" s="1193"/>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0"/>
      <c r="AN50" s="361" t="s">
        <v>547</v>
      </c>
      <c r="AO50" s="362" t="s">
        <v>548</v>
      </c>
      <c r="AP50" s="363" t="s">
        <v>549</v>
      </c>
      <c r="AQ50" s="364" t="s">
        <v>550</v>
      </c>
      <c r="AR50" s="365" t="s">
        <v>551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6126984</v>
      </c>
      <c r="AN51" s="367">
        <v>31271</v>
      </c>
      <c r="AO51" s="368">
        <v>-23.5</v>
      </c>
      <c r="AP51" s="369">
        <v>39893</v>
      </c>
      <c r="AQ51" s="370">
        <v>-0.1</v>
      </c>
      <c r="AR51" s="371">
        <v>-23.4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3201674</v>
      </c>
      <c r="AN52" s="375">
        <v>16341</v>
      </c>
      <c r="AO52" s="376">
        <v>-5.3</v>
      </c>
      <c r="AP52" s="377">
        <v>26170</v>
      </c>
      <c r="AQ52" s="378">
        <v>16</v>
      </c>
      <c r="AR52" s="379">
        <v>-21.3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3729029</v>
      </c>
      <c r="AN53" s="367">
        <v>18865</v>
      </c>
      <c r="AO53" s="368">
        <v>-39.700000000000003</v>
      </c>
      <c r="AP53" s="369">
        <v>41080</v>
      </c>
      <c r="AQ53" s="370">
        <v>3</v>
      </c>
      <c r="AR53" s="371">
        <v>-42.7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2280757</v>
      </c>
      <c r="AN54" s="375">
        <v>11538</v>
      </c>
      <c r="AO54" s="376">
        <v>-29.4</v>
      </c>
      <c r="AP54" s="377">
        <v>27265</v>
      </c>
      <c r="AQ54" s="378">
        <v>4.2</v>
      </c>
      <c r="AR54" s="379">
        <v>-33.6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4281103</v>
      </c>
      <c r="AN55" s="367">
        <v>21528</v>
      </c>
      <c r="AO55" s="368">
        <v>14.1</v>
      </c>
      <c r="AP55" s="369">
        <v>33173</v>
      </c>
      <c r="AQ55" s="370">
        <v>-19.2</v>
      </c>
      <c r="AR55" s="371">
        <v>33.299999999999997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2503284</v>
      </c>
      <c r="AN56" s="375">
        <v>12588</v>
      </c>
      <c r="AO56" s="376">
        <v>9.1</v>
      </c>
      <c r="AP56" s="377">
        <v>20353</v>
      </c>
      <c r="AQ56" s="378">
        <v>-25.4</v>
      </c>
      <c r="AR56" s="379">
        <v>34.5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6745297</v>
      </c>
      <c r="AN57" s="367">
        <v>33763</v>
      </c>
      <c r="AO57" s="368">
        <v>56.8</v>
      </c>
      <c r="AP57" s="369">
        <v>37644</v>
      </c>
      <c r="AQ57" s="370">
        <v>13.5</v>
      </c>
      <c r="AR57" s="371">
        <v>43.3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4854394</v>
      </c>
      <c r="AN58" s="375">
        <v>24298</v>
      </c>
      <c r="AO58" s="376">
        <v>93</v>
      </c>
      <c r="AP58" s="377">
        <v>24939</v>
      </c>
      <c r="AQ58" s="378">
        <v>22.5</v>
      </c>
      <c r="AR58" s="379">
        <v>70.5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2851530</v>
      </c>
      <c r="AN59" s="367">
        <v>14104</v>
      </c>
      <c r="AO59" s="368">
        <v>-58.2</v>
      </c>
      <c r="AP59" s="369">
        <v>39221</v>
      </c>
      <c r="AQ59" s="370">
        <v>4.2</v>
      </c>
      <c r="AR59" s="371">
        <v>-62.4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1683334</v>
      </c>
      <c r="AN60" s="375">
        <v>8326</v>
      </c>
      <c r="AO60" s="376">
        <v>-65.7</v>
      </c>
      <c r="AP60" s="377">
        <v>24821</v>
      </c>
      <c r="AQ60" s="378">
        <v>-0.5</v>
      </c>
      <c r="AR60" s="379">
        <v>-65.2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4746789</v>
      </c>
      <c r="AN61" s="382">
        <v>23906</v>
      </c>
      <c r="AO61" s="383">
        <v>-10.1</v>
      </c>
      <c r="AP61" s="384">
        <v>38202</v>
      </c>
      <c r="AQ61" s="385">
        <v>0.3</v>
      </c>
      <c r="AR61" s="371">
        <v>-10.4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2904689</v>
      </c>
      <c r="AN62" s="375">
        <v>14618</v>
      </c>
      <c r="AO62" s="376">
        <v>0.3</v>
      </c>
      <c r="AP62" s="377">
        <v>24710</v>
      </c>
      <c r="AQ62" s="378">
        <v>3.4</v>
      </c>
      <c r="AR62" s="379">
        <v>-3.1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oNfOQh9lh7S9odiF/8lKMMAqrMUki+T/2eVwZFMym86eae2A0VB3fhoKiDYJxELYNTVziMhxWjPKcGyPvk3vPQ==" saltValue="rvfCfjTUCqXsift5m2FWt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row r="120" spans="125:125" ht="13.5" hidden="1" customHeight="1" x14ac:dyDescent="0.15"/>
    <row r="121" spans="125:125" ht="13.5" hidden="1" customHeight="1" x14ac:dyDescent="0.15">
      <c r="DU121" s="292"/>
    </row>
  </sheetData>
  <sheetProtection algorithmName="SHA-512" hashValue="ACrLp0v+9CHIeL/nf5c6NaQudJtv9BY8LA6K16VKYl6cvNWFMwbhX45LNxdXJEaiz4jiUFjfBdE3qQWmT+F8OQ==" saltValue="MGHERf74nPz66pJZg9mKIw==" spinCount="100000" sheet="1" objects="1" scenarios="1"/>
  <dataConsolidate/>
  <phoneticPr fontId="2"/>
  <printOptions horizontalCentered="1" verticalCentered="1"/>
  <pageMargins left="0" right="0" top="0.19685039370078741" bottom="0" header="0.39370078740157483" footer="0"/>
  <pageSetup paperSize="9" scale="40"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561</v>
      </c>
    </row>
  </sheetData>
  <sheetProtection algorithmName="SHA-512" hashValue="St5aVKYqT8ANyk4Gh9pPz29Y3QgCSySFpltRtxh98jci0sKldxXfT65BnLV4QGlUDj/kH6ZwSjWVtI0Qkn5ArQ==" saltValue="FaMYFcY0ARF8vPTQkfGB4A==" spinCount="100000" sheet="1" objects="1" scenarios="1"/>
  <dataConsolidate/>
  <phoneticPr fontId="2"/>
  <printOptions horizontalCentered="1" verticalCentered="1"/>
  <pageMargins left="0" right="0" top="0.19685039370078741" bottom="0" header="0.39370078740157483" footer="0"/>
  <pageSetup paperSize="9" scale="40"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05" t="s">
        <v>3</v>
      </c>
      <c r="D47" s="1205"/>
      <c r="E47" s="1206"/>
      <c r="F47" s="11">
        <v>5.79</v>
      </c>
      <c r="G47" s="12">
        <v>5.94</v>
      </c>
      <c r="H47" s="12">
        <v>6.42</v>
      </c>
      <c r="I47" s="12">
        <v>7</v>
      </c>
      <c r="J47" s="13">
        <v>8.0399999999999991</v>
      </c>
    </row>
    <row r="48" spans="2:10" ht="57.75" customHeight="1" x14ac:dyDescent="0.15">
      <c r="B48" s="14"/>
      <c r="C48" s="1207" t="s">
        <v>4</v>
      </c>
      <c r="D48" s="1207"/>
      <c r="E48" s="1208"/>
      <c r="F48" s="15">
        <v>4.54</v>
      </c>
      <c r="G48" s="16">
        <v>6.32</v>
      </c>
      <c r="H48" s="16">
        <v>4.51</v>
      </c>
      <c r="I48" s="16">
        <v>3.98</v>
      </c>
      <c r="J48" s="17">
        <v>5.82</v>
      </c>
    </row>
    <row r="49" spans="2:10" ht="57.75" customHeight="1" thickBot="1" x14ac:dyDescent="0.2">
      <c r="B49" s="18"/>
      <c r="C49" s="1209" t="s">
        <v>5</v>
      </c>
      <c r="D49" s="1209"/>
      <c r="E49" s="1210"/>
      <c r="F49" s="19" t="s">
        <v>567</v>
      </c>
      <c r="G49" s="20" t="s">
        <v>568</v>
      </c>
      <c r="H49" s="20" t="s">
        <v>569</v>
      </c>
      <c r="I49" s="20" t="s">
        <v>570</v>
      </c>
      <c r="J49" s="21">
        <v>1.27</v>
      </c>
    </row>
    <row r="50" spans="2:10" ht="13.5" customHeight="1" x14ac:dyDescent="0.15"/>
  </sheetData>
  <sheetProtection algorithmName="SHA-512" hashValue="cBh3WuFutnErwexqCl189xABmP/x37KT/3d8chVL9sYAEketbG5JBiAR8AkBNfiwkEB4J5viPHqCKGKB0FUdGg==" saltValue="17B6Xq6rrZKP5NsYTfL1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2022-03-23T05:54:49Z</cp:lastPrinted>
  <dcterms:created xsi:type="dcterms:W3CDTF">2022-02-02T04:23:07Z</dcterms:created>
  <dcterms:modified xsi:type="dcterms:W3CDTF">2022-09-29T01:17:28Z</dcterms:modified>
  <cp:category/>
</cp:coreProperties>
</file>