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0490" windowHeight="70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W35" i="10"/>
  <c r="BW36" i="10" s="1"/>
  <c r="BW37"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<sst xmlns="http://schemas.openxmlformats.org/spreadsheetml/2006/main" count="1078" uniqueCount="630">
  <si>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</si>
  <si>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</si>
  <si>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</si>
  <si>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</si>
  <si>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</si>
  <si>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</si>
  <si>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</si>
  <si>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</si>
  <si>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</si>
  <si>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</si>
  <si>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</si>
  <si>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</si>
  <si>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</si>
  <si>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</si>
  <si>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</si>
  <si>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</si>
  <si>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</si>
  <si>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</si>
  <si>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</si>
  <si>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</si>
  <si>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</si>
  <si>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</si>
  <si>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</si>
  <si>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</si>
  <si>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</si>
  <si>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</si>
  <si>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</si>
  <si>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</si>
  <si>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</si>
  <si>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</si>
  <si>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</si>
  <si>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</si>
  <si>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</si>
  <si>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</si>
  <si>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</si>
  <si>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</si>
  <si>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</si>
  <si>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</si>
  <si>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</si>
  <si>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</si>
  <si>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</si>
  <si>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</si>
  <si>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</si>
  <si>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</si>
  <si>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</si>
  <si>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</si>
  <si>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</si>
  <si>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</si>
  <si>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</si>
  <si>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</si>
  <si>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</si>
  <si>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</si>
  <si>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</si>
  <si>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</si>
  <si>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</si>
  <si>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</si>
  <si>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</si>
  <si>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</si>
  <si>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</si>
  <si>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</si>
  <si>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</si>
  <si>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</si>
  <si>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</si>
  <si>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</si>
  <si>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</si>
  <si>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</si>
  <si>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</si>
  <si>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</si>
  <si>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</si>
  <si>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</si>
  <si>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</si>
  <si>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</si>
  <si>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</si>
  <si>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</si>
  <si>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</si>
  <si>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</si>
  <si>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</si>
  <si>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</si>
  <si>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</si>
  <si>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</si>
  <si>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</si>
  <si>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</si>
  <si>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</si>
  <si>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</si>
  <si>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</si>
  <si>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</si>
  <si>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</si>
  <si>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</si>
  <si>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</si>
  <si>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</si>
  <si>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</si>
  <si>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</si>
  <si>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</si>
  <si>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</si>
  <si>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</si>
  <si>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</si>
  <si>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</si>
  <si>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</si>
  <si>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流山市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</si>
  <si>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</si>
  <si>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</si>
  <si>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</si>
  <si>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</si>
  <si>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</si>
  <si>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</si>
  <si>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</si>
  <si>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</si>
  <si>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</si>
  <si>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</si>
  <si>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</si>
  <si>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</si>
  <si>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</si>
  <si>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</si>
  <si>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</si>
  <si>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</si>
  <si>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</si>
  <si>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</si>
  <si>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</si>
  <si>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</si>
  <si>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</si>
  <si>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</si>
  <si>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</si>
  <si>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</si>
  <si>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</si>
  <si>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</si>
  <si>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</si>
  <si>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</si>
  <si>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</si>
  <si>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</si>
  <si>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</si>
  <si>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</si>
  <si>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</si>
  <si>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</si>
  <si>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</si>
  <si>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</si>
  <si>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</si>
  <si>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</si>
  <si>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</si>
  <si>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</si>
  <si>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</si>
  <si>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</si>
  <si>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</si>
  <si>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</si>
  <si>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</si>
  <si>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</si>
  <si>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</si>
  <si>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</si>
  <si>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</si>
  <si>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</si>
  <si>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</si>
  <si>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</si>
  <si>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</si>
  <si>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</si>
  <si>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</si>
  <si>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</si>
  <si>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</si>
  <si>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</si>
  <si>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</si>
  <si>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</si>
  <si>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</si>
  <si>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</si>
  <si>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</si>
  <si>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</si>
  <si>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</si>
  <si>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</si>
  <si>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</si>
  <si>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</si>
  <si>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</si>
  <si>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</si>
  <si>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</si>
  <si>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</si>
  <si>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</si>
  <si>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</si>
  <si>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</si>
  <si>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</si>
  <si>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</si>
  <si>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</si>
  <si>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</si>
  <si>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</si>
  <si>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</si>
  <si>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</si>
  <si>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</si>
  <si>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</si>
  <si>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</si>
  <si>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</si>
  <si>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</si>
  <si>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</si>
  <si>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</si>
  <si>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</si>
  <si>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</si>
  <si>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</si>
  <si>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</si>
  <si>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</si>
  <si>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</si>
  <si>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</si>
  <si>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</si>
  <si>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</si>
  <si>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</si>
  <si>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</si>
  <si>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</si>
  <si>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</si>
  <si>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</si>
  <si>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</si>
  <si>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</si>
  <si>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</si>
  <si>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</si>
  <si>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</si>
  <si>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</si>
  <si>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</si>
  <si>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</si>
  <si>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</si>
  <si>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</si>
  <si>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</si>
  <si>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</si>
  <si>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千葉県流山市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</si>
  <si>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</si>
  <si>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</si>
  <si>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</si>
  <si>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</si>
  <si>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</si>
  <si>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</si>
  <si>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</si>
  <si>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</si>
  <si>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</si>
  <si>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</si>
  <si>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</si>
  <si>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</si>
  <si>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</si>
  <si>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</si>
  <si>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</si>
  <si>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</si>
  <si>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</si>
  <si>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</si>
  <si>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</si>
  <si>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</si>
  <si>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</si>
  <si>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</si>
  <si>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</si>
  <si>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</si>
  <si>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</si>
  <si>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</si>
  <si>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</si>
  <si>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</si>
  <si>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</si>
  <si>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</si>
  <si>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</si>
  <si>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</si>
  <si>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</si>
  <si>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</si>
  <si>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</si>
  <si>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</si>
  <si>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</si>
  <si>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</si>
  <si>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</si>
  <si>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</si>
  <si>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</si>
  <si>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</si>
  <si>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</si>
  <si>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</si>
  <si>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</si>
  <si>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</si>
  <si>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</si>
  <si>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</si>
  <si>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</si>
  <si>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</si>
  <si>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</si>
  <si>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</si>
  <si>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</si>
  <si>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</si>
  <si>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</si>
  <si>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</si>
  <si>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</si>
  <si>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</si>
  <si>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</si>
  <si>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</si>
  <si>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</si>
  <si>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</si>
  <si>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</si>
  <si>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</si>
  <si>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</si>
  <si>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</si>
  <si>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</si>
  <si>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</si>
  <si>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</si>
  <si>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</si>
  <si>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</si>
  <si>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</si>
  <si>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</si>
  <si>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</si>
  <si>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</si>
  <si>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</si>
  <si>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</si>
  <si>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</si>
  <si>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</si>
  <si>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</si>
  <si>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</si>
  <si>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</si>
  <si>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</si>
  <si>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</si>
  <si>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</si>
  <si>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</si>
  <si>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</si>
  <si>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</si>
  <si>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</si>
  <si>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</si>
  <si>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</si>
  <si>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</si>
  <si>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</si>
  <si>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</si>
  <si>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</si>
  <si>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</si>
  <si>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</si>
  <si>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</si>
  <si>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</si>
  <si>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</si>
  <si>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</si>
  <si>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</si>
  <si>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</si>
  <si>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</si>
  <si>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</si>
  <si>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</si>
  <si>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</si>
  <si>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</si>
  <si>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</si>
  <si>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</si>
  <si>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</si>
  <si>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</si>
  <si>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</si>
  <si>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</si>
  <si>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</si>
  <si>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</si>
  <si>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</si>
  <si>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</si>
  <si>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</si>
  <si>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</si>
  <si>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</si>
  <si>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</si>
  <si>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</si>
  <si>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</si>
  <si>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</si>
  <si>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</si>
  <si>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</si>
  <si>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</si>
  <si>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</si>
  <si>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</si>
  <si>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</si>
  <si>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</si>
  <si>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</si>
  <si>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</si>
  <si>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</si>
  <si>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</si>
  <si>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</si>
  <si>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</si>
  <si>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</si>
  <si>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</si>
  <si>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</si>
  <si>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</si>
  <si>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</si>
  <si>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</si>
  <si>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</si>
  <si>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</si>
  <si>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</si>
  <si>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</si>
  <si>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</si>
  <si>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</si>
  <si>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</si>
  <si>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</si>
  <si>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</si>
  <si>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</si>
  <si>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千葉県流山市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</si>
  <si>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</si>
  <si>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</si>
  <si>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</si>
  <si>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</si>
  <si>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</si>
  <si>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</si>
  <si>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</si>
  <si>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</si>
  <si>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</si>
  <si>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</si>
  <si>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</si>
  <si>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</si>
  <si>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</si>
  <si>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</si>
  <si>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</si>
  <si>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</si>
  <si>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</si>
  <si>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</si>
  <si>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</si>
  <si>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</si>
  <si>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</si>
  <si>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</si>
  <si>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</si>
  <si>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</si>
  <si>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</si>
  <si>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</si>
  <si>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</si>
  <si>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</si>
  <si>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</si>
  <si>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</si>
  <si>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</si>
  <si>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</si>
  <si>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</si>
  <si>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</si>
  <si>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</si>
  <si>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</si>
  <si>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</si>
  <si>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</si>
  <si>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</si>
  <si>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</si>
  <si>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</si>
  <si>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</si>
  <si>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</si>
  <si>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</si>
  <si>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</si>
  <si>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</si>
  <si>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</si>
  <si>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</si>
  <si>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</si>
  <si>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</si>
  <si>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</si>
  <si>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</si>
  <si>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</si>
  <si>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</si>
  <si>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</si>
  <si>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</si>
  <si>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</si>
  <si>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</si>
  <si>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</si>
  <si>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</si>
  <si>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</si>
  <si>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</si>
  <si>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</si>
  <si>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</si>
  <si>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</si>
  <si>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</si>
  <si>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</si>
  <si>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</si>
  <si>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</si>
  <si>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</si>
  <si>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</si>
  <si>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</si>
  <si>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</si>
  <si>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</si>
  <si>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</si>
  <si>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</si>
  <si>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</si>
  <si>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</si>
  <si>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</si>
  <si>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</si>
  <si>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</si>
  <si>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</si>
  <si>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</si>
  <si>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</si>
  <si>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</si>
  <si>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</si>
  <si>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</si>
  <si>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</si>
  <si>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</si>
  <si>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</si>
  <si>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</si>
  <si>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</si>
  <si>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</si>
  <si>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</si>
  <si>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</si>
  <si>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</si>
  <si>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</si>
  <si>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</si>
  <si>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</si>
  <si>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</si>
  <si>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</si>
  <si>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</si>
  <si>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</si>
  <si>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</si>
  <si>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</si>
  <si>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</si>
  <si>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</si>
  <si>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</si>
  <si>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</si>
  <si>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</si>
  <si>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</si>
  <si>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</si>
  <si>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</si>
  <si>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</si>
  <si>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</si>
  <si>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</si>
  <si>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</si>
  <si>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</si>
  <si>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</si>
  <si>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</si>
  <si>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</si>
  <si>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</si>
  <si>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</si>
  <si>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</si>
  <si>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</si>
  <si>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</si>
  <si>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</si>
  <si>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</si>
  <si>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</si>
  <si>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</si>
  <si>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</si>
  <si>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</si>
  <si>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</si>
  <si>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</si>
  <si>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</si>
  <si>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</si>
  <si>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</si>
  <si>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</si>
  <si>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</si>
  <si>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</si>
  <si>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</si>
  <si>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</si>
  <si>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</si>
  <si>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</si>
  <si>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</si>
  <si>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</si>
  <si>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</si>
  <si>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</si>
  <si>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</si>
  <si>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</si>
  <si>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</si>
  <si>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</si>
  <si>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</si>
  <si>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</si>
  <si>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</si>
  <si>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</si>
  <si>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</si>
  <si>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</si>
  <si>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</si>
  <si>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</si>
  <si>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</si>
  <si>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</si>
  <si>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</si>
  <si>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</si>
  <si>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</si>
  <si>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</si>
  <si>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</si>
  <si>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</si>
  <si>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</si>
  <si>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</si>
  <si>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</si>
  <si>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</si>
  <si>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</si>
  <si>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</si>
  <si>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</si>
  <si>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</si>
  <si>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</si>
  <si>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</si>
  <si>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</si>
  <si>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</si>
  <si>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</si>
  <si>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</si>
  <si>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</si>
  <si>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</si>
  <si>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</si>
  <si>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</si>
  <si>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</si>
  <si>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</si>
  <si>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</si>
  <si>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</si>
  <si>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</si>
  <si>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</si>
  <si>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</si>
  <si>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</si>
  <si>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</si>
  <si>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</si>
  <si>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</si>
  <si>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</si>
  <si>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</si>
  <si>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</si>
  <si>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</si>
  <si>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</si>
  <si>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</si>
  <si>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</si>
  <si>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0.13</t>
  </si>
  <si>
    <t>▲ 2.08</t>
  </si>
  <si>
    <t>水道事業会計</t>
  </si>
  <si>
    <t>一般会計</t>
  </si>
  <si>
    <t>下水道事業会計</t>
  </si>
  <si>
    <t>介護保険特別会計</t>
  </si>
  <si>
    <t>国民健康保険特別会計</t>
  </si>
  <si>
    <t>後期高齢者医療特別会計</t>
  </si>
  <si>
    <t>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</si>
  <si>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</si>
  <si>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</si>
  <si>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</si>
  <si>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</si>
  <si>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</si>
  <si>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</si>
  <si>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</si>
  <si>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</si>
  <si>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</si>
  <si>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</si>
  <si>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</si>
  <si>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</si>
  <si>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</si>
  <si>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</si>
  <si>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</si>
  <si>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</si>
  <si>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</si>
  <si>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</si>
  <si>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</si>
  <si>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</si>
  <si>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東葛中部地区総合開発事務組合（一般会計）</t>
    <phoneticPr fontId="2"/>
  </si>
  <si>
    <t>北千葉広域水道企業団（水道用水供給事業会計）</t>
    <phoneticPr fontId="2"/>
  </si>
  <si>
    <t>千葉県後期高齢者医療広域連合（一般会計）</t>
    <phoneticPr fontId="2"/>
  </si>
  <si>
    <t>千葉県後期高齢者医療広域連合（後期高齢者医療特別会計）</t>
    <phoneticPr fontId="2"/>
  </si>
  <si>
    <t>流山市土地開発公社</t>
    <rPh sb="0" eb="3">
      <t>ナガレヤマシ</t>
    </rPh>
    <rPh sb="3" eb="9">
      <t>トチカイハツコウシャ</t>
    </rPh>
    <phoneticPr fontId="2"/>
  </si>
  <si>
    <t>流山ツーリズムデザイン</t>
    <rPh sb="0" eb="2">
      <t>ナガレヤマ</t>
    </rPh>
    <phoneticPr fontId="2"/>
  </si>
  <si>
    <t>-</t>
    <phoneticPr fontId="2"/>
  </si>
  <si>
    <t>-</t>
    <phoneticPr fontId="2"/>
  </si>
  <si>
    <t>-</t>
    <phoneticPr fontId="2"/>
  </si>
  <si>
    <t>-</t>
    <phoneticPr fontId="2"/>
  </si>
  <si>
    <t>教育、文化及びスポーツ施設整備等基金</t>
    <phoneticPr fontId="5"/>
  </si>
  <si>
    <t>ふるさと緑の基金</t>
    <phoneticPr fontId="5"/>
  </si>
  <si>
    <t>廃棄物処理施設建設基金</t>
    <phoneticPr fontId="5"/>
  </si>
  <si>
    <t>消防施設及び消防装備整備基金</t>
    <phoneticPr fontId="5"/>
  </si>
  <si>
    <t>健康福祉基金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</si>
  <si>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</si>
  <si>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</si>
  <si>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</si>
  <si>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</si>
  <si>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</si>
  <si>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実質公債費比率は類似団体と比べ低い水準であるものの、将来負担比率は高い水準である。
　実質公債費比率の減少は、元利償還金や公営企業への繰出金が減少したことに加え、標準財政規模の額が増加したことが要因として挙げられる。
　将来負担比率は都市計画税や標準財政規模が増加しているものの、学校整備等により地方債残高が増加しているため、類似団体より高い水準となっている。
　今後も学校施設整備等により地方債残高は増加していく見通しであるため、計画的な基金の積立て、税収の確保、施設の整備・更新費の平準化を図り、健全な財政運営に努めていく。</t>
    <rPh sb="1" eb="3">
      <t>ジッシツ</t>
    </rPh>
    <rPh sb="3" eb="5">
      <t>コウサイ</t>
    </rPh>
    <rPh sb="5" eb="6">
      <t>ヒ</t>
    </rPh>
    <rPh sb="6" eb="8">
      <t>ヒリツ</t>
    </rPh>
    <rPh sb="9" eb="11">
      <t>ルイジ</t>
    </rPh>
    <rPh sb="11" eb="13">
      <t>ダンタイ</t>
    </rPh>
    <rPh sb="14" eb="15">
      <t>クラ</t>
    </rPh>
    <rPh sb="16" eb="17">
      <t>ヒク</t>
    </rPh>
    <rPh sb="18" eb="20">
      <t>スイジュン</t>
    </rPh>
    <rPh sb="27" eb="29">
      <t>ショウライ</t>
    </rPh>
    <rPh sb="29" eb="31">
      <t>フタン</t>
    </rPh>
    <rPh sb="31" eb="33">
      <t>ヒリツ</t>
    </rPh>
    <rPh sb="34" eb="35">
      <t>タカ</t>
    </rPh>
    <rPh sb="36" eb="38">
      <t>スイジュン</t>
    </rPh>
    <rPh sb="44" eb="46">
      <t>ジッシツ</t>
    </rPh>
    <rPh sb="46" eb="49">
      <t>コウサイヒ</t>
    </rPh>
    <rPh sb="49" eb="51">
      <t>ヒリツ</t>
    </rPh>
    <rPh sb="52" eb="54">
      <t>ゲンショウ</t>
    </rPh>
    <rPh sb="56" eb="58">
      <t>ガンリ</t>
    </rPh>
    <rPh sb="58" eb="61">
      <t>ショウカンキン</t>
    </rPh>
    <rPh sb="62" eb="66">
      <t>コウエイキギョウ</t>
    </rPh>
    <rPh sb="68" eb="70">
      <t>クリダ</t>
    </rPh>
    <rPh sb="70" eb="71">
      <t>キン</t>
    </rPh>
    <rPh sb="72" eb="74">
      <t>ゲンショウ</t>
    </rPh>
    <rPh sb="79" eb="80">
      <t>クワ</t>
    </rPh>
    <rPh sb="82" eb="84">
      <t>ヒョウジュン</t>
    </rPh>
    <rPh sb="84" eb="86">
      <t>ザイセイ</t>
    </rPh>
    <rPh sb="86" eb="88">
      <t>キボ</t>
    </rPh>
    <rPh sb="89" eb="90">
      <t>ガク</t>
    </rPh>
    <rPh sb="91" eb="93">
      <t>ゾウカ</t>
    </rPh>
    <rPh sb="98" eb="100">
      <t>ヨウイン</t>
    </rPh>
    <rPh sb="103" eb="104">
      <t>ア</t>
    </rPh>
    <rPh sb="111" eb="113">
      <t>ショウライ</t>
    </rPh>
    <rPh sb="113" eb="115">
      <t>フタン</t>
    </rPh>
    <rPh sb="115" eb="117">
      <t>ヒリツ</t>
    </rPh>
    <rPh sb="118" eb="120">
      <t>トシ</t>
    </rPh>
    <rPh sb="120" eb="122">
      <t>ケイカク</t>
    </rPh>
    <rPh sb="122" eb="123">
      <t>ゼイ</t>
    </rPh>
    <rPh sb="124" eb="126">
      <t>ヒョウジュン</t>
    </rPh>
    <rPh sb="126" eb="128">
      <t>ザイセイ</t>
    </rPh>
    <rPh sb="128" eb="130">
      <t>キボ</t>
    </rPh>
    <rPh sb="131" eb="133">
      <t>ゾウカ</t>
    </rPh>
    <rPh sb="141" eb="143">
      <t>ガッコウ</t>
    </rPh>
    <rPh sb="143" eb="145">
      <t>セイビ</t>
    </rPh>
    <rPh sb="145" eb="146">
      <t>トウ</t>
    </rPh>
    <rPh sb="149" eb="152">
      <t>チホウサイ</t>
    </rPh>
    <rPh sb="152" eb="154">
      <t>ザンダカ</t>
    </rPh>
    <rPh sb="155" eb="157">
      <t>ゾウカ</t>
    </rPh>
    <rPh sb="164" eb="166">
      <t>ルイジ</t>
    </rPh>
    <rPh sb="166" eb="168">
      <t>ダンタイ</t>
    </rPh>
    <rPh sb="170" eb="171">
      <t>タカ</t>
    </rPh>
    <rPh sb="172" eb="174">
      <t>スイジュン</t>
    </rPh>
    <rPh sb="183" eb="185">
      <t>コンゴ</t>
    </rPh>
    <rPh sb="186" eb="188">
      <t>ガッコウ</t>
    </rPh>
    <rPh sb="188" eb="190">
      <t>シセツ</t>
    </rPh>
    <rPh sb="190" eb="192">
      <t>セイビ</t>
    </rPh>
    <rPh sb="192" eb="193">
      <t>トウ</t>
    </rPh>
    <rPh sb="196" eb="199">
      <t>チホウサイ</t>
    </rPh>
    <rPh sb="199" eb="201">
      <t>ザンダカ</t>
    </rPh>
    <rPh sb="202" eb="204">
      <t>ゾウカ</t>
    </rPh>
    <rPh sb="208" eb="210">
      <t>ミトオ</t>
    </rPh>
    <rPh sb="217" eb="220">
      <t>ケイカクテキ</t>
    </rPh>
    <rPh sb="221" eb="223">
      <t>キキン</t>
    </rPh>
    <rPh sb="224" eb="226">
      <t>ツミタ</t>
    </rPh>
    <rPh sb="228" eb="230">
      <t>ゼイシュウ</t>
    </rPh>
    <rPh sb="231" eb="233">
      <t>カクホ</t>
    </rPh>
    <rPh sb="234" eb="236">
      <t>シセツ</t>
    </rPh>
    <rPh sb="237" eb="239">
      <t>セイビ</t>
    </rPh>
    <rPh sb="240" eb="242">
      <t>コウシン</t>
    </rPh>
    <rPh sb="242" eb="243">
      <t>ヒ</t>
    </rPh>
    <rPh sb="244" eb="247">
      <t>ヘイジュンカ</t>
    </rPh>
    <rPh sb="248" eb="249">
      <t>ハカ</t>
    </rPh>
    <rPh sb="251" eb="253">
      <t>ケンゼン</t>
    </rPh>
    <rPh sb="254" eb="256">
      <t>ザイセイ</t>
    </rPh>
    <rPh sb="256" eb="258">
      <t>ウンエイ</t>
    </rPh>
    <rPh sb="259" eb="260">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</si>
  <si>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</si>
  <si>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</si>
  <si>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</si>
  <si>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と比べて低い水準である一方、将来負担比率は類似団体と比べて高い水準である。これは、近年の人口増加に対応するため、学校の整備を行ってきたこと、個別施設計画に基づき計画的な老朽化対策を行ってきたことが要因として挙げられる。
　また、税収や標準財政規模は増加しているものの、地方債残高が増加しているため、将来負担比率は昨年度と比べ増加となった。今後も将来負担比率の推移を注視しながら、計画的な施設の整備・更新を進めていく。</t>
    <rPh sb="1" eb="3">
      <t>ユウケイ</t>
    </rPh>
    <rPh sb="3" eb="5">
      <t>コテイ</t>
    </rPh>
    <rPh sb="5" eb="7">
      <t>シサン</t>
    </rPh>
    <rPh sb="7" eb="9">
      <t>ゲンカ</t>
    </rPh>
    <rPh sb="9" eb="11">
      <t>ショウキャク</t>
    </rPh>
    <rPh sb="11" eb="12">
      <t>リツ</t>
    </rPh>
    <rPh sb="13" eb="15">
      <t>ルイジ</t>
    </rPh>
    <rPh sb="15" eb="17">
      <t>ダンタイ</t>
    </rPh>
    <rPh sb="18" eb="19">
      <t>クラ</t>
    </rPh>
    <rPh sb="21" eb="22">
      <t>ヒク</t>
    </rPh>
    <rPh sb="23" eb="25">
      <t>スイジュン</t>
    </rPh>
    <rPh sb="28" eb="30">
      <t>イッポウ</t>
    </rPh>
    <rPh sb="31" eb="33">
      <t>ショウライ</t>
    </rPh>
    <rPh sb="33" eb="35">
      <t>フタン</t>
    </rPh>
    <rPh sb="35" eb="37">
      <t>ヒリツ</t>
    </rPh>
    <rPh sb="38" eb="40">
      <t>ルイジ</t>
    </rPh>
    <rPh sb="40" eb="42">
      <t>ダンタイ</t>
    </rPh>
    <rPh sb="43" eb="44">
      <t>クラ</t>
    </rPh>
    <rPh sb="46" eb="47">
      <t>タカ</t>
    </rPh>
    <rPh sb="48" eb="50">
      <t>スイジュン</t>
    </rPh>
    <rPh sb="58" eb="60">
      <t>キンネン</t>
    </rPh>
    <rPh sb="61" eb="63">
      <t>ジンコウ</t>
    </rPh>
    <rPh sb="63" eb="65">
      <t>ゾウカ</t>
    </rPh>
    <rPh sb="66" eb="68">
      <t>タイオウ</t>
    </rPh>
    <rPh sb="73" eb="75">
      <t>ガッコウ</t>
    </rPh>
    <rPh sb="76" eb="78">
      <t>セイビ</t>
    </rPh>
    <rPh sb="79" eb="80">
      <t>オコナ</t>
    </rPh>
    <rPh sb="87" eb="89">
      <t>コベツ</t>
    </rPh>
    <rPh sb="89" eb="91">
      <t>シセツ</t>
    </rPh>
    <rPh sb="91" eb="93">
      <t>ケイカク</t>
    </rPh>
    <rPh sb="94" eb="95">
      <t>モト</t>
    </rPh>
    <rPh sb="97" eb="100">
      <t>ケイカクテキ</t>
    </rPh>
    <rPh sb="101" eb="104">
      <t>ロウキュウカ</t>
    </rPh>
    <rPh sb="104" eb="106">
      <t>タイサク</t>
    </rPh>
    <rPh sb="107" eb="108">
      <t>オコナ</t>
    </rPh>
    <rPh sb="115" eb="117">
      <t>ヨウイン</t>
    </rPh>
    <rPh sb="120" eb="121">
      <t>ア</t>
    </rPh>
    <rPh sb="131" eb="133">
      <t>ゼイシュウ</t>
    </rPh>
    <rPh sb="134" eb="136">
      <t>ヒョウジュン</t>
    </rPh>
    <rPh sb="136" eb="138">
      <t>ザイセイ</t>
    </rPh>
    <rPh sb="138" eb="140">
      <t>キボ</t>
    </rPh>
    <rPh sb="141" eb="143">
      <t>ゾウカ</t>
    </rPh>
    <rPh sb="166" eb="168">
      <t>ショウライ</t>
    </rPh>
    <rPh sb="168" eb="170">
      <t>フタン</t>
    </rPh>
    <rPh sb="170" eb="172">
      <t>ヒリツ</t>
    </rPh>
    <rPh sb="173" eb="176">
      <t>サクネンド</t>
    </rPh>
    <rPh sb="177" eb="178">
      <t>クラ</t>
    </rPh>
    <rPh sb="179" eb="181">
      <t>ゾウカ</t>
    </rPh>
    <rPh sb="186" eb="188">
      <t>コンゴ</t>
    </rPh>
    <rPh sb="189" eb="191">
      <t>ショウライ</t>
    </rPh>
    <rPh sb="191" eb="193">
      <t>フタン</t>
    </rPh>
    <rPh sb="193" eb="195">
      <t>ヒリツ</t>
    </rPh>
    <rPh sb="196" eb="198">
      <t>スイイ</t>
    </rPh>
    <rPh sb="199" eb="201">
      <t>チュウシ</t>
    </rPh>
    <rPh sb="206" eb="209">
      <t>ケイカクテキ</t>
    </rPh>
    <rPh sb="210" eb="212">
      <t>シセツ</t>
    </rPh>
    <rPh sb="213" eb="215">
      <t>セイビ</t>
    </rPh>
    <rPh sb="216" eb="218">
      <t>コウシン</t>
    </rPh>
    <rPh sb="219" eb="220">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</si>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</sst>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D1FC-4283-8B74-4476A80AB9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57367</c:v>
                </c:pt>
                <c:pt idx="1">
                  <c:v>38139</c:v>
                </c:pt>
                <c:pt idx="2">
                  <c:v>37294</c:v>
                </c:pt>
                <c:pt idx="3">
                  <c:v>41348</c:v>
                </c:pt>
                <c:pt idx="4">
                  <c:v>55149</c:v>
                </c:pt>
              </c:numCache>
            </c:numRef>
          </c:val>
          <c:smooth val="0"/>
          <c:extLst>
            <c:ext xmlns:c16="http://schemas.microsoft.com/office/drawing/2014/chart" uri="{C3380CC4-5D6E-409C-BE32-E72D297353CC}">
              <c16:uniqueId val="{00000001-D1FC-4283-8B74-4476A80AB9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4.87</c:v>
                </c:pt>
                <c:pt idx="1">
                  <c:v>6.96</c:v>
                </c:pt>
                <c:pt idx="2">
                  <c:v>4.67</c:v>
                </c:pt>
                <c:pt idx="3">
                  <c:v>6.48</c:v>
                </c:pt>
                <c:pt idx="4">
                  <c:v>6.32</c:v>
                </c:pt>
              </c:numCache>
            </c:numRef>
          </c:val>
          <c:extLst>
            <c:ext xmlns:c16="http://schemas.microsoft.com/office/drawing/2014/chart" uri="{C3380CC4-5D6E-409C-BE32-E72D297353CC}">
              <c16:uniqueId val="{00000000-DBDA-4EC2-8821-A181D626CC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15.24</c:v>
                </c:pt>
                <c:pt idx="1">
                  <c:v>14.72</c:v>
                </c:pt>
                <c:pt idx="2">
                  <c:v>14.29</c:v>
                </c:pt>
                <c:pt idx="3">
                  <c:v>13.93</c:v>
                </c:pt>
                <c:pt idx="4">
                  <c:v>13.28</c:v>
                </c:pt>
              </c:numCache>
            </c:numRef>
          </c:val>
          <c:extLst>
            <c:ext xmlns:c16="http://schemas.microsoft.com/office/drawing/2014/chart" uri="{C3380CC4-5D6E-409C-BE32-E72D297353CC}">
              <c16:uniqueId val="{00000001-DBDA-4EC2-8821-A181D626CC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-0.13</c:v>
                </c:pt>
                <c:pt idx="1">
                  <c:v>2.2799999999999998</c:v>
                </c:pt>
                <c:pt idx="2">
                  <c:v>-2.08</c:v>
                </c:pt>
                <c:pt idx="3">
                  <c:v>2.11</c:v>
                </c:pt>
                <c:pt idx="4">
                  <c:v>0.15</c:v>
                </c:pt>
              </c:numCache>
            </c:numRef>
          </c:val>
          <c:smooth val="0"/>
          <c:extLst>
            <c:ext xmlns:c16="http://schemas.microsoft.com/office/drawing/2014/chart" uri="{C3380CC4-5D6E-409C-BE32-E72D297353CC}">
              <c16:uniqueId val="{00000002-DBDA-4EC2-8821-A181D626CC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9F-4CF9-B842-737F7250E8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9F-4CF9-B842-737F7250E8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99F-4CF9-B842-737F7250E809}"/>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99F-4CF9-B842-737F7250E80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0.16</c:v>
                </c:pt>
                <c:pt idx="4">
                  <c:v>#N/A</c:v>
                </c:pt>
                <c:pt idx="5">
                  <c:v>0.15</c:v>
                </c:pt>
                <c:pt idx="6">
                  <c:v>#N/A</c:v>
                </c:pt>
                <c:pt idx="7">
                  <c:v>0.24</c:v>
                </c:pt>
                <c:pt idx="8">
                  <c:v>#N/A</c:v>
                </c:pt>
                <c:pt idx="9">
                  <c:v>0.03</c:v>
                </c:pt>
              </c:numCache>
            </c:numRef>
          </c:val>
          <c:extLst>
            <c:ext xmlns:c16="http://schemas.microsoft.com/office/drawing/2014/chart" uri="{C3380CC4-5D6E-409C-BE32-E72D297353CC}">
              <c16:uniqueId val="{00000004-499F-4CF9-B842-737F7250E80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1.22</c:v>
                </c:pt>
                <c:pt idx="2">
                  <c:v>#N/A</c:v>
                </c:pt>
                <c:pt idx="3">
                  <c:v>1.69</c:v>
                </c:pt>
                <c:pt idx="4">
                  <c:v>#N/A</c:v>
                </c:pt>
                <c:pt idx="5">
                  <c:v>0.7</c:v>
                </c:pt>
                <c:pt idx="6">
                  <c:v>#N/A</c:v>
                </c:pt>
                <c:pt idx="7">
                  <c:v>0.23</c:v>
                </c:pt>
                <c:pt idx="8">
                  <c:v>#N/A</c:v>
                </c:pt>
                <c:pt idx="9">
                  <c:v>0.54</c:v>
                </c:pt>
              </c:numCache>
            </c:numRef>
          </c:val>
          <c:extLst>
            <c:ext xmlns:c16="http://schemas.microsoft.com/office/drawing/2014/chart" uri="{C3380CC4-5D6E-409C-BE32-E72D297353CC}">
              <c16:uniqueId val="{00000005-499F-4CF9-B842-737F7250E80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1.56</c:v>
                </c:pt>
                <c:pt idx="2">
                  <c:v>#N/A</c:v>
                </c:pt>
                <c:pt idx="3">
                  <c:v>0.74</c:v>
                </c:pt>
                <c:pt idx="4">
                  <c:v>#N/A</c:v>
                </c:pt>
                <c:pt idx="5">
                  <c:v>0.68</c:v>
                </c:pt>
                <c:pt idx="6">
                  <c:v>#N/A</c:v>
                </c:pt>
                <c:pt idx="7">
                  <c:v>0.56000000000000005</c:v>
                </c:pt>
                <c:pt idx="8">
                  <c:v>#N/A</c:v>
                </c:pt>
                <c:pt idx="9">
                  <c:v>0.97</c:v>
                </c:pt>
              </c:numCache>
            </c:numRef>
          </c:val>
          <c:extLst>
            <c:ext xmlns:c16="http://schemas.microsoft.com/office/drawing/2014/chart" uri="{C3380CC4-5D6E-409C-BE32-E72D297353CC}">
              <c16:uniqueId val="{00000006-499F-4CF9-B842-737F7250E80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2.0099999999999998</c:v>
                </c:pt>
                <c:pt idx="2">
                  <c:v>#N/A</c:v>
                </c:pt>
                <c:pt idx="3">
                  <c:v>3.24</c:v>
                </c:pt>
                <c:pt idx="4">
                  <c:v>#N/A</c:v>
                </c:pt>
                <c:pt idx="5">
                  <c:v>4.32</c:v>
                </c:pt>
                <c:pt idx="6">
                  <c:v>#N/A</c:v>
                </c:pt>
                <c:pt idx="7">
                  <c:v>5.73</c:v>
                </c:pt>
                <c:pt idx="8">
                  <c:v>#N/A</c:v>
                </c:pt>
                <c:pt idx="9">
                  <c:v>5.16</c:v>
                </c:pt>
              </c:numCache>
            </c:numRef>
          </c:val>
          <c:extLst>
            <c:ext xmlns:c16="http://schemas.microsoft.com/office/drawing/2014/chart" uri="{C3380CC4-5D6E-409C-BE32-E72D297353CC}">
              <c16:uniqueId val="{00000007-499F-4CF9-B842-737F7250E8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4.8600000000000003</c:v>
                </c:pt>
                <c:pt idx="2">
                  <c:v>#N/A</c:v>
                </c:pt>
                <c:pt idx="3">
                  <c:v>6.95</c:v>
                </c:pt>
                <c:pt idx="4">
                  <c:v>#N/A</c:v>
                </c:pt>
                <c:pt idx="5">
                  <c:v>4.66</c:v>
                </c:pt>
                <c:pt idx="6">
                  <c:v>#N/A</c:v>
                </c:pt>
                <c:pt idx="7">
                  <c:v>6.48</c:v>
                </c:pt>
                <c:pt idx="8">
                  <c:v>#N/A</c:v>
                </c:pt>
                <c:pt idx="9">
                  <c:v>6.31</c:v>
                </c:pt>
              </c:numCache>
            </c:numRef>
          </c:val>
          <c:extLst>
            <c:ext xmlns:c16="http://schemas.microsoft.com/office/drawing/2014/chart" uri="{C3380CC4-5D6E-409C-BE32-E72D297353CC}">
              <c16:uniqueId val="{00000008-499F-4CF9-B842-737F7250E80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18.84</c:v>
                </c:pt>
                <c:pt idx="2">
                  <c:v>#N/A</c:v>
                </c:pt>
                <c:pt idx="3">
                  <c:v>17.579999999999998</c:v>
                </c:pt>
                <c:pt idx="4">
                  <c:v>#N/A</c:v>
                </c:pt>
                <c:pt idx="5">
                  <c:v>17.399999999999999</c:v>
                </c:pt>
                <c:pt idx="6">
                  <c:v>#N/A</c:v>
                </c:pt>
                <c:pt idx="7">
                  <c:v>16.989999999999998</c:v>
                </c:pt>
                <c:pt idx="8">
                  <c:v>#N/A</c:v>
                </c:pt>
                <c:pt idx="9">
                  <c:v>14.39</c:v>
                </c:pt>
              </c:numCache>
            </c:numRef>
          </c:val>
          <c:extLst>
            <c:ext xmlns:c16="http://schemas.microsoft.com/office/drawing/2014/chart" uri="{C3380CC4-5D6E-409C-BE32-E72D297353CC}">
              <c16:uniqueId val="{00000009-499F-4CF9-B842-737F7250E8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4211</c:v>
                </c:pt>
                <c:pt idx="5">
                  <c:v>4084</c:v>
                </c:pt>
                <c:pt idx="8">
                  <c:v>3976</c:v>
                </c:pt>
                <c:pt idx="11">
                  <c:v>4090</c:v>
                </c:pt>
                <c:pt idx="14">
                  <c:v>4051</c:v>
                </c:pt>
              </c:numCache>
            </c:numRef>
          </c:val>
          <c:extLst>
            <c:ext xmlns:c16="http://schemas.microsoft.com/office/drawing/2014/chart" uri="{C3380CC4-5D6E-409C-BE32-E72D297353CC}">
              <c16:uniqueId val="{00000000-1C98-4088-AE58-02B6435E7C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98-4088-AE58-02B6435E7C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34</c:v>
                </c:pt>
                <c:pt idx="6">
                  <c:v>36</c:v>
                </c:pt>
                <c:pt idx="9">
                  <c:v>38</c:v>
                </c:pt>
                <c:pt idx="12">
                  <c:v>122</c:v>
                </c:pt>
              </c:numCache>
            </c:numRef>
          </c:val>
          <c:extLst>
            <c:ext xmlns:c16="http://schemas.microsoft.com/office/drawing/2014/chart" uri="{C3380CC4-5D6E-409C-BE32-E72D297353CC}">
              <c16:uniqueId val="{00000002-1C98-4088-AE58-02B6435E7C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14</c:v>
                </c:pt>
                <c:pt idx="6">
                  <c:v>18</c:v>
                </c:pt>
                <c:pt idx="9">
                  <c:v>13</c:v>
                </c:pt>
                <c:pt idx="12">
                  <c:v>18</c:v>
                </c:pt>
              </c:numCache>
            </c:numRef>
          </c:val>
          <c:extLst>
            <c:ext xmlns:c16="http://schemas.microsoft.com/office/drawing/2014/chart" uri="{C3380CC4-5D6E-409C-BE32-E72D297353CC}">
              <c16:uniqueId val="{00000003-1C98-4088-AE58-02B6435E7C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1071</c:v>
                </c:pt>
                <c:pt idx="3">
                  <c:v>637</c:v>
                </c:pt>
                <c:pt idx="6">
                  <c:v>532</c:v>
                </c:pt>
                <c:pt idx="9">
                  <c:v>679</c:v>
                </c:pt>
                <c:pt idx="12">
                  <c:v>555</c:v>
                </c:pt>
              </c:numCache>
            </c:numRef>
          </c:val>
          <c:extLst>
            <c:ext xmlns:c16="http://schemas.microsoft.com/office/drawing/2014/chart" uri="{C3380CC4-5D6E-409C-BE32-E72D297353CC}">
              <c16:uniqueId val="{00000004-1C98-4088-AE58-02B6435E7C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5-1C98-4088-AE58-02B6435E7C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98-4088-AE58-02B6435E7C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4005</c:v>
                </c:pt>
                <c:pt idx="3">
                  <c:v>4138</c:v>
                </c:pt>
                <c:pt idx="6">
                  <c:v>3786</c:v>
                </c:pt>
                <c:pt idx="9">
                  <c:v>3635</c:v>
                </c:pt>
                <c:pt idx="12">
                  <c:v>3608</c:v>
                </c:pt>
              </c:numCache>
            </c:numRef>
          </c:val>
          <c:extLst>
            <c:ext xmlns:c16="http://schemas.microsoft.com/office/drawing/2014/chart" uri="{C3380CC4-5D6E-409C-BE32-E72D297353CC}">
              <c16:uniqueId val="{00000007-1C98-4088-AE58-02B6435E7C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934</c:v>
                </c:pt>
                <c:pt idx="2">
                  <c:v>#N/A</c:v>
                </c:pt>
                <c:pt idx="3">
                  <c:v>#N/A</c:v>
                </c:pt>
                <c:pt idx="4">
                  <c:v>754</c:v>
                </c:pt>
                <c:pt idx="5">
                  <c:v>#N/A</c:v>
                </c:pt>
                <c:pt idx="6">
                  <c:v>#N/A</c:v>
                </c:pt>
                <c:pt idx="7">
                  <c:v>411</c:v>
                </c:pt>
                <c:pt idx="8">
                  <c:v>#N/A</c:v>
                </c:pt>
                <c:pt idx="9">
                  <c:v>#N/A</c:v>
                </c:pt>
                <c:pt idx="10">
                  <c:v>290</c:v>
                </c:pt>
                <c:pt idx="11">
                  <c:v>#N/A</c:v>
                </c:pt>
                <c:pt idx="12">
                  <c:v>#N/A</c:v>
                </c:pt>
                <c:pt idx="13">
                  <c:v>267</c:v>
                </c:pt>
                <c:pt idx="14">
                  <c:v>#N/A</c:v>
                </c:pt>
              </c:numCache>
            </c:numRef>
          </c:val>
          <c:smooth val="0"/>
          <c:extLst>
            <c:ext xmlns:c16="http://schemas.microsoft.com/office/drawing/2014/chart" uri="{C3380CC4-5D6E-409C-BE32-E72D297353CC}">
              <c16:uniqueId val="{00000008-1C98-4088-AE58-02B6435E7C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37554</c:v>
                </c:pt>
                <c:pt idx="5">
                  <c:v>37372</c:v>
                </c:pt>
                <c:pt idx="8">
                  <c:v>36861</c:v>
                </c:pt>
                <c:pt idx="11">
                  <c:v>36535</c:v>
                </c:pt>
                <c:pt idx="14">
                  <c:v>36451</c:v>
                </c:pt>
              </c:numCache>
            </c:numRef>
          </c:val>
          <c:extLst>
            <c:ext xmlns:c16="http://schemas.microsoft.com/office/drawing/2014/chart" uri="{C3380CC4-5D6E-409C-BE32-E72D297353CC}">
              <c16:uniqueId val="{00000000-209F-4BDC-ACA3-894562979B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9801</c:v>
                </c:pt>
                <c:pt idx="5">
                  <c:v>8986</c:v>
                </c:pt>
                <c:pt idx="8">
                  <c:v>9833</c:v>
                </c:pt>
                <c:pt idx="11">
                  <c:v>11216</c:v>
                </c:pt>
                <c:pt idx="14">
                  <c:v>12038</c:v>
                </c:pt>
              </c:numCache>
            </c:numRef>
          </c:val>
          <c:extLst>
            <c:ext xmlns:c16="http://schemas.microsoft.com/office/drawing/2014/chart" uri="{C3380CC4-5D6E-409C-BE32-E72D297353CC}">
              <c16:uniqueId val="{00000001-209F-4BDC-ACA3-894562979B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6603</c:v>
                </c:pt>
                <c:pt idx="5">
                  <c:v>7411</c:v>
                </c:pt>
                <c:pt idx="8">
                  <c:v>7665</c:v>
                </c:pt>
                <c:pt idx="11">
                  <c:v>9525</c:v>
                </c:pt>
                <c:pt idx="14">
                  <c:v>9305</c:v>
                </c:pt>
              </c:numCache>
            </c:numRef>
          </c:val>
          <c:extLst>
            <c:ext xmlns:c16="http://schemas.microsoft.com/office/drawing/2014/chart" uri="{C3380CC4-5D6E-409C-BE32-E72D297353CC}">
              <c16:uniqueId val="{00000002-209F-4BDC-ACA3-894562979B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9F-4BDC-ACA3-894562979B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9F-4BDC-ACA3-894562979B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5-209F-4BDC-ACA3-894562979B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5128</c:v>
                </c:pt>
                <c:pt idx="3">
                  <c:v>4895</c:v>
                </c:pt>
                <c:pt idx="6">
                  <c:v>4315</c:v>
                </c:pt>
                <c:pt idx="9">
                  <c:v>4489</c:v>
                </c:pt>
                <c:pt idx="12">
                  <c:v>4452</c:v>
                </c:pt>
              </c:numCache>
            </c:numRef>
          </c:val>
          <c:extLst>
            <c:ext xmlns:c16="http://schemas.microsoft.com/office/drawing/2014/chart" uri="{C3380CC4-5D6E-409C-BE32-E72D297353CC}">
              <c16:uniqueId val="{00000006-209F-4BDC-ACA3-894562979B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225</c:v>
                </c:pt>
                <c:pt idx="3">
                  <c:v>250</c:v>
                </c:pt>
                <c:pt idx="6">
                  <c:v>230</c:v>
                </c:pt>
                <c:pt idx="9">
                  <c:v>241</c:v>
                </c:pt>
                <c:pt idx="12">
                  <c:v>255</c:v>
                </c:pt>
              </c:numCache>
            </c:numRef>
          </c:val>
          <c:extLst>
            <c:ext xmlns:c16="http://schemas.microsoft.com/office/drawing/2014/chart" uri="{C3380CC4-5D6E-409C-BE32-E72D297353CC}">
              <c16:uniqueId val="{00000007-209F-4BDC-ACA3-894562979B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6984</c:v>
                </c:pt>
                <c:pt idx="3">
                  <c:v>5508</c:v>
                </c:pt>
                <c:pt idx="6">
                  <c:v>4355</c:v>
                </c:pt>
                <c:pt idx="9">
                  <c:v>5162</c:v>
                </c:pt>
                <c:pt idx="12">
                  <c:v>4855</c:v>
                </c:pt>
              </c:numCache>
            </c:numRef>
          </c:val>
          <c:extLst>
            <c:ext xmlns:c16="http://schemas.microsoft.com/office/drawing/2014/chart" uri="{C3380CC4-5D6E-409C-BE32-E72D297353CC}">
              <c16:uniqueId val="{00000008-209F-4BDC-ACA3-894562979B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3164</c:v>
                </c:pt>
                <c:pt idx="3">
                  <c:v>2653</c:v>
                </c:pt>
                <c:pt idx="6">
                  <c:v>2524</c:v>
                </c:pt>
                <c:pt idx="9">
                  <c:v>2389</c:v>
                </c:pt>
                <c:pt idx="12">
                  <c:v>2213</c:v>
                </c:pt>
              </c:numCache>
            </c:numRef>
          </c:val>
          <c:extLst>
            <c:ext xmlns:c16="http://schemas.microsoft.com/office/drawing/2014/chart" uri="{C3380CC4-5D6E-409C-BE32-E72D297353CC}">
              <c16:uniqueId val="{00000009-209F-4BDC-ACA3-894562979B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48154</c:v>
                </c:pt>
                <c:pt idx="3">
                  <c:v>48967</c:v>
                </c:pt>
                <c:pt idx="6">
                  <c:v>50691</c:v>
                </c:pt>
                <c:pt idx="9">
                  <c:v>52522</c:v>
                </c:pt>
                <c:pt idx="12">
                  <c:v>55487</c:v>
                </c:pt>
              </c:numCache>
            </c:numRef>
          </c:val>
          <c:extLst>
            <c:ext xmlns:c16="http://schemas.microsoft.com/office/drawing/2014/chart" uri="{C3380CC4-5D6E-409C-BE32-E72D297353CC}">
              <c16:uniqueId val="{0000000A-209F-4BDC-ACA3-894562979B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9703</c:v>
                </c:pt>
                <c:pt idx="2">
                  <c:v>#N/A</c:v>
                </c:pt>
                <c:pt idx="3">
                  <c:v>#N/A</c:v>
                </c:pt>
                <c:pt idx="4">
                  <c:v>8504</c:v>
                </c:pt>
                <c:pt idx="5">
                  <c:v>#N/A</c:v>
                </c:pt>
                <c:pt idx="6">
                  <c:v>#N/A</c:v>
                </c:pt>
                <c:pt idx="7">
                  <c:v>7756</c:v>
                </c:pt>
                <c:pt idx="8">
                  <c:v>#N/A</c:v>
                </c:pt>
                <c:pt idx="9">
                  <c:v>#N/A</c:v>
                </c:pt>
                <c:pt idx="10">
                  <c:v>7526</c:v>
                </c:pt>
                <c:pt idx="11">
                  <c:v>#N/A</c:v>
                </c:pt>
                <c:pt idx="12">
                  <c:v>#N/A</c:v>
                </c:pt>
                <c:pt idx="13">
                  <c:v>9468</c:v>
                </c:pt>
                <c:pt idx="14">
                  <c:v>#N/A</c:v>
                </c:pt>
              </c:numCache>
            </c:numRef>
          </c:val>
          <c:smooth val="0"/>
          <c:extLst>
            <c:ext xmlns:c16="http://schemas.microsoft.com/office/drawing/2014/chart" uri="{C3380CC4-5D6E-409C-BE32-E72D297353CC}">
              <c16:uniqueId val="{0000000B-209F-4BDC-ACA3-894562979B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4533</c:v>
                </c:pt>
                <c:pt idx="1">
                  <c:v>4533</c:v>
                </c:pt>
                <c:pt idx="2">
                  <c:v>4533</c:v>
                </c:pt>
              </c:numCache>
            </c:numRef>
          </c:val>
          <c:extLst>
            <c:ext xmlns:c16="http://schemas.microsoft.com/office/drawing/2014/chart" uri="{C3380CC4-5D6E-409C-BE32-E72D297353CC}">
              <c16:uniqueId val="{00000000-3752-4097-B8EF-DCCF8857B7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c:v>
                </c:pt>
                <c:pt idx="1">
                  <c:v>33</c:v>
                </c:pt>
                <c:pt idx="2">
                  <c:v>33</c:v>
                </c:pt>
              </c:numCache>
            </c:numRef>
          </c:val>
          <c:extLst>
            <c:ext xmlns:c16="http://schemas.microsoft.com/office/drawing/2014/chart" uri="{C3380CC4-5D6E-409C-BE32-E72D297353CC}">
              <c16:uniqueId val="{00000001-3752-4097-B8EF-DCCF8857B7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2225</c:v>
                </c:pt>
                <c:pt idx="1">
                  <c:v>3526</c:v>
                </c:pt>
                <c:pt idx="2">
                  <c:v>3212</c:v>
                </c:pt>
              </c:numCache>
            </c:numRef>
          </c:val>
          <c:extLst>
            <c:ext xmlns:c16="http://schemas.microsoft.com/office/drawing/2014/chart" uri="{C3380CC4-5D6E-409C-BE32-E72D297353CC}">
              <c16:uniqueId val="{00000002-3752-4097-B8EF-DCCF8857B7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{58993102-1D02-4B2E-A9EE-E15C8F4291BC}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90B-4A58-9DC8-0663DA134D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{86140480-0172-4670-BB31-A77FBF03EDB4}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0B-4A58-9DC8-0663DA134D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{57AD3226-2333-4B9E-ADCC-98760152AB71}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0B-4A58-9DC8-0663DA134D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{B8BE003C-5B3A-4DDA-B149-B9F1BF069DAE}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0B-4A58-9DC8-0663DA134D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{D5D6519D-C007-459E-9DDC-C37B1F0571B3}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0B-4A58-9DC8-0663DA134DF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{8C16F644-7B75-4E7D-A905-FD7E6EB3CC40}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90B-4A58-9DC8-0663DA134DF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{09A4EB93-4CA3-44DA-9F52-9F1B2023522C}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90B-4A58-9DC8-0663DA134DF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{613701FB-9DEA-4747-89E7-89ECD512BB78}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90B-4A58-9DC8-0663DA134DF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{B616883C-75CD-43BF-9825-D991046011E3}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90B-4A58-9DC8-0663DA134D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44.2</c:v>
                </c:pt>
                <c:pt idx="8">
                  <c:v>45.5</c:v>
                </c:pt>
                <c:pt idx="16">
                  <c:v>45.8</c:v>
                </c:pt>
                <c:pt idx="24">
                  <c:v>40.200000000000003</c:v>
                </c:pt>
                <c:pt idx="32">
                  <c:v>48.6</c:v>
                </c:pt>
              </c:numCache>
            </c:numRef>
          </c:xVal>
          <c:yVal>
            <c:numRef>
              <c:f>公会計指標分析・財政指標組合せ分析表!$BP$51:$DC$51</c:f>
              <c:numCache>
                <c:formatCode>#,##0.0;"▲ "#,##0.0</c:formatCode>
                <c:ptCount val="40"/>
                <c:pt idx="0">
                  <c:v>36.299999999999997</c:v>
                </c:pt>
                <c:pt idx="8">
                  <c:v>30.6</c:v>
                </c:pt>
                <c:pt idx="16">
                  <c:v>27.1</c:v>
                </c:pt>
                <c:pt idx="24">
                  <c:v>25.4</c:v>
                </c:pt>
                <c:pt idx="32">
                  <c:v>30.4</c:v>
                </c:pt>
              </c:numCache>
            </c:numRef>
          </c:yVal>
          <c:smooth val="0"/>
          <c:extLst>
            <c:ext xmlns:c16="http://schemas.microsoft.com/office/drawing/2014/chart" uri="{C3380CC4-5D6E-409C-BE32-E72D297353CC}">
              <c16:uniqueId val="{00000009-990B-4A58-9DC8-0663DA134D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1829008930858269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{8A7DE636-FB4A-468C-AFF8-B3240CE3BBA6}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90B-4A58-9DC8-0663DA134D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{86B43160-B455-4858-B534-E533F6495B0F}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0B-4A58-9DC8-0663DA134D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{076DF09C-DBE2-45C2-8997-7D0D653AB8FD}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0B-4A58-9DC8-0663DA134D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{D2627FF0-FCD8-43AA-B8BA-479D22EF33D5}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0B-4A58-9DC8-0663DA134D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{A94C9716-D56F-42DA-952F-DF432A2F4041}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0B-4A58-9DC8-0663DA134DFE}"/>
                </c:ext>
              </c:extLst>
            </c:dLbl>
            <c:dLbl>
              <c:idx val="8"/>
              <c:layout>
                <c:manualLayout>
                  <c:x val="0"/>
                  <c:y val="1.1829008930858186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{04C32564-0D76-46EE-8868-8DE3D46A106B}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90B-4A58-9DC8-0663DA134DFE}"/>
                </c:ext>
              </c:extLst>
            </c:dLbl>
            <c:dLbl>
              <c:idx val="16"/>
              <c:layout>
                <c:manualLayout>
                  <c:x val="0"/>
                  <c:y val="1.085443315639285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{905C330C-0C32-4277-9409-F1B137C77168}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90B-4A58-9DC8-0663DA134DFE}"/>
                </c:ext>
              </c:extLst>
            </c:dLbl>
            <c:dLbl>
              <c:idx val="24"/>
              <c:layout>
                <c:manualLayout>
                  <c:x val="0"/>
                  <c:y val="-1.085443315639285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{D7E72957-0EC1-47B1-A082-E434BD56EDA9}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90B-4A58-9DC8-0663DA134DFE}"/>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{81C7D4AB-5D0D-454E-B522-C65663499F8A}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90B-4A58-9DC8-0663DA134D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990B-4A58-9DC8-0663DA134DFE}"/>
            </c:ext>
          </c:extLst>
        </c:ser>
        <c:dLbls>
          <c:showLegendKey val="0"/>
          <c:showVal val="1"/>
          <c:showCatName val="0"/>
          <c:showSerName val="0"/>
          <c:showPercent val="0"/>
          <c:showBubbleSize val="0"/>
        </c:dLbls>
        <c:axId val="360975032"/>
        <c:axId val="360973072"/>
      </c:scatterChart>
      <c:valAx>
        <c:axId val="360975032"/>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973072"/>
        <c:crosses val="autoZero"/>
        <c:crossBetween val="midCat"/>
      </c:valAx>
      <c:valAx>
        <c:axId val="360973072"/>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0975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{297ECCAA-ECA7-4BAB-9A3A-E19B428C0FB0}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F3B-4C39-9198-61BEFA87BF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{7A7D1560-8C9A-4715-96E8-744D4973C568}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3B-4C39-9198-61BEFA87BF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{FCC07433-4E3B-4013-90E5-9981E9ED79A2}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3B-4C39-9198-61BEFA87BF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{31BB0C94-ABF5-4D80-A2ED-17AEAEB4A58C}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3B-4C39-9198-61BEFA87BF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{C315C9A6-A547-4429-80CB-2C98F10C57C9}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3B-4C39-9198-61BEFA87BF3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{9473A786-FFED-4EE8-A6FC-7B7C55425244}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F3B-4C39-9198-61BEFA87BF3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{BA67E0BE-E872-41FF-858B-8741DE69E9E5}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F3B-4C39-9198-61BEFA87BF3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{7DC5F65F-33D2-41AE-B245-6078B77A9EAD}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F3B-4C39-9198-61BEFA87BF3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{83843C87-D60C-4CE4-83F3-4E58E6F2C2DC}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F3B-4C39-9198-61BEFA87BF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3.3</c:v>
                </c:pt>
                <c:pt idx="16">
                  <c:v>2.5</c:v>
                </c:pt>
                <c:pt idx="24">
                  <c:v>1.7</c:v>
                </c:pt>
                <c:pt idx="32">
                  <c:v>1</c:v>
                </c:pt>
              </c:numCache>
            </c:numRef>
          </c:xVal>
          <c:yVal>
            <c:numRef>
              <c:f>公会計指標分析・財政指標組合せ分析表!$BP$73:$DC$73</c:f>
              <c:numCache>
                <c:formatCode>#,##0.0;"▲ "#,##0.0</c:formatCode>
                <c:ptCount val="40"/>
                <c:pt idx="0">
                  <c:v>36.299999999999997</c:v>
                </c:pt>
                <c:pt idx="8">
                  <c:v>30.6</c:v>
                </c:pt>
                <c:pt idx="16">
                  <c:v>27.1</c:v>
                </c:pt>
                <c:pt idx="24">
                  <c:v>25.4</c:v>
                </c:pt>
                <c:pt idx="32">
                  <c:v>30.4</c:v>
                </c:pt>
              </c:numCache>
            </c:numRef>
          </c:yVal>
          <c:smooth val="0"/>
          <c:extLst>
            <c:ext xmlns:c16="http://schemas.microsoft.com/office/drawing/2014/chart" uri="{C3380CC4-5D6E-409C-BE32-E72D297353CC}">
              <c16:uniqueId val="{00000009-0F3B-4C39-9198-61BEFA87BF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12930481188185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{45921A88-31DD-4152-9F4E-E9CCBB9FC4AA}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F3B-4C39-9198-61BEFA87BF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{7DF270E2-1D8B-4895-B7C7-01264A566DA3}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3B-4C39-9198-61BEFA87BF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{62C1BD69-1A7F-429E-9D96-6586B5CD8729}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3B-4C39-9198-61BEFA87BF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{44A2DEF5-A7B7-4552-8C67-7E90672582E1}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3B-4C39-9198-61BEFA87BF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{9D67F6E2-ECB0-41F3-A82F-4B61855650F2}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3B-4C39-9198-61BEFA87BF3D}"/>
                </c:ext>
              </c:extLst>
            </c:dLbl>
            <c:dLbl>
              <c:idx val="8"/>
              <c:layout>
                <c:manualLayout>
                  <c:x val="0"/>
                  <c:y val="1.112930481188185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{EAA4587C-B159-4B0F-B57B-BDFFBC339947}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F3B-4C39-9198-61BEFA87BF3D}"/>
                </c:ext>
              </c:extLst>
            </c:dLbl>
            <c:dLbl>
              <c:idx val="16"/>
              <c:layout>
                <c:manualLayout>
                  <c:x val="0"/>
                  <c:y val="1.015544140825408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{7AF1A88F-D8D8-4A7D-A398-F3E028C21B6D}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F3B-4C39-9198-61BEFA87BF3D}"/>
                </c:ext>
              </c:extLst>
            </c:dLbl>
            <c:dLbl>
              <c:idx val="24"/>
              <c:layout>
                <c:manualLayout>
                  <c:x val="0"/>
                  <c:y val="-1.015544140825408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{CF465362-CF4F-4994-A0BF-CAB5BFA7DCB1}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F3B-4C39-9198-61BEFA87BF3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{4CDB1D6D-7275-4879-A4BF-0C30100C1799}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F3B-4C39-9198-61BEFA87BF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0F3B-4C39-9198-61BEFA87BF3D}"/>
            </c:ext>
          </c:extLst>
        </c:ser>
        <c:dLbls>
          <c:showLegendKey val="0"/>
          <c:showVal val="1"/>
          <c:showCatName val="0"/>
          <c:showSerName val="0"/>
          <c:showPercent val="0"/>
          <c:showBubbleSize val="0"/>
        </c:dLbls>
        <c:axId val="360979344"/>
        <c:axId val="360973464"/>
      </c:scatterChart>
      <c:valAx>
        <c:axId val="360979344"/>
        <c:scaling>
          <c:orientation val="maxMin"/>
          <c:max val="4"/>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973464"/>
        <c:crosses val="autoZero"/>
        <c:crossBetween val="midCat"/>
      </c:valAx>
      <c:valAx>
        <c:axId val="360973464"/>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0979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・一般廃棄物処理事業債元利償還金の額の減少等により実質公債費比率は減少している。</a:t>
          </a:r>
        </a:p>
        <a:p>
          <a:r>
            <a:rPr kumimoji="1" lang="ja-JP" altLang="en-US" sz="1400">
              <a:latin typeface="ＭＳ ゴシック" pitchFamily="49" charset="-128"/>
              <a:ea typeface="ＭＳ ゴシック" pitchFamily="49" charset="-128"/>
            </a:rPr>
            <a:t>・今後、新設小中学校関係の地方債の発行が続くため、実質公債費比率の上昇が見込まれる。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・減債基金残高については、平成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年度に土地区画整理事業に関する繰上償還を行ったことにより減少した。</a:t>
          </a:r>
        </a:p>
        <a:p>
          <a:r>
            <a:rPr kumimoji="1" lang="ja-JP" altLang="en-US" sz="1000">
              <a:latin typeface="ＭＳ ゴシック" pitchFamily="49" charset="-128"/>
              <a:ea typeface="ＭＳ ゴシック" pitchFamily="49" charset="-128"/>
            </a:rPr>
            <a:t>・引き続き計画的な積立てと適切な償還を行っていく。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・債務負担行為に基づく支出予定額（主におおたかの森小中学校に関する支出額）がやや減少しているが、一般会計等に係る地方債の現在高の増加により、将来負担額はやや増加している。</a:t>
          </a:r>
        </a:p>
        <a:p>
          <a:r>
            <a:rPr kumimoji="1" lang="ja-JP" altLang="en-US" sz="1400">
              <a:latin typeface="ＭＳ ゴシック" pitchFamily="49" charset="-128"/>
              <a:ea typeface="ＭＳ ゴシック" pitchFamily="49" charset="-128"/>
            </a:rPr>
            <a:t>・新設小中学校関係の地方債の発行が続くことから、将来負担比率は上昇することが見込まれる。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千葉県流山市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・これは、教育、文化及びスポーツ施設整備等基金で約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億円、健康福祉基金で約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億円の取崩しによる減少などが主な要因である。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・子育て世代の人口の増加に伴う施設整備や公共施設の老朽化対策など、今後の財政需要の増大にも適切に対応していけるように、流山市総合計画に沿った積立て及び取崩しを行っていく。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・流山市総合計画に基づき、各施設整備等のために取り崩される。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・教育、文化及びスポーツ施設整備等基金：教育、文化及びスポーツの振興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・ふるさと緑の基金：市民と行政が一体となった緑化事業を推進し、緑豊かな、ふるさと流山の実現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・廃棄物処理施設建設基金：ごみ処理施設、し尿処理施設、粗大ごみ処理施設及び廃棄物再生利用総合施設の新設、改築、修繕等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・消防施設及び消防装備整備基金：消防施設及び消防装備の整備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・健康福祉基金：市民の健康と福祉の増進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・教育、文化及びスポーツ振興基金：新設小中学校の建設事業等に係る取崩しにより、約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・健康福祉基金：児童館・児童センター整備事業等に係る取崩しにより、約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・常磐自動車道環境監視施設管理基金：公害測定機器更新事業に係る取崩しにより、約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まちづくり基金：環境アセスメント事業及び新市街地地区一体型特定土地区画整理支援事業に係る取崩しにより、約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・流山市総合計画に基づいて、特に公共施設、インフラ等の長寿命化対策や多額の負担が見込まれる特定の財政支出に備えるため、一定額を確保していく。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億円となっており、増減については横ばいである。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健全財政維持条例に従い、緊急的な行政需要に対応するため、必要と認められる額の資金を財政調整積立基金に留保できるよう努めていくが、今後は学校建設関係の大型事業が続くため、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億円となっており、増減については横ばいである。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・計画的な積立てと適切な償還を行っていく。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200,309
197,161
35.32
91,691,256
88,172,958
2,156,350
34,129,636
55,486,801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当市では、子育て世代の人口増加とそれに伴う年少人口の増加に対応するため、学校や体育館等の教育施設の整備を進めている。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また、平成２７年度に公共施設等総合管理計画を策定し、それに基づき策定した個別施設計画により、既存施設の長寿命化を目指し、計画的に改修を行うことで適切な維持管理に努めている。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これらの取組により、施設の新規取得・更新が順調に進んでいるため、有形固定資産減価償却率は類似団体より低い水準である。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50165</xdr:rowOff>
    </xdr:from>
    <xdr:to>
      <xdr:col>23</xdr:col>
      <xdr:colOff>85090</xdr:colOff>
      <xdr:row>34</xdr:row>
      <xdr:rowOff>50588</xdr:rowOff>
    </xdr:to>
    <xdr:cxnSp macro="">
      <xdr:nvCxnSpPr>
        <xdr:cNvPr id="65" name="直線コネクタ 64"/>
        <xdr:cNvCxnSpPr/>
      </xdr:nvCxnSpPr>
      <xdr:spPr>
        <a:xfrm flipV="1">
          <a:off x="4760595" y="4850765"/>
          <a:ext cx="1270" cy="1029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54415</xdr:rowOff>
    </xdr:from>
    <xdr:ext cx="405111" cy="259045"/>
    <xdr:sp macro="" textlink="">
      <xdr:nvSpPr>
        <xdr:cNvPr id="66" name="有形固定資産減価償却率最小値テキスト"/>
        <xdr:cNvSpPr txBox="1"/>
      </xdr:nvSpPr>
      <xdr:spPr>
        <a:xfrm>
          <a:off x="4813300" y="5883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50588</xdr:rowOff>
    </xdr:from>
    <xdr:to>
      <xdr:col>23</xdr:col>
      <xdr:colOff>174625</xdr:colOff>
      <xdr:row>34</xdr:row>
      <xdr:rowOff>50588</xdr:rowOff>
    </xdr:to>
    <xdr:cxnSp macro="">
      <xdr:nvCxnSpPr>
        <xdr:cNvPr id="67" name="直線コネクタ 66"/>
        <xdr:cNvCxnSpPr/>
      </xdr:nvCxnSpPr>
      <xdr:spPr>
        <a:xfrm>
          <a:off x="4673600" y="587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168292</xdr:rowOff>
    </xdr:from>
    <xdr:ext cx="405111" cy="259045"/>
    <xdr:sp macro="" textlink="">
      <xdr:nvSpPr>
        <xdr:cNvPr id="68" name="有形固定資産減価償却率最大値テキスト"/>
        <xdr:cNvSpPr txBox="1"/>
      </xdr:nvSpPr>
      <xdr:spPr>
        <a:xfrm>
          <a:off x="4813300" y="4625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50165</xdr:rowOff>
    </xdr:from>
    <xdr:to>
      <xdr:col>23</xdr:col>
      <xdr:colOff>174625</xdr:colOff>
      <xdr:row>28</xdr:row>
      <xdr:rowOff>50165</xdr:rowOff>
    </xdr:to>
    <xdr:cxnSp macro="">
      <xdr:nvCxnSpPr>
        <xdr:cNvPr id="69" name="直線コネクタ 68"/>
        <xdr:cNvCxnSpPr/>
      </xdr:nvCxnSpPr>
      <xdr:spPr>
        <a:xfrm>
          <a:off x="4673600" y="485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224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2" name="フローチャート: 判断 71"/>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27093</xdr:rowOff>
    </xdr:from>
    <xdr:to>
      <xdr:col>11</xdr:col>
      <xdr:colOff>187325</xdr:colOff>
      <xdr:row>30</xdr:row>
      <xdr:rowOff>128693</xdr:rowOff>
    </xdr:to>
    <xdr:sp macro="" textlink="">
      <xdr:nvSpPr>
        <xdr:cNvPr id="74" name="フローチャート: 判断 73"/>
        <xdr:cNvSpPr/>
      </xdr:nvSpPr>
      <xdr:spPr>
        <a:xfrm>
          <a:off x="2476500" y="517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16298</xdr:rowOff>
    </xdr:from>
    <xdr:to>
      <xdr:col>7</xdr:col>
      <xdr:colOff>187325</xdr:colOff>
      <xdr:row>30</xdr:row>
      <xdr:rowOff>117898</xdr:rowOff>
    </xdr:to>
    <xdr:sp macro="" textlink="">
      <xdr:nvSpPr>
        <xdr:cNvPr id="75" name="フローチャート: 判断 74"/>
        <xdr:cNvSpPr/>
      </xdr:nvSpPr>
      <xdr:spPr>
        <a:xfrm>
          <a:off x="1714500" y="51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1" name="楕円 80"/>
        <xdr:cNvSpPr/>
      </xdr:nvSpPr>
      <xdr:spPr>
        <a:xfrm>
          <a:off x="4711700" y="4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123842</xdr:rowOff>
    </xdr:from>
    <xdr:ext cx="405111" cy="259045"/>
    <xdr:sp macro="" textlink="">
      <xdr:nvSpPr>
        <xdr:cNvPr id="82" name="有形固定資産減価償却率該当値テキスト"/>
        <xdr:cNvSpPr txBox="1"/>
      </xdr:nvSpPr>
      <xdr:spPr>
        <a:xfrm>
          <a:off x="4813300" y="4752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40005</xdr:rowOff>
    </xdr:from>
    <xdr:to>
      <xdr:col>19</xdr:col>
      <xdr:colOff>187325</xdr:colOff>
      <xdr:row>26</xdr:row>
      <xdr:rowOff>141605</xdr:rowOff>
    </xdr:to>
    <xdr:sp macro="" textlink="">
      <xdr:nvSpPr>
        <xdr:cNvPr id="83" name="楕円 82"/>
        <xdr:cNvSpPr/>
      </xdr:nvSpPr>
      <xdr:spPr>
        <a:xfrm>
          <a:off x="4000500" y="44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90805</xdr:rowOff>
    </xdr:from>
    <xdr:to>
      <xdr:col>23</xdr:col>
      <xdr:colOff>85725</xdr:colOff>
      <xdr:row>28</xdr:row>
      <xdr:rowOff>50165</xdr:rowOff>
    </xdr:to>
    <xdr:cxnSp macro="">
      <xdr:nvCxnSpPr>
        <xdr:cNvPr id="84" name="直線コネクタ 83"/>
        <xdr:cNvCxnSpPr/>
      </xdr:nvCxnSpPr>
      <xdr:spPr>
        <a:xfrm>
          <a:off x="4051300" y="4548505"/>
          <a:ext cx="7112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70062</xdr:rowOff>
    </xdr:from>
    <xdr:to>
      <xdr:col>15</xdr:col>
      <xdr:colOff>187325</xdr:colOff>
      <xdr:row>28</xdr:row>
      <xdr:rowOff>212</xdr:rowOff>
    </xdr:to>
    <xdr:sp macro="" textlink="">
      <xdr:nvSpPr>
        <xdr:cNvPr id="85" name="楕円 84"/>
        <xdr:cNvSpPr/>
      </xdr:nvSpPr>
      <xdr:spPr>
        <a:xfrm>
          <a:off x="3238500" y="46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90805</xdr:rowOff>
    </xdr:from>
    <xdr:to>
      <xdr:col>19</xdr:col>
      <xdr:colOff>136525</xdr:colOff>
      <xdr:row>27</xdr:row>
      <xdr:rowOff>120862</xdr:rowOff>
    </xdr:to>
    <xdr:cxnSp macro="">
      <xdr:nvCxnSpPr>
        <xdr:cNvPr id="86" name="直線コネクタ 85"/>
        <xdr:cNvCxnSpPr/>
      </xdr:nvCxnSpPr>
      <xdr:spPr>
        <a:xfrm flipV="1">
          <a:off x="3289300" y="4548505"/>
          <a:ext cx="762000" cy="20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59267</xdr:rowOff>
    </xdr:from>
    <xdr:to>
      <xdr:col>11</xdr:col>
      <xdr:colOff>187325</xdr:colOff>
      <xdr:row>27</xdr:row>
      <xdr:rowOff>160867</xdr:rowOff>
    </xdr:to>
    <xdr:sp macro="" textlink="">
      <xdr:nvSpPr>
        <xdr:cNvPr id="87" name="楕円 86"/>
        <xdr:cNvSpPr/>
      </xdr:nvSpPr>
      <xdr:spPr>
        <a:xfrm>
          <a:off x="2476500" y="46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110067</xdr:rowOff>
    </xdr:from>
    <xdr:to>
      <xdr:col>15</xdr:col>
      <xdr:colOff>136525</xdr:colOff>
      <xdr:row>27</xdr:row>
      <xdr:rowOff>120862</xdr:rowOff>
    </xdr:to>
    <xdr:cxnSp macro="">
      <xdr:nvCxnSpPr>
        <xdr:cNvPr id="88" name="直線コネクタ 87"/>
        <xdr:cNvCxnSpPr/>
      </xdr:nvCxnSpPr>
      <xdr:spPr>
        <a:xfrm>
          <a:off x="2527300" y="473921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12488</xdr:rowOff>
    </xdr:from>
    <xdr:to>
      <xdr:col>7</xdr:col>
      <xdr:colOff>187325</xdr:colOff>
      <xdr:row>27</xdr:row>
      <xdr:rowOff>114088</xdr:rowOff>
    </xdr:to>
    <xdr:sp macro="" textlink="">
      <xdr:nvSpPr>
        <xdr:cNvPr id="89" name="楕円 88"/>
        <xdr:cNvSpPr/>
      </xdr:nvSpPr>
      <xdr:spPr>
        <a:xfrm>
          <a:off x="1714500" y="46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63288</xdr:rowOff>
    </xdr:from>
    <xdr:to>
      <xdr:col>11</xdr:col>
      <xdr:colOff>136525</xdr:colOff>
      <xdr:row>27</xdr:row>
      <xdr:rowOff>110067</xdr:rowOff>
    </xdr:to>
    <xdr:cxnSp macro="">
      <xdr:nvCxnSpPr>
        <xdr:cNvPr id="90" name="直線コネクタ 89"/>
        <xdr:cNvCxnSpPr/>
      </xdr:nvCxnSpPr>
      <xdr:spPr>
        <a:xfrm>
          <a:off x="1765300" y="469243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91" name="n_1aveValue有形固定資産減価償却率"/>
        <xdr:cNvSpPr txBox="1"/>
      </xdr:nvSpPr>
      <xdr:spPr>
        <a:xfrm>
          <a:off x="3836044" y="531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2" name="n_2aveValue有形固定資産減価償却率"/>
        <xdr:cNvSpPr txBox="1"/>
      </xdr:nvSpPr>
      <xdr:spPr>
        <a:xfrm>
          <a:off x="3086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119820</xdr:rowOff>
    </xdr:from>
    <xdr:ext cx="405111" cy="259045"/>
    <xdr:sp macro="" textlink="">
      <xdr:nvSpPr>
        <xdr:cNvPr id="93" name="n_3aveValue有形固定資産減価償却率"/>
        <xdr:cNvSpPr txBox="1"/>
      </xdr:nvSpPr>
      <xdr:spPr>
        <a:xfrm>
          <a:off x="2324744" y="526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109025</xdr:rowOff>
    </xdr:from>
    <xdr:ext cx="405111" cy="259045"/>
    <xdr:sp macro="" textlink="">
      <xdr:nvSpPr>
        <xdr:cNvPr id="94" name="n_4aveValue有形固定資産減価償却率"/>
        <xdr:cNvSpPr txBox="1"/>
      </xdr:nvSpPr>
      <xdr:spPr>
        <a:xfrm>
          <a:off x="1562744" y="525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158132</xdr:rowOff>
    </xdr:from>
    <xdr:ext cx="405111" cy="259045"/>
    <xdr:sp macro="" textlink="">
      <xdr:nvSpPr>
        <xdr:cNvPr id="95" name="n_1mainValue有形固定資産減価償却率"/>
        <xdr:cNvSpPr txBox="1"/>
      </xdr:nvSpPr>
      <xdr:spPr>
        <a:xfrm>
          <a:off x="3836044" y="427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16739</xdr:rowOff>
    </xdr:from>
    <xdr:ext cx="405111" cy="259045"/>
    <xdr:sp macro="" textlink="">
      <xdr:nvSpPr>
        <xdr:cNvPr id="96" name="n_2mainValue有形固定資産減価償却率"/>
        <xdr:cNvSpPr txBox="1"/>
      </xdr:nvSpPr>
      <xdr:spPr>
        <a:xfrm>
          <a:off x="3086744" y="447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5944</xdr:rowOff>
    </xdr:from>
    <xdr:ext cx="405111" cy="259045"/>
    <xdr:sp macro="" textlink="">
      <xdr:nvSpPr>
        <xdr:cNvPr id="97" name="n_3mainValue有形固定資産減価償却率"/>
        <xdr:cNvSpPr txBox="1"/>
      </xdr:nvSpPr>
      <xdr:spPr>
        <a:xfrm>
          <a:off x="2324744" y="4463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130615</xdr:rowOff>
    </xdr:from>
    <xdr:ext cx="405111" cy="259045"/>
    <xdr:sp macro="" textlink="">
      <xdr:nvSpPr>
        <xdr:cNvPr id="98" name="n_4mainValue有形固定資産減価償却率"/>
        <xdr:cNvSpPr txBox="1"/>
      </xdr:nvSpPr>
      <xdr:spPr>
        <a:xfrm>
          <a:off x="1562744" y="441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人口増加に伴い都市計画税は増加しているものの、学校建設等に必要な市債の借入額が増加したことにより、分子が昨年度よりも増加した。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また、保育園等運営費委託事業や私立保育所等運営補助等事業の事業費増加により経常経費充当財源等が増加したため、分母は昨年度より減少した。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これにより、債務償還比率は類似団体平均をやや上回る結果となった。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今後も学校の整備等により地方債残高は増加していく見通しであるため、計画的な基金の積立てや効率的な財政運営に努めていきたい。</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9" name="直線コネクタ 128"/>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0"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1" name="直線コネクタ 130"/>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4" name="債務償還比率平均値テキスト"/>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5" name="フローチャート: 判断 134"/>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6" name="フローチャート: 判断 135"/>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7" name="フローチャート: 判断 136"/>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8" name="フローチャート: 判断 137"/>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9" name="フローチャート: 判断 138"/>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160129</xdr:rowOff>
    </xdr:from>
    <xdr:to>
      <xdr:col>76</xdr:col>
      <xdr:colOff>73025</xdr:colOff>
      <xdr:row>31</xdr:row>
      <xdr:rowOff>90279</xdr:rowOff>
    </xdr:to>
    <xdr:sp macro="" textlink="">
      <xdr:nvSpPr>
        <xdr:cNvPr id="145" name="楕円 144"/>
        <xdr:cNvSpPr/>
      </xdr:nvSpPr>
      <xdr:spPr>
        <a:xfrm>
          <a:off x="14744700" y="53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138556</xdr:rowOff>
    </xdr:from>
    <xdr:ext cx="469744" cy="259045"/>
    <xdr:sp macro="" textlink="">
      <xdr:nvSpPr>
        <xdr:cNvPr id="146" name="債務償還比率該当値テキスト"/>
        <xdr:cNvSpPr txBox="1"/>
      </xdr:nvSpPr>
      <xdr:spPr>
        <a:xfrm>
          <a:off x="14846300" y="528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89961</xdr:rowOff>
    </xdr:from>
    <xdr:to>
      <xdr:col>72</xdr:col>
      <xdr:colOff>123825</xdr:colOff>
      <xdr:row>31</xdr:row>
      <xdr:rowOff>20111</xdr:rowOff>
    </xdr:to>
    <xdr:sp macro="" textlink="">
      <xdr:nvSpPr>
        <xdr:cNvPr id="147" name="楕円 146"/>
        <xdr:cNvSpPr/>
      </xdr:nvSpPr>
      <xdr:spPr>
        <a:xfrm>
          <a:off x="14033500" y="52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140761</xdr:rowOff>
    </xdr:from>
    <xdr:to>
      <xdr:col>76</xdr:col>
      <xdr:colOff>22225</xdr:colOff>
      <xdr:row>31</xdr:row>
      <xdr:rowOff>39479</xdr:rowOff>
    </xdr:to>
    <xdr:cxnSp macro="">
      <xdr:nvCxnSpPr>
        <xdr:cNvPr id="148" name="直線コネクタ 147"/>
        <xdr:cNvCxnSpPr/>
      </xdr:nvCxnSpPr>
      <xdr:spPr>
        <a:xfrm>
          <a:off x="14084300" y="5284261"/>
          <a:ext cx="7112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46818</xdr:rowOff>
    </xdr:from>
    <xdr:to>
      <xdr:col>68</xdr:col>
      <xdr:colOff>123825</xdr:colOff>
      <xdr:row>31</xdr:row>
      <xdr:rowOff>148418</xdr:rowOff>
    </xdr:to>
    <xdr:sp macro="" textlink="">
      <xdr:nvSpPr>
        <xdr:cNvPr id="149" name="楕円 148"/>
        <xdr:cNvSpPr/>
      </xdr:nvSpPr>
      <xdr:spPr>
        <a:xfrm>
          <a:off x="13271500" y="53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140761</xdr:rowOff>
    </xdr:from>
    <xdr:to>
      <xdr:col>72</xdr:col>
      <xdr:colOff>73025</xdr:colOff>
      <xdr:row>31</xdr:row>
      <xdr:rowOff>97618</xdr:rowOff>
    </xdr:to>
    <xdr:cxnSp macro="">
      <xdr:nvCxnSpPr>
        <xdr:cNvPr id="150" name="直線コネクタ 149"/>
        <xdr:cNvCxnSpPr/>
      </xdr:nvCxnSpPr>
      <xdr:spPr>
        <a:xfrm flipV="1">
          <a:off x="13322300" y="5284261"/>
          <a:ext cx="762000" cy="1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140698</xdr:rowOff>
    </xdr:from>
    <xdr:to>
      <xdr:col>64</xdr:col>
      <xdr:colOff>123825</xdr:colOff>
      <xdr:row>31</xdr:row>
      <xdr:rowOff>70848</xdr:rowOff>
    </xdr:to>
    <xdr:sp macro="" textlink="">
      <xdr:nvSpPr>
        <xdr:cNvPr id="151" name="楕円 150"/>
        <xdr:cNvSpPr/>
      </xdr:nvSpPr>
      <xdr:spPr>
        <a:xfrm>
          <a:off x="12509500" y="52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20048</xdr:rowOff>
    </xdr:from>
    <xdr:to>
      <xdr:col>68</xdr:col>
      <xdr:colOff>73025</xdr:colOff>
      <xdr:row>31</xdr:row>
      <xdr:rowOff>97618</xdr:rowOff>
    </xdr:to>
    <xdr:cxnSp macro="">
      <xdr:nvCxnSpPr>
        <xdr:cNvPr id="152" name="直線コネクタ 151"/>
        <xdr:cNvCxnSpPr/>
      </xdr:nvCxnSpPr>
      <xdr:spPr>
        <a:xfrm>
          <a:off x="12560300" y="5334998"/>
          <a:ext cx="762000" cy="7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170616</xdr:rowOff>
    </xdr:from>
    <xdr:to>
      <xdr:col>60</xdr:col>
      <xdr:colOff>123825</xdr:colOff>
      <xdr:row>31</xdr:row>
      <xdr:rowOff>100766</xdr:rowOff>
    </xdr:to>
    <xdr:sp macro="" textlink="">
      <xdr:nvSpPr>
        <xdr:cNvPr id="153" name="楕円 152"/>
        <xdr:cNvSpPr/>
      </xdr:nvSpPr>
      <xdr:spPr>
        <a:xfrm>
          <a:off x="11747500" y="53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20048</xdr:rowOff>
    </xdr:from>
    <xdr:to>
      <xdr:col>64</xdr:col>
      <xdr:colOff>73025</xdr:colOff>
      <xdr:row>31</xdr:row>
      <xdr:rowOff>49966</xdr:rowOff>
    </xdr:to>
    <xdr:cxnSp macro="">
      <xdr:nvCxnSpPr>
        <xdr:cNvPr id="154" name="直線コネクタ 153"/>
        <xdr:cNvCxnSpPr/>
      </xdr:nvCxnSpPr>
      <xdr:spPr>
        <a:xfrm flipV="1">
          <a:off x="11798300" y="5334998"/>
          <a:ext cx="762000" cy="2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55" name="n_1aveValue債務償還比率"/>
        <xdr:cNvSpPr txBox="1"/>
      </xdr:nvSpPr>
      <xdr:spPr>
        <a:xfrm>
          <a:off x="13836727"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6" name="n_2aveValue債務償還比率"/>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80635</xdr:rowOff>
    </xdr:from>
    <xdr:ext cx="469744" cy="259045"/>
    <xdr:sp macro="" textlink="">
      <xdr:nvSpPr>
        <xdr:cNvPr id="157" name="n_3aveValue債務償還比率"/>
        <xdr:cNvSpPr txBox="1"/>
      </xdr:nvSpPr>
      <xdr:spPr>
        <a:xfrm>
          <a:off x="12325427" y="53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104692</xdr:rowOff>
    </xdr:from>
    <xdr:ext cx="469744" cy="259045"/>
    <xdr:sp macro="" textlink="">
      <xdr:nvSpPr>
        <xdr:cNvPr id="158" name="n_4aveValue債務償還比率"/>
        <xdr:cNvSpPr txBox="1"/>
      </xdr:nvSpPr>
      <xdr:spPr>
        <a:xfrm>
          <a:off x="11563427" y="5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36638</xdr:rowOff>
    </xdr:from>
    <xdr:ext cx="469744" cy="259045"/>
    <xdr:sp macro="" textlink="">
      <xdr:nvSpPr>
        <xdr:cNvPr id="159" name="n_1mainValue債務償還比率"/>
        <xdr:cNvSpPr txBox="1"/>
      </xdr:nvSpPr>
      <xdr:spPr>
        <a:xfrm>
          <a:off x="13836727" y="500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139545</xdr:rowOff>
    </xdr:from>
    <xdr:ext cx="469744" cy="259045"/>
    <xdr:sp macro="" textlink="">
      <xdr:nvSpPr>
        <xdr:cNvPr id="160" name="n_2mainValue債務償還比率"/>
        <xdr:cNvSpPr txBox="1"/>
      </xdr:nvSpPr>
      <xdr:spPr>
        <a:xfrm>
          <a:off x="13087427" y="545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87375</xdr:rowOff>
    </xdr:from>
    <xdr:ext cx="469744" cy="259045"/>
    <xdr:sp macro="" textlink="">
      <xdr:nvSpPr>
        <xdr:cNvPr id="161" name="n_3mainValue債務償還比率"/>
        <xdr:cNvSpPr txBox="1"/>
      </xdr:nvSpPr>
      <xdr:spPr>
        <a:xfrm>
          <a:off x="12325427" y="505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117293</xdr:rowOff>
    </xdr:from>
    <xdr:ext cx="469744" cy="259045"/>
    <xdr:sp macro="" textlink="">
      <xdr:nvSpPr>
        <xdr:cNvPr id="162" name="n_4mainValue債務償還比率"/>
        <xdr:cNvSpPr txBox="1"/>
      </xdr:nvSpPr>
      <xdr:spPr>
        <a:xfrm>
          <a:off x="11563427" y="508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200,309
197,161
35.32
91,691,256
88,172,958
2,156,350
34,129,636
55,486,801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xdr:rowOff>
    </xdr:from>
    <xdr:to>
      <xdr:col>24</xdr:col>
      <xdr:colOff>114300</xdr:colOff>
      <xdr:row>38</xdr:row>
      <xdr:rowOff>113937</xdr:rowOff>
    </xdr:to>
    <xdr:sp macro="" textlink="">
      <xdr:nvSpPr>
        <xdr:cNvPr id="74" name="楕円 73"/>
        <xdr:cNvSpPr/>
      </xdr:nvSpPr>
      <xdr:spPr>
        <a:xfrm>
          <a:off x="4584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35214</xdr:rowOff>
    </xdr:from>
    <xdr:ext cx="405111" cy="259045"/>
    <xdr:sp macro="" textlink="">
      <xdr:nvSpPr>
        <xdr:cNvPr id="75" name="【道路】&#10;有形固定資産減価償却率該当値テキスト"/>
        <xdr:cNvSpPr txBox="1"/>
      </xdr:nvSpPr>
      <xdr:spPr>
        <a:xfrm>
          <a:off x="4673600" y="637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156028</xdr:rowOff>
    </xdr:from>
    <xdr:to>
      <xdr:col>20</xdr:col>
      <xdr:colOff>38100</xdr:colOff>
      <xdr:row>38</xdr:row>
      <xdr:rowOff>86178</xdr:rowOff>
    </xdr:to>
    <xdr:sp macro="" textlink="">
      <xdr:nvSpPr>
        <xdr:cNvPr id="76" name="楕円 75"/>
        <xdr:cNvSpPr/>
      </xdr:nvSpPr>
      <xdr:spPr>
        <a:xfrm>
          <a:off x="3746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35378</xdr:rowOff>
    </xdr:from>
    <xdr:to>
      <xdr:col>24</xdr:col>
      <xdr:colOff>63500</xdr:colOff>
      <xdr:row>38</xdr:row>
      <xdr:rowOff>63137</xdr:rowOff>
    </xdr:to>
    <xdr:cxnSp macro="">
      <xdr:nvCxnSpPr>
        <xdr:cNvPr id="77" name="直線コネクタ 76"/>
        <xdr:cNvCxnSpPr/>
      </xdr:nvCxnSpPr>
      <xdr:spPr>
        <a:xfrm>
          <a:off x="3797300" y="65504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8" name="楕円 77"/>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35378</xdr:rowOff>
    </xdr:to>
    <xdr:cxnSp macro="">
      <xdr:nvCxnSpPr>
        <xdr:cNvPr id="79" name="直線コネクタ 78"/>
        <xdr:cNvCxnSpPr/>
      </xdr:nvCxnSpPr>
      <xdr:spPr>
        <a:xfrm>
          <a:off x="2908300" y="654558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80" name="楕円 79"/>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xdr:rowOff>
    </xdr:from>
    <xdr:to>
      <xdr:col>15</xdr:col>
      <xdr:colOff>50800</xdr:colOff>
      <xdr:row>38</xdr:row>
      <xdr:rowOff>30480</xdr:rowOff>
    </xdr:to>
    <xdr:cxnSp macro="">
      <xdr:nvCxnSpPr>
        <xdr:cNvPr id="81" name="直線コネクタ 80"/>
        <xdr:cNvCxnSpPr/>
      </xdr:nvCxnSpPr>
      <xdr:spPr>
        <a:xfrm>
          <a:off x="2019300" y="65194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2" name="楕円 81"/>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4354</xdr:rowOff>
    </xdr:to>
    <xdr:cxnSp macro="">
      <xdr:nvCxnSpPr>
        <xdr:cNvPr id="83" name="直線コネクタ 82"/>
        <xdr:cNvCxnSpPr/>
      </xdr:nvCxnSpPr>
      <xdr:spPr>
        <a:xfrm>
          <a:off x="1130300" y="64884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102705</xdr:rowOff>
    </xdr:from>
    <xdr:ext cx="405111" cy="259045"/>
    <xdr:sp macro="" textlink="">
      <xdr:nvSpPr>
        <xdr:cNvPr id="88" name="n_1mainValue【道路】&#10;有形固定資産減価償却率"/>
        <xdr:cNvSpPr txBox="1"/>
      </xdr:nvSpPr>
      <xdr:spPr>
        <a:xfrm>
          <a:off x="3582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97807</xdr:rowOff>
    </xdr:from>
    <xdr:ext cx="405111" cy="259045"/>
    <xdr:sp macro="" textlink="">
      <xdr:nvSpPr>
        <xdr:cNvPr id="89" name="n_2mainValue【道路】&#10;有形固定資産減価償却率"/>
        <xdr:cNvSpPr txBox="1"/>
      </xdr:nvSpPr>
      <xdr:spPr>
        <a:xfrm>
          <a:off x="2705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71681</xdr:rowOff>
    </xdr:from>
    <xdr:ext cx="405111" cy="259045"/>
    <xdr:sp macro="" textlink="">
      <xdr:nvSpPr>
        <xdr:cNvPr id="90" name="n_3mainValue【道路】&#10;有形固定資産減価償却率"/>
        <xdr:cNvSpPr txBox="1"/>
      </xdr:nvSpPr>
      <xdr:spPr>
        <a:xfrm>
          <a:off x="1816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40657</xdr:rowOff>
    </xdr:from>
    <xdr:ext cx="405111" cy="259045"/>
    <xdr:sp macro="" textlink="">
      <xdr:nvSpPr>
        <xdr:cNvPr id="91" name="n_4mainValue【道路】&#10;有形固定資産減価償却率"/>
        <xdr:cNvSpPr txBox="1"/>
      </xdr:nvSpPr>
      <xdr:spPr>
        <a:xfrm>
          <a:off x="927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102346</xdr:rowOff>
    </xdr:from>
    <xdr:to>
      <xdr:col>55</xdr:col>
      <xdr:colOff>50800</xdr:colOff>
      <xdr:row>41</xdr:row>
      <xdr:rowOff>32496</xdr:rowOff>
    </xdr:to>
    <xdr:sp macro="" textlink="">
      <xdr:nvSpPr>
        <xdr:cNvPr id="129" name="楕円 128"/>
        <xdr:cNvSpPr/>
      </xdr:nvSpPr>
      <xdr:spPr>
        <a:xfrm>
          <a:off x="10426700" y="69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44380</xdr:rowOff>
    </xdr:from>
    <xdr:ext cx="469744" cy="259045"/>
    <xdr:sp macro="" textlink="">
      <xdr:nvSpPr>
        <xdr:cNvPr id="130" name="【道路】&#10;一人当たり延長該当値テキスト"/>
        <xdr:cNvSpPr txBox="1"/>
      </xdr:nvSpPr>
      <xdr:spPr>
        <a:xfrm>
          <a:off x="10515600" y="690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98552</xdr:rowOff>
    </xdr:from>
    <xdr:to>
      <xdr:col>50</xdr:col>
      <xdr:colOff>165100</xdr:colOff>
      <xdr:row>41</xdr:row>
      <xdr:rowOff>28702</xdr:rowOff>
    </xdr:to>
    <xdr:sp macro="" textlink="">
      <xdr:nvSpPr>
        <xdr:cNvPr id="131" name="楕円 130"/>
        <xdr:cNvSpPr/>
      </xdr:nvSpPr>
      <xdr:spPr>
        <a:xfrm>
          <a:off x="9588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149352</xdr:rowOff>
    </xdr:from>
    <xdr:to>
      <xdr:col>55</xdr:col>
      <xdr:colOff>0</xdr:colOff>
      <xdr:row>40</xdr:row>
      <xdr:rowOff>153146</xdr:rowOff>
    </xdr:to>
    <xdr:cxnSp macro="">
      <xdr:nvCxnSpPr>
        <xdr:cNvPr id="132" name="直線コネクタ 131"/>
        <xdr:cNvCxnSpPr/>
      </xdr:nvCxnSpPr>
      <xdr:spPr>
        <a:xfrm>
          <a:off x="9639300" y="7007352"/>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95260</xdr:rowOff>
    </xdr:from>
    <xdr:to>
      <xdr:col>46</xdr:col>
      <xdr:colOff>38100</xdr:colOff>
      <xdr:row>41</xdr:row>
      <xdr:rowOff>25410</xdr:rowOff>
    </xdr:to>
    <xdr:sp macro="" textlink="">
      <xdr:nvSpPr>
        <xdr:cNvPr id="133" name="楕円 132"/>
        <xdr:cNvSpPr/>
      </xdr:nvSpPr>
      <xdr:spPr>
        <a:xfrm>
          <a:off x="8699500" y="69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146060</xdr:rowOff>
    </xdr:from>
    <xdr:to>
      <xdr:col>50</xdr:col>
      <xdr:colOff>114300</xdr:colOff>
      <xdr:row>40</xdr:row>
      <xdr:rowOff>149352</xdr:rowOff>
    </xdr:to>
    <xdr:cxnSp macro="">
      <xdr:nvCxnSpPr>
        <xdr:cNvPr id="134" name="直線コネクタ 133"/>
        <xdr:cNvCxnSpPr/>
      </xdr:nvCxnSpPr>
      <xdr:spPr>
        <a:xfrm>
          <a:off x="8750300" y="7004060"/>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90094</xdr:rowOff>
    </xdr:from>
    <xdr:to>
      <xdr:col>41</xdr:col>
      <xdr:colOff>101600</xdr:colOff>
      <xdr:row>41</xdr:row>
      <xdr:rowOff>20244</xdr:rowOff>
    </xdr:to>
    <xdr:sp macro="" textlink="">
      <xdr:nvSpPr>
        <xdr:cNvPr id="135" name="楕円 134"/>
        <xdr:cNvSpPr/>
      </xdr:nvSpPr>
      <xdr:spPr>
        <a:xfrm>
          <a:off x="7810500" y="69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140894</xdr:rowOff>
    </xdr:from>
    <xdr:to>
      <xdr:col>45</xdr:col>
      <xdr:colOff>177800</xdr:colOff>
      <xdr:row>40</xdr:row>
      <xdr:rowOff>146060</xdr:rowOff>
    </xdr:to>
    <xdr:cxnSp macro="">
      <xdr:nvCxnSpPr>
        <xdr:cNvPr id="136" name="直線コネクタ 135"/>
        <xdr:cNvCxnSpPr/>
      </xdr:nvCxnSpPr>
      <xdr:spPr>
        <a:xfrm>
          <a:off x="7861300" y="699889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86437</xdr:rowOff>
    </xdr:from>
    <xdr:to>
      <xdr:col>36</xdr:col>
      <xdr:colOff>165100</xdr:colOff>
      <xdr:row>41</xdr:row>
      <xdr:rowOff>16587</xdr:rowOff>
    </xdr:to>
    <xdr:sp macro="" textlink="">
      <xdr:nvSpPr>
        <xdr:cNvPr id="137" name="楕円 136"/>
        <xdr:cNvSpPr/>
      </xdr:nvSpPr>
      <xdr:spPr>
        <a:xfrm>
          <a:off x="6921500" y="69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137237</xdr:rowOff>
    </xdr:from>
    <xdr:to>
      <xdr:col>41</xdr:col>
      <xdr:colOff>50800</xdr:colOff>
      <xdr:row>40</xdr:row>
      <xdr:rowOff>140894</xdr:rowOff>
    </xdr:to>
    <xdr:cxnSp macro="">
      <xdr:nvCxnSpPr>
        <xdr:cNvPr id="138" name="直線コネクタ 137"/>
        <xdr:cNvCxnSpPr/>
      </xdr:nvCxnSpPr>
      <xdr:spPr>
        <a:xfrm>
          <a:off x="6972300" y="699523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19829</xdr:rowOff>
    </xdr:from>
    <xdr:ext cx="469744" cy="259045"/>
    <xdr:sp macro="" textlink="">
      <xdr:nvSpPr>
        <xdr:cNvPr id="143" name="n_1mainValue【道路】&#10;一人当たり延長"/>
        <xdr:cNvSpPr txBox="1"/>
      </xdr:nvSpPr>
      <xdr:spPr>
        <a:xfrm>
          <a:off x="9391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16537</xdr:rowOff>
    </xdr:from>
    <xdr:ext cx="469744" cy="259045"/>
    <xdr:sp macro="" textlink="">
      <xdr:nvSpPr>
        <xdr:cNvPr id="144" name="n_2mainValue【道路】&#10;一人当たり延長"/>
        <xdr:cNvSpPr txBox="1"/>
      </xdr:nvSpPr>
      <xdr:spPr>
        <a:xfrm>
          <a:off x="8515427" y="704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11371</xdr:rowOff>
    </xdr:from>
    <xdr:ext cx="469744" cy="259045"/>
    <xdr:sp macro="" textlink="">
      <xdr:nvSpPr>
        <xdr:cNvPr id="145" name="n_3mainValue【道路】&#10;一人当たり延長"/>
        <xdr:cNvSpPr txBox="1"/>
      </xdr:nvSpPr>
      <xdr:spPr>
        <a:xfrm>
          <a:off x="7626427" y="70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7714</xdr:rowOff>
    </xdr:from>
    <xdr:ext cx="469744" cy="259045"/>
    <xdr:sp macro="" textlink="">
      <xdr:nvSpPr>
        <xdr:cNvPr id="146" name="n_4mainValue【道路】&#10;一人当たり延長"/>
        <xdr:cNvSpPr txBox="1"/>
      </xdr:nvSpPr>
      <xdr:spPr>
        <a:xfrm>
          <a:off x="6737427" y="70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86" name="楕円 185"/>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87" name="【橋りょう・トンネル】&#10;有形固定資産減価償却率該当値テキスト"/>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88" name="楕円 187"/>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139065</xdr:rowOff>
    </xdr:from>
    <xdr:to>
      <xdr:col>24</xdr:col>
      <xdr:colOff>63500</xdr:colOff>
      <xdr:row>58</xdr:row>
      <xdr:rowOff>0</xdr:rowOff>
    </xdr:to>
    <xdr:cxnSp macro="">
      <xdr:nvCxnSpPr>
        <xdr:cNvPr id="189" name="直線コネクタ 188"/>
        <xdr:cNvCxnSpPr/>
      </xdr:nvCxnSpPr>
      <xdr:spPr>
        <a:xfrm>
          <a:off x="3797300" y="99117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55880</xdr:rowOff>
    </xdr:from>
    <xdr:to>
      <xdr:col>15</xdr:col>
      <xdr:colOff>101600</xdr:colOff>
      <xdr:row>57</xdr:row>
      <xdr:rowOff>157480</xdr:rowOff>
    </xdr:to>
    <xdr:sp macro="" textlink="">
      <xdr:nvSpPr>
        <xdr:cNvPr id="190" name="楕円 189"/>
        <xdr:cNvSpPr/>
      </xdr:nvSpPr>
      <xdr:spPr>
        <a:xfrm>
          <a:off x="2857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106680</xdr:rowOff>
    </xdr:from>
    <xdr:to>
      <xdr:col>19</xdr:col>
      <xdr:colOff>177800</xdr:colOff>
      <xdr:row>57</xdr:row>
      <xdr:rowOff>139065</xdr:rowOff>
    </xdr:to>
    <xdr:cxnSp macro="">
      <xdr:nvCxnSpPr>
        <xdr:cNvPr id="191" name="直線コネクタ 190"/>
        <xdr:cNvCxnSpPr/>
      </xdr:nvCxnSpPr>
      <xdr:spPr>
        <a:xfrm>
          <a:off x="2908300" y="98793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23495</xdr:rowOff>
    </xdr:from>
    <xdr:to>
      <xdr:col>10</xdr:col>
      <xdr:colOff>165100</xdr:colOff>
      <xdr:row>57</xdr:row>
      <xdr:rowOff>125095</xdr:rowOff>
    </xdr:to>
    <xdr:sp macro="" textlink="">
      <xdr:nvSpPr>
        <xdr:cNvPr id="192" name="楕円 191"/>
        <xdr:cNvSpPr/>
      </xdr:nvSpPr>
      <xdr:spPr>
        <a:xfrm>
          <a:off x="1968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74295</xdr:rowOff>
    </xdr:from>
    <xdr:to>
      <xdr:col>15</xdr:col>
      <xdr:colOff>50800</xdr:colOff>
      <xdr:row>57</xdr:row>
      <xdr:rowOff>106680</xdr:rowOff>
    </xdr:to>
    <xdr:cxnSp macro="">
      <xdr:nvCxnSpPr>
        <xdr:cNvPr id="193" name="直線コネクタ 192"/>
        <xdr:cNvCxnSpPr/>
      </xdr:nvCxnSpPr>
      <xdr:spPr>
        <a:xfrm>
          <a:off x="2019300" y="9846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162560</xdr:rowOff>
    </xdr:from>
    <xdr:to>
      <xdr:col>6</xdr:col>
      <xdr:colOff>38100</xdr:colOff>
      <xdr:row>57</xdr:row>
      <xdr:rowOff>92710</xdr:rowOff>
    </xdr:to>
    <xdr:sp macro="" textlink="">
      <xdr:nvSpPr>
        <xdr:cNvPr id="194" name="楕円 193"/>
        <xdr:cNvSpPr/>
      </xdr:nvSpPr>
      <xdr:spPr>
        <a:xfrm>
          <a:off x="107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41910</xdr:rowOff>
    </xdr:from>
    <xdr:to>
      <xdr:col>10</xdr:col>
      <xdr:colOff>114300</xdr:colOff>
      <xdr:row>57</xdr:row>
      <xdr:rowOff>74295</xdr:rowOff>
    </xdr:to>
    <xdr:cxnSp macro="">
      <xdr:nvCxnSpPr>
        <xdr:cNvPr id="195" name="直線コネクタ 194"/>
        <xdr:cNvCxnSpPr/>
      </xdr:nvCxnSpPr>
      <xdr:spPr>
        <a:xfrm>
          <a:off x="1130300" y="98145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99" name="n_4aveValue【橋りょう・トンネ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34942</xdr:rowOff>
    </xdr:from>
    <xdr:ext cx="405111" cy="259045"/>
    <xdr:sp macro="" textlink="">
      <xdr:nvSpPr>
        <xdr:cNvPr id="200" name="n_1mainValue【橋りょう・トンネル】&#10;有形固定資産減価償却率"/>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2557</xdr:rowOff>
    </xdr:from>
    <xdr:ext cx="405111" cy="259045"/>
    <xdr:sp macro="" textlink="">
      <xdr:nvSpPr>
        <xdr:cNvPr id="201" name="n_2mainValue【橋りょう・トンネル】&#10;有形固定資産減価償却率"/>
        <xdr:cNvSpPr txBox="1"/>
      </xdr:nvSpPr>
      <xdr:spPr>
        <a:xfrm>
          <a:off x="2705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141622</xdr:rowOff>
    </xdr:from>
    <xdr:ext cx="405111" cy="259045"/>
    <xdr:sp macro="" textlink="">
      <xdr:nvSpPr>
        <xdr:cNvPr id="202" name="n_3mainValue【橋りょう・トンネル】&#10;有形固定資産減価償却率"/>
        <xdr:cNvSpPr txBox="1"/>
      </xdr:nvSpPr>
      <xdr:spPr>
        <a:xfrm>
          <a:off x="1816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109237</xdr:rowOff>
    </xdr:from>
    <xdr:ext cx="405111" cy="259045"/>
    <xdr:sp macro="" textlink="">
      <xdr:nvSpPr>
        <xdr:cNvPr id="203" name="n_4mainValue【橋りょう・トンネル】&#10;有形固定資産減価償却率"/>
        <xdr:cNvSpPr txBox="1"/>
      </xdr:nvSpPr>
      <xdr:spPr>
        <a:xfrm>
          <a:off x="927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1892</xdr:rowOff>
    </xdr:from>
    <xdr:to>
      <xdr:col>55</xdr:col>
      <xdr:colOff>50800</xdr:colOff>
      <xdr:row>63</xdr:row>
      <xdr:rowOff>103492</xdr:rowOff>
    </xdr:to>
    <xdr:sp macro="" textlink="">
      <xdr:nvSpPr>
        <xdr:cNvPr id="239" name="楕円 238"/>
        <xdr:cNvSpPr/>
      </xdr:nvSpPr>
      <xdr:spPr>
        <a:xfrm>
          <a:off x="10426700" y="108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88269</xdr:rowOff>
    </xdr:from>
    <xdr:ext cx="378565" cy="259045"/>
    <xdr:sp macro="" textlink="">
      <xdr:nvSpPr>
        <xdr:cNvPr id="240" name="【橋りょう・トンネル】&#10;一人当たり有形固定資産（償却資産）額該当値テキスト"/>
        <xdr:cNvSpPr txBox="1"/>
      </xdr:nvSpPr>
      <xdr:spPr>
        <a:xfrm>
          <a:off x="10515600" y="10718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1784</xdr:rowOff>
    </xdr:from>
    <xdr:to>
      <xdr:col>50</xdr:col>
      <xdr:colOff>165100</xdr:colOff>
      <xdr:row>63</xdr:row>
      <xdr:rowOff>103384</xdr:rowOff>
    </xdr:to>
    <xdr:sp macro="" textlink="">
      <xdr:nvSpPr>
        <xdr:cNvPr id="241" name="楕円 240"/>
        <xdr:cNvSpPr/>
      </xdr:nvSpPr>
      <xdr:spPr>
        <a:xfrm>
          <a:off x="9588500" y="108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52584</xdr:rowOff>
    </xdr:from>
    <xdr:to>
      <xdr:col>55</xdr:col>
      <xdr:colOff>0</xdr:colOff>
      <xdr:row>63</xdr:row>
      <xdr:rowOff>52692</xdr:rowOff>
    </xdr:to>
    <xdr:cxnSp macro="">
      <xdr:nvCxnSpPr>
        <xdr:cNvPr id="242" name="直線コネクタ 241"/>
        <xdr:cNvCxnSpPr/>
      </xdr:nvCxnSpPr>
      <xdr:spPr>
        <a:xfrm>
          <a:off x="9639300" y="10853934"/>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xdr:rowOff>
    </xdr:from>
    <xdr:to>
      <xdr:col>46</xdr:col>
      <xdr:colOff>38100</xdr:colOff>
      <xdr:row>63</xdr:row>
      <xdr:rowOff>103263</xdr:rowOff>
    </xdr:to>
    <xdr:sp macro="" textlink="">
      <xdr:nvSpPr>
        <xdr:cNvPr id="243" name="楕円 242"/>
        <xdr:cNvSpPr/>
      </xdr:nvSpPr>
      <xdr:spPr>
        <a:xfrm>
          <a:off x="8699500" y="108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52463</xdr:rowOff>
    </xdr:from>
    <xdr:to>
      <xdr:col>50</xdr:col>
      <xdr:colOff>114300</xdr:colOff>
      <xdr:row>63</xdr:row>
      <xdr:rowOff>52584</xdr:rowOff>
    </xdr:to>
    <xdr:cxnSp macro="">
      <xdr:nvCxnSpPr>
        <xdr:cNvPr id="244" name="直線コネクタ 243"/>
        <xdr:cNvCxnSpPr/>
      </xdr:nvCxnSpPr>
      <xdr:spPr>
        <a:xfrm>
          <a:off x="8750300" y="10853813"/>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1538</xdr:rowOff>
    </xdr:from>
    <xdr:to>
      <xdr:col>41</xdr:col>
      <xdr:colOff>101600</xdr:colOff>
      <xdr:row>63</xdr:row>
      <xdr:rowOff>103138</xdr:rowOff>
    </xdr:to>
    <xdr:sp macro="" textlink="">
      <xdr:nvSpPr>
        <xdr:cNvPr id="245" name="楕円 244"/>
        <xdr:cNvSpPr/>
      </xdr:nvSpPr>
      <xdr:spPr>
        <a:xfrm>
          <a:off x="7810500" y="108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52338</xdr:rowOff>
    </xdr:from>
    <xdr:to>
      <xdr:col>45</xdr:col>
      <xdr:colOff>177800</xdr:colOff>
      <xdr:row>63</xdr:row>
      <xdr:rowOff>52463</xdr:rowOff>
    </xdr:to>
    <xdr:cxnSp macro="">
      <xdr:nvCxnSpPr>
        <xdr:cNvPr id="246" name="直線コネクタ 245"/>
        <xdr:cNvCxnSpPr/>
      </xdr:nvCxnSpPr>
      <xdr:spPr>
        <a:xfrm>
          <a:off x="7861300" y="10853688"/>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1407</xdr:rowOff>
    </xdr:from>
    <xdr:to>
      <xdr:col>36</xdr:col>
      <xdr:colOff>165100</xdr:colOff>
      <xdr:row>63</xdr:row>
      <xdr:rowOff>103007</xdr:rowOff>
    </xdr:to>
    <xdr:sp macro="" textlink="">
      <xdr:nvSpPr>
        <xdr:cNvPr id="247" name="楕円 246"/>
        <xdr:cNvSpPr/>
      </xdr:nvSpPr>
      <xdr:spPr>
        <a:xfrm>
          <a:off x="6921500" y="10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52207</xdr:rowOff>
    </xdr:from>
    <xdr:to>
      <xdr:col>41</xdr:col>
      <xdr:colOff>50800</xdr:colOff>
      <xdr:row>63</xdr:row>
      <xdr:rowOff>52338</xdr:rowOff>
    </xdr:to>
    <xdr:cxnSp macro="">
      <xdr:nvCxnSpPr>
        <xdr:cNvPr id="248" name="直線コネクタ 247"/>
        <xdr:cNvCxnSpPr/>
      </xdr:nvCxnSpPr>
      <xdr:spPr>
        <a:xfrm>
          <a:off x="6972300" y="1085355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164819</xdr:rowOff>
    </xdr:from>
    <xdr:ext cx="534377" cy="259045"/>
    <xdr:sp macro="" textlink="">
      <xdr:nvSpPr>
        <xdr:cNvPr id="249"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50"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51"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63</xdr:row>
      <xdr:rowOff>94511</xdr:rowOff>
    </xdr:from>
    <xdr:ext cx="378565" cy="259045"/>
    <xdr:sp macro="" textlink="">
      <xdr:nvSpPr>
        <xdr:cNvPr id="253" name="n_1mainValue【橋りょう・トンネル】&#10;一人当たり有形固定資産（償却資産）額"/>
        <xdr:cNvSpPr txBox="1"/>
      </xdr:nvSpPr>
      <xdr:spPr>
        <a:xfrm>
          <a:off x="9437317" y="1089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63</xdr:row>
      <xdr:rowOff>94390</xdr:rowOff>
    </xdr:from>
    <xdr:ext cx="378565" cy="259045"/>
    <xdr:sp macro="" textlink="">
      <xdr:nvSpPr>
        <xdr:cNvPr id="254" name="n_2mainValue【橋りょう・トンネル】&#10;一人当たり有形固定資産（償却資産）額"/>
        <xdr:cNvSpPr txBox="1"/>
      </xdr:nvSpPr>
      <xdr:spPr>
        <a:xfrm>
          <a:off x="8561017" y="1089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63</xdr:row>
      <xdr:rowOff>94265</xdr:rowOff>
    </xdr:from>
    <xdr:ext cx="378565" cy="259045"/>
    <xdr:sp macro="" textlink="">
      <xdr:nvSpPr>
        <xdr:cNvPr id="255" name="n_3mainValue【橋りょう・トンネル】&#10;一人当たり有形固定資産（償却資産）額"/>
        <xdr:cNvSpPr txBox="1"/>
      </xdr:nvSpPr>
      <xdr:spPr>
        <a:xfrm>
          <a:off x="7672017" y="1089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63</xdr:row>
      <xdr:rowOff>94134</xdr:rowOff>
    </xdr:from>
    <xdr:ext cx="378565" cy="259045"/>
    <xdr:sp macro="" textlink="">
      <xdr:nvSpPr>
        <xdr:cNvPr id="256" name="n_4mainValue【橋りょう・トンネル】&#10;一人当たり有形固定資産（償却資産）額"/>
        <xdr:cNvSpPr txBox="1"/>
      </xdr:nvSpPr>
      <xdr:spPr>
        <a:xfrm>
          <a:off x="6783017" y="1089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37592</xdr:rowOff>
    </xdr:from>
    <xdr:to>
      <xdr:col>24</xdr:col>
      <xdr:colOff>114300</xdr:colOff>
      <xdr:row>82</xdr:row>
      <xdr:rowOff>139192</xdr:rowOff>
    </xdr:to>
    <xdr:sp macro="" textlink="">
      <xdr:nvSpPr>
        <xdr:cNvPr id="295" name="楕円 294"/>
        <xdr:cNvSpPr/>
      </xdr:nvSpPr>
      <xdr:spPr>
        <a:xfrm>
          <a:off x="4584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16019</xdr:rowOff>
    </xdr:from>
    <xdr:ext cx="405111" cy="259045"/>
    <xdr:sp macro="" textlink="">
      <xdr:nvSpPr>
        <xdr:cNvPr id="296" name="【公営住宅】&#10;有形固定資産減価償却率該当値テキスト"/>
        <xdr:cNvSpPr txBox="1"/>
      </xdr:nvSpPr>
      <xdr:spPr>
        <a:xfrm>
          <a:off x="4673600"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167894</xdr:rowOff>
    </xdr:from>
    <xdr:to>
      <xdr:col>20</xdr:col>
      <xdr:colOff>38100</xdr:colOff>
      <xdr:row>82</xdr:row>
      <xdr:rowOff>98044</xdr:rowOff>
    </xdr:to>
    <xdr:sp macro="" textlink="">
      <xdr:nvSpPr>
        <xdr:cNvPr id="297" name="楕円 296"/>
        <xdr:cNvSpPr/>
      </xdr:nvSpPr>
      <xdr:spPr>
        <a:xfrm>
          <a:off x="3746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47244</xdr:rowOff>
    </xdr:from>
    <xdr:to>
      <xdr:col>24</xdr:col>
      <xdr:colOff>63500</xdr:colOff>
      <xdr:row>82</xdr:row>
      <xdr:rowOff>88392</xdr:rowOff>
    </xdr:to>
    <xdr:cxnSp macro="">
      <xdr:nvCxnSpPr>
        <xdr:cNvPr id="298" name="直線コネクタ 297"/>
        <xdr:cNvCxnSpPr/>
      </xdr:nvCxnSpPr>
      <xdr:spPr>
        <a:xfrm>
          <a:off x="3797300" y="141061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119887</xdr:rowOff>
    </xdr:from>
    <xdr:to>
      <xdr:col>15</xdr:col>
      <xdr:colOff>101600</xdr:colOff>
      <xdr:row>82</xdr:row>
      <xdr:rowOff>50037</xdr:rowOff>
    </xdr:to>
    <xdr:sp macro="" textlink="">
      <xdr:nvSpPr>
        <xdr:cNvPr id="299" name="楕円 298"/>
        <xdr:cNvSpPr/>
      </xdr:nvSpPr>
      <xdr:spPr>
        <a:xfrm>
          <a:off x="28575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170687</xdr:rowOff>
    </xdr:from>
    <xdr:to>
      <xdr:col>19</xdr:col>
      <xdr:colOff>177800</xdr:colOff>
      <xdr:row>82</xdr:row>
      <xdr:rowOff>47244</xdr:rowOff>
    </xdr:to>
    <xdr:cxnSp macro="">
      <xdr:nvCxnSpPr>
        <xdr:cNvPr id="300" name="直線コネクタ 299"/>
        <xdr:cNvCxnSpPr/>
      </xdr:nvCxnSpPr>
      <xdr:spPr>
        <a:xfrm>
          <a:off x="2908300" y="140581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154178</xdr:rowOff>
    </xdr:from>
    <xdr:to>
      <xdr:col>10</xdr:col>
      <xdr:colOff>165100</xdr:colOff>
      <xdr:row>82</xdr:row>
      <xdr:rowOff>84328</xdr:rowOff>
    </xdr:to>
    <xdr:sp macro="" textlink="">
      <xdr:nvSpPr>
        <xdr:cNvPr id="301" name="楕円 300"/>
        <xdr:cNvSpPr/>
      </xdr:nvSpPr>
      <xdr:spPr>
        <a:xfrm>
          <a:off x="1968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170687</xdr:rowOff>
    </xdr:from>
    <xdr:to>
      <xdr:col>15</xdr:col>
      <xdr:colOff>50800</xdr:colOff>
      <xdr:row>82</xdr:row>
      <xdr:rowOff>33528</xdr:rowOff>
    </xdr:to>
    <xdr:cxnSp macro="">
      <xdr:nvCxnSpPr>
        <xdr:cNvPr id="302" name="直線コネクタ 301"/>
        <xdr:cNvCxnSpPr/>
      </xdr:nvCxnSpPr>
      <xdr:spPr>
        <a:xfrm flipV="1">
          <a:off x="2019300" y="1405813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108458</xdr:rowOff>
    </xdr:from>
    <xdr:to>
      <xdr:col>6</xdr:col>
      <xdr:colOff>38100</xdr:colOff>
      <xdr:row>82</xdr:row>
      <xdr:rowOff>38608</xdr:rowOff>
    </xdr:to>
    <xdr:sp macro="" textlink="">
      <xdr:nvSpPr>
        <xdr:cNvPr id="303" name="楕円 302"/>
        <xdr:cNvSpPr/>
      </xdr:nvSpPr>
      <xdr:spPr>
        <a:xfrm>
          <a:off x="1079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159258</xdr:rowOff>
    </xdr:from>
    <xdr:to>
      <xdr:col>10</xdr:col>
      <xdr:colOff>114300</xdr:colOff>
      <xdr:row>82</xdr:row>
      <xdr:rowOff>33528</xdr:rowOff>
    </xdr:to>
    <xdr:cxnSp macro="">
      <xdr:nvCxnSpPr>
        <xdr:cNvPr id="304" name="直線コネクタ 303"/>
        <xdr:cNvCxnSpPr/>
      </xdr:nvCxnSpPr>
      <xdr:spPr>
        <a:xfrm>
          <a:off x="1130300" y="14046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89171</xdr:rowOff>
    </xdr:from>
    <xdr:ext cx="405111" cy="259045"/>
    <xdr:sp macro="" textlink="">
      <xdr:nvSpPr>
        <xdr:cNvPr id="309" name="n_1mainValue【公営住宅】&#10;有形固定資産減価償却率"/>
        <xdr:cNvSpPr txBox="1"/>
      </xdr:nvSpPr>
      <xdr:spPr>
        <a:xfrm>
          <a:off x="3582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41164</xdr:rowOff>
    </xdr:from>
    <xdr:ext cx="405111" cy="259045"/>
    <xdr:sp macro="" textlink="">
      <xdr:nvSpPr>
        <xdr:cNvPr id="310" name="n_2mainValue【公営住宅】&#10;有形固定資産減価償却率"/>
        <xdr:cNvSpPr txBox="1"/>
      </xdr:nvSpPr>
      <xdr:spPr>
        <a:xfrm>
          <a:off x="2705744" y="1410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75455</xdr:rowOff>
    </xdr:from>
    <xdr:ext cx="405111" cy="259045"/>
    <xdr:sp macro="" textlink="">
      <xdr:nvSpPr>
        <xdr:cNvPr id="311" name="n_3mainValue【公営住宅】&#10;有形固定資産減価償却率"/>
        <xdr:cNvSpPr txBox="1"/>
      </xdr:nvSpPr>
      <xdr:spPr>
        <a:xfrm>
          <a:off x="1816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29735</xdr:rowOff>
    </xdr:from>
    <xdr:ext cx="405111" cy="259045"/>
    <xdr:sp macro="" textlink="">
      <xdr:nvSpPr>
        <xdr:cNvPr id="312" name="n_4mainValue【公営住宅】&#10;有形固定資産減価償却率"/>
        <xdr:cNvSpPr txBox="1"/>
      </xdr:nvSpPr>
      <xdr:spPr>
        <a:xfrm>
          <a:off x="9277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112116</xdr:rowOff>
    </xdr:from>
    <xdr:to>
      <xdr:col>55</xdr:col>
      <xdr:colOff>50800</xdr:colOff>
      <xdr:row>86</xdr:row>
      <xdr:rowOff>42266</xdr:rowOff>
    </xdr:to>
    <xdr:sp macro="" textlink="">
      <xdr:nvSpPr>
        <xdr:cNvPr id="350" name="楕円 349"/>
        <xdr:cNvSpPr/>
      </xdr:nvSpPr>
      <xdr:spPr>
        <a:xfrm>
          <a:off x="104267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27043</xdr:rowOff>
    </xdr:from>
    <xdr:ext cx="469744" cy="259045"/>
    <xdr:sp macro="" textlink="">
      <xdr:nvSpPr>
        <xdr:cNvPr id="351" name="【公営住宅】&#10;一人当たり面積該当値テキスト"/>
        <xdr:cNvSpPr txBox="1"/>
      </xdr:nvSpPr>
      <xdr:spPr>
        <a:xfrm>
          <a:off x="10515600" y="1460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111201</xdr:rowOff>
    </xdr:from>
    <xdr:to>
      <xdr:col>50</xdr:col>
      <xdr:colOff>165100</xdr:colOff>
      <xdr:row>86</xdr:row>
      <xdr:rowOff>41351</xdr:rowOff>
    </xdr:to>
    <xdr:sp macro="" textlink="">
      <xdr:nvSpPr>
        <xdr:cNvPr id="352" name="楕円 351"/>
        <xdr:cNvSpPr/>
      </xdr:nvSpPr>
      <xdr:spPr>
        <a:xfrm>
          <a:off x="9588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162001</xdr:rowOff>
    </xdr:from>
    <xdr:to>
      <xdr:col>55</xdr:col>
      <xdr:colOff>0</xdr:colOff>
      <xdr:row>85</xdr:row>
      <xdr:rowOff>162916</xdr:rowOff>
    </xdr:to>
    <xdr:cxnSp macro="">
      <xdr:nvCxnSpPr>
        <xdr:cNvPr id="353" name="直線コネクタ 352"/>
        <xdr:cNvCxnSpPr/>
      </xdr:nvCxnSpPr>
      <xdr:spPr>
        <a:xfrm>
          <a:off x="9639300" y="1473525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109829</xdr:rowOff>
    </xdr:from>
    <xdr:to>
      <xdr:col>46</xdr:col>
      <xdr:colOff>38100</xdr:colOff>
      <xdr:row>86</xdr:row>
      <xdr:rowOff>39979</xdr:rowOff>
    </xdr:to>
    <xdr:sp macro="" textlink="">
      <xdr:nvSpPr>
        <xdr:cNvPr id="354" name="楕円 353"/>
        <xdr:cNvSpPr/>
      </xdr:nvSpPr>
      <xdr:spPr>
        <a:xfrm>
          <a:off x="8699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160629</xdr:rowOff>
    </xdr:from>
    <xdr:to>
      <xdr:col>50</xdr:col>
      <xdr:colOff>114300</xdr:colOff>
      <xdr:row>85</xdr:row>
      <xdr:rowOff>162001</xdr:rowOff>
    </xdr:to>
    <xdr:cxnSp macro="">
      <xdr:nvCxnSpPr>
        <xdr:cNvPr id="355" name="直線コネクタ 354"/>
        <xdr:cNvCxnSpPr/>
      </xdr:nvCxnSpPr>
      <xdr:spPr>
        <a:xfrm>
          <a:off x="8750300" y="1473387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99771</xdr:rowOff>
    </xdr:from>
    <xdr:to>
      <xdr:col>41</xdr:col>
      <xdr:colOff>101600</xdr:colOff>
      <xdr:row>86</xdr:row>
      <xdr:rowOff>29921</xdr:rowOff>
    </xdr:to>
    <xdr:sp macro="" textlink="">
      <xdr:nvSpPr>
        <xdr:cNvPr id="356" name="楕円 355"/>
        <xdr:cNvSpPr/>
      </xdr:nvSpPr>
      <xdr:spPr>
        <a:xfrm>
          <a:off x="7810500" y="14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150571</xdr:rowOff>
    </xdr:from>
    <xdr:to>
      <xdr:col>45</xdr:col>
      <xdr:colOff>177800</xdr:colOff>
      <xdr:row>85</xdr:row>
      <xdr:rowOff>160629</xdr:rowOff>
    </xdr:to>
    <xdr:cxnSp macro="">
      <xdr:nvCxnSpPr>
        <xdr:cNvPr id="357" name="直線コネクタ 356"/>
        <xdr:cNvCxnSpPr/>
      </xdr:nvCxnSpPr>
      <xdr:spPr>
        <a:xfrm>
          <a:off x="7861300" y="1472382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97943</xdr:rowOff>
    </xdr:from>
    <xdr:to>
      <xdr:col>36</xdr:col>
      <xdr:colOff>165100</xdr:colOff>
      <xdr:row>86</xdr:row>
      <xdr:rowOff>28093</xdr:rowOff>
    </xdr:to>
    <xdr:sp macro="" textlink="">
      <xdr:nvSpPr>
        <xdr:cNvPr id="358" name="楕円 357"/>
        <xdr:cNvSpPr/>
      </xdr:nvSpPr>
      <xdr:spPr>
        <a:xfrm>
          <a:off x="6921500" y="14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148743</xdr:rowOff>
    </xdr:from>
    <xdr:to>
      <xdr:col>41</xdr:col>
      <xdr:colOff>50800</xdr:colOff>
      <xdr:row>85</xdr:row>
      <xdr:rowOff>150571</xdr:rowOff>
    </xdr:to>
    <xdr:cxnSp macro="">
      <xdr:nvCxnSpPr>
        <xdr:cNvPr id="359" name="直線コネクタ 358"/>
        <xdr:cNvCxnSpPr/>
      </xdr:nvCxnSpPr>
      <xdr:spPr>
        <a:xfrm>
          <a:off x="6972300" y="1472199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32478</xdr:rowOff>
    </xdr:from>
    <xdr:ext cx="469744" cy="259045"/>
    <xdr:sp macro="" textlink="">
      <xdr:nvSpPr>
        <xdr:cNvPr id="364" name="n_1mainValue【公営住宅】&#10;一人当たり面積"/>
        <xdr:cNvSpPr txBox="1"/>
      </xdr:nvSpPr>
      <xdr:spPr>
        <a:xfrm>
          <a:off x="93917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31106</xdr:rowOff>
    </xdr:from>
    <xdr:ext cx="469744" cy="259045"/>
    <xdr:sp macro="" textlink="">
      <xdr:nvSpPr>
        <xdr:cNvPr id="365" name="n_2mainValue【公営住宅】&#10;一人当たり面積"/>
        <xdr:cNvSpPr txBox="1"/>
      </xdr:nvSpPr>
      <xdr:spPr>
        <a:xfrm>
          <a:off x="8515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21048</xdr:rowOff>
    </xdr:from>
    <xdr:ext cx="469744" cy="259045"/>
    <xdr:sp macro="" textlink="">
      <xdr:nvSpPr>
        <xdr:cNvPr id="366" name="n_3mainValue【公営住宅】&#10;一人当たり面積"/>
        <xdr:cNvSpPr txBox="1"/>
      </xdr:nvSpPr>
      <xdr:spPr>
        <a:xfrm>
          <a:off x="7626427" y="1476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19220</xdr:rowOff>
    </xdr:from>
    <xdr:ext cx="469744" cy="259045"/>
    <xdr:sp macro="" textlink="">
      <xdr:nvSpPr>
        <xdr:cNvPr id="367" name="n_4mainValue【公営住宅】&#10;一人当たり面積"/>
        <xdr:cNvSpPr txBox="1"/>
      </xdr:nvSpPr>
      <xdr:spPr>
        <a:xfrm>
          <a:off x="6737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415" name="【認定こども園・幼稚園・保育所】&#10;有形固定資産減価償却率平均値テキスト"/>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426" name="楕円 425"/>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60977</xdr:rowOff>
    </xdr:from>
    <xdr:ext cx="405111" cy="259045"/>
    <xdr:sp macro="" textlink="">
      <xdr:nvSpPr>
        <xdr:cNvPr id="427" name="【認定こども園・幼稚園・保育所】&#10;有形固定資産減価償却率該当値テキスト"/>
        <xdr:cNvSpPr txBox="1"/>
      </xdr:nvSpPr>
      <xdr:spPr>
        <a:xfrm>
          <a:off x="16357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33565</xdr:rowOff>
    </xdr:from>
    <xdr:to>
      <xdr:col>81</xdr:col>
      <xdr:colOff>101600</xdr:colOff>
      <xdr:row>41</xdr:row>
      <xdr:rowOff>135165</xdr:rowOff>
    </xdr:to>
    <xdr:sp macro="" textlink="">
      <xdr:nvSpPr>
        <xdr:cNvPr id="428" name="楕円 427"/>
        <xdr:cNvSpPr/>
      </xdr:nvSpPr>
      <xdr:spPr>
        <a:xfrm>
          <a:off x="15430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84365</xdr:rowOff>
    </xdr:from>
    <xdr:to>
      <xdr:col>85</xdr:col>
      <xdr:colOff>127000</xdr:colOff>
      <xdr:row>41</xdr:row>
      <xdr:rowOff>133350</xdr:rowOff>
    </xdr:to>
    <xdr:cxnSp macro="">
      <xdr:nvCxnSpPr>
        <xdr:cNvPr id="429" name="直線コネクタ 428"/>
        <xdr:cNvCxnSpPr/>
      </xdr:nvCxnSpPr>
      <xdr:spPr>
        <a:xfrm>
          <a:off x="15481300" y="71138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146231</xdr:rowOff>
    </xdr:from>
    <xdr:to>
      <xdr:col>76</xdr:col>
      <xdr:colOff>165100</xdr:colOff>
      <xdr:row>41</xdr:row>
      <xdr:rowOff>76381</xdr:rowOff>
    </xdr:to>
    <xdr:sp macro="" textlink="">
      <xdr:nvSpPr>
        <xdr:cNvPr id="430" name="楕円 429"/>
        <xdr:cNvSpPr/>
      </xdr:nvSpPr>
      <xdr:spPr>
        <a:xfrm>
          <a:off x="14541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25581</xdr:rowOff>
    </xdr:from>
    <xdr:to>
      <xdr:col>81</xdr:col>
      <xdr:colOff>50800</xdr:colOff>
      <xdr:row>41</xdr:row>
      <xdr:rowOff>84365</xdr:rowOff>
    </xdr:to>
    <xdr:cxnSp macro="">
      <xdr:nvCxnSpPr>
        <xdr:cNvPr id="431" name="直線コネクタ 430"/>
        <xdr:cNvCxnSpPr/>
      </xdr:nvCxnSpPr>
      <xdr:spPr>
        <a:xfrm>
          <a:off x="14592300" y="70550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64588</xdr:rowOff>
    </xdr:from>
    <xdr:to>
      <xdr:col>72</xdr:col>
      <xdr:colOff>38100</xdr:colOff>
      <xdr:row>40</xdr:row>
      <xdr:rowOff>166188</xdr:rowOff>
    </xdr:to>
    <xdr:sp macro="" textlink="">
      <xdr:nvSpPr>
        <xdr:cNvPr id="432" name="楕円 431"/>
        <xdr:cNvSpPr/>
      </xdr:nvSpPr>
      <xdr:spPr>
        <a:xfrm>
          <a:off x="13652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115388</xdr:rowOff>
    </xdr:from>
    <xdr:to>
      <xdr:col>76</xdr:col>
      <xdr:colOff>114300</xdr:colOff>
      <xdr:row>41</xdr:row>
      <xdr:rowOff>25581</xdr:rowOff>
    </xdr:to>
    <xdr:cxnSp macro="">
      <xdr:nvCxnSpPr>
        <xdr:cNvPr id="433" name="直線コネクタ 432"/>
        <xdr:cNvCxnSpPr/>
      </xdr:nvCxnSpPr>
      <xdr:spPr>
        <a:xfrm>
          <a:off x="13703300" y="69733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154396</xdr:rowOff>
    </xdr:from>
    <xdr:to>
      <xdr:col>67</xdr:col>
      <xdr:colOff>101600</xdr:colOff>
      <xdr:row>40</xdr:row>
      <xdr:rowOff>84546</xdr:rowOff>
    </xdr:to>
    <xdr:sp macro="" textlink="">
      <xdr:nvSpPr>
        <xdr:cNvPr id="434" name="楕円 433"/>
        <xdr:cNvSpPr/>
      </xdr:nvSpPr>
      <xdr:spPr>
        <a:xfrm>
          <a:off x="12763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33746</xdr:rowOff>
    </xdr:from>
    <xdr:to>
      <xdr:col>71</xdr:col>
      <xdr:colOff>177800</xdr:colOff>
      <xdr:row>40</xdr:row>
      <xdr:rowOff>115388</xdr:rowOff>
    </xdr:to>
    <xdr:cxnSp macro="">
      <xdr:nvCxnSpPr>
        <xdr:cNvPr id="435" name="直線コネクタ 434"/>
        <xdr:cNvCxnSpPr/>
      </xdr:nvCxnSpPr>
      <xdr:spPr>
        <a:xfrm>
          <a:off x="12814300" y="689174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436" name="n_1aveValue【認定こども園・幼稚園・保育所】&#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437"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438" name="n_3aveValue【認定こども園・幼稚園・保育所】&#10;有形固定資産減価償却率"/>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439"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126292</xdr:rowOff>
    </xdr:from>
    <xdr:ext cx="405111" cy="259045"/>
    <xdr:sp macro="" textlink="">
      <xdr:nvSpPr>
        <xdr:cNvPr id="440" name="n_1mainValue【認定こども園・幼稚園・保育所】&#10;有形固定資産減価償却率"/>
        <xdr:cNvSpPr txBox="1"/>
      </xdr:nvSpPr>
      <xdr:spPr>
        <a:xfrm>
          <a:off x="152660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67508</xdr:rowOff>
    </xdr:from>
    <xdr:ext cx="405111" cy="259045"/>
    <xdr:sp macro="" textlink="">
      <xdr:nvSpPr>
        <xdr:cNvPr id="441" name="n_2mainValue【認定こども園・幼稚園・保育所】&#10;有形固定資産減価償却率"/>
        <xdr:cNvSpPr txBox="1"/>
      </xdr:nvSpPr>
      <xdr:spPr>
        <a:xfrm>
          <a:off x="14389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157315</xdr:rowOff>
    </xdr:from>
    <xdr:ext cx="405111" cy="259045"/>
    <xdr:sp macro="" textlink="">
      <xdr:nvSpPr>
        <xdr:cNvPr id="442" name="n_3mainValue【認定こども園・幼稚園・保育所】&#10;有形固定資産減価償却率"/>
        <xdr:cNvSpPr txBox="1"/>
      </xdr:nvSpPr>
      <xdr:spPr>
        <a:xfrm>
          <a:off x="13500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75673</xdr:rowOff>
    </xdr:from>
    <xdr:ext cx="405111" cy="259045"/>
    <xdr:sp macro="" textlink="">
      <xdr:nvSpPr>
        <xdr:cNvPr id="443" name="n_4mainValue【認定こども園・幼稚園・保育所】&#10;有形固定資産減価償却率"/>
        <xdr:cNvSpPr txBox="1"/>
      </xdr:nvSpPr>
      <xdr:spPr>
        <a:xfrm>
          <a:off x="12611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2"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483" name="楕円 482"/>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62247</xdr:rowOff>
    </xdr:from>
    <xdr:ext cx="469744" cy="259045"/>
    <xdr:sp macro="" textlink="">
      <xdr:nvSpPr>
        <xdr:cNvPr id="484" name="【認定こども園・幼稚園・保育所】&#10;一人当たり面積該当値テキスト"/>
        <xdr:cNvSpPr txBox="1"/>
      </xdr:nvSpPr>
      <xdr:spPr>
        <a:xfrm>
          <a:off x="2219960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85" name="楕円 484"/>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26670</xdr:rowOff>
    </xdr:to>
    <xdr:cxnSp macro="">
      <xdr:nvCxnSpPr>
        <xdr:cNvPr id="486" name="直線コネクタ 485"/>
        <xdr:cNvCxnSpPr/>
      </xdr:nvCxnSpPr>
      <xdr:spPr>
        <a:xfrm>
          <a:off x="21323300" y="7048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132080</xdr:rowOff>
    </xdr:from>
    <xdr:to>
      <xdr:col>107</xdr:col>
      <xdr:colOff>101600</xdr:colOff>
      <xdr:row>41</xdr:row>
      <xdr:rowOff>62230</xdr:rowOff>
    </xdr:to>
    <xdr:sp macro="" textlink="">
      <xdr:nvSpPr>
        <xdr:cNvPr id="487" name="楕円 486"/>
        <xdr:cNvSpPr/>
      </xdr:nvSpPr>
      <xdr:spPr>
        <a:xfrm>
          <a:off x="20383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xdr:rowOff>
    </xdr:from>
    <xdr:to>
      <xdr:col>111</xdr:col>
      <xdr:colOff>177800</xdr:colOff>
      <xdr:row>41</xdr:row>
      <xdr:rowOff>19050</xdr:rowOff>
    </xdr:to>
    <xdr:cxnSp macro="">
      <xdr:nvCxnSpPr>
        <xdr:cNvPr id="488" name="直線コネクタ 487"/>
        <xdr:cNvCxnSpPr/>
      </xdr:nvCxnSpPr>
      <xdr:spPr>
        <a:xfrm>
          <a:off x="20434300" y="704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132080</xdr:rowOff>
    </xdr:from>
    <xdr:to>
      <xdr:col>102</xdr:col>
      <xdr:colOff>165100</xdr:colOff>
      <xdr:row>41</xdr:row>
      <xdr:rowOff>62230</xdr:rowOff>
    </xdr:to>
    <xdr:sp macro="" textlink="">
      <xdr:nvSpPr>
        <xdr:cNvPr id="489" name="楕円 488"/>
        <xdr:cNvSpPr/>
      </xdr:nvSpPr>
      <xdr:spPr>
        <a:xfrm>
          <a:off x="19494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xdr:rowOff>
    </xdr:from>
    <xdr:to>
      <xdr:col>107</xdr:col>
      <xdr:colOff>50800</xdr:colOff>
      <xdr:row>41</xdr:row>
      <xdr:rowOff>11430</xdr:rowOff>
    </xdr:to>
    <xdr:cxnSp macro="">
      <xdr:nvCxnSpPr>
        <xdr:cNvPr id="490" name="直線コネクタ 489"/>
        <xdr:cNvCxnSpPr/>
      </xdr:nvCxnSpPr>
      <xdr:spPr>
        <a:xfrm>
          <a:off x="19545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124460</xdr:rowOff>
    </xdr:from>
    <xdr:to>
      <xdr:col>98</xdr:col>
      <xdr:colOff>38100</xdr:colOff>
      <xdr:row>41</xdr:row>
      <xdr:rowOff>54610</xdr:rowOff>
    </xdr:to>
    <xdr:sp macro="" textlink="">
      <xdr:nvSpPr>
        <xdr:cNvPr id="491" name="楕円 490"/>
        <xdr:cNvSpPr/>
      </xdr:nvSpPr>
      <xdr:spPr>
        <a:xfrm>
          <a:off x="18605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3810</xdr:rowOff>
    </xdr:from>
    <xdr:to>
      <xdr:col>102</xdr:col>
      <xdr:colOff>114300</xdr:colOff>
      <xdr:row>41</xdr:row>
      <xdr:rowOff>11430</xdr:rowOff>
    </xdr:to>
    <xdr:cxnSp macro="">
      <xdr:nvCxnSpPr>
        <xdr:cNvPr id="492" name="直線コネクタ 491"/>
        <xdr:cNvCxnSpPr/>
      </xdr:nvCxnSpPr>
      <xdr:spPr>
        <a:xfrm>
          <a:off x="18656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4"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95"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6"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497"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53357</xdr:rowOff>
    </xdr:from>
    <xdr:ext cx="469744" cy="259045"/>
    <xdr:sp macro="" textlink="">
      <xdr:nvSpPr>
        <xdr:cNvPr id="498" name="n_2mainValue【認定こども園・幼稚園・保育所】&#10;一人当たり面積"/>
        <xdr:cNvSpPr txBox="1"/>
      </xdr:nvSpPr>
      <xdr:spPr>
        <a:xfrm>
          <a:off x="20199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53357</xdr:rowOff>
    </xdr:from>
    <xdr:ext cx="469744" cy="259045"/>
    <xdr:sp macro="" textlink="">
      <xdr:nvSpPr>
        <xdr:cNvPr id="499" name="n_3mainValue【認定こども園・幼稚園・保育所】&#10;一人当たり面積"/>
        <xdr:cNvSpPr txBox="1"/>
      </xdr:nvSpPr>
      <xdr:spPr>
        <a:xfrm>
          <a:off x="19310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45737</xdr:rowOff>
    </xdr:from>
    <xdr:ext cx="469744" cy="259045"/>
    <xdr:sp macro="" textlink="">
      <xdr:nvSpPr>
        <xdr:cNvPr id="500" name="n_4mainValue【認定こども園・幼稚園・保育所】&#10;一人当たり面積"/>
        <xdr:cNvSpPr txBox="1"/>
      </xdr:nvSpPr>
      <xdr:spPr>
        <a:xfrm>
          <a:off x="18421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2" name="直線コネクタ 51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3" name="テキスト ボックス 51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4" name="直線コネクタ 51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5" name="テキスト ボックス 51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6" name="直線コネクタ 51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7" name="テキスト ボックス 51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8" name="直線コネクタ 51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9" name="テキスト ボックス 51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1" name="テキスト ボックス 5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52578</xdr:rowOff>
    </xdr:from>
    <xdr:to>
      <xdr:col>85</xdr:col>
      <xdr:colOff>126364</xdr:colOff>
      <xdr:row>62</xdr:row>
      <xdr:rowOff>121158</xdr:rowOff>
    </xdr:to>
    <xdr:cxnSp macro="">
      <xdr:nvCxnSpPr>
        <xdr:cNvPr id="523" name="直線コネクタ 522"/>
        <xdr:cNvCxnSpPr/>
      </xdr:nvCxnSpPr>
      <xdr:spPr>
        <a:xfrm flipV="1">
          <a:off x="16318864" y="965377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24" name="【学校施設】&#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25" name="直線コネクタ 524"/>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170705</xdr:rowOff>
    </xdr:from>
    <xdr:ext cx="405111" cy="259045"/>
    <xdr:sp macro="" textlink="">
      <xdr:nvSpPr>
        <xdr:cNvPr id="526" name="【学校施設】&#10;有形固定資産減価償却率最大値テキスト"/>
        <xdr:cNvSpPr txBox="1"/>
      </xdr:nvSpPr>
      <xdr:spPr>
        <a:xfrm>
          <a:off x="16357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52578</xdr:rowOff>
    </xdr:from>
    <xdr:to>
      <xdr:col>86</xdr:col>
      <xdr:colOff>25400</xdr:colOff>
      <xdr:row>56</xdr:row>
      <xdr:rowOff>52578</xdr:rowOff>
    </xdr:to>
    <xdr:cxnSp macro="">
      <xdr:nvCxnSpPr>
        <xdr:cNvPr id="527" name="直線コネクタ 526"/>
        <xdr:cNvCxnSpPr/>
      </xdr:nvCxnSpPr>
      <xdr:spPr>
        <a:xfrm>
          <a:off x="16230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12209</xdr:rowOff>
    </xdr:from>
    <xdr:ext cx="405111" cy="259045"/>
    <xdr:sp macro="" textlink="">
      <xdr:nvSpPr>
        <xdr:cNvPr id="528" name="【学校施設】&#10;有形固定資産減価償却率平均値テキスト"/>
        <xdr:cNvSpPr txBox="1"/>
      </xdr:nvSpPr>
      <xdr:spPr>
        <a:xfrm>
          <a:off x="16357600" y="1012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33782</xdr:rowOff>
    </xdr:from>
    <xdr:to>
      <xdr:col>85</xdr:col>
      <xdr:colOff>177800</xdr:colOff>
      <xdr:row>59</xdr:row>
      <xdr:rowOff>135382</xdr:rowOff>
    </xdr:to>
    <xdr:sp macro="" textlink="">
      <xdr:nvSpPr>
        <xdr:cNvPr id="529" name="フローチャート: 判断 528"/>
        <xdr:cNvSpPr/>
      </xdr:nvSpPr>
      <xdr:spPr>
        <a:xfrm>
          <a:off x="162687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54356</xdr:rowOff>
    </xdr:from>
    <xdr:to>
      <xdr:col>81</xdr:col>
      <xdr:colOff>101600</xdr:colOff>
      <xdr:row>59</xdr:row>
      <xdr:rowOff>155956</xdr:rowOff>
    </xdr:to>
    <xdr:sp macro="" textlink="">
      <xdr:nvSpPr>
        <xdr:cNvPr id="530" name="フローチャート: 判断 529"/>
        <xdr:cNvSpPr/>
      </xdr:nvSpPr>
      <xdr:spPr>
        <a:xfrm>
          <a:off x="15430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22352</xdr:rowOff>
    </xdr:from>
    <xdr:to>
      <xdr:col>76</xdr:col>
      <xdr:colOff>165100</xdr:colOff>
      <xdr:row>59</xdr:row>
      <xdr:rowOff>123952</xdr:rowOff>
    </xdr:to>
    <xdr:sp macro="" textlink="">
      <xdr:nvSpPr>
        <xdr:cNvPr id="531" name="フローチャート: 判断 530"/>
        <xdr:cNvSpPr/>
      </xdr:nvSpPr>
      <xdr:spPr>
        <a:xfrm>
          <a:off x="14541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10922</xdr:rowOff>
    </xdr:from>
    <xdr:to>
      <xdr:col>72</xdr:col>
      <xdr:colOff>38100</xdr:colOff>
      <xdr:row>59</xdr:row>
      <xdr:rowOff>112522</xdr:rowOff>
    </xdr:to>
    <xdr:sp macro="" textlink="">
      <xdr:nvSpPr>
        <xdr:cNvPr id="532" name="フローチャート: 判断 531"/>
        <xdr:cNvSpPr/>
      </xdr:nvSpPr>
      <xdr:spPr>
        <a:xfrm>
          <a:off x="13652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170942</xdr:rowOff>
    </xdr:from>
    <xdr:to>
      <xdr:col>67</xdr:col>
      <xdr:colOff>101600</xdr:colOff>
      <xdr:row>59</xdr:row>
      <xdr:rowOff>101092</xdr:rowOff>
    </xdr:to>
    <xdr:sp macro="" textlink="">
      <xdr:nvSpPr>
        <xdr:cNvPr id="533" name="フローチャート: 判断 532"/>
        <xdr:cNvSpPr/>
      </xdr:nvSpPr>
      <xdr:spPr>
        <a:xfrm>
          <a:off x="12763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1778</xdr:rowOff>
    </xdr:from>
    <xdr:to>
      <xdr:col>85</xdr:col>
      <xdr:colOff>177800</xdr:colOff>
      <xdr:row>56</xdr:row>
      <xdr:rowOff>103378</xdr:rowOff>
    </xdr:to>
    <xdr:sp macro="" textlink="">
      <xdr:nvSpPr>
        <xdr:cNvPr id="539" name="楕円 538"/>
        <xdr:cNvSpPr/>
      </xdr:nvSpPr>
      <xdr:spPr>
        <a:xfrm>
          <a:off x="16268700" y="96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126255</xdr:rowOff>
    </xdr:from>
    <xdr:ext cx="405111" cy="259045"/>
    <xdr:sp macro="" textlink="">
      <xdr:nvSpPr>
        <xdr:cNvPr id="540" name="【学校施設】&#10;有形固定資産減価償却率該当値テキスト"/>
        <xdr:cNvSpPr txBox="1"/>
      </xdr:nvSpPr>
      <xdr:spPr>
        <a:xfrm>
          <a:off x="16357600" y="9556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38354</xdr:rowOff>
    </xdr:from>
    <xdr:to>
      <xdr:col>81</xdr:col>
      <xdr:colOff>101600</xdr:colOff>
      <xdr:row>56</xdr:row>
      <xdr:rowOff>139954</xdr:rowOff>
    </xdr:to>
    <xdr:sp macro="" textlink="">
      <xdr:nvSpPr>
        <xdr:cNvPr id="541" name="楕円 540"/>
        <xdr:cNvSpPr/>
      </xdr:nvSpPr>
      <xdr:spPr>
        <a:xfrm>
          <a:off x="154305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52578</xdr:rowOff>
    </xdr:from>
    <xdr:to>
      <xdr:col>85</xdr:col>
      <xdr:colOff>127000</xdr:colOff>
      <xdr:row>56</xdr:row>
      <xdr:rowOff>89154</xdr:rowOff>
    </xdr:to>
    <xdr:cxnSp macro="">
      <xdr:nvCxnSpPr>
        <xdr:cNvPr id="542" name="直線コネクタ 541"/>
        <xdr:cNvCxnSpPr/>
      </xdr:nvCxnSpPr>
      <xdr:spPr>
        <a:xfrm flipV="1">
          <a:off x="15481300" y="965377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161798</xdr:rowOff>
    </xdr:from>
    <xdr:to>
      <xdr:col>76</xdr:col>
      <xdr:colOff>165100</xdr:colOff>
      <xdr:row>56</xdr:row>
      <xdr:rowOff>91948</xdr:rowOff>
    </xdr:to>
    <xdr:sp macro="" textlink="">
      <xdr:nvSpPr>
        <xdr:cNvPr id="543" name="楕円 542"/>
        <xdr:cNvSpPr/>
      </xdr:nvSpPr>
      <xdr:spPr>
        <a:xfrm>
          <a:off x="14541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41148</xdr:rowOff>
    </xdr:from>
    <xdr:to>
      <xdr:col>81</xdr:col>
      <xdr:colOff>50800</xdr:colOff>
      <xdr:row>56</xdr:row>
      <xdr:rowOff>89154</xdr:rowOff>
    </xdr:to>
    <xdr:cxnSp macro="">
      <xdr:nvCxnSpPr>
        <xdr:cNvPr id="544" name="直線コネクタ 543"/>
        <xdr:cNvCxnSpPr/>
      </xdr:nvCxnSpPr>
      <xdr:spPr>
        <a:xfrm>
          <a:off x="14592300" y="96423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109220</xdr:rowOff>
    </xdr:from>
    <xdr:to>
      <xdr:col>72</xdr:col>
      <xdr:colOff>38100</xdr:colOff>
      <xdr:row>56</xdr:row>
      <xdr:rowOff>39370</xdr:rowOff>
    </xdr:to>
    <xdr:sp macro="" textlink="">
      <xdr:nvSpPr>
        <xdr:cNvPr id="545" name="楕円 544"/>
        <xdr:cNvSpPr/>
      </xdr:nvSpPr>
      <xdr:spPr>
        <a:xfrm>
          <a:off x="13652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160020</xdr:rowOff>
    </xdr:from>
    <xdr:to>
      <xdr:col>76</xdr:col>
      <xdr:colOff>114300</xdr:colOff>
      <xdr:row>56</xdr:row>
      <xdr:rowOff>41148</xdr:rowOff>
    </xdr:to>
    <xdr:cxnSp macro="">
      <xdr:nvCxnSpPr>
        <xdr:cNvPr id="546" name="直線コネクタ 545"/>
        <xdr:cNvCxnSpPr/>
      </xdr:nvCxnSpPr>
      <xdr:spPr>
        <a:xfrm>
          <a:off x="13703300" y="95897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95504</xdr:rowOff>
    </xdr:from>
    <xdr:to>
      <xdr:col>67</xdr:col>
      <xdr:colOff>101600</xdr:colOff>
      <xdr:row>56</xdr:row>
      <xdr:rowOff>25654</xdr:rowOff>
    </xdr:to>
    <xdr:sp macro="" textlink="">
      <xdr:nvSpPr>
        <xdr:cNvPr id="547" name="楕円 546"/>
        <xdr:cNvSpPr/>
      </xdr:nvSpPr>
      <xdr:spPr>
        <a:xfrm>
          <a:off x="12763500" y="95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146304</xdr:rowOff>
    </xdr:from>
    <xdr:to>
      <xdr:col>71</xdr:col>
      <xdr:colOff>177800</xdr:colOff>
      <xdr:row>55</xdr:row>
      <xdr:rowOff>160020</xdr:rowOff>
    </xdr:to>
    <xdr:cxnSp macro="">
      <xdr:nvCxnSpPr>
        <xdr:cNvPr id="548" name="直線コネクタ 547"/>
        <xdr:cNvCxnSpPr/>
      </xdr:nvCxnSpPr>
      <xdr:spPr>
        <a:xfrm>
          <a:off x="12814300" y="95760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147083</xdr:rowOff>
    </xdr:from>
    <xdr:ext cx="405111" cy="259045"/>
    <xdr:sp macro="" textlink="">
      <xdr:nvSpPr>
        <xdr:cNvPr id="549" name="n_1aveValue【学校施設】&#10;有形固定資産減価償却率"/>
        <xdr:cNvSpPr txBox="1"/>
      </xdr:nvSpPr>
      <xdr:spPr>
        <a:xfrm>
          <a:off x="152660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115079</xdr:rowOff>
    </xdr:from>
    <xdr:ext cx="405111" cy="259045"/>
    <xdr:sp macro="" textlink="">
      <xdr:nvSpPr>
        <xdr:cNvPr id="550" name="n_2aveValue【学校施設】&#10;有形固定資産減価償却率"/>
        <xdr:cNvSpPr txBox="1"/>
      </xdr:nvSpPr>
      <xdr:spPr>
        <a:xfrm>
          <a:off x="14389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103649</xdr:rowOff>
    </xdr:from>
    <xdr:ext cx="405111" cy="259045"/>
    <xdr:sp macro="" textlink="">
      <xdr:nvSpPr>
        <xdr:cNvPr id="551" name="n_3aveValue【学校施設】&#10;有形固定資産減価償却率"/>
        <xdr:cNvSpPr txBox="1"/>
      </xdr:nvSpPr>
      <xdr:spPr>
        <a:xfrm>
          <a:off x="13500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92219</xdr:rowOff>
    </xdr:from>
    <xdr:ext cx="405111" cy="259045"/>
    <xdr:sp macro="" textlink="">
      <xdr:nvSpPr>
        <xdr:cNvPr id="552" name="n_4aveValue【学校施設】&#10;有形固定資産減価償却率"/>
        <xdr:cNvSpPr txBox="1"/>
      </xdr:nvSpPr>
      <xdr:spPr>
        <a:xfrm>
          <a:off x="12611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156481</xdr:rowOff>
    </xdr:from>
    <xdr:ext cx="405111" cy="259045"/>
    <xdr:sp macro="" textlink="">
      <xdr:nvSpPr>
        <xdr:cNvPr id="553" name="n_1mainValue【学校施設】&#10;有形固定資産減価償却率"/>
        <xdr:cNvSpPr txBox="1"/>
      </xdr:nvSpPr>
      <xdr:spPr>
        <a:xfrm>
          <a:off x="15266044" y="941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108475</xdr:rowOff>
    </xdr:from>
    <xdr:ext cx="405111" cy="259045"/>
    <xdr:sp macro="" textlink="">
      <xdr:nvSpPr>
        <xdr:cNvPr id="554" name="n_2mainValue【学校施設】&#10;有形固定資産減価償却率"/>
        <xdr:cNvSpPr txBox="1"/>
      </xdr:nvSpPr>
      <xdr:spPr>
        <a:xfrm>
          <a:off x="14389744"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55897</xdr:rowOff>
    </xdr:from>
    <xdr:ext cx="405111" cy="259045"/>
    <xdr:sp macro="" textlink="">
      <xdr:nvSpPr>
        <xdr:cNvPr id="555" name="n_3mainValue【学校施設】&#10;有形固定資産減価償却率"/>
        <xdr:cNvSpPr txBox="1"/>
      </xdr:nvSpPr>
      <xdr:spPr>
        <a:xfrm>
          <a:off x="13500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42181</xdr:rowOff>
    </xdr:from>
    <xdr:ext cx="405111" cy="259045"/>
    <xdr:sp macro="" textlink="">
      <xdr:nvSpPr>
        <xdr:cNvPr id="556" name="n_4mainValue【学校施設】&#10;有形固定資産減価償却率"/>
        <xdr:cNvSpPr txBox="1"/>
      </xdr:nvSpPr>
      <xdr:spPr>
        <a:xfrm>
          <a:off x="12611744" y="930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7" name="テキスト ボックス 5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8" name="直線コネクタ 56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9" name="テキスト ボックス 56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0" name="直線コネクタ 56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1" name="テキスト ボックス 57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2" name="直線コネクタ 5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3" name="テキスト ボックス 5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4" name="直線コネクタ 57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5" name="テキスト ボックス 57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6" name="直線コネクタ 57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7" name="テキスト ボックス 57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1" name="直線コネクタ 580"/>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2"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3" name="直線コネクタ 582"/>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4"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5" name="直線コネクタ 584"/>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86"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87" name="フローチャート: 判断 586"/>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88" name="フローチャート: 判断 587"/>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89" name="フローチャート: 判断 588"/>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0" name="フローチャート: 判断 589"/>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1" name="フローチャート: 判断 590"/>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50546</xdr:rowOff>
    </xdr:from>
    <xdr:to>
      <xdr:col>116</xdr:col>
      <xdr:colOff>114300</xdr:colOff>
      <xdr:row>64</xdr:row>
      <xdr:rowOff>152146</xdr:rowOff>
    </xdr:to>
    <xdr:sp macro="" textlink="">
      <xdr:nvSpPr>
        <xdr:cNvPr id="597" name="楕円 596"/>
        <xdr:cNvSpPr/>
      </xdr:nvSpPr>
      <xdr:spPr>
        <a:xfrm>
          <a:off x="22110700" y="110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136923</xdr:rowOff>
    </xdr:from>
    <xdr:ext cx="469744" cy="259045"/>
    <xdr:sp macro="" textlink="">
      <xdr:nvSpPr>
        <xdr:cNvPr id="598" name="【学校施設】&#10;一人当たり面積該当値テキスト"/>
        <xdr:cNvSpPr txBox="1"/>
      </xdr:nvSpPr>
      <xdr:spPr>
        <a:xfrm>
          <a:off x="22199600" y="1093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61976</xdr:rowOff>
    </xdr:from>
    <xdr:to>
      <xdr:col>112</xdr:col>
      <xdr:colOff>38100</xdr:colOff>
      <xdr:row>64</xdr:row>
      <xdr:rowOff>163576</xdr:rowOff>
    </xdr:to>
    <xdr:sp macro="" textlink="">
      <xdr:nvSpPr>
        <xdr:cNvPr id="599" name="楕円 598"/>
        <xdr:cNvSpPr/>
      </xdr:nvSpPr>
      <xdr:spPr>
        <a:xfrm>
          <a:off x="21272500" y="110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101346</xdr:rowOff>
    </xdr:from>
    <xdr:to>
      <xdr:col>116</xdr:col>
      <xdr:colOff>63500</xdr:colOff>
      <xdr:row>64</xdr:row>
      <xdr:rowOff>112776</xdr:rowOff>
    </xdr:to>
    <xdr:cxnSp macro="">
      <xdr:nvCxnSpPr>
        <xdr:cNvPr id="600" name="直線コネクタ 599"/>
        <xdr:cNvCxnSpPr/>
      </xdr:nvCxnSpPr>
      <xdr:spPr>
        <a:xfrm flipV="1">
          <a:off x="21323300" y="1107414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52832</xdr:rowOff>
    </xdr:from>
    <xdr:to>
      <xdr:col>107</xdr:col>
      <xdr:colOff>101600</xdr:colOff>
      <xdr:row>64</xdr:row>
      <xdr:rowOff>154432</xdr:rowOff>
    </xdr:to>
    <xdr:sp macro="" textlink="">
      <xdr:nvSpPr>
        <xdr:cNvPr id="601" name="楕円 600"/>
        <xdr:cNvSpPr/>
      </xdr:nvSpPr>
      <xdr:spPr>
        <a:xfrm>
          <a:off x="20383500" y="1102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103632</xdr:rowOff>
    </xdr:from>
    <xdr:to>
      <xdr:col>111</xdr:col>
      <xdr:colOff>177800</xdr:colOff>
      <xdr:row>64</xdr:row>
      <xdr:rowOff>112776</xdr:rowOff>
    </xdr:to>
    <xdr:cxnSp macro="">
      <xdr:nvCxnSpPr>
        <xdr:cNvPr id="602" name="直線コネクタ 601"/>
        <xdr:cNvCxnSpPr/>
      </xdr:nvCxnSpPr>
      <xdr:spPr>
        <a:xfrm>
          <a:off x="20434300" y="11076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42926</xdr:rowOff>
    </xdr:from>
    <xdr:to>
      <xdr:col>102</xdr:col>
      <xdr:colOff>165100</xdr:colOff>
      <xdr:row>64</xdr:row>
      <xdr:rowOff>144526</xdr:rowOff>
    </xdr:to>
    <xdr:sp macro="" textlink="">
      <xdr:nvSpPr>
        <xdr:cNvPr id="603" name="楕円 602"/>
        <xdr:cNvSpPr/>
      </xdr:nvSpPr>
      <xdr:spPr>
        <a:xfrm>
          <a:off x="19494500" y="110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93726</xdr:rowOff>
    </xdr:from>
    <xdr:to>
      <xdr:col>107</xdr:col>
      <xdr:colOff>50800</xdr:colOff>
      <xdr:row>64</xdr:row>
      <xdr:rowOff>103632</xdr:rowOff>
    </xdr:to>
    <xdr:cxnSp macro="">
      <xdr:nvCxnSpPr>
        <xdr:cNvPr id="604" name="直線コネクタ 603"/>
        <xdr:cNvCxnSpPr/>
      </xdr:nvCxnSpPr>
      <xdr:spPr>
        <a:xfrm>
          <a:off x="19545300" y="1106652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44450</xdr:rowOff>
    </xdr:from>
    <xdr:to>
      <xdr:col>98</xdr:col>
      <xdr:colOff>38100</xdr:colOff>
      <xdr:row>64</xdr:row>
      <xdr:rowOff>146050</xdr:rowOff>
    </xdr:to>
    <xdr:sp macro="" textlink="">
      <xdr:nvSpPr>
        <xdr:cNvPr id="605" name="楕円 604"/>
        <xdr:cNvSpPr/>
      </xdr:nvSpPr>
      <xdr:spPr>
        <a:xfrm>
          <a:off x="186055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93726</xdr:rowOff>
    </xdr:from>
    <xdr:to>
      <xdr:col>102</xdr:col>
      <xdr:colOff>114300</xdr:colOff>
      <xdr:row>64</xdr:row>
      <xdr:rowOff>95250</xdr:rowOff>
    </xdr:to>
    <xdr:cxnSp macro="">
      <xdr:nvCxnSpPr>
        <xdr:cNvPr id="606" name="直線コネクタ 605"/>
        <xdr:cNvCxnSpPr/>
      </xdr:nvCxnSpPr>
      <xdr:spPr>
        <a:xfrm flipV="1">
          <a:off x="18656300" y="110665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07"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08"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09"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0"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154703</xdr:rowOff>
    </xdr:from>
    <xdr:ext cx="469744" cy="259045"/>
    <xdr:sp macro="" textlink="">
      <xdr:nvSpPr>
        <xdr:cNvPr id="611" name="n_1mainValue【学校施設】&#10;一人当たり面積"/>
        <xdr:cNvSpPr txBox="1"/>
      </xdr:nvSpPr>
      <xdr:spPr>
        <a:xfrm>
          <a:off x="21075727" y="1112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145559</xdr:rowOff>
    </xdr:from>
    <xdr:ext cx="469744" cy="259045"/>
    <xdr:sp macro="" textlink="">
      <xdr:nvSpPr>
        <xdr:cNvPr id="612" name="n_2mainValue【学校施設】&#10;一人当たり面積"/>
        <xdr:cNvSpPr txBox="1"/>
      </xdr:nvSpPr>
      <xdr:spPr>
        <a:xfrm>
          <a:off x="20199427" y="1111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135653</xdr:rowOff>
    </xdr:from>
    <xdr:ext cx="469744" cy="259045"/>
    <xdr:sp macro="" textlink="">
      <xdr:nvSpPr>
        <xdr:cNvPr id="613" name="n_3mainValue【学校施設】&#10;一人当たり面積"/>
        <xdr:cNvSpPr txBox="1"/>
      </xdr:nvSpPr>
      <xdr:spPr>
        <a:xfrm>
          <a:off x="19310427" y="111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137177</xdr:rowOff>
    </xdr:from>
    <xdr:ext cx="469744" cy="259045"/>
    <xdr:sp macro="" textlink="">
      <xdr:nvSpPr>
        <xdr:cNvPr id="614" name="n_4mainValue【学校施設】&#10;一人当たり面積"/>
        <xdr:cNvSpPr txBox="1"/>
      </xdr:nvSpPr>
      <xdr:spPr>
        <a:xfrm>
          <a:off x="18421427" y="1110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39" name="直線コネクタ 638"/>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1" name="直線コネクタ 64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2"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3" name="直線コネクタ 642"/>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644"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5" name="フローチャート: 判断 644"/>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46" name="フローチャート: 判断 645"/>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47" name="フローチャート: 判断 646"/>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48" name="フローチャート: 判断 647"/>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49" name="フローチャート: 判断 648"/>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126364</xdr:rowOff>
    </xdr:from>
    <xdr:to>
      <xdr:col>85</xdr:col>
      <xdr:colOff>177800</xdr:colOff>
      <xdr:row>85</xdr:row>
      <xdr:rowOff>56514</xdr:rowOff>
    </xdr:to>
    <xdr:sp macro="" textlink="">
      <xdr:nvSpPr>
        <xdr:cNvPr id="655" name="楕円 654"/>
        <xdr:cNvSpPr/>
      </xdr:nvSpPr>
      <xdr:spPr>
        <a:xfrm>
          <a:off x="162687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104791</xdr:rowOff>
    </xdr:from>
    <xdr:ext cx="405111" cy="259045"/>
    <xdr:sp macro="" textlink="">
      <xdr:nvSpPr>
        <xdr:cNvPr id="656" name="【児童館】&#10;有形固定資産減価償却率該当値テキスト"/>
        <xdr:cNvSpPr txBox="1"/>
      </xdr:nvSpPr>
      <xdr:spPr>
        <a:xfrm>
          <a:off x="16357600"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74930</xdr:rowOff>
    </xdr:from>
    <xdr:to>
      <xdr:col>81</xdr:col>
      <xdr:colOff>101600</xdr:colOff>
      <xdr:row>83</xdr:row>
      <xdr:rowOff>5080</xdr:rowOff>
    </xdr:to>
    <xdr:sp macro="" textlink="">
      <xdr:nvSpPr>
        <xdr:cNvPr id="657" name="楕円 656"/>
        <xdr:cNvSpPr/>
      </xdr:nvSpPr>
      <xdr:spPr>
        <a:xfrm>
          <a:off x="1543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125730</xdr:rowOff>
    </xdr:from>
    <xdr:to>
      <xdr:col>85</xdr:col>
      <xdr:colOff>127000</xdr:colOff>
      <xdr:row>85</xdr:row>
      <xdr:rowOff>5714</xdr:rowOff>
    </xdr:to>
    <xdr:cxnSp macro="">
      <xdr:nvCxnSpPr>
        <xdr:cNvPr id="658" name="直線コネクタ 657"/>
        <xdr:cNvCxnSpPr/>
      </xdr:nvCxnSpPr>
      <xdr:spPr>
        <a:xfrm>
          <a:off x="15481300" y="14184630"/>
          <a:ext cx="838200" cy="39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659" name="楕円 658"/>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125730</xdr:rowOff>
    </xdr:to>
    <xdr:cxnSp macro="">
      <xdr:nvCxnSpPr>
        <xdr:cNvPr id="660" name="直線コネクタ 659"/>
        <xdr:cNvCxnSpPr/>
      </xdr:nvCxnSpPr>
      <xdr:spPr>
        <a:xfrm>
          <a:off x="14592300" y="1414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162561</xdr:rowOff>
    </xdr:from>
    <xdr:to>
      <xdr:col>72</xdr:col>
      <xdr:colOff>38100</xdr:colOff>
      <xdr:row>82</xdr:row>
      <xdr:rowOff>92711</xdr:rowOff>
    </xdr:to>
    <xdr:sp macro="" textlink="">
      <xdr:nvSpPr>
        <xdr:cNvPr id="661" name="楕円 660"/>
        <xdr:cNvSpPr/>
      </xdr:nvSpPr>
      <xdr:spPr>
        <a:xfrm>
          <a:off x="13652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41911</xdr:rowOff>
    </xdr:from>
    <xdr:to>
      <xdr:col>76</xdr:col>
      <xdr:colOff>114300</xdr:colOff>
      <xdr:row>82</xdr:row>
      <xdr:rowOff>83820</xdr:rowOff>
    </xdr:to>
    <xdr:cxnSp macro="">
      <xdr:nvCxnSpPr>
        <xdr:cNvPr id="662" name="直線コネクタ 661"/>
        <xdr:cNvCxnSpPr/>
      </xdr:nvCxnSpPr>
      <xdr:spPr>
        <a:xfrm>
          <a:off x="13703300" y="14100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120650</xdr:rowOff>
    </xdr:from>
    <xdr:to>
      <xdr:col>67</xdr:col>
      <xdr:colOff>101600</xdr:colOff>
      <xdr:row>82</xdr:row>
      <xdr:rowOff>50800</xdr:rowOff>
    </xdr:to>
    <xdr:sp macro="" textlink="">
      <xdr:nvSpPr>
        <xdr:cNvPr id="663" name="楕円 662"/>
        <xdr:cNvSpPr/>
      </xdr:nvSpPr>
      <xdr:spPr>
        <a:xfrm>
          <a:off x="1276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0</xdr:rowOff>
    </xdr:from>
    <xdr:to>
      <xdr:col>71</xdr:col>
      <xdr:colOff>177800</xdr:colOff>
      <xdr:row>82</xdr:row>
      <xdr:rowOff>41911</xdr:rowOff>
    </xdr:to>
    <xdr:cxnSp macro="">
      <xdr:nvCxnSpPr>
        <xdr:cNvPr id="664" name="直線コネクタ 663"/>
        <xdr:cNvCxnSpPr/>
      </xdr:nvCxnSpPr>
      <xdr:spPr>
        <a:xfrm>
          <a:off x="12814300" y="14058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665"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66"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67"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68"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167657</xdr:rowOff>
    </xdr:from>
    <xdr:ext cx="405111" cy="259045"/>
    <xdr:sp macro="" textlink="">
      <xdr:nvSpPr>
        <xdr:cNvPr id="669" name="n_1mainValue【児童館】&#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125747</xdr:rowOff>
    </xdr:from>
    <xdr:ext cx="405111" cy="259045"/>
    <xdr:sp macro="" textlink="">
      <xdr:nvSpPr>
        <xdr:cNvPr id="670" name="n_2mainValue【児童館】&#10;有形固定資産減価償却率"/>
        <xdr:cNvSpPr txBox="1"/>
      </xdr:nvSpPr>
      <xdr:spPr>
        <a:xfrm>
          <a:off x="14389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83838</xdr:rowOff>
    </xdr:from>
    <xdr:ext cx="405111" cy="259045"/>
    <xdr:sp macro="" textlink="">
      <xdr:nvSpPr>
        <xdr:cNvPr id="671" name="n_3mainValue【児童館】&#10;有形固定資産減価償却率"/>
        <xdr:cNvSpPr txBox="1"/>
      </xdr:nvSpPr>
      <xdr:spPr>
        <a:xfrm>
          <a:off x="13500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41927</xdr:rowOff>
    </xdr:from>
    <xdr:ext cx="405111" cy="259045"/>
    <xdr:sp macro="" textlink="">
      <xdr:nvSpPr>
        <xdr:cNvPr id="672" name="n_4mainValue【児童館】&#10;有形固定資産減価償却率"/>
        <xdr:cNvSpPr txBox="1"/>
      </xdr:nvSpPr>
      <xdr:spPr>
        <a:xfrm>
          <a:off x="12611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96" name="直線コネクタ 695"/>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8" name="直線コネクタ 6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99"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0" name="直線コネクタ 699"/>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1"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2" name="フローチャート: 判断 701"/>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3" name="フローチャート: 判断 70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4" name="フローチャート: 判断 703"/>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5" name="フローチャート: 判断 704"/>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6" name="フローチャート: 判断 705"/>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楕円 71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713"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14" name="楕円 713"/>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15" name="直線コネクタ 714"/>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16" name="楕円 715"/>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17" name="直線コネクタ 716"/>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楕円 717"/>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19" name="直線コネクタ 718"/>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20" name="楕円 719"/>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84</xdr:row>
      <xdr:rowOff>0</xdr:rowOff>
    </xdr:to>
    <xdr:cxnSp macro="">
      <xdr:nvCxnSpPr>
        <xdr:cNvPr id="721" name="直線コネクタ 720"/>
        <xdr:cNvCxnSpPr/>
      </xdr:nvCxnSpPr>
      <xdr:spPr>
        <a:xfrm>
          <a:off x="18656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2"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3"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4"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5"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26"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7"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8" name="n_3main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29" name="n_4main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4" name="直線コネクタ 753"/>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5"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56" name="直線コネクタ 755"/>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57"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58" name="直線コネクタ 757"/>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59"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0" name="フローチャート: 判断 759"/>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1" name="フローチャート: 判断 760"/>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2" name="フローチャート: 判断 761"/>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3" name="フローチャート: 判断 762"/>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4" name="フローチャート: 判断 763"/>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770" name="楕円 769"/>
        <xdr:cNvSpPr/>
      </xdr:nvSpPr>
      <xdr:spPr>
        <a:xfrm>
          <a:off x="16268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140988</xdr:rowOff>
    </xdr:from>
    <xdr:ext cx="405111" cy="259045"/>
    <xdr:sp macro="" textlink="">
      <xdr:nvSpPr>
        <xdr:cNvPr id="771" name="【公民館】&#10;有形固定資産減価償却率該当値テキスト"/>
        <xdr:cNvSpPr txBox="1"/>
      </xdr:nvSpPr>
      <xdr:spPr>
        <a:xfrm>
          <a:off x="16357600"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103505</xdr:rowOff>
    </xdr:from>
    <xdr:to>
      <xdr:col>81</xdr:col>
      <xdr:colOff>101600</xdr:colOff>
      <xdr:row>107</xdr:row>
      <xdr:rowOff>33655</xdr:rowOff>
    </xdr:to>
    <xdr:sp macro="" textlink="">
      <xdr:nvSpPr>
        <xdr:cNvPr id="772" name="楕円 771"/>
        <xdr:cNvSpPr/>
      </xdr:nvSpPr>
      <xdr:spPr>
        <a:xfrm>
          <a:off x="15430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154305</xdr:rowOff>
    </xdr:to>
    <xdr:cxnSp macro="">
      <xdr:nvCxnSpPr>
        <xdr:cNvPr id="773" name="直線コネクタ 772"/>
        <xdr:cNvCxnSpPr/>
      </xdr:nvCxnSpPr>
      <xdr:spPr>
        <a:xfrm flipV="1">
          <a:off x="15481300" y="18215611"/>
          <a:ext cx="8382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126364</xdr:rowOff>
    </xdr:from>
    <xdr:to>
      <xdr:col>76</xdr:col>
      <xdr:colOff>165100</xdr:colOff>
      <xdr:row>107</xdr:row>
      <xdr:rowOff>56514</xdr:rowOff>
    </xdr:to>
    <xdr:sp macro="" textlink="">
      <xdr:nvSpPr>
        <xdr:cNvPr id="774" name="楕円 773"/>
        <xdr:cNvSpPr/>
      </xdr:nvSpPr>
      <xdr:spPr>
        <a:xfrm>
          <a:off x="14541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154305</xdr:rowOff>
    </xdr:from>
    <xdr:to>
      <xdr:col>81</xdr:col>
      <xdr:colOff>50800</xdr:colOff>
      <xdr:row>107</xdr:row>
      <xdr:rowOff>5714</xdr:rowOff>
    </xdr:to>
    <xdr:cxnSp macro="">
      <xdr:nvCxnSpPr>
        <xdr:cNvPr id="775" name="直線コネクタ 774"/>
        <xdr:cNvCxnSpPr/>
      </xdr:nvCxnSpPr>
      <xdr:spPr>
        <a:xfrm flipV="1">
          <a:off x="14592300" y="183280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55880</xdr:rowOff>
    </xdr:from>
    <xdr:to>
      <xdr:col>72</xdr:col>
      <xdr:colOff>38100</xdr:colOff>
      <xdr:row>106</xdr:row>
      <xdr:rowOff>157480</xdr:rowOff>
    </xdr:to>
    <xdr:sp macro="" textlink="">
      <xdr:nvSpPr>
        <xdr:cNvPr id="776" name="楕円 775"/>
        <xdr:cNvSpPr/>
      </xdr:nvSpPr>
      <xdr:spPr>
        <a:xfrm>
          <a:off x="1365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106680</xdr:rowOff>
    </xdr:from>
    <xdr:to>
      <xdr:col>76</xdr:col>
      <xdr:colOff>114300</xdr:colOff>
      <xdr:row>107</xdr:row>
      <xdr:rowOff>5714</xdr:rowOff>
    </xdr:to>
    <xdr:cxnSp macro="">
      <xdr:nvCxnSpPr>
        <xdr:cNvPr id="777" name="直線コネクタ 776"/>
        <xdr:cNvCxnSpPr/>
      </xdr:nvCxnSpPr>
      <xdr:spPr>
        <a:xfrm>
          <a:off x="13703300" y="1828038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50164</xdr:rowOff>
    </xdr:from>
    <xdr:to>
      <xdr:col>67</xdr:col>
      <xdr:colOff>101600</xdr:colOff>
      <xdr:row>106</xdr:row>
      <xdr:rowOff>151764</xdr:rowOff>
    </xdr:to>
    <xdr:sp macro="" textlink="">
      <xdr:nvSpPr>
        <xdr:cNvPr id="778" name="楕円 777"/>
        <xdr:cNvSpPr/>
      </xdr:nvSpPr>
      <xdr:spPr>
        <a:xfrm>
          <a:off x="12763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100964</xdr:rowOff>
    </xdr:from>
    <xdr:to>
      <xdr:col>71</xdr:col>
      <xdr:colOff>177800</xdr:colOff>
      <xdr:row>106</xdr:row>
      <xdr:rowOff>106680</xdr:rowOff>
    </xdr:to>
    <xdr:cxnSp macro="">
      <xdr:nvCxnSpPr>
        <xdr:cNvPr id="779" name="直線コネクタ 778"/>
        <xdr:cNvCxnSpPr/>
      </xdr:nvCxnSpPr>
      <xdr:spPr>
        <a:xfrm>
          <a:off x="12814300" y="182746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780"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1"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2"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3"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24782</xdr:rowOff>
    </xdr:from>
    <xdr:ext cx="405111" cy="259045"/>
    <xdr:sp macro="" textlink="">
      <xdr:nvSpPr>
        <xdr:cNvPr id="784" name="n_1mainValue【公民館】&#10;有形固定資産減価償却率"/>
        <xdr:cNvSpPr txBox="1"/>
      </xdr:nvSpPr>
      <xdr:spPr>
        <a:xfrm>
          <a:off x="152660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47641</xdr:rowOff>
    </xdr:from>
    <xdr:ext cx="405111" cy="259045"/>
    <xdr:sp macro="" textlink="">
      <xdr:nvSpPr>
        <xdr:cNvPr id="785" name="n_2mainValue【公民館】&#10;有形固定資産減価償却率"/>
        <xdr:cNvSpPr txBox="1"/>
      </xdr:nvSpPr>
      <xdr:spPr>
        <a:xfrm>
          <a:off x="14389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148607</xdr:rowOff>
    </xdr:from>
    <xdr:ext cx="405111" cy="259045"/>
    <xdr:sp macro="" textlink="">
      <xdr:nvSpPr>
        <xdr:cNvPr id="786" name="n_3mainValue【公民館】&#10;有形固定資産減価償却率"/>
        <xdr:cNvSpPr txBox="1"/>
      </xdr:nvSpPr>
      <xdr:spPr>
        <a:xfrm>
          <a:off x="13500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142891</xdr:rowOff>
    </xdr:from>
    <xdr:ext cx="405111" cy="259045"/>
    <xdr:sp macro="" textlink="">
      <xdr:nvSpPr>
        <xdr:cNvPr id="787" name="n_4mainValue【公民館】&#10;有形固定資産減価償却率"/>
        <xdr:cNvSpPr txBox="1"/>
      </xdr:nvSpPr>
      <xdr:spPr>
        <a:xfrm>
          <a:off x="12611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3" name="直線コネクタ 812"/>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4"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5" name="直線コネクタ 814"/>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16"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17" name="直線コネクタ 816"/>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18"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9" name="フローチャート: 判断 818"/>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0" name="フローチャート: 判断 819"/>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1" name="フローチャート: 判断 820"/>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2" name="フローチャート: 判断 821"/>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3" name="フローチャート: 判断 822"/>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829" name="楕円 828"/>
        <xdr:cNvSpPr/>
      </xdr:nvSpPr>
      <xdr:spPr>
        <a:xfrm>
          <a:off x="22110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150784</xdr:rowOff>
    </xdr:from>
    <xdr:ext cx="469744" cy="259045"/>
    <xdr:sp macro="" textlink="">
      <xdr:nvSpPr>
        <xdr:cNvPr id="830" name="【公民館】&#10;一人当たり面積該当値テキスト"/>
        <xdr:cNvSpPr txBox="1"/>
      </xdr:nvSpPr>
      <xdr:spPr>
        <a:xfrm>
          <a:off x="22199600"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831" name="楕円 830"/>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51707</xdr:rowOff>
    </xdr:from>
    <xdr:to>
      <xdr:col>116</xdr:col>
      <xdr:colOff>63500</xdr:colOff>
      <xdr:row>107</xdr:row>
      <xdr:rowOff>51707</xdr:rowOff>
    </xdr:to>
    <xdr:cxnSp macro="">
      <xdr:nvCxnSpPr>
        <xdr:cNvPr id="832" name="直線コネクタ 831"/>
        <xdr:cNvCxnSpPr/>
      </xdr:nvCxnSpPr>
      <xdr:spPr>
        <a:xfrm>
          <a:off x="21323300" y="1839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156029</xdr:rowOff>
    </xdr:from>
    <xdr:to>
      <xdr:col>107</xdr:col>
      <xdr:colOff>101600</xdr:colOff>
      <xdr:row>107</xdr:row>
      <xdr:rowOff>86179</xdr:rowOff>
    </xdr:to>
    <xdr:sp macro="" textlink="">
      <xdr:nvSpPr>
        <xdr:cNvPr id="833" name="楕円 832"/>
        <xdr:cNvSpPr/>
      </xdr:nvSpPr>
      <xdr:spPr>
        <a:xfrm>
          <a:off x="2038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35379</xdr:rowOff>
    </xdr:from>
    <xdr:to>
      <xdr:col>111</xdr:col>
      <xdr:colOff>177800</xdr:colOff>
      <xdr:row>107</xdr:row>
      <xdr:rowOff>51707</xdr:rowOff>
    </xdr:to>
    <xdr:cxnSp macro="">
      <xdr:nvCxnSpPr>
        <xdr:cNvPr id="834" name="直線コネクタ 833"/>
        <xdr:cNvCxnSpPr/>
      </xdr:nvCxnSpPr>
      <xdr:spPr>
        <a:xfrm>
          <a:off x="20434300" y="183805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156029</xdr:rowOff>
    </xdr:from>
    <xdr:to>
      <xdr:col>102</xdr:col>
      <xdr:colOff>165100</xdr:colOff>
      <xdr:row>107</xdr:row>
      <xdr:rowOff>86179</xdr:rowOff>
    </xdr:to>
    <xdr:sp macro="" textlink="">
      <xdr:nvSpPr>
        <xdr:cNvPr id="835" name="楕円 834"/>
        <xdr:cNvSpPr/>
      </xdr:nvSpPr>
      <xdr:spPr>
        <a:xfrm>
          <a:off x="19494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35379</xdr:rowOff>
    </xdr:from>
    <xdr:to>
      <xdr:col>107</xdr:col>
      <xdr:colOff>50800</xdr:colOff>
      <xdr:row>107</xdr:row>
      <xdr:rowOff>35379</xdr:rowOff>
    </xdr:to>
    <xdr:cxnSp macro="">
      <xdr:nvCxnSpPr>
        <xdr:cNvPr id="836" name="直線コネクタ 835"/>
        <xdr:cNvCxnSpPr/>
      </xdr:nvCxnSpPr>
      <xdr:spPr>
        <a:xfrm>
          <a:off x="19545300" y="1838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837" name="楕円 836"/>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35379</xdr:rowOff>
    </xdr:to>
    <xdr:cxnSp macro="">
      <xdr:nvCxnSpPr>
        <xdr:cNvPr id="838" name="直線コネクタ 837"/>
        <xdr:cNvCxnSpPr/>
      </xdr:nvCxnSpPr>
      <xdr:spPr>
        <a:xfrm>
          <a:off x="18656300" y="18364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839" name="n_1ave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40"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41"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2"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93634</xdr:rowOff>
    </xdr:from>
    <xdr:ext cx="469744" cy="259045"/>
    <xdr:sp macro="" textlink="">
      <xdr:nvSpPr>
        <xdr:cNvPr id="843" name="n_1mainValue【公民館】&#10;一人当たり面積"/>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77306</xdr:rowOff>
    </xdr:from>
    <xdr:ext cx="469744" cy="259045"/>
    <xdr:sp macro="" textlink="">
      <xdr:nvSpPr>
        <xdr:cNvPr id="844" name="n_2mainValue【公民館】&#10;一人当たり面積"/>
        <xdr:cNvSpPr txBox="1"/>
      </xdr:nvSpPr>
      <xdr:spPr>
        <a:xfrm>
          <a:off x="20199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77306</xdr:rowOff>
    </xdr:from>
    <xdr:ext cx="469744" cy="259045"/>
    <xdr:sp macro="" textlink="">
      <xdr:nvSpPr>
        <xdr:cNvPr id="845" name="n_3mainValue【公民館】&#10;一人当たり面積"/>
        <xdr:cNvSpPr txBox="1"/>
      </xdr:nvSpPr>
      <xdr:spPr>
        <a:xfrm>
          <a:off x="19310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846" name="n_4mainValue【公民館】&#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類似団体と比較して有形固定資産減価償却率が高くなっている施設は児童館であり、低くなっている施設は学校施設と橋りょう・トンネルである。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昭和５０年代に整備された施設が多いため、老朽化が進んでいるが、平成３０年度に個別施設計画を策定（令和元年１２月追加）したところであり、同計画に基づき令和２０年（一部施設は令和４０年）までに長寿命化改修を行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近年の人口増加に対応するため小学校や中学校の建設及び増築を行ってきたことから、有形固定資産減価償却率は低くなっている。学校施設を整備している一方、人口も増加しているため、一人当たり面積は減少傾向にあるが、今後も小学校や中学校の施設整備を行っていくため、一人当たり面積は増加することが懸念される。そのため、維持管理に係る経費の増加に留意しつつ、引き続き子供たちの安心安全な教育環境の整備に積極的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橋りょう・トンネルについては、昭和３０年代・４０年代に整備されたものが多く、老朽化が進んでいるが、平成２４年度に策定した橋梁長寿命化計画に基づき、計画的に補修を行ってきたため、有形固定資産減価償却率は類似団体と比べ低くなっている。しかしながら、有形固定資産減価償却率は年々増加傾向にあるため、必要に応じて橋梁長寿命化計画の改善を行い、適切な維持管理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200,309
197,161
35.32
91,691,256
88,172,958
2,156,350
34,129,636
55,486,801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3" name="楕円 72"/>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7637</xdr:rowOff>
    </xdr:from>
    <xdr:ext cx="405111" cy="259045"/>
    <xdr:sp macro="" textlink="">
      <xdr:nvSpPr>
        <xdr:cNvPr id="74" name="【図書館】&#10;有形固定資産減価償却率該当値テキスト"/>
        <xdr:cNvSpPr txBox="1"/>
      </xdr:nvSpPr>
      <xdr:spPr>
        <a:xfrm>
          <a:off x="4673600"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80010</xdr:rowOff>
    </xdr:to>
    <xdr:cxnSp macro="">
      <xdr:nvCxnSpPr>
        <xdr:cNvPr id="76" name="直線コネクタ 75"/>
        <xdr:cNvCxnSpPr/>
      </xdr:nvCxnSpPr>
      <xdr:spPr>
        <a:xfrm>
          <a:off x="3797300" y="6416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7" name="楕円 76"/>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72390</xdr:rowOff>
    </xdr:to>
    <xdr:cxnSp macro="">
      <xdr:nvCxnSpPr>
        <xdr:cNvPr id="78" name="直線コネクタ 77"/>
        <xdr:cNvCxnSpPr/>
      </xdr:nvCxnSpPr>
      <xdr:spPr>
        <a:xfrm>
          <a:off x="2908300" y="63512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79" name="楕円 78"/>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7620</xdr:rowOff>
    </xdr:to>
    <xdr:cxnSp macro="">
      <xdr:nvCxnSpPr>
        <xdr:cNvPr id="80" name="直線コネクタ 79"/>
        <xdr:cNvCxnSpPr/>
      </xdr:nvCxnSpPr>
      <xdr:spPr>
        <a:xfrm>
          <a:off x="2019300" y="631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52070</xdr:rowOff>
    </xdr:from>
    <xdr:to>
      <xdr:col>6</xdr:col>
      <xdr:colOff>38100</xdr:colOff>
      <xdr:row>36</xdr:row>
      <xdr:rowOff>153670</xdr:rowOff>
    </xdr:to>
    <xdr:sp macro="" textlink="">
      <xdr:nvSpPr>
        <xdr:cNvPr id="81" name="楕円 80"/>
        <xdr:cNvSpPr/>
      </xdr:nvSpPr>
      <xdr:spPr>
        <a:xfrm>
          <a:off x="1079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102870</xdr:rowOff>
    </xdr:from>
    <xdr:to>
      <xdr:col>10</xdr:col>
      <xdr:colOff>114300</xdr:colOff>
      <xdr:row>36</xdr:row>
      <xdr:rowOff>144780</xdr:rowOff>
    </xdr:to>
    <xdr:cxnSp macro="">
      <xdr:nvCxnSpPr>
        <xdr:cNvPr id="82" name="直線コネクタ 81"/>
        <xdr:cNvCxnSpPr/>
      </xdr:nvCxnSpPr>
      <xdr:spPr>
        <a:xfrm>
          <a:off x="1130300" y="6275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114317</xdr:rowOff>
    </xdr:from>
    <xdr:ext cx="405111" cy="259045"/>
    <xdr:sp macro="" textlink="">
      <xdr:nvSpPr>
        <xdr:cNvPr id="87" name="n_1mainValue【図書館】&#10;有形固定資産減価償却率"/>
        <xdr:cNvSpPr txBox="1"/>
      </xdr:nvSpPr>
      <xdr:spPr>
        <a:xfrm>
          <a:off x="3582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49547</xdr:rowOff>
    </xdr:from>
    <xdr:ext cx="405111" cy="259045"/>
    <xdr:sp macro="" textlink="">
      <xdr:nvSpPr>
        <xdr:cNvPr id="88" name="n_2mainValue【図書館】&#10;有形固定資産減価償却率"/>
        <xdr:cNvSpPr txBox="1"/>
      </xdr:nvSpPr>
      <xdr:spPr>
        <a:xfrm>
          <a:off x="2705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15257</xdr:rowOff>
    </xdr:from>
    <xdr:ext cx="405111" cy="259045"/>
    <xdr:sp macro="" textlink="">
      <xdr:nvSpPr>
        <xdr:cNvPr id="89" name="n_3mainValue【図書館】&#10;有形固定資産減価償却率"/>
        <xdr:cNvSpPr txBox="1"/>
      </xdr:nvSpPr>
      <xdr:spPr>
        <a:xfrm>
          <a:off x="1816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144797</xdr:rowOff>
    </xdr:from>
    <xdr:ext cx="405111" cy="259045"/>
    <xdr:sp macro="" textlink="">
      <xdr:nvSpPr>
        <xdr:cNvPr id="90" name="n_4mainValue【図書館】&#10;有形固定資産減価償却率"/>
        <xdr:cNvSpPr txBox="1"/>
      </xdr:nvSpPr>
      <xdr:spPr>
        <a:xfrm>
          <a:off x="92774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0" name="楕円 129"/>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31" name="【図書館】&#10;一人当たり面積該当値テキスト"/>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2" name="楕円 131"/>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3" name="直線コネクタ 132"/>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34" name="楕円 133"/>
        <xdr:cNvSpPr/>
      </xdr:nvSpPr>
      <xdr:spPr>
        <a:xfrm>
          <a:off x="8699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133350</xdr:rowOff>
    </xdr:to>
    <xdr:cxnSp macro="">
      <xdr:nvCxnSpPr>
        <xdr:cNvPr id="135" name="直線コネクタ 134"/>
        <xdr:cNvCxnSpPr/>
      </xdr:nvCxnSpPr>
      <xdr:spPr>
        <a:xfrm>
          <a:off x="8750300" y="679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6" name="楕円 135"/>
        <xdr:cNvSpPr/>
      </xdr:nvSpPr>
      <xdr:spPr>
        <a:xfrm>
          <a:off x="781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107950</xdr:rowOff>
    </xdr:to>
    <xdr:cxnSp macro="">
      <xdr:nvCxnSpPr>
        <xdr:cNvPr id="137" name="直線コネクタ 136"/>
        <xdr:cNvCxnSpPr/>
      </xdr:nvCxnSpPr>
      <xdr:spPr>
        <a:xfrm>
          <a:off x="7861300" y="678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38" name="楕円 137"/>
        <xdr:cNvSpPr/>
      </xdr:nvSpPr>
      <xdr:spPr>
        <a:xfrm>
          <a:off x="692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82550</xdr:rowOff>
    </xdr:from>
    <xdr:to>
      <xdr:col>41</xdr:col>
      <xdr:colOff>50800</xdr:colOff>
      <xdr:row>39</xdr:row>
      <xdr:rowOff>95250</xdr:rowOff>
    </xdr:to>
    <xdr:cxnSp macro="">
      <xdr:nvCxnSpPr>
        <xdr:cNvPr id="139" name="直線コネクタ 138"/>
        <xdr:cNvCxnSpPr/>
      </xdr:nvCxnSpPr>
      <xdr:spPr>
        <a:xfrm>
          <a:off x="6972300" y="676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44"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5" name="n_2main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6" name="n_3mainValue【図書館】&#10;一人当たり面積"/>
        <xdr:cNvSpPr txBox="1"/>
      </xdr:nvSpPr>
      <xdr:spPr>
        <a:xfrm>
          <a:off x="7626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7" name="n_4main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78377</xdr:rowOff>
    </xdr:from>
    <xdr:to>
      <xdr:col>24</xdr:col>
      <xdr:colOff>62865</xdr:colOff>
      <xdr:row>64</xdr:row>
      <xdr:rowOff>130628</xdr:rowOff>
    </xdr:to>
    <xdr:cxnSp macro="">
      <xdr:nvCxnSpPr>
        <xdr:cNvPr id="173" name="直線コネクタ 172"/>
        <xdr:cNvCxnSpPr/>
      </xdr:nvCxnSpPr>
      <xdr:spPr>
        <a:xfrm flipV="1">
          <a:off x="4634865" y="98510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25054</xdr:rowOff>
    </xdr:from>
    <xdr:ext cx="405111" cy="259045"/>
    <xdr:sp macro="" textlink="">
      <xdr:nvSpPr>
        <xdr:cNvPr id="176" name="【体育館・プール】&#10;有形固定資産減価償却率最大値テキスト"/>
        <xdr:cNvSpPr txBox="1"/>
      </xdr:nvSpPr>
      <xdr:spPr>
        <a:xfrm>
          <a:off x="4673600" y="962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78377</xdr:rowOff>
    </xdr:from>
    <xdr:to>
      <xdr:col>24</xdr:col>
      <xdr:colOff>152400</xdr:colOff>
      <xdr:row>57</xdr:row>
      <xdr:rowOff>78377</xdr:rowOff>
    </xdr:to>
    <xdr:cxnSp macro="">
      <xdr:nvCxnSpPr>
        <xdr:cNvPr id="177" name="直線コネクタ 176"/>
        <xdr:cNvCxnSpPr/>
      </xdr:nvCxnSpPr>
      <xdr:spPr>
        <a:xfrm>
          <a:off x="4546600" y="985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115405</xdr:rowOff>
    </xdr:from>
    <xdr:ext cx="405111" cy="259045"/>
    <xdr:sp macro="" textlink="">
      <xdr:nvSpPr>
        <xdr:cNvPr id="178" name="【体育館・プール】&#10;有形固定資産減価償却率平均値テキスト"/>
        <xdr:cNvSpPr txBox="1"/>
      </xdr:nvSpPr>
      <xdr:spPr>
        <a:xfrm>
          <a:off x="4673600" y="10402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79" name="フローチャート: 判断 178"/>
        <xdr:cNvSpPr/>
      </xdr:nvSpPr>
      <xdr:spPr>
        <a:xfrm>
          <a:off x="45847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119017</xdr:rowOff>
    </xdr:from>
    <xdr:to>
      <xdr:col>15</xdr:col>
      <xdr:colOff>101600</xdr:colOff>
      <xdr:row>61</xdr:row>
      <xdr:rowOff>49167</xdr:rowOff>
    </xdr:to>
    <xdr:sp macro="" textlink="">
      <xdr:nvSpPr>
        <xdr:cNvPr id="181" name="フローチャート: 判断 180"/>
        <xdr:cNvSpPr/>
      </xdr:nvSpPr>
      <xdr:spPr>
        <a:xfrm>
          <a:off x="2857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89626</xdr:rowOff>
    </xdr:from>
    <xdr:to>
      <xdr:col>10</xdr:col>
      <xdr:colOff>165100</xdr:colOff>
      <xdr:row>61</xdr:row>
      <xdr:rowOff>19776</xdr:rowOff>
    </xdr:to>
    <xdr:sp macro="" textlink="">
      <xdr:nvSpPr>
        <xdr:cNvPr id="182" name="フローチャート: 判断 181"/>
        <xdr:cNvSpPr/>
      </xdr:nvSpPr>
      <xdr:spPr>
        <a:xfrm>
          <a:off x="196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3" name="フローチャート: 判断 182"/>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27577</xdr:rowOff>
    </xdr:from>
    <xdr:to>
      <xdr:col>24</xdr:col>
      <xdr:colOff>114300</xdr:colOff>
      <xdr:row>57</xdr:row>
      <xdr:rowOff>129177</xdr:rowOff>
    </xdr:to>
    <xdr:sp macro="" textlink="">
      <xdr:nvSpPr>
        <xdr:cNvPr id="189" name="楕円 188"/>
        <xdr:cNvSpPr/>
      </xdr:nvSpPr>
      <xdr:spPr>
        <a:xfrm>
          <a:off x="45847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152054</xdr:rowOff>
    </xdr:from>
    <xdr:ext cx="405111" cy="259045"/>
    <xdr:sp macro="" textlink="">
      <xdr:nvSpPr>
        <xdr:cNvPr id="190" name="【体育館・プール】&#10;有形固定資産減価償却率該当値テキスト"/>
        <xdr:cNvSpPr txBox="1"/>
      </xdr:nvSpPr>
      <xdr:spPr>
        <a:xfrm>
          <a:off x="4673600" y="9753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161472</xdr:rowOff>
    </xdr:from>
    <xdr:to>
      <xdr:col>20</xdr:col>
      <xdr:colOff>38100</xdr:colOff>
      <xdr:row>57</xdr:row>
      <xdr:rowOff>91622</xdr:rowOff>
    </xdr:to>
    <xdr:sp macro="" textlink="">
      <xdr:nvSpPr>
        <xdr:cNvPr id="191" name="楕円 190"/>
        <xdr:cNvSpPr/>
      </xdr:nvSpPr>
      <xdr:spPr>
        <a:xfrm>
          <a:off x="3746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40822</xdr:rowOff>
    </xdr:from>
    <xdr:to>
      <xdr:col>24</xdr:col>
      <xdr:colOff>63500</xdr:colOff>
      <xdr:row>57</xdr:row>
      <xdr:rowOff>78377</xdr:rowOff>
    </xdr:to>
    <xdr:cxnSp macro="">
      <xdr:nvCxnSpPr>
        <xdr:cNvPr id="192" name="直線コネクタ 191"/>
        <xdr:cNvCxnSpPr/>
      </xdr:nvCxnSpPr>
      <xdr:spPr>
        <a:xfrm>
          <a:off x="3797300" y="981347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74930</xdr:rowOff>
    </xdr:from>
    <xdr:to>
      <xdr:col>15</xdr:col>
      <xdr:colOff>101600</xdr:colOff>
      <xdr:row>57</xdr:row>
      <xdr:rowOff>5080</xdr:rowOff>
    </xdr:to>
    <xdr:sp macro="" textlink="">
      <xdr:nvSpPr>
        <xdr:cNvPr id="193" name="楕円 192"/>
        <xdr:cNvSpPr/>
      </xdr:nvSpPr>
      <xdr:spPr>
        <a:xfrm>
          <a:off x="2857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57</xdr:row>
      <xdr:rowOff>40822</xdr:rowOff>
    </xdr:to>
    <xdr:cxnSp macro="">
      <xdr:nvCxnSpPr>
        <xdr:cNvPr id="194" name="直線コネクタ 193"/>
        <xdr:cNvCxnSpPr/>
      </xdr:nvCxnSpPr>
      <xdr:spPr>
        <a:xfrm>
          <a:off x="2908300" y="9726930"/>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39007</xdr:rowOff>
    </xdr:from>
    <xdr:to>
      <xdr:col>10</xdr:col>
      <xdr:colOff>165100</xdr:colOff>
      <xdr:row>56</xdr:row>
      <xdr:rowOff>140607</xdr:rowOff>
    </xdr:to>
    <xdr:sp macro="" textlink="">
      <xdr:nvSpPr>
        <xdr:cNvPr id="195" name="楕円 194"/>
        <xdr:cNvSpPr/>
      </xdr:nvSpPr>
      <xdr:spPr>
        <a:xfrm>
          <a:off x="1968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89807</xdr:rowOff>
    </xdr:from>
    <xdr:to>
      <xdr:col>15</xdr:col>
      <xdr:colOff>50800</xdr:colOff>
      <xdr:row>56</xdr:row>
      <xdr:rowOff>125730</xdr:rowOff>
    </xdr:to>
    <xdr:cxnSp macro="">
      <xdr:nvCxnSpPr>
        <xdr:cNvPr id="196" name="直線コネクタ 195"/>
        <xdr:cNvCxnSpPr/>
      </xdr:nvCxnSpPr>
      <xdr:spPr>
        <a:xfrm>
          <a:off x="2019300" y="96910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3084</xdr:rowOff>
    </xdr:from>
    <xdr:to>
      <xdr:col>6</xdr:col>
      <xdr:colOff>38100</xdr:colOff>
      <xdr:row>56</xdr:row>
      <xdr:rowOff>104684</xdr:rowOff>
    </xdr:to>
    <xdr:sp macro="" textlink="">
      <xdr:nvSpPr>
        <xdr:cNvPr id="197" name="楕円 196"/>
        <xdr:cNvSpPr/>
      </xdr:nvSpPr>
      <xdr:spPr>
        <a:xfrm>
          <a:off x="1079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53884</xdr:rowOff>
    </xdr:from>
    <xdr:to>
      <xdr:col>10</xdr:col>
      <xdr:colOff>114300</xdr:colOff>
      <xdr:row>56</xdr:row>
      <xdr:rowOff>89807</xdr:rowOff>
    </xdr:to>
    <xdr:cxnSp macro="">
      <xdr:nvCxnSpPr>
        <xdr:cNvPr id="198" name="直線コネクタ 197"/>
        <xdr:cNvCxnSpPr/>
      </xdr:nvCxnSpPr>
      <xdr:spPr>
        <a:xfrm>
          <a:off x="1130300" y="96550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体育館・プー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200" name="n_2aveValue【体育館・プール】&#10;有形固定資産減価償却率"/>
        <xdr:cNvSpPr txBox="1"/>
      </xdr:nvSpPr>
      <xdr:spPr>
        <a:xfrm>
          <a:off x="2705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10903</xdr:rowOff>
    </xdr:from>
    <xdr:ext cx="405111" cy="259045"/>
    <xdr:sp macro="" textlink="">
      <xdr:nvSpPr>
        <xdr:cNvPr id="201" name="n_3aveValue【体育館・プール】&#10;有形固定資産減価償却率"/>
        <xdr:cNvSpPr txBox="1"/>
      </xdr:nvSpPr>
      <xdr:spPr>
        <a:xfrm>
          <a:off x="1816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2" name="n_4aveValue【体育館・プー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108149</xdr:rowOff>
    </xdr:from>
    <xdr:ext cx="405111" cy="259045"/>
    <xdr:sp macro="" textlink="">
      <xdr:nvSpPr>
        <xdr:cNvPr id="203" name="n_1mainValue【体育館・プール】&#10;有形固定資産減価償却率"/>
        <xdr:cNvSpPr txBox="1"/>
      </xdr:nvSpPr>
      <xdr:spPr>
        <a:xfrm>
          <a:off x="3582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21607</xdr:rowOff>
    </xdr:from>
    <xdr:ext cx="405111" cy="259045"/>
    <xdr:sp macro="" textlink="">
      <xdr:nvSpPr>
        <xdr:cNvPr id="204" name="n_2mainValue【体育館・プール】&#10;有形固定資産減価償却率"/>
        <xdr:cNvSpPr txBox="1"/>
      </xdr:nvSpPr>
      <xdr:spPr>
        <a:xfrm>
          <a:off x="2705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157134</xdr:rowOff>
    </xdr:from>
    <xdr:ext cx="405111" cy="259045"/>
    <xdr:sp macro="" textlink="">
      <xdr:nvSpPr>
        <xdr:cNvPr id="205" name="n_3mainValue【体育館・プール】&#10;有形固定資産減価償却率"/>
        <xdr:cNvSpPr txBox="1"/>
      </xdr:nvSpPr>
      <xdr:spPr>
        <a:xfrm>
          <a:off x="18167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121211</xdr:rowOff>
    </xdr:from>
    <xdr:ext cx="405111" cy="259045"/>
    <xdr:sp macro="" textlink="">
      <xdr:nvSpPr>
        <xdr:cNvPr id="206" name="n_4mainValue【体育館・プール】&#10;有形固定資産減価償却率"/>
        <xdr:cNvSpPr txBox="1"/>
      </xdr:nvSpPr>
      <xdr:spPr>
        <a:xfrm>
          <a:off x="9277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8" name="直線コネクタ 227"/>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9"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30" name="直線コネクタ 229"/>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1"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2" name="直線コネクタ 231"/>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3"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4" name="フローチャート: 判断 233"/>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5" name="フローチャート: 判断 234"/>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8" name="フローチャート: 判断 237"/>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111506</xdr:rowOff>
    </xdr:from>
    <xdr:to>
      <xdr:col>55</xdr:col>
      <xdr:colOff>50800</xdr:colOff>
      <xdr:row>62</xdr:row>
      <xdr:rowOff>41656</xdr:rowOff>
    </xdr:to>
    <xdr:sp macro="" textlink="">
      <xdr:nvSpPr>
        <xdr:cNvPr id="244" name="楕円 243"/>
        <xdr:cNvSpPr/>
      </xdr:nvSpPr>
      <xdr:spPr>
        <a:xfrm>
          <a:off x="10426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89933</xdr:rowOff>
    </xdr:from>
    <xdr:ext cx="469744" cy="259045"/>
    <xdr:sp macro="" textlink="">
      <xdr:nvSpPr>
        <xdr:cNvPr id="245" name="【体育館・プール】&#10;一人当たり面積該当値テキスト"/>
        <xdr:cNvSpPr txBox="1"/>
      </xdr:nvSpPr>
      <xdr:spPr>
        <a:xfrm>
          <a:off x="10515600"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102362</xdr:rowOff>
    </xdr:from>
    <xdr:to>
      <xdr:col>50</xdr:col>
      <xdr:colOff>165100</xdr:colOff>
      <xdr:row>62</xdr:row>
      <xdr:rowOff>32512</xdr:rowOff>
    </xdr:to>
    <xdr:sp macro="" textlink="">
      <xdr:nvSpPr>
        <xdr:cNvPr id="246" name="楕円 245"/>
        <xdr:cNvSpPr/>
      </xdr:nvSpPr>
      <xdr:spPr>
        <a:xfrm>
          <a:off x="9588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153162</xdr:rowOff>
    </xdr:from>
    <xdr:to>
      <xdr:col>55</xdr:col>
      <xdr:colOff>0</xdr:colOff>
      <xdr:row>61</xdr:row>
      <xdr:rowOff>162306</xdr:rowOff>
    </xdr:to>
    <xdr:cxnSp macro="">
      <xdr:nvCxnSpPr>
        <xdr:cNvPr id="247" name="直線コネクタ 246"/>
        <xdr:cNvCxnSpPr/>
      </xdr:nvCxnSpPr>
      <xdr:spPr>
        <a:xfrm>
          <a:off x="9639300" y="10611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134366</xdr:rowOff>
    </xdr:from>
    <xdr:to>
      <xdr:col>46</xdr:col>
      <xdr:colOff>38100</xdr:colOff>
      <xdr:row>62</xdr:row>
      <xdr:rowOff>64516</xdr:rowOff>
    </xdr:to>
    <xdr:sp macro="" textlink="">
      <xdr:nvSpPr>
        <xdr:cNvPr id="248" name="楕円 247"/>
        <xdr:cNvSpPr/>
      </xdr:nvSpPr>
      <xdr:spPr>
        <a:xfrm>
          <a:off x="8699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153162</xdr:rowOff>
    </xdr:from>
    <xdr:to>
      <xdr:col>50</xdr:col>
      <xdr:colOff>114300</xdr:colOff>
      <xdr:row>62</xdr:row>
      <xdr:rowOff>13716</xdr:rowOff>
    </xdr:to>
    <xdr:cxnSp macro="">
      <xdr:nvCxnSpPr>
        <xdr:cNvPr id="249" name="直線コネクタ 248"/>
        <xdr:cNvCxnSpPr/>
      </xdr:nvCxnSpPr>
      <xdr:spPr>
        <a:xfrm flipV="1">
          <a:off x="8750300" y="10611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125222</xdr:rowOff>
    </xdr:from>
    <xdr:to>
      <xdr:col>41</xdr:col>
      <xdr:colOff>101600</xdr:colOff>
      <xdr:row>62</xdr:row>
      <xdr:rowOff>55372</xdr:rowOff>
    </xdr:to>
    <xdr:sp macro="" textlink="">
      <xdr:nvSpPr>
        <xdr:cNvPr id="250" name="楕円 249"/>
        <xdr:cNvSpPr/>
      </xdr:nvSpPr>
      <xdr:spPr>
        <a:xfrm>
          <a:off x="7810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xdr:rowOff>
    </xdr:from>
    <xdr:to>
      <xdr:col>45</xdr:col>
      <xdr:colOff>177800</xdr:colOff>
      <xdr:row>62</xdr:row>
      <xdr:rowOff>13716</xdr:rowOff>
    </xdr:to>
    <xdr:cxnSp macro="">
      <xdr:nvCxnSpPr>
        <xdr:cNvPr id="251" name="直線コネクタ 250"/>
        <xdr:cNvCxnSpPr/>
      </xdr:nvCxnSpPr>
      <xdr:spPr>
        <a:xfrm>
          <a:off x="7861300" y="10634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116078</xdr:rowOff>
    </xdr:from>
    <xdr:to>
      <xdr:col>36</xdr:col>
      <xdr:colOff>165100</xdr:colOff>
      <xdr:row>62</xdr:row>
      <xdr:rowOff>46228</xdr:rowOff>
    </xdr:to>
    <xdr:sp macro="" textlink="">
      <xdr:nvSpPr>
        <xdr:cNvPr id="252" name="楕円 251"/>
        <xdr:cNvSpPr/>
      </xdr:nvSpPr>
      <xdr:spPr>
        <a:xfrm>
          <a:off x="6921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166878</xdr:rowOff>
    </xdr:from>
    <xdr:to>
      <xdr:col>41</xdr:col>
      <xdr:colOff>50800</xdr:colOff>
      <xdr:row>62</xdr:row>
      <xdr:rowOff>4572</xdr:rowOff>
    </xdr:to>
    <xdr:cxnSp macro="">
      <xdr:nvCxnSpPr>
        <xdr:cNvPr id="253" name="直線コネクタ 252"/>
        <xdr:cNvCxnSpPr/>
      </xdr:nvCxnSpPr>
      <xdr:spPr>
        <a:xfrm>
          <a:off x="6972300" y="1062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4"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7"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23639</xdr:rowOff>
    </xdr:from>
    <xdr:ext cx="469744" cy="259045"/>
    <xdr:sp macro="" textlink="">
      <xdr:nvSpPr>
        <xdr:cNvPr id="258" name="n_1mainValue【体育館・プール】&#10;一人当たり面積"/>
        <xdr:cNvSpPr txBox="1"/>
      </xdr:nvSpPr>
      <xdr:spPr>
        <a:xfrm>
          <a:off x="9391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55643</xdr:rowOff>
    </xdr:from>
    <xdr:ext cx="469744" cy="259045"/>
    <xdr:sp macro="" textlink="">
      <xdr:nvSpPr>
        <xdr:cNvPr id="259" name="n_2mainValue【体育館・プール】&#10;一人当たり面積"/>
        <xdr:cNvSpPr txBox="1"/>
      </xdr:nvSpPr>
      <xdr:spPr>
        <a:xfrm>
          <a:off x="8515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46499</xdr:rowOff>
    </xdr:from>
    <xdr:ext cx="469744" cy="259045"/>
    <xdr:sp macro="" textlink="">
      <xdr:nvSpPr>
        <xdr:cNvPr id="260" name="n_3mainValue【体育館・プール】&#10;一人当たり面積"/>
        <xdr:cNvSpPr txBox="1"/>
      </xdr:nvSpPr>
      <xdr:spPr>
        <a:xfrm>
          <a:off x="7626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37355</xdr:rowOff>
    </xdr:from>
    <xdr:ext cx="469744" cy="259045"/>
    <xdr:sp macro="" textlink="">
      <xdr:nvSpPr>
        <xdr:cNvPr id="261" name="n_4mainValue【体育館・プール】&#10;一人当たり面積"/>
        <xdr:cNvSpPr txBox="1"/>
      </xdr:nvSpPr>
      <xdr:spPr>
        <a:xfrm>
          <a:off x="6737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7" name="直線コネクタ 286"/>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8"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9" name="直線コネクタ 288"/>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90"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1" name="直線コネクタ 290"/>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2" name="【福祉施設】&#10;有形固定資産減価償却率平均値テキスト"/>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3" name="フローチャート: 判断 292"/>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4" name="フローチャート: 判断 293"/>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5" name="フローチャート: 判断 294"/>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6" name="フローチャート: 判断 295"/>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7" name="フローチャート: 判断 296"/>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37919</xdr:rowOff>
    </xdr:from>
    <xdr:to>
      <xdr:col>24</xdr:col>
      <xdr:colOff>114300</xdr:colOff>
      <xdr:row>81</xdr:row>
      <xdr:rowOff>139519</xdr:rowOff>
    </xdr:to>
    <xdr:sp macro="" textlink="">
      <xdr:nvSpPr>
        <xdr:cNvPr id="303" name="楕円 302"/>
        <xdr:cNvSpPr/>
      </xdr:nvSpPr>
      <xdr:spPr>
        <a:xfrm>
          <a:off x="45847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60796</xdr:rowOff>
    </xdr:from>
    <xdr:ext cx="405111" cy="259045"/>
    <xdr:sp macro="" textlink="">
      <xdr:nvSpPr>
        <xdr:cNvPr id="304" name="【福祉施設】&#10;有形固定資産減価償却率該当値テキスト"/>
        <xdr:cNvSpPr txBox="1"/>
      </xdr:nvSpPr>
      <xdr:spPr>
        <a:xfrm>
          <a:off x="4673600" y="1377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163649</xdr:rowOff>
    </xdr:from>
    <xdr:to>
      <xdr:col>20</xdr:col>
      <xdr:colOff>38100</xdr:colOff>
      <xdr:row>81</xdr:row>
      <xdr:rowOff>93799</xdr:rowOff>
    </xdr:to>
    <xdr:sp macro="" textlink="">
      <xdr:nvSpPr>
        <xdr:cNvPr id="305" name="楕円 304"/>
        <xdr:cNvSpPr/>
      </xdr:nvSpPr>
      <xdr:spPr>
        <a:xfrm>
          <a:off x="3746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42999</xdr:rowOff>
    </xdr:from>
    <xdr:to>
      <xdr:col>24</xdr:col>
      <xdr:colOff>63500</xdr:colOff>
      <xdr:row>81</xdr:row>
      <xdr:rowOff>88719</xdr:rowOff>
    </xdr:to>
    <xdr:cxnSp macro="">
      <xdr:nvCxnSpPr>
        <xdr:cNvPr id="306" name="直線コネクタ 305"/>
        <xdr:cNvCxnSpPr/>
      </xdr:nvCxnSpPr>
      <xdr:spPr>
        <a:xfrm>
          <a:off x="3797300" y="139304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31387</xdr:rowOff>
    </xdr:from>
    <xdr:to>
      <xdr:col>15</xdr:col>
      <xdr:colOff>101600</xdr:colOff>
      <xdr:row>79</xdr:row>
      <xdr:rowOff>132987</xdr:rowOff>
    </xdr:to>
    <xdr:sp macro="" textlink="">
      <xdr:nvSpPr>
        <xdr:cNvPr id="307" name="楕円 306"/>
        <xdr:cNvSpPr/>
      </xdr:nvSpPr>
      <xdr:spPr>
        <a:xfrm>
          <a:off x="28575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82187</xdr:rowOff>
    </xdr:from>
    <xdr:to>
      <xdr:col>19</xdr:col>
      <xdr:colOff>177800</xdr:colOff>
      <xdr:row>81</xdr:row>
      <xdr:rowOff>42999</xdr:rowOff>
    </xdr:to>
    <xdr:cxnSp macro="">
      <xdr:nvCxnSpPr>
        <xdr:cNvPr id="308" name="直線コネクタ 307"/>
        <xdr:cNvCxnSpPr/>
      </xdr:nvCxnSpPr>
      <xdr:spPr>
        <a:xfrm>
          <a:off x="2908300" y="13626737"/>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09" name="楕円 308"/>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82187</xdr:rowOff>
    </xdr:to>
    <xdr:cxnSp macro="">
      <xdr:nvCxnSpPr>
        <xdr:cNvPr id="310" name="直線コネクタ 309"/>
        <xdr:cNvCxnSpPr/>
      </xdr:nvCxnSpPr>
      <xdr:spPr>
        <a:xfrm>
          <a:off x="2019300" y="135826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114663</xdr:rowOff>
    </xdr:from>
    <xdr:to>
      <xdr:col>6</xdr:col>
      <xdr:colOff>38100</xdr:colOff>
      <xdr:row>79</xdr:row>
      <xdr:rowOff>44813</xdr:rowOff>
    </xdr:to>
    <xdr:sp macro="" textlink="">
      <xdr:nvSpPr>
        <xdr:cNvPr id="311" name="楕円 310"/>
        <xdr:cNvSpPr/>
      </xdr:nvSpPr>
      <xdr:spPr>
        <a:xfrm>
          <a:off x="1079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165463</xdr:rowOff>
    </xdr:from>
    <xdr:to>
      <xdr:col>10</xdr:col>
      <xdr:colOff>114300</xdr:colOff>
      <xdr:row>79</xdr:row>
      <xdr:rowOff>38100</xdr:rowOff>
    </xdr:to>
    <xdr:cxnSp macro="">
      <xdr:nvCxnSpPr>
        <xdr:cNvPr id="312" name="直線コネクタ 311"/>
        <xdr:cNvCxnSpPr/>
      </xdr:nvCxnSpPr>
      <xdr:spPr>
        <a:xfrm>
          <a:off x="1130300" y="135385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3"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4" name="n_2aveValue【福祉施設】&#10;有形固定資産減価償却率"/>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5" name="n_3ave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6"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110326</xdr:rowOff>
    </xdr:from>
    <xdr:ext cx="405111" cy="259045"/>
    <xdr:sp macro="" textlink="">
      <xdr:nvSpPr>
        <xdr:cNvPr id="317" name="n_1mainValue【福祉施設】&#10;有形固定資産減価償却率"/>
        <xdr:cNvSpPr txBox="1"/>
      </xdr:nvSpPr>
      <xdr:spPr>
        <a:xfrm>
          <a:off x="35820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149514</xdr:rowOff>
    </xdr:from>
    <xdr:ext cx="405111" cy="259045"/>
    <xdr:sp macro="" textlink="">
      <xdr:nvSpPr>
        <xdr:cNvPr id="318" name="n_2mainValue【福祉施設】&#10;有形固定資産減価償却率"/>
        <xdr:cNvSpPr txBox="1"/>
      </xdr:nvSpPr>
      <xdr:spPr>
        <a:xfrm>
          <a:off x="2705744" y="1335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19" name="n_3mainValue【福祉施設】&#10;有形固定資産減価償却率"/>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61340</xdr:rowOff>
    </xdr:from>
    <xdr:ext cx="405111" cy="259045"/>
    <xdr:sp macro="" textlink="">
      <xdr:nvSpPr>
        <xdr:cNvPr id="320" name="n_4mainValue【福祉施設】&#10;有形固定資産減価償却率"/>
        <xdr:cNvSpPr txBox="1"/>
      </xdr:nvSpPr>
      <xdr:spPr>
        <a:xfrm>
          <a:off x="9277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4" name="直線コネクタ 343"/>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6" name="直線コネクタ 34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7"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8" name="直線コネクタ 347"/>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9"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50" name="フローチャート: 判断 34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1" name="フローチャート: 判断 350"/>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2" name="フローチャート: 判断 351"/>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3" name="フローチャート: 判断 352"/>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4" name="フローチャート: 判断 353"/>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152400</xdr:rowOff>
    </xdr:from>
    <xdr:to>
      <xdr:col>55</xdr:col>
      <xdr:colOff>50800</xdr:colOff>
      <xdr:row>85</xdr:row>
      <xdr:rowOff>82550</xdr:rowOff>
    </xdr:to>
    <xdr:sp macro="" textlink="">
      <xdr:nvSpPr>
        <xdr:cNvPr id="360" name="楕円 359"/>
        <xdr:cNvSpPr/>
      </xdr:nvSpPr>
      <xdr:spPr>
        <a:xfrm>
          <a:off x="10426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1" name="【福祉施設】&#10;一人当たり面積該当値テキスト"/>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152400</xdr:rowOff>
    </xdr:from>
    <xdr:to>
      <xdr:col>50</xdr:col>
      <xdr:colOff>165100</xdr:colOff>
      <xdr:row>85</xdr:row>
      <xdr:rowOff>82550</xdr:rowOff>
    </xdr:to>
    <xdr:sp macro="" textlink="">
      <xdr:nvSpPr>
        <xdr:cNvPr id="362" name="楕円 361"/>
        <xdr:cNvSpPr/>
      </xdr:nvSpPr>
      <xdr:spPr>
        <a:xfrm>
          <a:off x="9588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31750</xdr:rowOff>
    </xdr:from>
    <xdr:to>
      <xdr:col>55</xdr:col>
      <xdr:colOff>0</xdr:colOff>
      <xdr:row>85</xdr:row>
      <xdr:rowOff>31750</xdr:rowOff>
    </xdr:to>
    <xdr:cxnSp macro="">
      <xdr:nvCxnSpPr>
        <xdr:cNvPr id="363" name="直線コネクタ 362"/>
        <xdr:cNvCxnSpPr/>
      </xdr:nvCxnSpPr>
      <xdr:spPr>
        <a:xfrm>
          <a:off x="9639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50800</xdr:rowOff>
    </xdr:to>
    <xdr:sp macro="" textlink="">
      <xdr:nvSpPr>
        <xdr:cNvPr id="364" name="楕円 363"/>
        <xdr:cNvSpPr/>
      </xdr:nvSpPr>
      <xdr:spPr>
        <a:xfrm>
          <a:off x="869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31750</xdr:rowOff>
    </xdr:from>
    <xdr:to>
      <xdr:col>50</xdr:col>
      <xdr:colOff>114300</xdr:colOff>
      <xdr:row>86</xdr:row>
      <xdr:rowOff>0</xdr:rowOff>
    </xdr:to>
    <xdr:cxnSp macro="">
      <xdr:nvCxnSpPr>
        <xdr:cNvPr id="365" name="直線コネクタ 364"/>
        <xdr:cNvCxnSpPr/>
      </xdr:nvCxnSpPr>
      <xdr:spPr>
        <a:xfrm flipV="1">
          <a:off x="8750300" y="14605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120650</xdr:rowOff>
    </xdr:from>
    <xdr:to>
      <xdr:col>41</xdr:col>
      <xdr:colOff>101600</xdr:colOff>
      <xdr:row>86</xdr:row>
      <xdr:rowOff>50800</xdr:rowOff>
    </xdr:to>
    <xdr:sp macro="" textlink="">
      <xdr:nvSpPr>
        <xdr:cNvPr id="366" name="楕円 365"/>
        <xdr:cNvSpPr/>
      </xdr:nvSpPr>
      <xdr:spPr>
        <a:xfrm>
          <a:off x="781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0</xdr:rowOff>
    </xdr:from>
    <xdr:to>
      <xdr:col>45</xdr:col>
      <xdr:colOff>177800</xdr:colOff>
      <xdr:row>86</xdr:row>
      <xdr:rowOff>0</xdr:rowOff>
    </xdr:to>
    <xdr:cxnSp macro="">
      <xdr:nvCxnSpPr>
        <xdr:cNvPr id="367" name="直線コネクタ 366"/>
        <xdr:cNvCxnSpPr/>
      </xdr:nvCxnSpPr>
      <xdr:spPr>
        <a:xfrm>
          <a:off x="7861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120650</xdr:rowOff>
    </xdr:from>
    <xdr:to>
      <xdr:col>36</xdr:col>
      <xdr:colOff>165100</xdr:colOff>
      <xdr:row>86</xdr:row>
      <xdr:rowOff>50800</xdr:rowOff>
    </xdr:to>
    <xdr:sp macro="" textlink="">
      <xdr:nvSpPr>
        <xdr:cNvPr id="368" name="楕円 367"/>
        <xdr:cNvSpPr/>
      </xdr:nvSpPr>
      <xdr:spPr>
        <a:xfrm>
          <a:off x="6921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0</xdr:rowOff>
    </xdr:from>
    <xdr:to>
      <xdr:col>41</xdr:col>
      <xdr:colOff>50800</xdr:colOff>
      <xdr:row>86</xdr:row>
      <xdr:rowOff>0</xdr:rowOff>
    </xdr:to>
    <xdr:cxnSp macro="">
      <xdr:nvCxnSpPr>
        <xdr:cNvPr id="369" name="直線コネクタ 368"/>
        <xdr:cNvCxnSpPr/>
      </xdr:nvCxnSpPr>
      <xdr:spPr>
        <a:xfrm>
          <a:off x="6972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0"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1"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2"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3"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73677</xdr:rowOff>
    </xdr:from>
    <xdr:ext cx="469744" cy="259045"/>
    <xdr:sp macro="" textlink="">
      <xdr:nvSpPr>
        <xdr:cNvPr id="374" name="n_1mainValue【福祉施設】&#10;一人当たり面積"/>
        <xdr:cNvSpPr txBox="1"/>
      </xdr:nvSpPr>
      <xdr:spPr>
        <a:xfrm>
          <a:off x="9391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41927</xdr:rowOff>
    </xdr:from>
    <xdr:ext cx="469744" cy="259045"/>
    <xdr:sp macro="" textlink="">
      <xdr:nvSpPr>
        <xdr:cNvPr id="375" name="n_2mainValue【福祉施設】&#10;一人当たり面積"/>
        <xdr:cNvSpPr txBox="1"/>
      </xdr:nvSpPr>
      <xdr:spPr>
        <a:xfrm>
          <a:off x="8515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41927</xdr:rowOff>
    </xdr:from>
    <xdr:ext cx="469744" cy="259045"/>
    <xdr:sp macro="" textlink="">
      <xdr:nvSpPr>
        <xdr:cNvPr id="376" name="n_3mainValue【福祉施設】&#10;一人当たり面積"/>
        <xdr:cNvSpPr txBox="1"/>
      </xdr:nvSpPr>
      <xdr:spPr>
        <a:xfrm>
          <a:off x="7626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41927</xdr:rowOff>
    </xdr:from>
    <xdr:ext cx="469744" cy="259045"/>
    <xdr:sp macro="" textlink="">
      <xdr:nvSpPr>
        <xdr:cNvPr id="377" name="n_4mainValue【福祉施設】&#10;一人当たり面積"/>
        <xdr:cNvSpPr txBox="1"/>
      </xdr:nvSpPr>
      <xdr:spPr>
        <a:xfrm>
          <a:off x="6737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3" name="直線コネクタ 402"/>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4"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5" name="直線コネクタ 404"/>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6"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7" name="直線コネクタ 406"/>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8"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9" name="フローチャート: 判断 408"/>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10" name="フローチャート: 判断 409"/>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1" name="フローチャート: 判断 410"/>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2" name="フローチャート: 判断 411"/>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3" name="フローチャート: 判断 412"/>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44994</xdr:rowOff>
    </xdr:from>
    <xdr:to>
      <xdr:col>24</xdr:col>
      <xdr:colOff>114300</xdr:colOff>
      <xdr:row>102</xdr:row>
      <xdr:rowOff>146594</xdr:rowOff>
    </xdr:to>
    <xdr:sp macro="" textlink="">
      <xdr:nvSpPr>
        <xdr:cNvPr id="419" name="楕円 418"/>
        <xdr:cNvSpPr/>
      </xdr:nvSpPr>
      <xdr:spPr>
        <a:xfrm>
          <a:off x="45847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67871</xdr:rowOff>
    </xdr:from>
    <xdr:ext cx="405111" cy="259045"/>
    <xdr:sp macro="" textlink="">
      <xdr:nvSpPr>
        <xdr:cNvPr id="420" name="【市民会館】&#10;有形固定資産減価償却率該当値テキスト"/>
        <xdr:cNvSpPr txBox="1"/>
      </xdr:nvSpPr>
      <xdr:spPr>
        <a:xfrm>
          <a:off x="4673600"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xdr:rowOff>
    </xdr:from>
    <xdr:to>
      <xdr:col>20</xdr:col>
      <xdr:colOff>38100</xdr:colOff>
      <xdr:row>102</xdr:row>
      <xdr:rowOff>110671</xdr:rowOff>
    </xdr:to>
    <xdr:sp macro="" textlink="">
      <xdr:nvSpPr>
        <xdr:cNvPr id="421" name="楕円 420"/>
        <xdr:cNvSpPr/>
      </xdr:nvSpPr>
      <xdr:spPr>
        <a:xfrm>
          <a:off x="3746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59871</xdr:rowOff>
    </xdr:from>
    <xdr:to>
      <xdr:col>24</xdr:col>
      <xdr:colOff>63500</xdr:colOff>
      <xdr:row>102</xdr:row>
      <xdr:rowOff>95794</xdr:rowOff>
    </xdr:to>
    <xdr:cxnSp macro="">
      <xdr:nvCxnSpPr>
        <xdr:cNvPr id="422" name="直線コネクタ 421"/>
        <xdr:cNvCxnSpPr/>
      </xdr:nvCxnSpPr>
      <xdr:spPr>
        <a:xfrm>
          <a:off x="3797300" y="175477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95613</xdr:rowOff>
    </xdr:from>
    <xdr:to>
      <xdr:col>15</xdr:col>
      <xdr:colOff>101600</xdr:colOff>
      <xdr:row>107</xdr:row>
      <xdr:rowOff>25763</xdr:rowOff>
    </xdr:to>
    <xdr:sp macro="" textlink="">
      <xdr:nvSpPr>
        <xdr:cNvPr id="423" name="楕円 422"/>
        <xdr:cNvSpPr/>
      </xdr:nvSpPr>
      <xdr:spPr>
        <a:xfrm>
          <a:off x="2857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59871</xdr:rowOff>
    </xdr:from>
    <xdr:to>
      <xdr:col>19</xdr:col>
      <xdr:colOff>177800</xdr:colOff>
      <xdr:row>106</xdr:row>
      <xdr:rowOff>146413</xdr:rowOff>
    </xdr:to>
    <xdr:cxnSp macro="">
      <xdr:nvCxnSpPr>
        <xdr:cNvPr id="424" name="直線コネクタ 423"/>
        <xdr:cNvCxnSpPr/>
      </xdr:nvCxnSpPr>
      <xdr:spPr>
        <a:xfrm flipV="1">
          <a:off x="2908300" y="17547771"/>
          <a:ext cx="889000" cy="77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5806</xdr:rowOff>
    </xdr:from>
    <xdr:to>
      <xdr:col>10</xdr:col>
      <xdr:colOff>165100</xdr:colOff>
      <xdr:row>106</xdr:row>
      <xdr:rowOff>107406</xdr:rowOff>
    </xdr:to>
    <xdr:sp macro="" textlink="">
      <xdr:nvSpPr>
        <xdr:cNvPr id="425" name="楕円 424"/>
        <xdr:cNvSpPr/>
      </xdr:nvSpPr>
      <xdr:spPr>
        <a:xfrm>
          <a:off x="1968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56606</xdr:rowOff>
    </xdr:from>
    <xdr:to>
      <xdr:col>15</xdr:col>
      <xdr:colOff>50800</xdr:colOff>
      <xdr:row>106</xdr:row>
      <xdr:rowOff>146413</xdr:rowOff>
    </xdr:to>
    <xdr:cxnSp macro="">
      <xdr:nvCxnSpPr>
        <xdr:cNvPr id="426" name="直線コネクタ 425"/>
        <xdr:cNvCxnSpPr/>
      </xdr:nvCxnSpPr>
      <xdr:spPr>
        <a:xfrm>
          <a:off x="2019300" y="1823030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164193</xdr:rowOff>
    </xdr:from>
    <xdr:to>
      <xdr:col>6</xdr:col>
      <xdr:colOff>38100</xdr:colOff>
      <xdr:row>106</xdr:row>
      <xdr:rowOff>94343</xdr:rowOff>
    </xdr:to>
    <xdr:sp macro="" textlink="">
      <xdr:nvSpPr>
        <xdr:cNvPr id="427" name="楕円 426"/>
        <xdr:cNvSpPr/>
      </xdr:nvSpPr>
      <xdr:spPr>
        <a:xfrm>
          <a:off x="1079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43543</xdr:rowOff>
    </xdr:from>
    <xdr:to>
      <xdr:col>10</xdr:col>
      <xdr:colOff>114300</xdr:colOff>
      <xdr:row>106</xdr:row>
      <xdr:rowOff>56606</xdr:rowOff>
    </xdr:to>
    <xdr:cxnSp macro="">
      <xdr:nvCxnSpPr>
        <xdr:cNvPr id="428" name="直線コネクタ 427"/>
        <xdr:cNvCxnSpPr/>
      </xdr:nvCxnSpPr>
      <xdr:spPr>
        <a:xfrm>
          <a:off x="1130300" y="18217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9" name="n_1ave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30"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1"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32"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127198</xdr:rowOff>
    </xdr:from>
    <xdr:ext cx="405111" cy="259045"/>
    <xdr:sp macro="" textlink="">
      <xdr:nvSpPr>
        <xdr:cNvPr id="433" name="n_1mainValue【市民会館】&#10;有形固定資産減価償却率"/>
        <xdr:cNvSpPr txBox="1"/>
      </xdr:nvSpPr>
      <xdr:spPr>
        <a:xfrm>
          <a:off x="3582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16890</xdr:rowOff>
    </xdr:from>
    <xdr:ext cx="405111" cy="259045"/>
    <xdr:sp macro="" textlink="">
      <xdr:nvSpPr>
        <xdr:cNvPr id="434" name="n_2mainValue【市民会館】&#10;有形固定資産減価償却率"/>
        <xdr:cNvSpPr txBox="1"/>
      </xdr:nvSpPr>
      <xdr:spPr>
        <a:xfrm>
          <a:off x="2705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98533</xdr:rowOff>
    </xdr:from>
    <xdr:ext cx="405111" cy="259045"/>
    <xdr:sp macro="" textlink="">
      <xdr:nvSpPr>
        <xdr:cNvPr id="435" name="n_3mainValue【市民会館】&#10;有形固定資産減価償却率"/>
        <xdr:cNvSpPr txBox="1"/>
      </xdr:nvSpPr>
      <xdr:spPr>
        <a:xfrm>
          <a:off x="1816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85470</xdr:rowOff>
    </xdr:from>
    <xdr:ext cx="405111" cy="259045"/>
    <xdr:sp macro="" textlink="">
      <xdr:nvSpPr>
        <xdr:cNvPr id="436" name="n_4mainValue【市民会館】&#10;有形固定資産減価償却率"/>
        <xdr:cNvSpPr txBox="1"/>
      </xdr:nvSpPr>
      <xdr:spPr>
        <a:xfrm>
          <a:off x="927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60" name="直線コネクタ 459"/>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1"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2" name="直線コネクタ 461"/>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3"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4" name="直線コネクタ 463"/>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5"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6" name="フローチャート: 判断 465"/>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7" name="フローチャート: 判断 466"/>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8" name="フローチャート: 判断 467"/>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9" name="フローチャート: 判断 468"/>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70" name="フローチャート: 判断 469"/>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120650</xdr:rowOff>
    </xdr:from>
    <xdr:to>
      <xdr:col>55</xdr:col>
      <xdr:colOff>50800</xdr:colOff>
      <xdr:row>106</xdr:row>
      <xdr:rowOff>50800</xdr:rowOff>
    </xdr:to>
    <xdr:sp macro="" textlink="">
      <xdr:nvSpPr>
        <xdr:cNvPr id="476" name="楕円 475"/>
        <xdr:cNvSpPr/>
      </xdr:nvSpPr>
      <xdr:spPr>
        <a:xfrm>
          <a:off x="10426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99077</xdr:rowOff>
    </xdr:from>
    <xdr:ext cx="469744" cy="259045"/>
    <xdr:sp macro="" textlink="">
      <xdr:nvSpPr>
        <xdr:cNvPr id="477" name="【市民会館】&#10;一人当たり面積該当値テキスト"/>
        <xdr:cNvSpPr txBox="1"/>
      </xdr:nvSpPr>
      <xdr:spPr>
        <a:xfrm>
          <a:off x="105156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78" name="楕円 477"/>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106</xdr:row>
      <xdr:rowOff>0</xdr:rowOff>
    </xdr:to>
    <xdr:cxnSp macro="">
      <xdr:nvCxnSpPr>
        <xdr:cNvPr id="479" name="直線コネクタ 478"/>
        <xdr:cNvCxnSpPr/>
      </xdr:nvCxnSpPr>
      <xdr:spPr>
        <a:xfrm>
          <a:off x="9639300" y="181584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124461</xdr:rowOff>
    </xdr:from>
    <xdr:to>
      <xdr:col>46</xdr:col>
      <xdr:colOff>38100</xdr:colOff>
      <xdr:row>107</xdr:row>
      <xdr:rowOff>54611</xdr:rowOff>
    </xdr:to>
    <xdr:sp macro="" textlink="">
      <xdr:nvSpPr>
        <xdr:cNvPr id="480" name="楕円 479"/>
        <xdr:cNvSpPr/>
      </xdr:nvSpPr>
      <xdr:spPr>
        <a:xfrm>
          <a:off x="8699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107</xdr:row>
      <xdr:rowOff>3811</xdr:rowOff>
    </xdr:to>
    <xdr:cxnSp macro="">
      <xdr:nvCxnSpPr>
        <xdr:cNvPr id="481" name="直線コネクタ 480"/>
        <xdr:cNvCxnSpPr/>
      </xdr:nvCxnSpPr>
      <xdr:spPr>
        <a:xfrm flipV="1">
          <a:off x="8750300" y="181584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82" name="楕円 481"/>
        <xdr:cNvSpPr/>
      </xdr:nvSpPr>
      <xdr:spPr>
        <a:xfrm>
          <a:off x="781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3811</xdr:rowOff>
    </xdr:from>
    <xdr:to>
      <xdr:col>45</xdr:col>
      <xdr:colOff>177800</xdr:colOff>
      <xdr:row>107</xdr:row>
      <xdr:rowOff>87630</xdr:rowOff>
    </xdr:to>
    <xdr:cxnSp macro="">
      <xdr:nvCxnSpPr>
        <xdr:cNvPr id="483" name="直線コネクタ 482"/>
        <xdr:cNvCxnSpPr/>
      </xdr:nvCxnSpPr>
      <xdr:spPr>
        <a:xfrm flipV="1">
          <a:off x="7861300" y="183489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29211</xdr:rowOff>
    </xdr:from>
    <xdr:to>
      <xdr:col>36</xdr:col>
      <xdr:colOff>165100</xdr:colOff>
      <xdr:row>107</xdr:row>
      <xdr:rowOff>130811</xdr:rowOff>
    </xdr:to>
    <xdr:sp macro="" textlink="">
      <xdr:nvSpPr>
        <xdr:cNvPr id="484" name="楕円 483"/>
        <xdr:cNvSpPr/>
      </xdr:nvSpPr>
      <xdr:spPr>
        <a:xfrm>
          <a:off x="6921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80011</xdr:rowOff>
    </xdr:from>
    <xdr:to>
      <xdr:col>41</xdr:col>
      <xdr:colOff>50800</xdr:colOff>
      <xdr:row>107</xdr:row>
      <xdr:rowOff>87630</xdr:rowOff>
    </xdr:to>
    <xdr:cxnSp macro="">
      <xdr:nvCxnSpPr>
        <xdr:cNvPr id="485" name="直線コネクタ 484"/>
        <xdr:cNvCxnSpPr/>
      </xdr:nvCxnSpPr>
      <xdr:spPr>
        <a:xfrm>
          <a:off x="6972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6" name="n_1ave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7"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8"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89"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490" name="n_1mainValue【市民会館】&#10;一人当たり面積"/>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45738</xdr:rowOff>
    </xdr:from>
    <xdr:ext cx="469744" cy="259045"/>
    <xdr:sp macro="" textlink="">
      <xdr:nvSpPr>
        <xdr:cNvPr id="491" name="n_2mainValue【市民会館】&#10;一人当たり面積"/>
        <xdr:cNvSpPr txBox="1"/>
      </xdr:nvSpPr>
      <xdr:spPr>
        <a:xfrm>
          <a:off x="8515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92" name="n_3mainValue【市民会館】&#10;一人当たり面積"/>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121938</xdr:rowOff>
    </xdr:from>
    <xdr:ext cx="469744" cy="259045"/>
    <xdr:sp macro="" textlink="">
      <xdr:nvSpPr>
        <xdr:cNvPr id="493" name="n_4mainValue【市民会館】&#10;一人当たり面積"/>
        <xdr:cNvSpPr txBox="1"/>
      </xdr:nvSpPr>
      <xdr:spPr>
        <a:xfrm>
          <a:off x="6737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6" name="テキスト ボックス 5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8" name="直線コネクタ 517"/>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9"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20" name="直線コネクタ 519"/>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1"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2" name="直線コネクタ 52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523" name="【一般廃棄物処理施設】&#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4" name="フローチャート: 判断 523"/>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5" name="フローチャート: 判断 524"/>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6" name="フローチャート: 判断 525"/>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7" name="フローチャート: 判断 526"/>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8" name="フローチャート: 判断 527"/>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xdr:rowOff>
    </xdr:from>
    <xdr:to>
      <xdr:col>85</xdr:col>
      <xdr:colOff>177800</xdr:colOff>
      <xdr:row>35</xdr:row>
      <xdr:rowOff>117475</xdr:rowOff>
    </xdr:to>
    <xdr:sp macro="" textlink="">
      <xdr:nvSpPr>
        <xdr:cNvPr id="534" name="楕円 533"/>
        <xdr:cNvSpPr/>
      </xdr:nvSpPr>
      <xdr:spPr>
        <a:xfrm>
          <a:off x="16268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38752</xdr:rowOff>
    </xdr:from>
    <xdr:ext cx="405111" cy="259045"/>
    <xdr:sp macro="" textlink="">
      <xdr:nvSpPr>
        <xdr:cNvPr id="535" name="【一般廃棄物処理施設】&#10;有形固定資産減価償却率該当値テキスト"/>
        <xdr:cNvSpPr txBox="1"/>
      </xdr:nvSpPr>
      <xdr:spPr>
        <a:xfrm>
          <a:off x="16357600"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128270</xdr:rowOff>
    </xdr:from>
    <xdr:to>
      <xdr:col>81</xdr:col>
      <xdr:colOff>101600</xdr:colOff>
      <xdr:row>35</xdr:row>
      <xdr:rowOff>58420</xdr:rowOff>
    </xdr:to>
    <xdr:sp macro="" textlink="">
      <xdr:nvSpPr>
        <xdr:cNvPr id="536" name="楕円 535"/>
        <xdr:cNvSpPr/>
      </xdr:nvSpPr>
      <xdr:spPr>
        <a:xfrm>
          <a:off x="15430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xdr:rowOff>
    </xdr:from>
    <xdr:to>
      <xdr:col>85</xdr:col>
      <xdr:colOff>127000</xdr:colOff>
      <xdr:row>35</xdr:row>
      <xdr:rowOff>66675</xdr:rowOff>
    </xdr:to>
    <xdr:cxnSp macro="">
      <xdr:nvCxnSpPr>
        <xdr:cNvPr id="537" name="直線コネクタ 536"/>
        <xdr:cNvCxnSpPr/>
      </xdr:nvCxnSpPr>
      <xdr:spPr>
        <a:xfrm>
          <a:off x="15481300" y="60083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538" name="楕円 537"/>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133350</xdr:rowOff>
    </xdr:from>
    <xdr:to>
      <xdr:col>81</xdr:col>
      <xdr:colOff>50800</xdr:colOff>
      <xdr:row>35</xdr:row>
      <xdr:rowOff>7620</xdr:rowOff>
    </xdr:to>
    <xdr:cxnSp macro="">
      <xdr:nvCxnSpPr>
        <xdr:cNvPr id="539" name="直線コネクタ 538"/>
        <xdr:cNvCxnSpPr/>
      </xdr:nvCxnSpPr>
      <xdr:spPr>
        <a:xfrm>
          <a:off x="14592300" y="5962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34925</xdr:rowOff>
    </xdr:from>
    <xdr:to>
      <xdr:col>72</xdr:col>
      <xdr:colOff>38100</xdr:colOff>
      <xdr:row>34</xdr:row>
      <xdr:rowOff>136525</xdr:rowOff>
    </xdr:to>
    <xdr:sp macro="" textlink="">
      <xdr:nvSpPr>
        <xdr:cNvPr id="540" name="楕円 539"/>
        <xdr:cNvSpPr/>
      </xdr:nvSpPr>
      <xdr:spPr>
        <a:xfrm>
          <a:off x="13652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85725</xdr:rowOff>
    </xdr:from>
    <xdr:to>
      <xdr:col>76</xdr:col>
      <xdr:colOff>114300</xdr:colOff>
      <xdr:row>34</xdr:row>
      <xdr:rowOff>133350</xdr:rowOff>
    </xdr:to>
    <xdr:cxnSp macro="">
      <xdr:nvCxnSpPr>
        <xdr:cNvPr id="541" name="直線コネクタ 540"/>
        <xdr:cNvCxnSpPr/>
      </xdr:nvCxnSpPr>
      <xdr:spPr>
        <a:xfrm>
          <a:off x="13703300" y="59150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156845</xdr:rowOff>
    </xdr:from>
    <xdr:to>
      <xdr:col>67</xdr:col>
      <xdr:colOff>101600</xdr:colOff>
      <xdr:row>34</xdr:row>
      <xdr:rowOff>86995</xdr:rowOff>
    </xdr:to>
    <xdr:sp macro="" textlink="">
      <xdr:nvSpPr>
        <xdr:cNvPr id="542" name="楕円 541"/>
        <xdr:cNvSpPr/>
      </xdr:nvSpPr>
      <xdr:spPr>
        <a:xfrm>
          <a:off x="12763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36195</xdr:rowOff>
    </xdr:from>
    <xdr:to>
      <xdr:col>71</xdr:col>
      <xdr:colOff>177800</xdr:colOff>
      <xdr:row>34</xdr:row>
      <xdr:rowOff>85725</xdr:rowOff>
    </xdr:to>
    <xdr:cxnSp macro="">
      <xdr:nvCxnSpPr>
        <xdr:cNvPr id="543" name="直線コネクタ 542"/>
        <xdr:cNvCxnSpPr/>
      </xdr:nvCxnSpPr>
      <xdr:spPr>
        <a:xfrm>
          <a:off x="12814300" y="58654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4"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5" name="n_2aveValue【一般廃棄物処理施設】&#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6" name="n_3ave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7"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74947</xdr:rowOff>
    </xdr:from>
    <xdr:ext cx="405111" cy="259045"/>
    <xdr:sp macro="" textlink="">
      <xdr:nvSpPr>
        <xdr:cNvPr id="548" name="n_1mainValue【一般廃棄物処理施設】&#10;有形固定資産減価償却率"/>
        <xdr:cNvSpPr txBox="1"/>
      </xdr:nvSpPr>
      <xdr:spPr>
        <a:xfrm>
          <a:off x="152660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549" name="n_2mainValue【一般廃棄物処理施設】&#10;有形固定資産減価償却率"/>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153052</xdr:rowOff>
    </xdr:from>
    <xdr:ext cx="405111" cy="259045"/>
    <xdr:sp macro="" textlink="">
      <xdr:nvSpPr>
        <xdr:cNvPr id="550" name="n_3mainValue【一般廃棄物処理施設】&#10;有形固定資産減価償却率"/>
        <xdr:cNvSpPr txBox="1"/>
      </xdr:nvSpPr>
      <xdr:spPr>
        <a:xfrm>
          <a:off x="13500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103522</xdr:rowOff>
    </xdr:from>
    <xdr:ext cx="405111" cy="259045"/>
    <xdr:sp macro="" textlink="">
      <xdr:nvSpPr>
        <xdr:cNvPr id="551" name="n_4mainValue【一般廃棄物処理施設】&#10;有形固定資産減価償却率"/>
        <xdr:cNvSpPr txBox="1"/>
      </xdr:nvSpPr>
      <xdr:spPr>
        <a:xfrm>
          <a:off x="12611744"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3" name="テキスト ボックス 56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7" name="直線コネクタ 576"/>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8"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9" name="直線コネクタ 578"/>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80"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1" name="直線コネクタ 580"/>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2"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3" name="フローチャート: 判断 582"/>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4" name="フローチャート: 判断 583"/>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5" name="フローチャート: 判断 584"/>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6" name="フローチャート: 判断 585"/>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7" name="フローチャート: 判断 586"/>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85315</xdr:rowOff>
    </xdr:from>
    <xdr:to>
      <xdr:col>116</xdr:col>
      <xdr:colOff>114300</xdr:colOff>
      <xdr:row>41</xdr:row>
      <xdr:rowOff>15465</xdr:rowOff>
    </xdr:to>
    <xdr:sp macro="" textlink="">
      <xdr:nvSpPr>
        <xdr:cNvPr id="593" name="楕円 592"/>
        <xdr:cNvSpPr/>
      </xdr:nvSpPr>
      <xdr:spPr>
        <a:xfrm>
          <a:off x="22110700" y="69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63742</xdr:rowOff>
    </xdr:from>
    <xdr:ext cx="534377" cy="259045"/>
    <xdr:sp macro="" textlink="">
      <xdr:nvSpPr>
        <xdr:cNvPr id="594" name="【一般廃棄物処理施設】&#10;一人当たり有形固定資産（償却資産）額該当値テキスト"/>
        <xdr:cNvSpPr txBox="1"/>
      </xdr:nvSpPr>
      <xdr:spPr>
        <a:xfrm>
          <a:off x="22199600" y="69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72220</xdr:rowOff>
    </xdr:from>
    <xdr:to>
      <xdr:col>112</xdr:col>
      <xdr:colOff>38100</xdr:colOff>
      <xdr:row>41</xdr:row>
      <xdr:rowOff>2370</xdr:rowOff>
    </xdr:to>
    <xdr:sp macro="" textlink="">
      <xdr:nvSpPr>
        <xdr:cNvPr id="595" name="楕円 594"/>
        <xdr:cNvSpPr/>
      </xdr:nvSpPr>
      <xdr:spPr>
        <a:xfrm>
          <a:off x="21272500" y="69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123020</xdr:rowOff>
    </xdr:from>
    <xdr:to>
      <xdr:col>116</xdr:col>
      <xdr:colOff>63500</xdr:colOff>
      <xdr:row>40</xdr:row>
      <xdr:rowOff>136115</xdr:rowOff>
    </xdr:to>
    <xdr:cxnSp macro="">
      <xdr:nvCxnSpPr>
        <xdr:cNvPr id="596" name="直線コネクタ 595"/>
        <xdr:cNvCxnSpPr/>
      </xdr:nvCxnSpPr>
      <xdr:spPr>
        <a:xfrm>
          <a:off x="21323300" y="6981020"/>
          <a:ext cx="8382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88330</xdr:rowOff>
    </xdr:from>
    <xdr:to>
      <xdr:col>107</xdr:col>
      <xdr:colOff>101600</xdr:colOff>
      <xdr:row>41</xdr:row>
      <xdr:rowOff>18480</xdr:rowOff>
    </xdr:to>
    <xdr:sp macro="" textlink="">
      <xdr:nvSpPr>
        <xdr:cNvPr id="597" name="楕円 596"/>
        <xdr:cNvSpPr/>
      </xdr:nvSpPr>
      <xdr:spPr>
        <a:xfrm>
          <a:off x="20383500" y="69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123020</xdr:rowOff>
    </xdr:from>
    <xdr:to>
      <xdr:col>111</xdr:col>
      <xdr:colOff>177800</xdr:colOff>
      <xdr:row>40</xdr:row>
      <xdr:rowOff>139130</xdr:rowOff>
    </xdr:to>
    <xdr:cxnSp macro="">
      <xdr:nvCxnSpPr>
        <xdr:cNvPr id="598" name="直線コネクタ 597"/>
        <xdr:cNvCxnSpPr/>
      </xdr:nvCxnSpPr>
      <xdr:spPr>
        <a:xfrm flipV="1">
          <a:off x="20434300" y="6981020"/>
          <a:ext cx="889000" cy="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80232</xdr:rowOff>
    </xdr:from>
    <xdr:to>
      <xdr:col>102</xdr:col>
      <xdr:colOff>165100</xdr:colOff>
      <xdr:row>41</xdr:row>
      <xdr:rowOff>10382</xdr:rowOff>
    </xdr:to>
    <xdr:sp macro="" textlink="">
      <xdr:nvSpPr>
        <xdr:cNvPr id="599" name="楕円 598"/>
        <xdr:cNvSpPr/>
      </xdr:nvSpPr>
      <xdr:spPr>
        <a:xfrm>
          <a:off x="19494500" y="69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131032</xdr:rowOff>
    </xdr:from>
    <xdr:to>
      <xdr:col>107</xdr:col>
      <xdr:colOff>50800</xdr:colOff>
      <xdr:row>40</xdr:row>
      <xdr:rowOff>139130</xdr:rowOff>
    </xdr:to>
    <xdr:cxnSp macro="">
      <xdr:nvCxnSpPr>
        <xdr:cNvPr id="600" name="直線コネクタ 599"/>
        <xdr:cNvCxnSpPr/>
      </xdr:nvCxnSpPr>
      <xdr:spPr>
        <a:xfrm>
          <a:off x="19545300" y="6989032"/>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72099</xdr:rowOff>
    </xdr:from>
    <xdr:to>
      <xdr:col>98</xdr:col>
      <xdr:colOff>38100</xdr:colOff>
      <xdr:row>41</xdr:row>
      <xdr:rowOff>2249</xdr:rowOff>
    </xdr:to>
    <xdr:sp macro="" textlink="">
      <xdr:nvSpPr>
        <xdr:cNvPr id="601" name="楕円 600"/>
        <xdr:cNvSpPr/>
      </xdr:nvSpPr>
      <xdr:spPr>
        <a:xfrm>
          <a:off x="18605500" y="69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122899</xdr:rowOff>
    </xdr:from>
    <xdr:to>
      <xdr:col>102</xdr:col>
      <xdr:colOff>114300</xdr:colOff>
      <xdr:row>40</xdr:row>
      <xdr:rowOff>131032</xdr:rowOff>
    </xdr:to>
    <xdr:cxnSp macro="">
      <xdr:nvCxnSpPr>
        <xdr:cNvPr id="602" name="直線コネクタ 601"/>
        <xdr:cNvCxnSpPr/>
      </xdr:nvCxnSpPr>
      <xdr:spPr>
        <a:xfrm>
          <a:off x="18656300" y="6980899"/>
          <a:ext cx="889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3"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4"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5"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6"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164947</xdr:rowOff>
    </xdr:from>
    <xdr:ext cx="534377" cy="259045"/>
    <xdr:sp macro="" textlink="">
      <xdr:nvSpPr>
        <xdr:cNvPr id="607" name="n_1mainValue【一般廃棄物処理施設】&#10;一人当たり有形固定資産（償却資産）額"/>
        <xdr:cNvSpPr txBox="1"/>
      </xdr:nvSpPr>
      <xdr:spPr>
        <a:xfrm>
          <a:off x="21043411" y="702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9607</xdr:rowOff>
    </xdr:from>
    <xdr:ext cx="534377" cy="259045"/>
    <xdr:sp macro="" textlink="">
      <xdr:nvSpPr>
        <xdr:cNvPr id="608" name="n_2mainValue【一般廃棄物処理施設】&#10;一人当たり有形固定資産（償却資産）額"/>
        <xdr:cNvSpPr txBox="1"/>
      </xdr:nvSpPr>
      <xdr:spPr>
        <a:xfrm>
          <a:off x="20167111" y="70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1509</xdr:rowOff>
    </xdr:from>
    <xdr:ext cx="534377" cy="259045"/>
    <xdr:sp macro="" textlink="">
      <xdr:nvSpPr>
        <xdr:cNvPr id="609" name="n_3mainValue【一般廃棄物処理施設】&#10;一人当たり有形固定資産（償却資産）額"/>
        <xdr:cNvSpPr txBox="1"/>
      </xdr:nvSpPr>
      <xdr:spPr>
        <a:xfrm>
          <a:off x="19278111" y="70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164826</xdr:rowOff>
    </xdr:from>
    <xdr:ext cx="534377" cy="259045"/>
    <xdr:sp macro="" textlink="">
      <xdr:nvSpPr>
        <xdr:cNvPr id="610" name="n_4mainValue【一般廃棄物処理施設】&#10;一人当たり有形固定資産（償却資産）額"/>
        <xdr:cNvSpPr txBox="1"/>
      </xdr:nvSpPr>
      <xdr:spPr>
        <a:xfrm>
          <a:off x="18389111" y="70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3" name="テキスト ボックス 62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3" name="直線コネクタ 632"/>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4"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5" name="直線コネクタ 634"/>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6"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7" name="直線コネクタ 636"/>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8"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9" name="フローチャート: 判断 638"/>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40" name="フローチャート: 判断 639"/>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1" name="フローチャート: 判断 640"/>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2" name="フローチャート: 判断 641"/>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3" name="フローチャート: 判断 642"/>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79502</xdr:rowOff>
    </xdr:from>
    <xdr:to>
      <xdr:col>85</xdr:col>
      <xdr:colOff>177800</xdr:colOff>
      <xdr:row>59</xdr:row>
      <xdr:rowOff>9652</xdr:rowOff>
    </xdr:to>
    <xdr:sp macro="" textlink="">
      <xdr:nvSpPr>
        <xdr:cNvPr id="649" name="楕円 648"/>
        <xdr:cNvSpPr/>
      </xdr:nvSpPr>
      <xdr:spPr>
        <a:xfrm>
          <a:off x="162687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57929</xdr:rowOff>
    </xdr:from>
    <xdr:ext cx="405111" cy="259045"/>
    <xdr:sp macro="" textlink="">
      <xdr:nvSpPr>
        <xdr:cNvPr id="650" name="【保健センター・保健所】&#10;有形固定資産減価償却率該当値テキスト"/>
        <xdr:cNvSpPr txBox="1"/>
      </xdr:nvSpPr>
      <xdr:spPr>
        <a:xfrm>
          <a:off x="16357600" y="1000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38354</xdr:rowOff>
    </xdr:from>
    <xdr:to>
      <xdr:col>81</xdr:col>
      <xdr:colOff>101600</xdr:colOff>
      <xdr:row>58</xdr:row>
      <xdr:rowOff>139954</xdr:rowOff>
    </xdr:to>
    <xdr:sp macro="" textlink="">
      <xdr:nvSpPr>
        <xdr:cNvPr id="651" name="楕円 650"/>
        <xdr:cNvSpPr/>
      </xdr:nvSpPr>
      <xdr:spPr>
        <a:xfrm>
          <a:off x="15430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89154</xdr:rowOff>
    </xdr:from>
    <xdr:to>
      <xdr:col>85</xdr:col>
      <xdr:colOff>127000</xdr:colOff>
      <xdr:row>58</xdr:row>
      <xdr:rowOff>130302</xdr:rowOff>
    </xdr:to>
    <xdr:cxnSp macro="">
      <xdr:nvCxnSpPr>
        <xdr:cNvPr id="652" name="直線コネクタ 651"/>
        <xdr:cNvCxnSpPr/>
      </xdr:nvCxnSpPr>
      <xdr:spPr>
        <a:xfrm>
          <a:off x="15481300" y="1003325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166370</xdr:rowOff>
    </xdr:from>
    <xdr:to>
      <xdr:col>76</xdr:col>
      <xdr:colOff>165100</xdr:colOff>
      <xdr:row>58</xdr:row>
      <xdr:rowOff>96520</xdr:rowOff>
    </xdr:to>
    <xdr:sp macro="" textlink="">
      <xdr:nvSpPr>
        <xdr:cNvPr id="653" name="楕円 652"/>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89154</xdr:rowOff>
    </xdr:to>
    <xdr:cxnSp macro="">
      <xdr:nvCxnSpPr>
        <xdr:cNvPr id="654" name="直線コネクタ 653"/>
        <xdr:cNvCxnSpPr/>
      </xdr:nvCxnSpPr>
      <xdr:spPr>
        <a:xfrm>
          <a:off x="14592300" y="9989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655" name="楕円 654"/>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148590</xdr:rowOff>
    </xdr:to>
    <xdr:cxnSp macro="">
      <xdr:nvCxnSpPr>
        <xdr:cNvPr id="656" name="直線コネクタ 655"/>
        <xdr:cNvCxnSpPr/>
      </xdr:nvCxnSpPr>
      <xdr:spPr>
        <a:xfrm flipV="1">
          <a:off x="13703300" y="99898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52070</xdr:rowOff>
    </xdr:from>
    <xdr:to>
      <xdr:col>67</xdr:col>
      <xdr:colOff>101600</xdr:colOff>
      <xdr:row>58</xdr:row>
      <xdr:rowOff>153670</xdr:rowOff>
    </xdr:to>
    <xdr:sp macro="" textlink="">
      <xdr:nvSpPr>
        <xdr:cNvPr id="657" name="楕円 656"/>
        <xdr:cNvSpPr/>
      </xdr:nvSpPr>
      <xdr:spPr>
        <a:xfrm>
          <a:off x="12763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102870</xdr:rowOff>
    </xdr:from>
    <xdr:to>
      <xdr:col>71</xdr:col>
      <xdr:colOff>177800</xdr:colOff>
      <xdr:row>58</xdr:row>
      <xdr:rowOff>148590</xdr:rowOff>
    </xdr:to>
    <xdr:cxnSp macro="">
      <xdr:nvCxnSpPr>
        <xdr:cNvPr id="658" name="直線コネクタ 657"/>
        <xdr:cNvCxnSpPr/>
      </xdr:nvCxnSpPr>
      <xdr:spPr>
        <a:xfrm>
          <a:off x="12814300" y="100469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9"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60"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1"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2"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131081</xdr:rowOff>
    </xdr:from>
    <xdr:ext cx="405111" cy="259045"/>
    <xdr:sp macro="" textlink="">
      <xdr:nvSpPr>
        <xdr:cNvPr id="663" name="n_1mainValue【保健センター・保健所】&#10;有形固定資産減価償却率"/>
        <xdr:cNvSpPr txBox="1"/>
      </xdr:nvSpPr>
      <xdr:spPr>
        <a:xfrm>
          <a:off x="15266044" y="1007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87647</xdr:rowOff>
    </xdr:from>
    <xdr:ext cx="405111" cy="259045"/>
    <xdr:sp macro="" textlink="">
      <xdr:nvSpPr>
        <xdr:cNvPr id="664" name="n_2mainValue【保健センター・保健所】&#10;有形固定資産減価償却率"/>
        <xdr:cNvSpPr txBox="1"/>
      </xdr:nvSpPr>
      <xdr:spPr>
        <a:xfrm>
          <a:off x="14389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665" name="n_3mainValue【保健センター・保健所】&#10;有形固定資産減価償却率"/>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666" name="n_4mainValue【保健センター・保健所】&#10;有形固定資産減価償却率"/>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8" name="直線コネクタ 687"/>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9"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0" name="直線コネクタ 689"/>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1"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2" name="直線コネクタ 691"/>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3"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4" name="フローチャート: 判断 693"/>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5" name="フローチャート: 判断 694"/>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6" name="フローチャート: 判断 695"/>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7" name="フローチャート: 判断 696"/>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8" name="フローチャート: 判断 697"/>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704" name="楕円 703"/>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167657</xdr:rowOff>
    </xdr:from>
    <xdr:ext cx="469744" cy="259045"/>
    <xdr:sp macro="" textlink="">
      <xdr:nvSpPr>
        <xdr:cNvPr id="705" name="【保健センター・保健所】&#10;一人当たり面積該当値テキスト"/>
        <xdr:cNvSpPr txBox="1"/>
      </xdr:nvSpPr>
      <xdr:spPr>
        <a:xfrm>
          <a:off x="22199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706" name="楕円 705"/>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68580</xdr:rowOff>
    </xdr:to>
    <xdr:cxnSp macro="">
      <xdr:nvCxnSpPr>
        <xdr:cNvPr id="707" name="直線コネクタ 706"/>
        <xdr:cNvCxnSpPr/>
      </xdr:nvCxnSpPr>
      <xdr:spPr>
        <a:xfrm>
          <a:off x="213233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708" name="楕円 707"/>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68580</xdr:rowOff>
    </xdr:to>
    <xdr:cxnSp macro="">
      <xdr:nvCxnSpPr>
        <xdr:cNvPr id="709" name="直線コネクタ 708"/>
        <xdr:cNvCxnSpPr/>
      </xdr:nvCxnSpPr>
      <xdr:spPr>
        <a:xfrm>
          <a:off x="20434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710" name="楕円 709"/>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68580</xdr:rowOff>
    </xdr:to>
    <xdr:cxnSp macro="">
      <xdr:nvCxnSpPr>
        <xdr:cNvPr id="711" name="直線コネクタ 710"/>
        <xdr:cNvCxnSpPr/>
      </xdr:nvCxnSpPr>
      <xdr:spPr>
        <a:xfrm>
          <a:off x="19545300" y="1067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166370</xdr:rowOff>
    </xdr:from>
    <xdr:to>
      <xdr:col>98</xdr:col>
      <xdr:colOff>38100</xdr:colOff>
      <xdr:row>62</xdr:row>
      <xdr:rowOff>96520</xdr:rowOff>
    </xdr:to>
    <xdr:sp macro="" textlink="">
      <xdr:nvSpPr>
        <xdr:cNvPr id="712" name="楕円 711"/>
        <xdr:cNvSpPr/>
      </xdr:nvSpPr>
      <xdr:spPr>
        <a:xfrm>
          <a:off x="18605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45720</xdr:rowOff>
    </xdr:to>
    <xdr:cxnSp macro="">
      <xdr:nvCxnSpPr>
        <xdr:cNvPr id="713" name="直線コネクタ 712"/>
        <xdr:cNvCxnSpPr/>
      </xdr:nvCxnSpPr>
      <xdr:spPr>
        <a:xfrm>
          <a:off x="18656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4"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5"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6"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7"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110507</xdr:rowOff>
    </xdr:from>
    <xdr:ext cx="469744" cy="259045"/>
    <xdr:sp macro="" textlink="">
      <xdr:nvSpPr>
        <xdr:cNvPr id="718"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719" name="n_2mainValue【保健センター・保健所】&#10;一人当たり面積"/>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720" name="n_3mainValue【保健センター・保健所】&#10;一人当たり面積"/>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721" name="n_4mainValue【保健センター・保健所】&#10;一人当たり面積"/>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3" name="直線コネクタ 7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4" name="テキスト ボックス 73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5" name="直線コネクタ 7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6" name="テキスト ボックス 7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7" name="直線コネクタ 7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8" name="テキスト ボックス 7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9" name="直線コネクタ 7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0" name="テキスト ボックス 73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4" name="直線コネクタ 743"/>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5"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6" name="直線コネクタ 745"/>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7"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8" name="直線コネクタ 747"/>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9" name="【消防施設】&#10;有形固定資産減価償却率平均値テキスト"/>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50" name="フローチャート: 判断 749"/>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1" name="フローチャート: 判断 750"/>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2" name="フローチャート: 判断 751"/>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3" name="フローチャート: 判断 752"/>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4" name="フローチャート: 判断 753"/>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60452</xdr:rowOff>
    </xdr:from>
    <xdr:to>
      <xdr:col>85</xdr:col>
      <xdr:colOff>177800</xdr:colOff>
      <xdr:row>85</xdr:row>
      <xdr:rowOff>162052</xdr:rowOff>
    </xdr:to>
    <xdr:sp macro="" textlink="">
      <xdr:nvSpPr>
        <xdr:cNvPr id="760" name="楕円 759"/>
        <xdr:cNvSpPr/>
      </xdr:nvSpPr>
      <xdr:spPr>
        <a:xfrm>
          <a:off x="162687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146829</xdr:rowOff>
    </xdr:from>
    <xdr:ext cx="405111" cy="259045"/>
    <xdr:sp macro="" textlink="">
      <xdr:nvSpPr>
        <xdr:cNvPr id="761" name="【消防施設】&#10;有形固定資産減価償却率該当値テキスト"/>
        <xdr:cNvSpPr txBox="1"/>
      </xdr:nvSpPr>
      <xdr:spPr>
        <a:xfrm>
          <a:off x="16357600" y="1454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33020</xdr:rowOff>
    </xdr:from>
    <xdr:to>
      <xdr:col>81</xdr:col>
      <xdr:colOff>101600</xdr:colOff>
      <xdr:row>85</xdr:row>
      <xdr:rowOff>134620</xdr:rowOff>
    </xdr:to>
    <xdr:sp macro="" textlink="">
      <xdr:nvSpPr>
        <xdr:cNvPr id="762" name="楕円 761"/>
        <xdr:cNvSpPr/>
      </xdr:nvSpPr>
      <xdr:spPr>
        <a:xfrm>
          <a:off x="1543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83820</xdr:rowOff>
    </xdr:from>
    <xdr:to>
      <xdr:col>85</xdr:col>
      <xdr:colOff>127000</xdr:colOff>
      <xdr:row>85</xdr:row>
      <xdr:rowOff>111252</xdr:rowOff>
    </xdr:to>
    <xdr:cxnSp macro="">
      <xdr:nvCxnSpPr>
        <xdr:cNvPr id="763" name="直線コネクタ 762"/>
        <xdr:cNvCxnSpPr/>
      </xdr:nvCxnSpPr>
      <xdr:spPr>
        <a:xfrm>
          <a:off x="15481300" y="1465707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33020</xdr:rowOff>
    </xdr:from>
    <xdr:to>
      <xdr:col>76</xdr:col>
      <xdr:colOff>165100</xdr:colOff>
      <xdr:row>85</xdr:row>
      <xdr:rowOff>134620</xdr:rowOff>
    </xdr:to>
    <xdr:sp macro="" textlink="">
      <xdr:nvSpPr>
        <xdr:cNvPr id="764" name="楕円 763"/>
        <xdr:cNvSpPr/>
      </xdr:nvSpPr>
      <xdr:spPr>
        <a:xfrm>
          <a:off x="14541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83820</xdr:rowOff>
    </xdr:from>
    <xdr:to>
      <xdr:col>81</xdr:col>
      <xdr:colOff>50800</xdr:colOff>
      <xdr:row>85</xdr:row>
      <xdr:rowOff>83820</xdr:rowOff>
    </xdr:to>
    <xdr:cxnSp macro="">
      <xdr:nvCxnSpPr>
        <xdr:cNvPr id="765" name="直線コネクタ 764"/>
        <xdr:cNvCxnSpPr/>
      </xdr:nvCxnSpPr>
      <xdr:spPr>
        <a:xfrm>
          <a:off x="14592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170180</xdr:rowOff>
    </xdr:from>
    <xdr:to>
      <xdr:col>72</xdr:col>
      <xdr:colOff>38100</xdr:colOff>
      <xdr:row>85</xdr:row>
      <xdr:rowOff>100330</xdr:rowOff>
    </xdr:to>
    <xdr:sp macro="" textlink="">
      <xdr:nvSpPr>
        <xdr:cNvPr id="766" name="楕円 765"/>
        <xdr:cNvSpPr/>
      </xdr:nvSpPr>
      <xdr:spPr>
        <a:xfrm>
          <a:off x="1365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49530</xdr:rowOff>
    </xdr:from>
    <xdr:to>
      <xdr:col>76</xdr:col>
      <xdr:colOff>114300</xdr:colOff>
      <xdr:row>85</xdr:row>
      <xdr:rowOff>83820</xdr:rowOff>
    </xdr:to>
    <xdr:cxnSp macro="">
      <xdr:nvCxnSpPr>
        <xdr:cNvPr id="767" name="直線コネクタ 766"/>
        <xdr:cNvCxnSpPr/>
      </xdr:nvCxnSpPr>
      <xdr:spPr>
        <a:xfrm>
          <a:off x="13703300" y="14622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145035</xdr:rowOff>
    </xdr:from>
    <xdr:to>
      <xdr:col>67</xdr:col>
      <xdr:colOff>101600</xdr:colOff>
      <xdr:row>85</xdr:row>
      <xdr:rowOff>75185</xdr:rowOff>
    </xdr:to>
    <xdr:sp macro="" textlink="">
      <xdr:nvSpPr>
        <xdr:cNvPr id="768" name="楕円 767"/>
        <xdr:cNvSpPr/>
      </xdr:nvSpPr>
      <xdr:spPr>
        <a:xfrm>
          <a:off x="12763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24385</xdr:rowOff>
    </xdr:from>
    <xdr:to>
      <xdr:col>71</xdr:col>
      <xdr:colOff>177800</xdr:colOff>
      <xdr:row>85</xdr:row>
      <xdr:rowOff>49530</xdr:rowOff>
    </xdr:to>
    <xdr:cxnSp macro="">
      <xdr:nvCxnSpPr>
        <xdr:cNvPr id="769" name="直線コネクタ 768"/>
        <xdr:cNvCxnSpPr/>
      </xdr:nvCxnSpPr>
      <xdr:spPr>
        <a:xfrm>
          <a:off x="12814300" y="14597635"/>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70" name="n_1aveValue【消防施設】&#10;有形固定資産減価償却率"/>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71" name="n_2aveValue【消防施設】&#10;有形固定資産減価償却率"/>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72"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73"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125747</xdr:rowOff>
    </xdr:from>
    <xdr:ext cx="405111" cy="259045"/>
    <xdr:sp macro="" textlink="">
      <xdr:nvSpPr>
        <xdr:cNvPr id="774" name="n_1mainValue【消防施設】&#10;有形固定資産減価償却率"/>
        <xdr:cNvSpPr txBox="1"/>
      </xdr:nvSpPr>
      <xdr:spPr>
        <a:xfrm>
          <a:off x="152660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125747</xdr:rowOff>
    </xdr:from>
    <xdr:ext cx="405111" cy="259045"/>
    <xdr:sp macro="" textlink="">
      <xdr:nvSpPr>
        <xdr:cNvPr id="775" name="n_2mainValue【消防施設】&#10;有形固定資産減価償却率"/>
        <xdr:cNvSpPr txBox="1"/>
      </xdr:nvSpPr>
      <xdr:spPr>
        <a:xfrm>
          <a:off x="14389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91457</xdr:rowOff>
    </xdr:from>
    <xdr:ext cx="405111" cy="259045"/>
    <xdr:sp macro="" textlink="">
      <xdr:nvSpPr>
        <xdr:cNvPr id="776" name="n_3mainValue【消防施設】&#10;有形固定資産減価償却率"/>
        <xdr:cNvSpPr txBox="1"/>
      </xdr:nvSpPr>
      <xdr:spPr>
        <a:xfrm>
          <a:off x="13500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66312</xdr:rowOff>
    </xdr:from>
    <xdr:ext cx="405111" cy="259045"/>
    <xdr:sp macro="" textlink="">
      <xdr:nvSpPr>
        <xdr:cNvPr id="777" name="n_4mainValue【消防施設】&#10;有形固定資産減価償却率"/>
        <xdr:cNvSpPr txBox="1"/>
      </xdr:nvSpPr>
      <xdr:spPr>
        <a:xfrm>
          <a:off x="126117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1" name="直線コネクタ 800"/>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2"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3" name="直線コネクタ 802"/>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4"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5" name="直線コネクタ 804"/>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6" name="【消防施設】&#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7" name="フローチャート: 判断 80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8" name="フローチャート: 判断 807"/>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9" name="フローチャート: 判断 808"/>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0" name="フローチャート: 判断 809"/>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1" name="フローチャート: 判断 810"/>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817" name="楕円 816"/>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818" name="【消防施設】&#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0</xdr:rowOff>
    </xdr:from>
    <xdr:to>
      <xdr:col>112</xdr:col>
      <xdr:colOff>38100</xdr:colOff>
      <xdr:row>84</xdr:row>
      <xdr:rowOff>101600</xdr:rowOff>
    </xdr:to>
    <xdr:sp macro="" textlink="">
      <xdr:nvSpPr>
        <xdr:cNvPr id="819" name="楕円 818"/>
        <xdr:cNvSpPr/>
      </xdr:nvSpPr>
      <xdr:spPr>
        <a:xfrm>
          <a:off x="21272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50800</xdr:rowOff>
    </xdr:from>
    <xdr:to>
      <xdr:col>116</xdr:col>
      <xdr:colOff>63500</xdr:colOff>
      <xdr:row>84</xdr:row>
      <xdr:rowOff>63500</xdr:rowOff>
    </xdr:to>
    <xdr:cxnSp macro="">
      <xdr:nvCxnSpPr>
        <xdr:cNvPr id="820" name="直線コネクタ 819"/>
        <xdr:cNvCxnSpPr/>
      </xdr:nvCxnSpPr>
      <xdr:spPr>
        <a:xfrm>
          <a:off x="21323300" y="1445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0</xdr:rowOff>
    </xdr:from>
    <xdr:to>
      <xdr:col>107</xdr:col>
      <xdr:colOff>101600</xdr:colOff>
      <xdr:row>84</xdr:row>
      <xdr:rowOff>101600</xdr:rowOff>
    </xdr:to>
    <xdr:sp macro="" textlink="">
      <xdr:nvSpPr>
        <xdr:cNvPr id="821" name="楕円 820"/>
        <xdr:cNvSpPr/>
      </xdr:nvSpPr>
      <xdr:spPr>
        <a:xfrm>
          <a:off x="20383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50800</xdr:rowOff>
    </xdr:from>
    <xdr:to>
      <xdr:col>111</xdr:col>
      <xdr:colOff>177800</xdr:colOff>
      <xdr:row>84</xdr:row>
      <xdr:rowOff>50800</xdr:rowOff>
    </xdr:to>
    <xdr:cxnSp macro="">
      <xdr:nvCxnSpPr>
        <xdr:cNvPr id="822" name="直線コネクタ 821"/>
        <xdr:cNvCxnSpPr/>
      </xdr:nvCxnSpPr>
      <xdr:spPr>
        <a:xfrm>
          <a:off x="20434300" y="1445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3" name="楕円 822"/>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50800</xdr:rowOff>
    </xdr:to>
    <xdr:cxnSp macro="">
      <xdr:nvCxnSpPr>
        <xdr:cNvPr id="824" name="直線コネクタ 823"/>
        <xdr:cNvCxnSpPr/>
      </xdr:nvCxnSpPr>
      <xdr:spPr>
        <a:xfrm>
          <a:off x="19545300" y="1443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146050</xdr:rowOff>
    </xdr:from>
    <xdr:to>
      <xdr:col>98</xdr:col>
      <xdr:colOff>38100</xdr:colOff>
      <xdr:row>84</xdr:row>
      <xdr:rowOff>76200</xdr:rowOff>
    </xdr:to>
    <xdr:sp macro="" textlink="">
      <xdr:nvSpPr>
        <xdr:cNvPr id="825" name="楕円 824"/>
        <xdr:cNvSpPr/>
      </xdr:nvSpPr>
      <xdr:spPr>
        <a:xfrm>
          <a:off x="18605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25400</xdr:rowOff>
    </xdr:from>
    <xdr:to>
      <xdr:col>102</xdr:col>
      <xdr:colOff>114300</xdr:colOff>
      <xdr:row>84</xdr:row>
      <xdr:rowOff>38100</xdr:rowOff>
    </xdr:to>
    <xdr:cxnSp macro="">
      <xdr:nvCxnSpPr>
        <xdr:cNvPr id="826" name="直線コネクタ 825"/>
        <xdr:cNvCxnSpPr/>
      </xdr:nvCxnSpPr>
      <xdr:spPr>
        <a:xfrm>
          <a:off x="18656300" y="1442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7"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28"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9"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30"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92727</xdr:rowOff>
    </xdr:from>
    <xdr:ext cx="469744" cy="259045"/>
    <xdr:sp macro="" textlink="">
      <xdr:nvSpPr>
        <xdr:cNvPr id="831" name="n_1mainValue【消防施設】&#10;一人当たり面積"/>
        <xdr:cNvSpPr txBox="1"/>
      </xdr:nvSpPr>
      <xdr:spPr>
        <a:xfrm>
          <a:off x="210757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832" name="n_2mainValue【消防施設】&#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3" name="n_3main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67327</xdr:rowOff>
    </xdr:from>
    <xdr:ext cx="469744" cy="259045"/>
    <xdr:sp macro="" textlink="">
      <xdr:nvSpPr>
        <xdr:cNvPr id="834" name="n_4mainValue【消防施設】&#10;一人当たり面積"/>
        <xdr:cNvSpPr txBox="1"/>
      </xdr:nvSpPr>
      <xdr:spPr>
        <a:xfrm>
          <a:off x="18421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7" name="テキスト ボックス 84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5" name="テキスト ボックス 85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8" name="直線コネクタ 857"/>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9"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0" name="直線コネクタ 859"/>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1"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2" name="直線コネクタ 861"/>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3"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4" name="フローチャート: 判断 863"/>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5" name="フローチャート: 判断 864"/>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6" name="フローチャート: 判断 865"/>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7" name="フローチャート: 判断 866"/>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8" name="フローチャート: 判断 867"/>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874" name="楕円 873"/>
        <xdr:cNvSpPr/>
      </xdr:nvSpPr>
      <xdr:spPr>
        <a:xfrm>
          <a:off x="16268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19066</xdr:rowOff>
    </xdr:from>
    <xdr:ext cx="405111" cy="259045"/>
    <xdr:sp macro="" textlink="">
      <xdr:nvSpPr>
        <xdr:cNvPr id="875" name="【庁舎】&#10;有形固定資産減価償却率該当値テキスト"/>
        <xdr:cNvSpPr txBox="1"/>
      </xdr:nvSpPr>
      <xdr:spPr>
        <a:xfrm>
          <a:off x="1635760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170180</xdr:rowOff>
    </xdr:from>
    <xdr:to>
      <xdr:col>81</xdr:col>
      <xdr:colOff>101600</xdr:colOff>
      <xdr:row>106</xdr:row>
      <xdr:rowOff>100330</xdr:rowOff>
    </xdr:to>
    <xdr:sp macro="" textlink="">
      <xdr:nvSpPr>
        <xdr:cNvPr id="876" name="楕円 875"/>
        <xdr:cNvSpPr/>
      </xdr:nvSpPr>
      <xdr:spPr>
        <a:xfrm>
          <a:off x="1543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91439</xdr:rowOff>
    </xdr:from>
    <xdr:to>
      <xdr:col>85</xdr:col>
      <xdr:colOff>127000</xdr:colOff>
      <xdr:row>106</xdr:row>
      <xdr:rowOff>49530</xdr:rowOff>
    </xdr:to>
    <xdr:cxnSp macro="">
      <xdr:nvCxnSpPr>
        <xdr:cNvPr id="877" name="直線コネクタ 876"/>
        <xdr:cNvCxnSpPr/>
      </xdr:nvCxnSpPr>
      <xdr:spPr>
        <a:xfrm flipV="1">
          <a:off x="15481300" y="1809368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124461</xdr:rowOff>
    </xdr:from>
    <xdr:to>
      <xdr:col>76</xdr:col>
      <xdr:colOff>165100</xdr:colOff>
      <xdr:row>106</xdr:row>
      <xdr:rowOff>54611</xdr:rowOff>
    </xdr:to>
    <xdr:sp macro="" textlink="">
      <xdr:nvSpPr>
        <xdr:cNvPr id="878" name="楕円 877"/>
        <xdr:cNvSpPr/>
      </xdr:nvSpPr>
      <xdr:spPr>
        <a:xfrm>
          <a:off x="14541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3811</xdr:rowOff>
    </xdr:from>
    <xdr:to>
      <xdr:col>81</xdr:col>
      <xdr:colOff>50800</xdr:colOff>
      <xdr:row>106</xdr:row>
      <xdr:rowOff>49530</xdr:rowOff>
    </xdr:to>
    <xdr:cxnSp macro="">
      <xdr:nvCxnSpPr>
        <xdr:cNvPr id="879" name="直線コネクタ 878"/>
        <xdr:cNvCxnSpPr/>
      </xdr:nvCxnSpPr>
      <xdr:spPr>
        <a:xfrm>
          <a:off x="14592300" y="181775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880" name="楕円 879"/>
        <xdr:cNvSpPr/>
      </xdr:nvSpPr>
      <xdr:spPr>
        <a:xfrm>
          <a:off x="1365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114300</xdr:rowOff>
    </xdr:from>
    <xdr:to>
      <xdr:col>76</xdr:col>
      <xdr:colOff>114300</xdr:colOff>
      <xdr:row>106</xdr:row>
      <xdr:rowOff>3811</xdr:rowOff>
    </xdr:to>
    <xdr:cxnSp macro="">
      <xdr:nvCxnSpPr>
        <xdr:cNvPr id="881" name="直線コネクタ 880"/>
        <xdr:cNvCxnSpPr/>
      </xdr:nvCxnSpPr>
      <xdr:spPr>
        <a:xfrm>
          <a:off x="13703300" y="181165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40639</xdr:rowOff>
    </xdr:from>
    <xdr:to>
      <xdr:col>67</xdr:col>
      <xdr:colOff>101600</xdr:colOff>
      <xdr:row>105</xdr:row>
      <xdr:rowOff>142239</xdr:rowOff>
    </xdr:to>
    <xdr:sp macro="" textlink="">
      <xdr:nvSpPr>
        <xdr:cNvPr id="882" name="楕円 881"/>
        <xdr:cNvSpPr/>
      </xdr:nvSpPr>
      <xdr:spPr>
        <a:xfrm>
          <a:off x="12763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91439</xdr:rowOff>
    </xdr:from>
    <xdr:to>
      <xdr:col>71</xdr:col>
      <xdr:colOff>177800</xdr:colOff>
      <xdr:row>105</xdr:row>
      <xdr:rowOff>114300</xdr:rowOff>
    </xdr:to>
    <xdr:cxnSp macro="">
      <xdr:nvCxnSpPr>
        <xdr:cNvPr id="883" name="直線コネクタ 882"/>
        <xdr:cNvCxnSpPr/>
      </xdr:nvCxnSpPr>
      <xdr:spPr>
        <a:xfrm>
          <a:off x="12814300" y="18093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4"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5"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6"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xdr:rowOff>
    </xdr:from>
    <xdr:ext cx="405111" cy="259045"/>
    <xdr:sp macro="" textlink="">
      <xdr:nvSpPr>
        <xdr:cNvPr id="887" name="n_4aveValue【庁舎】&#10;有形固定資産減価償却率"/>
        <xdr:cNvSpPr txBox="1"/>
      </xdr:nvSpPr>
      <xdr:spPr>
        <a:xfrm>
          <a:off x="12611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91457</xdr:rowOff>
    </xdr:from>
    <xdr:ext cx="405111" cy="259045"/>
    <xdr:sp macro="" textlink="">
      <xdr:nvSpPr>
        <xdr:cNvPr id="888" name="n_1mainValue【庁舎】&#10;有形固定資産減価償却率"/>
        <xdr:cNvSpPr txBox="1"/>
      </xdr:nvSpPr>
      <xdr:spPr>
        <a:xfrm>
          <a:off x="152660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45738</xdr:rowOff>
    </xdr:from>
    <xdr:ext cx="405111" cy="259045"/>
    <xdr:sp macro="" textlink="">
      <xdr:nvSpPr>
        <xdr:cNvPr id="889" name="n_2mainValue【庁舎】&#10;有形固定資産減価償却率"/>
        <xdr:cNvSpPr txBox="1"/>
      </xdr:nvSpPr>
      <xdr:spPr>
        <a:xfrm>
          <a:off x="14389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156227</xdr:rowOff>
    </xdr:from>
    <xdr:ext cx="405111" cy="259045"/>
    <xdr:sp macro="" textlink="">
      <xdr:nvSpPr>
        <xdr:cNvPr id="890" name="n_3mainValue【庁舎】&#10;有形固定資産減価償却率"/>
        <xdr:cNvSpPr txBox="1"/>
      </xdr:nvSpPr>
      <xdr:spPr>
        <a:xfrm>
          <a:off x="13500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macro="" textlink="">
      <xdr:nvSpPr>
        <xdr:cNvPr id="891" name="n_4mainValue【庁舎】&#10;有形固定資産減価償却率"/>
        <xdr:cNvSpPr txBox="1"/>
      </xdr:nvSpPr>
      <xdr:spPr>
        <a:xfrm>
          <a:off x="12611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2" name="テキスト ボックス 9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6" name="直線コネクタ 915"/>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7"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8" name="直線コネクタ 917"/>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9"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20" name="直線コネクタ 919"/>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21"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2" name="フローチャート: 判断 921"/>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3" name="フローチャート: 判断 92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4" name="フローチャート: 判断 923"/>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5" name="フローチャート: 判断 924"/>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6" name="フローチャート: 判断 925"/>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932" name="楕円 931"/>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933" name="【庁舎】&#10;一人当たり面積該当値テキスト"/>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934" name="楕円 933"/>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30480</xdr:rowOff>
    </xdr:to>
    <xdr:cxnSp macro="">
      <xdr:nvCxnSpPr>
        <xdr:cNvPr id="935" name="直線コネクタ 934"/>
        <xdr:cNvCxnSpPr/>
      </xdr:nvCxnSpPr>
      <xdr:spPr>
        <a:xfrm>
          <a:off x="21323300" y="18531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120650</xdr:rowOff>
    </xdr:from>
    <xdr:to>
      <xdr:col>107</xdr:col>
      <xdr:colOff>101600</xdr:colOff>
      <xdr:row>108</xdr:row>
      <xdr:rowOff>50800</xdr:rowOff>
    </xdr:to>
    <xdr:sp macro="" textlink="">
      <xdr:nvSpPr>
        <xdr:cNvPr id="936" name="楕円 935"/>
        <xdr:cNvSpPr/>
      </xdr:nvSpPr>
      <xdr:spPr>
        <a:xfrm>
          <a:off x="2038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15239</xdr:rowOff>
    </xdr:to>
    <xdr:cxnSp macro="">
      <xdr:nvCxnSpPr>
        <xdr:cNvPr id="937" name="直線コネクタ 936"/>
        <xdr:cNvCxnSpPr/>
      </xdr:nvCxnSpPr>
      <xdr:spPr>
        <a:xfrm>
          <a:off x="20434300" y="18516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938" name="楕円 937"/>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108</xdr:row>
      <xdr:rowOff>0</xdr:rowOff>
    </xdr:to>
    <xdr:cxnSp macro="">
      <xdr:nvCxnSpPr>
        <xdr:cNvPr id="939" name="直線コネクタ 938"/>
        <xdr:cNvCxnSpPr/>
      </xdr:nvCxnSpPr>
      <xdr:spPr>
        <a:xfrm>
          <a:off x="19545300" y="18501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940" name="楕円 939"/>
        <xdr:cNvSpPr/>
      </xdr:nvSpPr>
      <xdr:spPr>
        <a:xfrm>
          <a:off x="18605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140970</xdr:rowOff>
    </xdr:from>
    <xdr:to>
      <xdr:col>102</xdr:col>
      <xdr:colOff>114300</xdr:colOff>
      <xdr:row>107</xdr:row>
      <xdr:rowOff>156211</xdr:rowOff>
    </xdr:to>
    <xdr:cxnSp macro="">
      <xdr:nvCxnSpPr>
        <xdr:cNvPr id="941" name="直線コネクタ 940"/>
        <xdr:cNvCxnSpPr/>
      </xdr:nvCxnSpPr>
      <xdr:spPr>
        <a:xfrm>
          <a:off x="18656300" y="18486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2"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3"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44"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5"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946" name="n_1mainValue【庁舎】&#10;一人当たり面積"/>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41927</xdr:rowOff>
    </xdr:from>
    <xdr:ext cx="469744" cy="259045"/>
    <xdr:sp macro="" textlink="">
      <xdr:nvSpPr>
        <xdr:cNvPr id="947" name="n_2mainValue【庁舎】&#10;一人当たり面積"/>
        <xdr:cNvSpPr txBox="1"/>
      </xdr:nvSpPr>
      <xdr:spPr>
        <a:xfrm>
          <a:off x="20199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948" name="n_3mainValue【庁舎】&#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949" name="n_4mainValue【庁舎】&#10;一人当たり面積"/>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類似団体と比較して有形固定資産減価償却率が高くなっている施設は消防施設であり、低くなっている施設は体育館・プールと市民会館である。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消防施設については、平成２５年度に建替えを行った南消防署を除いた他施設は老朽化が進んでいるため、有形固定資産減価償却率が高くなっている。消防本部・中央消防署庁舎は昭和４９年に建設され老朽化が進んでいることと、当該施設が浸水想定区域内にあることから、令和６年度に移転を計画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体育館・プールについては、老朽化に伴い、平成２５年から平成２７年度にかけて市民総合体育館の建替えを行ったため、有形固定資産減価償却率が低くなっている。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市民会館については、昭和４４年に建設され老朽化が進んでいるが、令和元年度及び令和２年度に施設内のトイレ改修工事を行い施設整備に努めた結果、有形固定資産減価償却率は類似団体よりも低くなっている。今後は、平成３０年度に策定した個別施設計画に基づき、計画的に老朽化対策・長寿命化を図っ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200,309
197,161
35.32
91,691,256
88,172,958
2,156,350
34,129,636
55,486,801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ＴＸ沿線開発事業やマーケティング活動等により、住民誘致や企業誘致による個人市民税、法人市民税、固定資産税等の確保、さらには、誘致企業による市民雇用による住民税の増収等を心がけており、全国平均を大きく上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xdr:cNvCxnSpPr/>
      </xdr:nvCxnSpPr>
      <xdr:spPr>
        <a:xfrm flipV="1">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100189</xdr:rowOff>
    </xdr:to>
    <xdr:cxnSp macro="">
      <xdr:nvCxnSpPr>
        <xdr:cNvPr id="78" name="直線コネクタ 77"/>
        <xdr:cNvCxnSpPr/>
      </xdr:nvCxnSpPr>
      <xdr:spPr>
        <a:xfrm flipV="1">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・人口増加に伴い、扶助費や補助費の増加がある。</a:t>
          </a:r>
        </a:p>
        <a:p>
          <a:r>
            <a:rPr kumimoji="1" lang="ja-JP" altLang="en-US" sz="1300">
              <a:latin typeface="ＭＳ Ｐゴシック" panose="020B0600070205080204" pitchFamily="50" charset="-128"/>
              <a:ea typeface="ＭＳ Ｐゴシック" panose="020B0600070205080204" pitchFamily="50" charset="-128"/>
            </a:rPr>
            <a:t>・前年同様、全国平均を下回っているが、引き続き事業の見直し等を図り、経常経費の削減を図っていく。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129286</xdr:rowOff>
    </xdr:from>
    <xdr:to>
      <xdr:col>23</xdr:col>
      <xdr:colOff>133350</xdr:colOff>
      <xdr:row>60</xdr:row>
      <xdr:rowOff>73660</xdr:rowOff>
    </xdr:to>
    <xdr:cxnSp macro="">
      <xdr:nvCxnSpPr>
        <xdr:cNvPr id="130" name="直線コネクタ 129"/>
        <xdr:cNvCxnSpPr/>
      </xdr:nvCxnSpPr>
      <xdr:spPr>
        <a:xfrm>
          <a:off x="4114800" y="1024483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129286</xdr:rowOff>
    </xdr:from>
    <xdr:to>
      <xdr:col>19</xdr:col>
      <xdr:colOff>133350</xdr:colOff>
      <xdr:row>61</xdr:row>
      <xdr:rowOff>46990</xdr:rowOff>
    </xdr:to>
    <xdr:cxnSp macro="">
      <xdr:nvCxnSpPr>
        <xdr:cNvPr id="133" name="直線コネクタ 132"/>
        <xdr:cNvCxnSpPr/>
      </xdr:nvCxnSpPr>
      <xdr:spPr>
        <a:xfrm flipV="1">
          <a:off x="3225800" y="1024483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35052</xdr:rowOff>
    </xdr:from>
    <xdr:to>
      <xdr:col>15</xdr:col>
      <xdr:colOff>82550</xdr:colOff>
      <xdr:row>61</xdr:row>
      <xdr:rowOff>46990</xdr:rowOff>
    </xdr:to>
    <xdr:cxnSp macro="">
      <xdr:nvCxnSpPr>
        <xdr:cNvPr id="136" name="直線コネクタ 135"/>
        <xdr:cNvCxnSpPr/>
      </xdr:nvCxnSpPr>
      <xdr:spPr>
        <a:xfrm>
          <a:off x="2336800" y="1032205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35052</xdr:rowOff>
    </xdr:from>
    <xdr:to>
      <xdr:col>11</xdr:col>
      <xdr:colOff>31750</xdr:colOff>
      <xdr:row>60</xdr:row>
      <xdr:rowOff>83312</xdr:rowOff>
    </xdr:to>
    <xdr:cxnSp macro="">
      <xdr:nvCxnSpPr>
        <xdr:cNvPr id="139" name="直線コネクタ 138"/>
        <xdr:cNvCxnSpPr/>
      </xdr:nvCxnSpPr>
      <xdr:spPr>
        <a:xfrm flipV="1">
          <a:off x="1447800" y="103220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49" name="楕円 148"/>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0"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78486</xdr:rowOff>
    </xdr:from>
    <xdr:to>
      <xdr:col>19</xdr:col>
      <xdr:colOff>184150</xdr:colOff>
      <xdr:row>60</xdr:row>
      <xdr:rowOff>8636</xdr:rowOff>
    </xdr:to>
    <xdr:sp macro="" textlink="">
      <xdr:nvSpPr>
        <xdr:cNvPr id="151" name="楕円 150"/>
        <xdr:cNvSpPr/>
      </xdr:nvSpPr>
      <xdr:spPr>
        <a:xfrm>
          <a:off x="4064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18813</xdr:rowOff>
    </xdr:from>
    <xdr:ext cx="736600" cy="259045"/>
    <xdr:sp macro="" textlink="">
      <xdr:nvSpPr>
        <xdr:cNvPr id="152" name="テキスト ボックス 151"/>
        <xdr:cNvSpPr txBox="1"/>
      </xdr:nvSpPr>
      <xdr:spPr>
        <a:xfrm>
          <a:off x="3733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3" name="楕円 152"/>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4" name="テキスト ボックス 153"/>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155702</xdr:rowOff>
    </xdr:from>
    <xdr:to>
      <xdr:col>11</xdr:col>
      <xdr:colOff>82550</xdr:colOff>
      <xdr:row>60</xdr:row>
      <xdr:rowOff>85852</xdr:rowOff>
    </xdr:to>
    <xdr:sp macro="" textlink="">
      <xdr:nvSpPr>
        <xdr:cNvPr id="155" name="楕円 154"/>
        <xdr:cNvSpPr/>
      </xdr:nvSpPr>
      <xdr:spPr>
        <a:xfrm>
          <a:off x="2286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96029</xdr:rowOff>
    </xdr:from>
    <xdr:ext cx="762000" cy="259045"/>
    <xdr:sp macro="" textlink="">
      <xdr:nvSpPr>
        <xdr:cNvPr id="156" name="テキスト ボックス 155"/>
        <xdr:cNvSpPr txBox="1"/>
      </xdr:nvSpPr>
      <xdr:spPr>
        <a:xfrm>
          <a:off x="1955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7" name="楕円 156"/>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58" name="テキスト ボックス 157"/>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学習空間整備事業、学校給食公会計化事業、小学校の新設に伴う備品整備事業等により、物件費が増加した。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・定員適正化計画に基づき、職員人件費の抑制に努めているため、全国平均を下回っている。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34751</xdr:rowOff>
    </xdr:from>
    <xdr:to>
      <xdr:col>23</xdr:col>
      <xdr:colOff>133350</xdr:colOff>
      <xdr:row>82</xdr:row>
      <xdr:rowOff>37426</xdr:rowOff>
    </xdr:to>
    <xdr:cxnSp macro="">
      <xdr:nvCxnSpPr>
        <xdr:cNvPr id="193" name="直線コネクタ 192"/>
        <xdr:cNvCxnSpPr/>
      </xdr:nvCxnSpPr>
      <xdr:spPr>
        <a:xfrm>
          <a:off x="4114800" y="13922201"/>
          <a:ext cx="838200" cy="1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6291</xdr:rowOff>
    </xdr:from>
    <xdr:to>
      <xdr:col>19</xdr:col>
      <xdr:colOff>133350</xdr:colOff>
      <xdr:row>81</xdr:row>
      <xdr:rowOff>34751</xdr:rowOff>
    </xdr:to>
    <xdr:cxnSp macro="">
      <xdr:nvCxnSpPr>
        <xdr:cNvPr id="196" name="直線コネクタ 195"/>
        <xdr:cNvCxnSpPr/>
      </xdr:nvCxnSpPr>
      <xdr:spPr>
        <a:xfrm>
          <a:off x="3225800" y="1389374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170100</xdr:rowOff>
    </xdr:from>
    <xdr:to>
      <xdr:col>15</xdr:col>
      <xdr:colOff>82550</xdr:colOff>
      <xdr:row>81</xdr:row>
      <xdr:rowOff>6291</xdr:rowOff>
    </xdr:to>
    <xdr:cxnSp macro="">
      <xdr:nvCxnSpPr>
        <xdr:cNvPr id="199" name="直線コネクタ 198"/>
        <xdr:cNvCxnSpPr/>
      </xdr:nvCxnSpPr>
      <xdr:spPr>
        <a:xfrm>
          <a:off x="2336800" y="13886100"/>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146814</xdr:rowOff>
    </xdr:from>
    <xdr:to>
      <xdr:col>11</xdr:col>
      <xdr:colOff>31750</xdr:colOff>
      <xdr:row>80</xdr:row>
      <xdr:rowOff>170100</xdr:rowOff>
    </xdr:to>
    <xdr:cxnSp macro="">
      <xdr:nvCxnSpPr>
        <xdr:cNvPr id="202" name="直線コネクタ 201"/>
        <xdr:cNvCxnSpPr/>
      </xdr:nvCxnSpPr>
      <xdr:spPr>
        <a:xfrm>
          <a:off x="1447800" y="13862814"/>
          <a:ext cx="889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158076</xdr:rowOff>
    </xdr:from>
    <xdr:to>
      <xdr:col>23</xdr:col>
      <xdr:colOff>184150</xdr:colOff>
      <xdr:row>82</xdr:row>
      <xdr:rowOff>88226</xdr:rowOff>
    </xdr:to>
    <xdr:sp macro="" textlink="">
      <xdr:nvSpPr>
        <xdr:cNvPr id="212" name="楕円 211"/>
        <xdr:cNvSpPr/>
      </xdr:nvSpPr>
      <xdr:spPr>
        <a:xfrm>
          <a:off x="4902200" y="1404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3153</xdr:rowOff>
    </xdr:from>
    <xdr:ext cx="762000" cy="259045"/>
    <xdr:sp macro="" textlink="">
      <xdr:nvSpPr>
        <xdr:cNvPr id="213" name="人件費・物件費等の状況該当値テキスト"/>
        <xdr:cNvSpPr txBox="1"/>
      </xdr:nvSpPr>
      <xdr:spPr>
        <a:xfrm>
          <a:off x="5041900" y="1389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155401</xdr:rowOff>
    </xdr:from>
    <xdr:to>
      <xdr:col>19</xdr:col>
      <xdr:colOff>184150</xdr:colOff>
      <xdr:row>81</xdr:row>
      <xdr:rowOff>85551</xdr:rowOff>
    </xdr:to>
    <xdr:sp macro="" textlink="">
      <xdr:nvSpPr>
        <xdr:cNvPr id="214" name="楕円 213"/>
        <xdr:cNvSpPr/>
      </xdr:nvSpPr>
      <xdr:spPr>
        <a:xfrm>
          <a:off x="4064000" y="138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95728</xdr:rowOff>
    </xdr:from>
    <xdr:ext cx="736600" cy="259045"/>
    <xdr:sp macro="" textlink="">
      <xdr:nvSpPr>
        <xdr:cNvPr id="215" name="テキスト ボックス 214"/>
        <xdr:cNvSpPr txBox="1"/>
      </xdr:nvSpPr>
      <xdr:spPr>
        <a:xfrm>
          <a:off x="3733800" y="1364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126941</xdr:rowOff>
    </xdr:from>
    <xdr:to>
      <xdr:col>15</xdr:col>
      <xdr:colOff>133350</xdr:colOff>
      <xdr:row>81</xdr:row>
      <xdr:rowOff>57091</xdr:rowOff>
    </xdr:to>
    <xdr:sp macro="" textlink="">
      <xdr:nvSpPr>
        <xdr:cNvPr id="216" name="楕円 215"/>
        <xdr:cNvSpPr/>
      </xdr:nvSpPr>
      <xdr:spPr>
        <a:xfrm>
          <a:off x="3175000" y="138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67268</xdr:rowOff>
    </xdr:from>
    <xdr:ext cx="762000" cy="259045"/>
    <xdr:sp macro="" textlink="">
      <xdr:nvSpPr>
        <xdr:cNvPr id="217" name="テキスト ボックス 216"/>
        <xdr:cNvSpPr txBox="1"/>
      </xdr:nvSpPr>
      <xdr:spPr>
        <a:xfrm>
          <a:off x="2844800" y="1361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119300</xdr:rowOff>
    </xdr:from>
    <xdr:to>
      <xdr:col>11</xdr:col>
      <xdr:colOff>82550</xdr:colOff>
      <xdr:row>81</xdr:row>
      <xdr:rowOff>49450</xdr:rowOff>
    </xdr:to>
    <xdr:sp macro="" textlink="">
      <xdr:nvSpPr>
        <xdr:cNvPr id="218" name="楕円 217"/>
        <xdr:cNvSpPr/>
      </xdr:nvSpPr>
      <xdr:spPr>
        <a:xfrm>
          <a:off x="2286000" y="138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59627</xdr:rowOff>
    </xdr:from>
    <xdr:ext cx="762000" cy="259045"/>
    <xdr:sp macro="" textlink="">
      <xdr:nvSpPr>
        <xdr:cNvPr id="219" name="テキスト ボックス 218"/>
        <xdr:cNvSpPr txBox="1"/>
      </xdr:nvSpPr>
      <xdr:spPr>
        <a:xfrm>
          <a:off x="1955800" y="136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96014</xdr:rowOff>
    </xdr:from>
    <xdr:to>
      <xdr:col>7</xdr:col>
      <xdr:colOff>31750</xdr:colOff>
      <xdr:row>81</xdr:row>
      <xdr:rowOff>26164</xdr:rowOff>
    </xdr:to>
    <xdr:sp macro="" textlink="">
      <xdr:nvSpPr>
        <xdr:cNvPr id="220" name="楕円 219"/>
        <xdr:cNvSpPr/>
      </xdr:nvSpPr>
      <xdr:spPr>
        <a:xfrm>
          <a:off x="1397000" y="138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36341</xdr:rowOff>
    </xdr:from>
    <xdr:ext cx="762000" cy="259045"/>
    <xdr:sp macro="" textlink="">
      <xdr:nvSpPr>
        <xdr:cNvPr id="221" name="テキスト ボックス 220"/>
        <xdr:cNvSpPr txBox="1"/>
      </xdr:nvSpPr>
      <xdr:spPr>
        <a:xfrm>
          <a:off x="1066800" y="1358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・全国市平均、町村平均を上回っている。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100541</xdr:rowOff>
    </xdr:from>
    <xdr:to>
      <xdr:col>81</xdr:col>
      <xdr:colOff>44450</xdr:colOff>
      <xdr:row>88</xdr:row>
      <xdr:rowOff>120650</xdr:rowOff>
    </xdr:to>
    <xdr:cxnSp macro="">
      <xdr:nvCxnSpPr>
        <xdr:cNvPr id="255" name="直線コネクタ 254"/>
        <xdr:cNvCxnSpPr/>
      </xdr:nvCxnSpPr>
      <xdr:spPr>
        <a:xfrm>
          <a:off x="16179800" y="151881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88</xdr:row>
      <xdr:rowOff>100541</xdr:rowOff>
    </xdr:to>
    <xdr:cxnSp macro="">
      <xdr:nvCxnSpPr>
        <xdr:cNvPr id="258" name="直線コネクタ 257"/>
        <xdr:cNvCxnSpPr/>
      </xdr:nvCxnSpPr>
      <xdr:spPr>
        <a:xfrm>
          <a:off x="15290800" y="1494684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30691</xdr:rowOff>
    </xdr:to>
    <xdr:cxnSp macro="">
      <xdr:nvCxnSpPr>
        <xdr:cNvPr id="261" name="直線コネクタ 260"/>
        <xdr:cNvCxnSpPr/>
      </xdr:nvCxnSpPr>
      <xdr:spPr>
        <a:xfrm>
          <a:off x="14401800" y="148664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10584</xdr:rowOff>
    </xdr:to>
    <xdr:cxnSp macro="">
      <xdr:nvCxnSpPr>
        <xdr:cNvPr id="264" name="直線コネクタ 263"/>
        <xdr:cNvCxnSpPr/>
      </xdr:nvCxnSpPr>
      <xdr:spPr>
        <a:xfrm flipV="1">
          <a:off x="13512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5"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6" name="楕円 275"/>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7" name="テキスト ボックス 276"/>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1" name="テキスト ボックス 280"/>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・定員適正化計画を推進し、アウトソーシングの拡大や組織の見直しを行っているため、類似団体と比較しても少ない人数で推移している。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35741</xdr:rowOff>
    </xdr:from>
    <xdr:to>
      <xdr:col>81</xdr:col>
      <xdr:colOff>44450</xdr:colOff>
      <xdr:row>60</xdr:row>
      <xdr:rowOff>49530</xdr:rowOff>
    </xdr:to>
    <xdr:cxnSp macro="">
      <xdr:nvCxnSpPr>
        <xdr:cNvPr id="320" name="直線コネクタ 319"/>
        <xdr:cNvCxnSpPr/>
      </xdr:nvCxnSpPr>
      <xdr:spPr>
        <a:xfrm flipV="1">
          <a:off x="16179800" y="1032274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70213</xdr:rowOff>
    </xdr:to>
    <xdr:cxnSp macro="">
      <xdr:nvCxnSpPr>
        <xdr:cNvPr id="323" name="直線コネクタ 322"/>
        <xdr:cNvCxnSpPr/>
      </xdr:nvCxnSpPr>
      <xdr:spPr>
        <a:xfrm flipV="1">
          <a:off x="15290800" y="1033653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70213</xdr:rowOff>
    </xdr:from>
    <xdr:to>
      <xdr:col>72</xdr:col>
      <xdr:colOff>203200</xdr:colOff>
      <xdr:row>60</xdr:row>
      <xdr:rowOff>77107</xdr:rowOff>
    </xdr:to>
    <xdr:cxnSp macro="">
      <xdr:nvCxnSpPr>
        <xdr:cNvPr id="326" name="直線コネクタ 325"/>
        <xdr:cNvCxnSpPr/>
      </xdr:nvCxnSpPr>
      <xdr:spPr>
        <a:xfrm flipV="1">
          <a:off x="14401800" y="103572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108131</xdr:rowOff>
    </xdr:to>
    <xdr:cxnSp macro="">
      <xdr:nvCxnSpPr>
        <xdr:cNvPr id="329" name="直線コネクタ 328"/>
        <xdr:cNvCxnSpPr/>
      </xdr:nvCxnSpPr>
      <xdr:spPr>
        <a:xfrm flipV="1">
          <a:off x="13512800" y="10364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39" name="楕円 338"/>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0" name="定員管理の状況該当値テキスト"/>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1" name="楕円 340"/>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2" name="テキスト ボックス 341"/>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19413</xdr:rowOff>
    </xdr:from>
    <xdr:to>
      <xdr:col>73</xdr:col>
      <xdr:colOff>44450</xdr:colOff>
      <xdr:row>60</xdr:row>
      <xdr:rowOff>121013</xdr:rowOff>
    </xdr:to>
    <xdr:sp macro="" textlink="">
      <xdr:nvSpPr>
        <xdr:cNvPr id="343" name="楕円 342"/>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131190</xdr:rowOff>
    </xdr:from>
    <xdr:ext cx="762000" cy="259045"/>
    <xdr:sp macro="" textlink="">
      <xdr:nvSpPr>
        <xdr:cNvPr id="344" name="テキスト ボックス 343"/>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5" name="楕円 344"/>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46" name="テキスト ボックス 345"/>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47" name="楕円 346"/>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169108</xdr:rowOff>
    </xdr:from>
    <xdr:ext cx="762000" cy="259045"/>
    <xdr:sp macro="" textlink="">
      <xdr:nvSpPr>
        <xdr:cNvPr id="348" name="テキスト ボックス 347"/>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主に一般廃棄物処理事業債元利償還金の額が減少したことにより、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・流山市総合計画</a:t>
          </a:r>
          <a:r>
            <a:rPr kumimoji="1" lang="ja-JP" altLang="en-US" sz="1300">
              <a:latin typeface="ＭＳ Ｐゴシック" panose="020B0600070205080204" pitchFamily="50" charset="-128"/>
              <a:ea typeface="ＭＳ Ｐゴシック" panose="020B0600070205080204" pitchFamily="50" charset="-128"/>
            </a:rPr>
            <a:t>のもと、地域住民との意見交換を図り、適量・適切な事業実施により、引き続き水準を抑えるとともに、起債に多く頼ることのない財政運営を図る。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148167</xdr:rowOff>
    </xdr:to>
    <xdr:cxnSp macro="">
      <xdr:nvCxnSpPr>
        <xdr:cNvPr id="383" name="直線コネクタ 382"/>
        <xdr:cNvCxnSpPr/>
      </xdr:nvCxnSpPr>
      <xdr:spPr>
        <a:xfrm flipV="1">
          <a:off x="16179800" y="65828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68641</xdr:rowOff>
    </xdr:to>
    <xdr:cxnSp macro="">
      <xdr:nvCxnSpPr>
        <xdr:cNvPr id="386" name="直線コネクタ 385"/>
        <xdr:cNvCxnSpPr/>
      </xdr:nvCxnSpPr>
      <xdr:spPr>
        <a:xfrm flipV="1">
          <a:off x="15290800" y="666326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160565</xdr:rowOff>
    </xdr:to>
    <xdr:cxnSp macro="">
      <xdr:nvCxnSpPr>
        <xdr:cNvPr id="389" name="直線コネクタ 388"/>
        <xdr:cNvCxnSpPr/>
      </xdr:nvCxnSpPr>
      <xdr:spPr>
        <a:xfrm flipV="1">
          <a:off x="14401800" y="67551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40</xdr:row>
      <xdr:rowOff>35076</xdr:rowOff>
    </xdr:to>
    <xdr:cxnSp macro="">
      <xdr:nvCxnSpPr>
        <xdr:cNvPr id="392" name="直線コネクタ 391"/>
        <xdr:cNvCxnSpPr/>
      </xdr:nvCxnSpPr>
      <xdr:spPr>
        <a:xfrm flipV="1">
          <a:off x="13512800" y="68471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2" name="楕円 401"/>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3"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4" name="楕円 403"/>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5" name="テキスト ボックス 404"/>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06" name="楕円 405"/>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07" name="テキスト ボックス 406"/>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08" name="楕円 407"/>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09" name="テキスト ボックス 408"/>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155726</xdr:rowOff>
    </xdr:from>
    <xdr:to>
      <xdr:col>64</xdr:col>
      <xdr:colOff>152400</xdr:colOff>
      <xdr:row>40</xdr:row>
      <xdr:rowOff>85876</xdr:rowOff>
    </xdr:to>
    <xdr:sp macro="" textlink="">
      <xdr:nvSpPr>
        <xdr:cNvPr id="410" name="楕円 409"/>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70653</xdr:rowOff>
    </xdr:from>
    <xdr:ext cx="762000" cy="259045"/>
    <xdr:sp macro="" textlink="">
      <xdr:nvSpPr>
        <xdr:cNvPr id="411" name="テキスト ボックス 410"/>
        <xdr:cNvSpPr txBox="1"/>
      </xdr:nvSpPr>
      <xdr:spPr>
        <a:xfrm>
          <a:off x="13131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学校教育施設等整備事業債残高が増加したこと等により、地方債残高が増加したため、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・今後も学校建設等により地方債残高が増加し、比率が上昇することが見込まれることから、事業実施の適正化を図り、財政の健全化に努める。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139418</xdr:rowOff>
    </xdr:from>
    <xdr:to>
      <xdr:col>81</xdr:col>
      <xdr:colOff>44450</xdr:colOff>
      <xdr:row>16</xdr:row>
      <xdr:rowOff>34996</xdr:rowOff>
    </xdr:to>
    <xdr:cxnSp macro="">
      <xdr:nvCxnSpPr>
        <xdr:cNvPr id="445" name="直線コネクタ 444"/>
        <xdr:cNvCxnSpPr/>
      </xdr:nvCxnSpPr>
      <xdr:spPr>
        <a:xfrm>
          <a:off x="16179800" y="2711168"/>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139418</xdr:rowOff>
    </xdr:from>
    <xdr:to>
      <xdr:col>77</xdr:col>
      <xdr:colOff>44450</xdr:colOff>
      <xdr:row>15</xdr:row>
      <xdr:rowOff>162207</xdr:rowOff>
    </xdr:to>
    <xdr:cxnSp macro="">
      <xdr:nvCxnSpPr>
        <xdr:cNvPr id="448" name="直線コネクタ 447"/>
        <xdr:cNvCxnSpPr/>
      </xdr:nvCxnSpPr>
      <xdr:spPr>
        <a:xfrm flipV="1">
          <a:off x="15290800" y="2711168"/>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162207</xdr:rowOff>
    </xdr:from>
    <xdr:to>
      <xdr:col>72</xdr:col>
      <xdr:colOff>203200</xdr:colOff>
      <xdr:row>16</xdr:row>
      <xdr:rowOff>37677</xdr:rowOff>
    </xdr:to>
    <xdr:cxnSp macro="">
      <xdr:nvCxnSpPr>
        <xdr:cNvPr id="451" name="直線コネクタ 450"/>
        <xdr:cNvCxnSpPr/>
      </xdr:nvCxnSpPr>
      <xdr:spPr>
        <a:xfrm flipV="1">
          <a:off x="14401800" y="2733957"/>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37677</xdr:rowOff>
    </xdr:from>
    <xdr:to>
      <xdr:col>68</xdr:col>
      <xdr:colOff>152400</xdr:colOff>
      <xdr:row>16</xdr:row>
      <xdr:rowOff>114088</xdr:rowOff>
    </xdr:to>
    <xdr:cxnSp macro="">
      <xdr:nvCxnSpPr>
        <xdr:cNvPr id="454" name="直線コネクタ 453"/>
        <xdr:cNvCxnSpPr/>
      </xdr:nvCxnSpPr>
      <xdr:spPr>
        <a:xfrm flipV="1">
          <a:off x="13512800" y="278087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155646</xdr:rowOff>
    </xdr:from>
    <xdr:to>
      <xdr:col>81</xdr:col>
      <xdr:colOff>95250</xdr:colOff>
      <xdr:row>16</xdr:row>
      <xdr:rowOff>85796</xdr:rowOff>
    </xdr:to>
    <xdr:sp macro="" textlink="">
      <xdr:nvSpPr>
        <xdr:cNvPr id="464" name="楕円 463"/>
        <xdr:cNvSpPr/>
      </xdr:nvSpPr>
      <xdr:spPr>
        <a:xfrm>
          <a:off x="16967200" y="27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127723</xdr:rowOff>
    </xdr:from>
    <xdr:ext cx="762000" cy="259045"/>
    <xdr:sp macro="" textlink="">
      <xdr:nvSpPr>
        <xdr:cNvPr id="465" name="将来負担の状況該当値テキスト"/>
        <xdr:cNvSpPr txBox="1"/>
      </xdr:nvSpPr>
      <xdr:spPr>
        <a:xfrm>
          <a:off x="17106900" y="269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88618</xdr:rowOff>
    </xdr:from>
    <xdr:to>
      <xdr:col>77</xdr:col>
      <xdr:colOff>95250</xdr:colOff>
      <xdr:row>16</xdr:row>
      <xdr:rowOff>18768</xdr:rowOff>
    </xdr:to>
    <xdr:sp macro="" textlink="">
      <xdr:nvSpPr>
        <xdr:cNvPr id="466" name="楕円 465"/>
        <xdr:cNvSpPr/>
      </xdr:nvSpPr>
      <xdr:spPr>
        <a:xfrm>
          <a:off x="16129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3545</xdr:rowOff>
    </xdr:from>
    <xdr:ext cx="736600" cy="259045"/>
    <xdr:sp macro="" textlink="">
      <xdr:nvSpPr>
        <xdr:cNvPr id="467" name="テキスト ボックス 466"/>
        <xdr:cNvSpPr txBox="1"/>
      </xdr:nvSpPr>
      <xdr:spPr>
        <a:xfrm>
          <a:off x="15798800" y="27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111407</xdr:rowOff>
    </xdr:from>
    <xdr:to>
      <xdr:col>73</xdr:col>
      <xdr:colOff>44450</xdr:colOff>
      <xdr:row>16</xdr:row>
      <xdr:rowOff>41557</xdr:rowOff>
    </xdr:to>
    <xdr:sp macro="" textlink="">
      <xdr:nvSpPr>
        <xdr:cNvPr id="468" name="楕円 467"/>
        <xdr:cNvSpPr/>
      </xdr:nvSpPr>
      <xdr:spPr>
        <a:xfrm>
          <a:off x="15240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26334</xdr:rowOff>
    </xdr:from>
    <xdr:ext cx="762000" cy="259045"/>
    <xdr:sp macro="" textlink="">
      <xdr:nvSpPr>
        <xdr:cNvPr id="469" name="テキスト ボックス 468"/>
        <xdr:cNvSpPr txBox="1"/>
      </xdr:nvSpPr>
      <xdr:spPr>
        <a:xfrm>
          <a:off x="14909800" y="27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158327</xdr:rowOff>
    </xdr:from>
    <xdr:to>
      <xdr:col>68</xdr:col>
      <xdr:colOff>203200</xdr:colOff>
      <xdr:row>16</xdr:row>
      <xdr:rowOff>88477</xdr:rowOff>
    </xdr:to>
    <xdr:sp macro="" textlink="">
      <xdr:nvSpPr>
        <xdr:cNvPr id="470" name="楕円 469"/>
        <xdr:cNvSpPr/>
      </xdr:nvSpPr>
      <xdr:spPr>
        <a:xfrm>
          <a:off x="14351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73254</xdr:rowOff>
    </xdr:from>
    <xdr:ext cx="762000" cy="259045"/>
    <xdr:sp macro="" textlink="">
      <xdr:nvSpPr>
        <xdr:cNvPr id="471" name="テキスト ボックス 470"/>
        <xdr:cNvSpPr txBox="1"/>
      </xdr:nvSpPr>
      <xdr:spPr>
        <a:xfrm>
          <a:off x="14020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63288</xdr:rowOff>
    </xdr:from>
    <xdr:to>
      <xdr:col>64</xdr:col>
      <xdr:colOff>152400</xdr:colOff>
      <xdr:row>16</xdr:row>
      <xdr:rowOff>164888</xdr:rowOff>
    </xdr:to>
    <xdr:sp macro="" textlink="">
      <xdr:nvSpPr>
        <xdr:cNvPr id="472" name="楕円 471"/>
        <xdr:cNvSpPr/>
      </xdr:nvSpPr>
      <xdr:spPr>
        <a:xfrm>
          <a:off x="13462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149665</xdr:rowOff>
    </xdr:from>
    <xdr:ext cx="762000" cy="259045"/>
    <xdr:sp macro="" textlink="">
      <xdr:nvSpPr>
        <xdr:cNvPr id="473" name="テキスト ボックス 472"/>
        <xdr:cNvSpPr txBox="1"/>
      </xdr:nvSpPr>
      <xdr:spPr>
        <a:xfrm>
          <a:off x="13131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200,309
197,161
35.32
91,691,256
88,172,958
2,156,350
34,129,636
55,486,801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・定員適正化計画に基づく人件費の抑制により、全国平均・類似団体平均を下回っている。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111760</xdr:rowOff>
    </xdr:to>
    <xdr:cxnSp macro="">
      <xdr:nvCxnSpPr>
        <xdr:cNvPr id="66" name="直線コネクタ 65"/>
        <xdr:cNvCxnSpPr/>
      </xdr:nvCxnSpPr>
      <xdr:spPr>
        <a:xfrm flipV="1">
          <a:off x="3987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39370</xdr:rowOff>
    </xdr:to>
    <xdr:cxnSp macro="">
      <xdr:nvCxnSpPr>
        <xdr:cNvPr id="69" name="直線コネクタ 68"/>
        <xdr:cNvCxnSpPr/>
      </xdr:nvCxnSpPr>
      <xdr:spPr>
        <a:xfrm flipV="1">
          <a:off x="3098800" y="6283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100330</xdr:rowOff>
    </xdr:to>
    <xdr:cxnSp macro="">
      <xdr:nvCxnSpPr>
        <xdr:cNvPr id="72" name="直線コネクタ 71"/>
        <xdr:cNvCxnSpPr/>
      </xdr:nvCxnSpPr>
      <xdr:spPr>
        <a:xfrm flipV="1">
          <a:off x="2209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161290</xdr:rowOff>
    </xdr:to>
    <xdr:cxnSp macro="">
      <xdr:nvCxnSpPr>
        <xdr:cNvPr id="75" name="直線コネクタ 74"/>
        <xdr:cNvCxnSpPr/>
      </xdr:nvCxnSpPr>
      <xdr:spPr>
        <a:xfrm flipV="1">
          <a:off x="1320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90" name="テキスト ボックス 89"/>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92" name="テキスト ボックス 91"/>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・仕様の見直しや入札の徹底により、物件費の上昇の抑制を図っており、前年度比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62992</xdr:rowOff>
    </xdr:to>
    <xdr:cxnSp macro="">
      <xdr:nvCxnSpPr>
        <xdr:cNvPr id="125" name="直線コネクタ 124"/>
        <xdr:cNvCxnSpPr/>
      </xdr:nvCxnSpPr>
      <xdr:spPr>
        <a:xfrm flipV="1">
          <a:off x="15671800" y="27741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16</xdr:row>
      <xdr:rowOff>62992</xdr:rowOff>
    </xdr:to>
    <xdr:cxnSp macro="">
      <xdr:nvCxnSpPr>
        <xdr:cNvPr id="128" name="直線コネクタ 127"/>
        <xdr:cNvCxnSpPr/>
      </xdr:nvCxnSpPr>
      <xdr:spPr>
        <a:xfrm>
          <a:off x="14782800" y="26918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120142</xdr:rowOff>
    </xdr:to>
    <xdr:cxnSp macro="">
      <xdr:nvCxnSpPr>
        <xdr:cNvPr id="131" name="直線コネクタ 130"/>
        <xdr:cNvCxnSpPr/>
      </xdr:nvCxnSpPr>
      <xdr:spPr>
        <a:xfrm>
          <a:off x="13893800" y="2682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15</xdr:row>
      <xdr:rowOff>110998</xdr:rowOff>
    </xdr:to>
    <xdr:cxnSp macro="">
      <xdr:nvCxnSpPr>
        <xdr:cNvPr id="134" name="直線コネクタ 133"/>
        <xdr:cNvCxnSpPr/>
      </xdr:nvCxnSpPr>
      <xdr:spPr>
        <a:xfrm>
          <a:off x="13004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123715</xdr:rowOff>
    </xdr:from>
    <xdr:ext cx="762000" cy="259045"/>
    <xdr:sp macro="" textlink="">
      <xdr:nvSpPr>
        <xdr:cNvPr id="145" name="物件費該当値テキスト"/>
        <xdr:cNvSpPr txBox="1"/>
      </xdr:nvSpPr>
      <xdr:spPr>
        <a:xfrm>
          <a:off x="165989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6" name="楕円 145"/>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98569</xdr:rowOff>
    </xdr:from>
    <xdr:ext cx="736600" cy="259045"/>
    <xdr:sp macro="" textlink="">
      <xdr:nvSpPr>
        <xdr:cNvPr id="147" name="テキスト ボックス 146"/>
        <xdr:cNvSpPr txBox="1"/>
      </xdr:nvSpPr>
      <xdr:spPr>
        <a:xfrm>
          <a:off x="15290800" y="28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8" name="楕円 147"/>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49" name="テキスト ボックス 148"/>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0" name="楕円 149"/>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146575</xdr:rowOff>
    </xdr:from>
    <xdr:ext cx="762000" cy="259045"/>
    <xdr:sp macro="" textlink="">
      <xdr:nvSpPr>
        <xdr:cNvPr id="151" name="テキスト ボックス 150"/>
        <xdr:cNvSpPr txBox="1"/>
      </xdr:nvSpPr>
      <xdr:spPr>
        <a:xfrm>
          <a:off x="13512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137431</xdr:rowOff>
    </xdr:from>
    <xdr:ext cx="762000" cy="259045"/>
    <xdr:sp macro="" textlink="">
      <xdr:nvSpPr>
        <xdr:cNvPr id="153" name="テキスト ボックス 152"/>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・人口増加に伴い、児童福祉費（保育園等運営業務委託料等）が増加し、前年比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・今後も資格審査の適正化、手当などの見直しを図り、財政を圧迫しないよう努める。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57</xdr:row>
      <xdr:rowOff>127000</xdr:rowOff>
    </xdr:to>
    <xdr:cxnSp macro="">
      <xdr:nvCxnSpPr>
        <xdr:cNvPr id="186" name="直線コネクタ 185"/>
        <xdr:cNvCxnSpPr/>
      </xdr:nvCxnSpPr>
      <xdr:spPr>
        <a:xfrm>
          <a:off x="3987800" y="95758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59</xdr:row>
      <xdr:rowOff>146050</xdr:rowOff>
    </xdr:to>
    <xdr:cxnSp macro="">
      <xdr:nvCxnSpPr>
        <xdr:cNvPr id="189" name="直線コネクタ 188"/>
        <xdr:cNvCxnSpPr/>
      </xdr:nvCxnSpPr>
      <xdr:spPr>
        <a:xfrm flipV="1">
          <a:off x="3098800" y="95758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59</xdr:row>
      <xdr:rowOff>146050</xdr:rowOff>
    </xdr:to>
    <xdr:cxnSp macro="">
      <xdr:nvCxnSpPr>
        <xdr:cNvPr id="192" name="直線コネクタ 191"/>
        <xdr:cNvCxnSpPr/>
      </xdr:nvCxnSpPr>
      <xdr:spPr>
        <a:xfrm>
          <a:off x="2209800" y="98044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31750</xdr:rowOff>
    </xdr:to>
    <xdr:cxnSp macro="">
      <xdr:nvCxnSpPr>
        <xdr:cNvPr id="195" name="直線コネクタ 194"/>
        <xdr:cNvCxnSpPr/>
      </xdr:nvCxnSpPr>
      <xdr:spPr>
        <a:xfrm>
          <a:off x="1320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5" name="楕円 204"/>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92727</xdr:rowOff>
    </xdr:from>
    <xdr:ext cx="762000" cy="259045"/>
    <xdr:sp macro="" textlink="">
      <xdr:nvSpPr>
        <xdr:cNvPr id="206" name="扶助費該当値テキスト"/>
        <xdr:cNvSpPr txBox="1"/>
      </xdr:nvSpPr>
      <xdr:spPr>
        <a:xfrm>
          <a:off x="4914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8" name="テキスト ボックス 207"/>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9" name="楕円 208"/>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0" name="テキスト ボックス 20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1" name="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2" name="テキスト ボックス 211"/>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3" name="楕円 212"/>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4" name="テキスト ボックス 213"/>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・介護保険特別会計や後期高齢者医療特別会計などへの繰出金の増加により、年々上昇しているが、類似団体平均は下回っている。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47" name="直線コネクタ 246"/>
        <xdr:cNvCxnSpPr/>
      </xdr:nvCxnSpPr>
      <xdr:spPr>
        <a:xfrm>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58</xdr:row>
      <xdr:rowOff>12700</xdr:rowOff>
    </xdr:to>
    <xdr:cxnSp macro="">
      <xdr:nvCxnSpPr>
        <xdr:cNvPr id="250" name="直線コネクタ 249"/>
        <xdr:cNvCxnSpPr/>
      </xdr:nvCxnSpPr>
      <xdr:spPr>
        <a:xfrm>
          <a:off x="14782800" y="9817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44450</xdr:rowOff>
    </xdr:to>
    <xdr:cxnSp macro="">
      <xdr:nvCxnSpPr>
        <xdr:cNvPr id="253" name="直線コネクタ 252"/>
        <xdr:cNvCxnSpPr/>
      </xdr:nvCxnSpPr>
      <xdr:spPr>
        <a:xfrm>
          <a:off x="13893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76200</xdr:rowOff>
    </xdr:from>
    <xdr:to>
      <xdr:col>69</xdr:col>
      <xdr:colOff>92075</xdr:colOff>
      <xdr:row>57</xdr:row>
      <xdr:rowOff>31750</xdr:rowOff>
    </xdr:to>
    <xdr:cxnSp macro="">
      <xdr:nvCxnSpPr>
        <xdr:cNvPr id="256" name="直線コネクタ 255"/>
        <xdr:cNvCxnSpPr/>
      </xdr:nvCxnSpPr>
      <xdr:spPr>
        <a:xfrm>
          <a:off x="13004800" y="967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6" name="楕円 265"/>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7"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8" name="楕円 267"/>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9" name="テキスト ボックス 268"/>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0" name="楕円 269"/>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71" name="テキスト ボックス 270"/>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2" name="楕円 271"/>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3" name="テキスト ボックス 272"/>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74" name="楕円 273"/>
        <xdr:cNvSpPr/>
      </xdr:nvSpPr>
      <xdr:spPr>
        <a:xfrm>
          <a:off x="12954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75" name="テキスト ボックス 274"/>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子育てのための施設等利用給付費等が増加しているものの、ごみ処理業務や消防業務を一部事務組合で行わず直営でやっていること、審議会からの答申を予算編成に生かすことなどにより、全国平均・類似団体平均の数値を下回る水準を維持し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72572</xdr:rowOff>
    </xdr:from>
    <xdr:to>
      <xdr:col>82</xdr:col>
      <xdr:colOff>107950</xdr:colOff>
      <xdr:row>34</xdr:row>
      <xdr:rowOff>170543</xdr:rowOff>
    </xdr:to>
    <xdr:cxnSp macro="">
      <xdr:nvCxnSpPr>
        <xdr:cNvPr id="310" name="直線コネクタ 309"/>
        <xdr:cNvCxnSpPr/>
      </xdr:nvCxnSpPr>
      <xdr:spPr>
        <a:xfrm>
          <a:off x="15671800" y="5901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72572</xdr:rowOff>
    </xdr:from>
    <xdr:to>
      <xdr:col>78</xdr:col>
      <xdr:colOff>69850</xdr:colOff>
      <xdr:row>34</xdr:row>
      <xdr:rowOff>159657</xdr:rowOff>
    </xdr:to>
    <xdr:cxnSp macro="">
      <xdr:nvCxnSpPr>
        <xdr:cNvPr id="313" name="直線コネクタ 312"/>
        <xdr:cNvCxnSpPr/>
      </xdr:nvCxnSpPr>
      <xdr:spPr>
        <a:xfrm flipV="1">
          <a:off x="14782800" y="590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167822</xdr:rowOff>
    </xdr:from>
    <xdr:to>
      <xdr:col>73</xdr:col>
      <xdr:colOff>180975</xdr:colOff>
      <xdr:row>34</xdr:row>
      <xdr:rowOff>159657</xdr:rowOff>
    </xdr:to>
    <xdr:cxnSp macro="">
      <xdr:nvCxnSpPr>
        <xdr:cNvPr id="316" name="直線コネクタ 315"/>
        <xdr:cNvCxnSpPr/>
      </xdr:nvCxnSpPr>
      <xdr:spPr>
        <a:xfrm>
          <a:off x="13893800" y="58256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167822</xdr:rowOff>
    </xdr:from>
    <xdr:to>
      <xdr:col>69</xdr:col>
      <xdr:colOff>92075</xdr:colOff>
      <xdr:row>34</xdr:row>
      <xdr:rowOff>83457</xdr:rowOff>
    </xdr:to>
    <xdr:cxnSp macro="">
      <xdr:nvCxnSpPr>
        <xdr:cNvPr id="319" name="直線コネクタ 318"/>
        <xdr:cNvCxnSpPr/>
      </xdr:nvCxnSpPr>
      <xdr:spPr>
        <a:xfrm flipV="1">
          <a:off x="13004800" y="582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119743</xdr:rowOff>
    </xdr:from>
    <xdr:to>
      <xdr:col>82</xdr:col>
      <xdr:colOff>158750</xdr:colOff>
      <xdr:row>35</xdr:row>
      <xdr:rowOff>49893</xdr:rowOff>
    </xdr:to>
    <xdr:sp macro="" textlink="">
      <xdr:nvSpPr>
        <xdr:cNvPr id="329" name="楕円 328"/>
        <xdr:cNvSpPr/>
      </xdr:nvSpPr>
      <xdr:spPr>
        <a:xfrm>
          <a:off x="16459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136270</xdr:rowOff>
    </xdr:from>
    <xdr:ext cx="762000" cy="259045"/>
    <xdr:sp macro="" textlink="">
      <xdr:nvSpPr>
        <xdr:cNvPr id="330" name="補助費等該当値テキスト"/>
        <xdr:cNvSpPr txBox="1"/>
      </xdr:nvSpPr>
      <xdr:spPr>
        <a:xfrm>
          <a:off x="16598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31" name="楕円 330"/>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32" name="テキスト ボックス 331"/>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108857</xdr:rowOff>
    </xdr:from>
    <xdr:to>
      <xdr:col>74</xdr:col>
      <xdr:colOff>31750</xdr:colOff>
      <xdr:row>35</xdr:row>
      <xdr:rowOff>39007</xdr:rowOff>
    </xdr:to>
    <xdr:sp macro="" textlink="">
      <xdr:nvSpPr>
        <xdr:cNvPr id="333" name="楕円 332"/>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49184</xdr:rowOff>
    </xdr:from>
    <xdr:ext cx="762000" cy="259045"/>
    <xdr:sp macro="" textlink="">
      <xdr:nvSpPr>
        <xdr:cNvPr id="334" name="テキスト ボックス 333"/>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117022</xdr:rowOff>
    </xdr:from>
    <xdr:to>
      <xdr:col>69</xdr:col>
      <xdr:colOff>142875</xdr:colOff>
      <xdr:row>34</xdr:row>
      <xdr:rowOff>47172</xdr:rowOff>
    </xdr:to>
    <xdr:sp macro="" textlink="">
      <xdr:nvSpPr>
        <xdr:cNvPr id="335" name="楕円 334"/>
        <xdr:cNvSpPr/>
      </xdr:nvSpPr>
      <xdr:spPr>
        <a:xfrm>
          <a:off x="13843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57349</xdr:rowOff>
    </xdr:from>
    <xdr:ext cx="762000" cy="259045"/>
    <xdr:sp macro="" textlink="">
      <xdr:nvSpPr>
        <xdr:cNvPr id="336" name="テキスト ボックス 335"/>
        <xdr:cNvSpPr txBox="1"/>
      </xdr:nvSpPr>
      <xdr:spPr>
        <a:xfrm>
          <a:off x="13512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32657</xdr:rowOff>
    </xdr:from>
    <xdr:to>
      <xdr:col>65</xdr:col>
      <xdr:colOff>53975</xdr:colOff>
      <xdr:row>34</xdr:row>
      <xdr:rowOff>134257</xdr:rowOff>
    </xdr:to>
    <xdr:sp macro="" textlink="">
      <xdr:nvSpPr>
        <xdr:cNvPr id="337" name="楕円 336"/>
        <xdr:cNvSpPr/>
      </xdr:nvSpPr>
      <xdr:spPr>
        <a:xfrm>
          <a:off x="12954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144434</xdr:rowOff>
    </xdr:from>
    <xdr:ext cx="762000" cy="259045"/>
    <xdr:sp macro="" textlink="">
      <xdr:nvSpPr>
        <xdr:cNvPr id="338" name="テキスト ボックス 337"/>
        <xdr:cNvSpPr txBox="1"/>
      </xdr:nvSpPr>
      <xdr:spPr>
        <a:xfrm>
          <a:off x="12623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・首都圏新都市鉄道株式会社への出資債が減少したことや、減税補てん債の償還額が減少したことなどにより、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115570</xdr:rowOff>
    </xdr:to>
    <xdr:cxnSp macro="">
      <xdr:nvCxnSpPr>
        <xdr:cNvPr id="371" name="直線コネクタ 370"/>
        <xdr:cNvCxnSpPr/>
      </xdr:nvCxnSpPr>
      <xdr:spPr>
        <a:xfrm flipV="1">
          <a:off x="3987800" y="12928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161289</xdr:rowOff>
    </xdr:to>
    <xdr:cxnSp macro="">
      <xdr:nvCxnSpPr>
        <xdr:cNvPr id="374" name="直線コネクタ 373"/>
        <xdr:cNvCxnSpPr/>
      </xdr:nvCxnSpPr>
      <xdr:spPr>
        <a:xfrm flipV="1">
          <a:off x="3098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104139</xdr:rowOff>
    </xdr:to>
    <xdr:cxnSp macro="">
      <xdr:nvCxnSpPr>
        <xdr:cNvPr id="377" name="直線コネクタ 376"/>
        <xdr:cNvCxnSpPr/>
      </xdr:nvCxnSpPr>
      <xdr:spPr>
        <a:xfrm flipV="1">
          <a:off x="2209800" y="130200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111761</xdr:rowOff>
    </xdr:to>
    <xdr:cxnSp macro="">
      <xdr:nvCxnSpPr>
        <xdr:cNvPr id="380" name="直線コネクタ 379"/>
        <xdr:cNvCxnSpPr/>
      </xdr:nvCxnSpPr>
      <xdr:spPr>
        <a:xfrm flipV="1">
          <a:off x="1320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0" name="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1"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2" name="楕円 391"/>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3" name="テキスト ボックス 392"/>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4" name="楕円 393"/>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5" name="テキスト ボックス 394"/>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97" name="テキスト ボックス 396"/>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8" name="楕円 397"/>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99" name="テキスト ボックス 398"/>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・人口の増加に伴い扶助費等が増加しているが、経常特定財源の増加により類似団体内平均を下回った。</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76</xdr:row>
      <xdr:rowOff>50800</xdr:rowOff>
    </xdr:to>
    <xdr:cxnSp macro="">
      <xdr:nvCxnSpPr>
        <xdr:cNvPr id="432" name="直線コネクタ 431"/>
        <xdr:cNvCxnSpPr/>
      </xdr:nvCxnSpPr>
      <xdr:spPr>
        <a:xfrm>
          <a:off x="15671800" y="129438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85090</xdr:rowOff>
    </xdr:from>
    <xdr:to>
      <xdr:col>78</xdr:col>
      <xdr:colOff>69850</xdr:colOff>
      <xdr:row>76</xdr:row>
      <xdr:rowOff>73661</xdr:rowOff>
    </xdr:to>
    <xdr:cxnSp macro="">
      <xdr:nvCxnSpPr>
        <xdr:cNvPr id="435" name="直線コネクタ 434"/>
        <xdr:cNvCxnSpPr/>
      </xdr:nvCxnSpPr>
      <xdr:spPr>
        <a:xfrm flipV="1">
          <a:off x="14782800" y="1294384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76</xdr:row>
      <xdr:rowOff>73661</xdr:rowOff>
    </xdr:to>
    <xdr:cxnSp macro="">
      <xdr:nvCxnSpPr>
        <xdr:cNvPr id="438" name="直線コネクタ 437"/>
        <xdr:cNvCxnSpPr/>
      </xdr:nvCxnSpPr>
      <xdr:spPr>
        <a:xfrm>
          <a:off x="13893800" y="12844780"/>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157480</xdr:rowOff>
    </xdr:from>
    <xdr:to>
      <xdr:col>69</xdr:col>
      <xdr:colOff>92075</xdr:colOff>
      <xdr:row>75</xdr:row>
      <xdr:rowOff>16510</xdr:rowOff>
    </xdr:to>
    <xdr:cxnSp macro="">
      <xdr:nvCxnSpPr>
        <xdr:cNvPr id="441" name="直線コネクタ 440"/>
        <xdr:cNvCxnSpPr/>
      </xdr:nvCxnSpPr>
      <xdr:spPr>
        <a:xfrm flipV="1">
          <a:off x="13004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51" name="楕円 450"/>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16527</xdr:rowOff>
    </xdr:from>
    <xdr:ext cx="762000" cy="259045"/>
    <xdr:sp macro="" textlink="">
      <xdr:nvSpPr>
        <xdr:cNvPr id="452"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53" name="楕円 452"/>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54" name="テキスト ボックス 453"/>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5" name="楕円 454"/>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6" name="テキスト ボックス 455"/>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57" name="楕円 456"/>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58" name="テキスト ボックス 457"/>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59" name="楕円 458"/>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60" name="テキスト ボックス 459"/>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111028</xdr:rowOff>
    </xdr:from>
    <xdr:to>
      <xdr:col>29</xdr:col>
      <xdr:colOff>127000</xdr:colOff>
      <xdr:row>19</xdr:row>
      <xdr:rowOff>163881</xdr:rowOff>
    </xdr:to>
    <xdr:cxnSp macro="">
      <xdr:nvCxnSpPr>
        <xdr:cNvPr id="48" name="直線コネクタ 47"/>
        <xdr:cNvCxnSpPr/>
      </xdr:nvCxnSpPr>
      <xdr:spPr bwMode="auto">
        <a:xfrm flipV="1">
          <a:off x="5003800" y="3416203"/>
          <a:ext cx="647700" cy="5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156977</xdr:rowOff>
    </xdr:from>
    <xdr:to>
      <xdr:col>26</xdr:col>
      <xdr:colOff>50800</xdr:colOff>
      <xdr:row>19</xdr:row>
      <xdr:rowOff>163881</xdr:rowOff>
    </xdr:to>
    <xdr:cxnSp macro="">
      <xdr:nvCxnSpPr>
        <xdr:cNvPr id="51" name="直線コネクタ 50"/>
        <xdr:cNvCxnSpPr/>
      </xdr:nvCxnSpPr>
      <xdr:spPr bwMode="auto">
        <a:xfrm>
          <a:off x="4305300" y="3462152"/>
          <a:ext cx="698500" cy="6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97770</xdr:rowOff>
    </xdr:from>
    <xdr:to>
      <xdr:col>22</xdr:col>
      <xdr:colOff>114300</xdr:colOff>
      <xdr:row>19</xdr:row>
      <xdr:rowOff>156977</xdr:rowOff>
    </xdr:to>
    <xdr:cxnSp macro="">
      <xdr:nvCxnSpPr>
        <xdr:cNvPr id="54" name="直線コネクタ 53"/>
        <xdr:cNvCxnSpPr/>
      </xdr:nvCxnSpPr>
      <xdr:spPr bwMode="auto">
        <a:xfrm>
          <a:off x="3606800" y="3402945"/>
          <a:ext cx="6985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40803</xdr:rowOff>
    </xdr:from>
    <xdr:to>
      <xdr:col>18</xdr:col>
      <xdr:colOff>177800</xdr:colOff>
      <xdr:row>19</xdr:row>
      <xdr:rowOff>97770</xdr:rowOff>
    </xdr:to>
    <xdr:cxnSp macro="">
      <xdr:nvCxnSpPr>
        <xdr:cNvPr id="57" name="直線コネクタ 56"/>
        <xdr:cNvCxnSpPr/>
      </xdr:nvCxnSpPr>
      <xdr:spPr bwMode="auto">
        <a:xfrm>
          <a:off x="2908300" y="3345978"/>
          <a:ext cx="698500" cy="5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60228</xdr:rowOff>
    </xdr:from>
    <xdr:to>
      <xdr:col>29</xdr:col>
      <xdr:colOff>177800</xdr:colOff>
      <xdr:row>19</xdr:row>
      <xdr:rowOff>161828</xdr:rowOff>
    </xdr:to>
    <xdr:sp macro="" textlink="">
      <xdr:nvSpPr>
        <xdr:cNvPr id="67" name="楕円 66"/>
        <xdr:cNvSpPr/>
      </xdr:nvSpPr>
      <xdr:spPr bwMode="auto">
        <a:xfrm>
          <a:off x="5600700" y="336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140255</xdr:rowOff>
    </xdr:from>
    <xdr:ext cx="762000" cy="259045"/>
    <xdr:sp macro="" textlink="">
      <xdr:nvSpPr>
        <xdr:cNvPr id="68" name="人口1人当たり決算額の推移該当値テキスト130"/>
        <xdr:cNvSpPr txBox="1"/>
      </xdr:nvSpPr>
      <xdr:spPr>
        <a:xfrm>
          <a:off x="5740400" y="327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113081</xdr:rowOff>
    </xdr:from>
    <xdr:to>
      <xdr:col>26</xdr:col>
      <xdr:colOff>101600</xdr:colOff>
      <xdr:row>20</xdr:row>
      <xdr:rowOff>43231</xdr:rowOff>
    </xdr:to>
    <xdr:sp macro="" textlink="">
      <xdr:nvSpPr>
        <xdr:cNvPr id="69" name="楕円 68"/>
        <xdr:cNvSpPr/>
      </xdr:nvSpPr>
      <xdr:spPr bwMode="auto">
        <a:xfrm>
          <a:off x="4953000" y="341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28008</xdr:rowOff>
    </xdr:from>
    <xdr:ext cx="736600" cy="259045"/>
    <xdr:sp macro="" textlink="">
      <xdr:nvSpPr>
        <xdr:cNvPr id="70" name="テキスト ボックス 69"/>
        <xdr:cNvSpPr txBox="1"/>
      </xdr:nvSpPr>
      <xdr:spPr>
        <a:xfrm>
          <a:off x="4622800" y="350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106177</xdr:rowOff>
    </xdr:from>
    <xdr:to>
      <xdr:col>22</xdr:col>
      <xdr:colOff>165100</xdr:colOff>
      <xdr:row>20</xdr:row>
      <xdr:rowOff>36327</xdr:rowOff>
    </xdr:to>
    <xdr:sp macro="" textlink="">
      <xdr:nvSpPr>
        <xdr:cNvPr id="71" name="楕円 70"/>
        <xdr:cNvSpPr/>
      </xdr:nvSpPr>
      <xdr:spPr bwMode="auto">
        <a:xfrm>
          <a:off x="4254500" y="341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21104</xdr:rowOff>
    </xdr:from>
    <xdr:ext cx="762000" cy="259045"/>
    <xdr:sp macro="" textlink="">
      <xdr:nvSpPr>
        <xdr:cNvPr id="72" name="テキスト ボックス 71"/>
        <xdr:cNvSpPr txBox="1"/>
      </xdr:nvSpPr>
      <xdr:spPr>
        <a:xfrm>
          <a:off x="3924300" y="349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46970</xdr:rowOff>
    </xdr:from>
    <xdr:to>
      <xdr:col>19</xdr:col>
      <xdr:colOff>38100</xdr:colOff>
      <xdr:row>19</xdr:row>
      <xdr:rowOff>148570</xdr:rowOff>
    </xdr:to>
    <xdr:sp macro="" textlink="">
      <xdr:nvSpPr>
        <xdr:cNvPr id="73" name="楕円 72"/>
        <xdr:cNvSpPr/>
      </xdr:nvSpPr>
      <xdr:spPr bwMode="auto">
        <a:xfrm>
          <a:off x="3556000" y="335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133347</xdr:rowOff>
    </xdr:from>
    <xdr:ext cx="762000" cy="259045"/>
    <xdr:sp macro="" textlink="">
      <xdr:nvSpPr>
        <xdr:cNvPr id="74" name="テキスト ボックス 73"/>
        <xdr:cNvSpPr txBox="1"/>
      </xdr:nvSpPr>
      <xdr:spPr>
        <a:xfrm>
          <a:off x="3225800" y="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161453</xdr:rowOff>
    </xdr:from>
    <xdr:to>
      <xdr:col>15</xdr:col>
      <xdr:colOff>101600</xdr:colOff>
      <xdr:row>19</xdr:row>
      <xdr:rowOff>91603</xdr:rowOff>
    </xdr:to>
    <xdr:sp macro="" textlink="">
      <xdr:nvSpPr>
        <xdr:cNvPr id="75" name="楕円 74"/>
        <xdr:cNvSpPr/>
      </xdr:nvSpPr>
      <xdr:spPr bwMode="auto">
        <a:xfrm>
          <a:off x="2857500" y="329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76380</xdr:rowOff>
    </xdr:from>
    <xdr:ext cx="762000" cy="259045"/>
    <xdr:sp macro="" textlink="">
      <xdr:nvSpPr>
        <xdr:cNvPr id="76" name="テキスト ボックス 75"/>
        <xdr:cNvSpPr txBox="1"/>
      </xdr:nvSpPr>
      <xdr:spPr>
        <a:xfrm>
          <a:off x="2527300" y="338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165938</xdr:rowOff>
    </xdr:from>
    <xdr:to>
      <xdr:col>29</xdr:col>
      <xdr:colOff>127000</xdr:colOff>
      <xdr:row>36</xdr:row>
      <xdr:rowOff>171424</xdr:rowOff>
    </xdr:to>
    <xdr:cxnSp macro="">
      <xdr:nvCxnSpPr>
        <xdr:cNvPr id="109" name="直線コネクタ 108"/>
        <xdr:cNvCxnSpPr/>
      </xdr:nvCxnSpPr>
      <xdr:spPr bwMode="auto">
        <a:xfrm>
          <a:off x="5003800" y="7119188"/>
          <a:ext cx="6477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140030</xdr:rowOff>
    </xdr:from>
    <xdr:to>
      <xdr:col>26</xdr:col>
      <xdr:colOff>50800</xdr:colOff>
      <xdr:row>36</xdr:row>
      <xdr:rowOff>165938</xdr:rowOff>
    </xdr:to>
    <xdr:cxnSp macro="">
      <xdr:nvCxnSpPr>
        <xdr:cNvPr id="112" name="直線コネクタ 111"/>
        <xdr:cNvCxnSpPr/>
      </xdr:nvCxnSpPr>
      <xdr:spPr bwMode="auto">
        <a:xfrm>
          <a:off x="4305300" y="7093280"/>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67297</xdr:rowOff>
    </xdr:from>
    <xdr:to>
      <xdr:col>22</xdr:col>
      <xdr:colOff>114300</xdr:colOff>
      <xdr:row>36</xdr:row>
      <xdr:rowOff>140030</xdr:rowOff>
    </xdr:to>
    <xdr:cxnSp macro="">
      <xdr:nvCxnSpPr>
        <xdr:cNvPr id="115" name="直線コネクタ 114"/>
        <xdr:cNvCxnSpPr/>
      </xdr:nvCxnSpPr>
      <xdr:spPr bwMode="auto">
        <a:xfrm>
          <a:off x="3606800" y="7020547"/>
          <a:ext cx="698500" cy="7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25502</xdr:rowOff>
    </xdr:from>
    <xdr:to>
      <xdr:col>18</xdr:col>
      <xdr:colOff>177800</xdr:colOff>
      <xdr:row>36</xdr:row>
      <xdr:rowOff>67297</xdr:rowOff>
    </xdr:to>
    <xdr:cxnSp macro="">
      <xdr:nvCxnSpPr>
        <xdr:cNvPr id="118" name="直線コネクタ 117"/>
        <xdr:cNvCxnSpPr/>
      </xdr:nvCxnSpPr>
      <xdr:spPr bwMode="auto">
        <a:xfrm>
          <a:off x="2908300" y="6978752"/>
          <a:ext cx="698500" cy="4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120624</xdr:rowOff>
    </xdr:from>
    <xdr:to>
      <xdr:col>29</xdr:col>
      <xdr:colOff>177800</xdr:colOff>
      <xdr:row>37</xdr:row>
      <xdr:rowOff>50774</xdr:rowOff>
    </xdr:to>
    <xdr:sp macro="" textlink="">
      <xdr:nvSpPr>
        <xdr:cNvPr id="128" name="楕円 127"/>
        <xdr:cNvSpPr/>
      </xdr:nvSpPr>
      <xdr:spPr bwMode="auto">
        <a:xfrm>
          <a:off x="5600700" y="707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92701</xdr:rowOff>
    </xdr:from>
    <xdr:ext cx="762000" cy="259045"/>
    <xdr:sp macro="" textlink="">
      <xdr:nvSpPr>
        <xdr:cNvPr id="129" name="人口1人当たり決算額の推移該当値テキスト445"/>
        <xdr:cNvSpPr txBox="1"/>
      </xdr:nvSpPr>
      <xdr:spPr>
        <a:xfrm>
          <a:off x="5740400" y="70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115138</xdr:rowOff>
    </xdr:from>
    <xdr:to>
      <xdr:col>26</xdr:col>
      <xdr:colOff>101600</xdr:colOff>
      <xdr:row>37</xdr:row>
      <xdr:rowOff>45288</xdr:rowOff>
    </xdr:to>
    <xdr:sp macro="" textlink="">
      <xdr:nvSpPr>
        <xdr:cNvPr id="130" name="楕円 129"/>
        <xdr:cNvSpPr/>
      </xdr:nvSpPr>
      <xdr:spPr bwMode="auto">
        <a:xfrm>
          <a:off x="4953000" y="70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30065</xdr:rowOff>
    </xdr:from>
    <xdr:ext cx="736600" cy="259045"/>
    <xdr:sp macro="" textlink="">
      <xdr:nvSpPr>
        <xdr:cNvPr id="131" name="テキスト ボックス 130"/>
        <xdr:cNvSpPr txBox="1"/>
      </xdr:nvSpPr>
      <xdr:spPr>
        <a:xfrm>
          <a:off x="4622800" y="715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89230</xdr:rowOff>
    </xdr:from>
    <xdr:to>
      <xdr:col>22</xdr:col>
      <xdr:colOff>165100</xdr:colOff>
      <xdr:row>37</xdr:row>
      <xdr:rowOff>19380</xdr:rowOff>
    </xdr:to>
    <xdr:sp macro="" textlink="">
      <xdr:nvSpPr>
        <xdr:cNvPr id="132" name="楕円 131"/>
        <xdr:cNvSpPr/>
      </xdr:nvSpPr>
      <xdr:spPr bwMode="auto">
        <a:xfrm>
          <a:off x="4254500" y="704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4157</xdr:rowOff>
    </xdr:from>
    <xdr:ext cx="762000" cy="259045"/>
    <xdr:sp macro="" textlink="">
      <xdr:nvSpPr>
        <xdr:cNvPr id="133" name="テキスト ボックス 132"/>
        <xdr:cNvSpPr txBox="1"/>
      </xdr:nvSpPr>
      <xdr:spPr>
        <a:xfrm>
          <a:off x="3924300" y="712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16497</xdr:rowOff>
    </xdr:from>
    <xdr:to>
      <xdr:col>19</xdr:col>
      <xdr:colOff>38100</xdr:colOff>
      <xdr:row>36</xdr:row>
      <xdr:rowOff>118097</xdr:rowOff>
    </xdr:to>
    <xdr:sp macro="" textlink="">
      <xdr:nvSpPr>
        <xdr:cNvPr id="134" name="楕円 133"/>
        <xdr:cNvSpPr/>
      </xdr:nvSpPr>
      <xdr:spPr bwMode="auto">
        <a:xfrm>
          <a:off x="3556000" y="696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102874</xdr:rowOff>
    </xdr:from>
    <xdr:ext cx="762000" cy="259045"/>
    <xdr:sp macro="" textlink="">
      <xdr:nvSpPr>
        <xdr:cNvPr id="135" name="テキスト ボックス 134"/>
        <xdr:cNvSpPr txBox="1"/>
      </xdr:nvSpPr>
      <xdr:spPr>
        <a:xfrm>
          <a:off x="3225800" y="705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317602</xdr:rowOff>
    </xdr:from>
    <xdr:to>
      <xdr:col>15</xdr:col>
      <xdr:colOff>101600</xdr:colOff>
      <xdr:row>36</xdr:row>
      <xdr:rowOff>76302</xdr:rowOff>
    </xdr:to>
    <xdr:sp macro="" textlink="">
      <xdr:nvSpPr>
        <xdr:cNvPr id="136" name="楕円 135"/>
        <xdr:cNvSpPr/>
      </xdr:nvSpPr>
      <xdr:spPr bwMode="auto">
        <a:xfrm>
          <a:off x="2857500" y="69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61079</xdr:rowOff>
    </xdr:from>
    <xdr:ext cx="762000" cy="259045"/>
    <xdr:sp macro="" textlink="">
      <xdr:nvSpPr>
        <xdr:cNvPr id="137" name="テキスト ボックス 136"/>
        <xdr:cNvSpPr txBox="1"/>
      </xdr:nvSpPr>
      <xdr:spPr>
        <a:xfrm>
          <a:off x="2527300" y="70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200,309
197,161
35.32
91,691,256
88,172,958
2,156,350
34,129,636
55,486,801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51308</xdr:rowOff>
    </xdr:from>
    <xdr:to>
      <xdr:col>24</xdr:col>
      <xdr:colOff>63500</xdr:colOff>
      <xdr:row>38</xdr:row>
      <xdr:rowOff>113220</xdr:rowOff>
    </xdr:to>
    <xdr:cxnSp macro="">
      <xdr:nvCxnSpPr>
        <xdr:cNvPr id="61" name="直線コネクタ 60"/>
        <xdr:cNvCxnSpPr/>
      </xdr:nvCxnSpPr>
      <xdr:spPr>
        <a:xfrm flipV="1">
          <a:off x="3797300" y="6394958"/>
          <a:ext cx="838200" cy="2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21133</xdr:rowOff>
    </xdr:from>
    <xdr:to>
      <xdr:col>19</xdr:col>
      <xdr:colOff>177800</xdr:colOff>
      <xdr:row>38</xdr:row>
      <xdr:rowOff>113220</xdr:rowOff>
    </xdr:to>
    <xdr:cxnSp macro="">
      <xdr:nvCxnSpPr>
        <xdr:cNvPr id="64" name="直線コネクタ 63"/>
        <xdr:cNvCxnSpPr/>
      </xdr:nvCxnSpPr>
      <xdr:spPr>
        <a:xfrm>
          <a:off x="2908300" y="6536233"/>
          <a:ext cx="8890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147891</xdr:rowOff>
    </xdr:from>
    <xdr:to>
      <xdr:col>15</xdr:col>
      <xdr:colOff>50800</xdr:colOff>
      <xdr:row>38</xdr:row>
      <xdr:rowOff>21133</xdr:rowOff>
    </xdr:to>
    <xdr:cxnSp macro="">
      <xdr:nvCxnSpPr>
        <xdr:cNvPr id="67" name="直線コネクタ 66"/>
        <xdr:cNvCxnSpPr/>
      </xdr:nvCxnSpPr>
      <xdr:spPr>
        <a:xfrm>
          <a:off x="2019300" y="6491541"/>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113373</xdr:rowOff>
    </xdr:from>
    <xdr:to>
      <xdr:col>10</xdr:col>
      <xdr:colOff>114300</xdr:colOff>
      <xdr:row>37</xdr:row>
      <xdr:rowOff>147891</xdr:rowOff>
    </xdr:to>
    <xdr:cxnSp macro="">
      <xdr:nvCxnSpPr>
        <xdr:cNvPr id="70" name="直線コネクタ 69"/>
        <xdr:cNvCxnSpPr/>
      </xdr:nvCxnSpPr>
      <xdr:spPr>
        <a:xfrm>
          <a:off x="1130300" y="645702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508</xdr:rowOff>
    </xdr:from>
    <xdr:to>
      <xdr:col>24</xdr:col>
      <xdr:colOff>114300</xdr:colOff>
      <xdr:row>37</xdr:row>
      <xdr:rowOff>102108</xdr:rowOff>
    </xdr:to>
    <xdr:sp macro="" textlink="">
      <xdr:nvSpPr>
        <xdr:cNvPr id="80" name="楕円 79"/>
        <xdr:cNvSpPr/>
      </xdr:nvSpPr>
      <xdr:spPr>
        <a:xfrm>
          <a:off x="45847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150385</xdr:rowOff>
    </xdr:from>
    <xdr:ext cx="534377" cy="259045"/>
    <xdr:sp macro="" textlink="">
      <xdr:nvSpPr>
        <xdr:cNvPr id="81" name="人件費該当値テキスト"/>
        <xdr:cNvSpPr txBox="1"/>
      </xdr:nvSpPr>
      <xdr:spPr>
        <a:xfrm>
          <a:off x="4686300" y="63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62420</xdr:rowOff>
    </xdr:from>
    <xdr:to>
      <xdr:col>20</xdr:col>
      <xdr:colOff>38100</xdr:colOff>
      <xdr:row>38</xdr:row>
      <xdr:rowOff>164020</xdr:rowOff>
    </xdr:to>
    <xdr:sp macro="" textlink="">
      <xdr:nvSpPr>
        <xdr:cNvPr id="82" name="楕円 81"/>
        <xdr:cNvSpPr/>
      </xdr:nvSpPr>
      <xdr:spPr>
        <a:xfrm>
          <a:off x="37465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155147</xdr:rowOff>
    </xdr:from>
    <xdr:ext cx="534377" cy="259045"/>
    <xdr:sp macro="" textlink="">
      <xdr:nvSpPr>
        <xdr:cNvPr id="83" name="テキスト ボックス 82"/>
        <xdr:cNvSpPr txBox="1"/>
      </xdr:nvSpPr>
      <xdr:spPr>
        <a:xfrm>
          <a:off x="3530111" y="66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141783</xdr:rowOff>
    </xdr:from>
    <xdr:to>
      <xdr:col>15</xdr:col>
      <xdr:colOff>101600</xdr:colOff>
      <xdr:row>38</xdr:row>
      <xdr:rowOff>71933</xdr:rowOff>
    </xdr:to>
    <xdr:sp macro="" textlink="">
      <xdr:nvSpPr>
        <xdr:cNvPr id="84" name="楕円 83"/>
        <xdr:cNvSpPr/>
      </xdr:nvSpPr>
      <xdr:spPr>
        <a:xfrm>
          <a:off x="2857500" y="64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63060</xdr:rowOff>
    </xdr:from>
    <xdr:ext cx="534377" cy="259045"/>
    <xdr:sp macro="" textlink="">
      <xdr:nvSpPr>
        <xdr:cNvPr id="85" name="テキスト ボックス 84"/>
        <xdr:cNvSpPr txBox="1"/>
      </xdr:nvSpPr>
      <xdr:spPr>
        <a:xfrm>
          <a:off x="2641111" y="65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97091</xdr:rowOff>
    </xdr:from>
    <xdr:to>
      <xdr:col>10</xdr:col>
      <xdr:colOff>165100</xdr:colOff>
      <xdr:row>38</xdr:row>
      <xdr:rowOff>27242</xdr:rowOff>
    </xdr:to>
    <xdr:sp macro="" textlink="">
      <xdr:nvSpPr>
        <xdr:cNvPr id="86" name="楕円 85"/>
        <xdr:cNvSpPr/>
      </xdr:nvSpPr>
      <xdr:spPr>
        <a:xfrm>
          <a:off x="1968500" y="64407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18369</xdr:rowOff>
    </xdr:from>
    <xdr:ext cx="534377" cy="259045"/>
    <xdr:sp macro="" textlink="">
      <xdr:nvSpPr>
        <xdr:cNvPr id="87" name="テキスト ボックス 86"/>
        <xdr:cNvSpPr txBox="1"/>
      </xdr:nvSpPr>
      <xdr:spPr>
        <a:xfrm>
          <a:off x="1752111" y="65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62573</xdr:rowOff>
    </xdr:from>
    <xdr:to>
      <xdr:col>6</xdr:col>
      <xdr:colOff>38100</xdr:colOff>
      <xdr:row>37</xdr:row>
      <xdr:rowOff>164173</xdr:rowOff>
    </xdr:to>
    <xdr:sp macro="" textlink="">
      <xdr:nvSpPr>
        <xdr:cNvPr id="88" name="楕円 87"/>
        <xdr:cNvSpPr/>
      </xdr:nvSpPr>
      <xdr:spPr>
        <a:xfrm>
          <a:off x="1079500" y="64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155300</xdr:rowOff>
    </xdr:from>
    <xdr:ext cx="534377" cy="259045"/>
    <xdr:sp macro="" textlink="">
      <xdr:nvSpPr>
        <xdr:cNvPr id="89" name="テキスト ボックス 88"/>
        <xdr:cNvSpPr txBox="1"/>
      </xdr:nvSpPr>
      <xdr:spPr>
        <a:xfrm>
          <a:off x="863111" y="649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104185</xdr:rowOff>
    </xdr:from>
    <xdr:to>
      <xdr:col>24</xdr:col>
      <xdr:colOff>63500</xdr:colOff>
      <xdr:row>56</xdr:row>
      <xdr:rowOff>45320</xdr:rowOff>
    </xdr:to>
    <xdr:cxnSp macro="">
      <xdr:nvCxnSpPr>
        <xdr:cNvPr id="121" name="直線コネクタ 120"/>
        <xdr:cNvCxnSpPr/>
      </xdr:nvCxnSpPr>
      <xdr:spPr>
        <a:xfrm flipV="1">
          <a:off x="3797300" y="9533935"/>
          <a:ext cx="838200" cy="1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45320</xdr:rowOff>
    </xdr:from>
    <xdr:to>
      <xdr:col>19</xdr:col>
      <xdr:colOff>177800</xdr:colOff>
      <xdr:row>56</xdr:row>
      <xdr:rowOff>78908</xdr:rowOff>
    </xdr:to>
    <xdr:cxnSp macro="">
      <xdr:nvCxnSpPr>
        <xdr:cNvPr id="124" name="直線コネクタ 123"/>
        <xdr:cNvCxnSpPr/>
      </xdr:nvCxnSpPr>
      <xdr:spPr>
        <a:xfrm flipV="1">
          <a:off x="2908300" y="9646520"/>
          <a:ext cx="889000" cy="3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78908</xdr:rowOff>
    </xdr:from>
    <xdr:to>
      <xdr:col>15</xdr:col>
      <xdr:colOff>50800</xdr:colOff>
      <xdr:row>56</xdr:row>
      <xdr:rowOff>102994</xdr:rowOff>
    </xdr:to>
    <xdr:cxnSp macro="">
      <xdr:nvCxnSpPr>
        <xdr:cNvPr id="127" name="直線コネクタ 126"/>
        <xdr:cNvCxnSpPr/>
      </xdr:nvCxnSpPr>
      <xdr:spPr>
        <a:xfrm flipV="1">
          <a:off x="2019300" y="9680108"/>
          <a:ext cx="8890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102994</xdr:rowOff>
    </xdr:from>
    <xdr:to>
      <xdr:col>10</xdr:col>
      <xdr:colOff>114300</xdr:colOff>
      <xdr:row>56</xdr:row>
      <xdr:rowOff>143962</xdr:rowOff>
    </xdr:to>
    <xdr:cxnSp macro="">
      <xdr:nvCxnSpPr>
        <xdr:cNvPr id="130" name="直線コネクタ 129"/>
        <xdr:cNvCxnSpPr/>
      </xdr:nvCxnSpPr>
      <xdr:spPr>
        <a:xfrm flipV="1">
          <a:off x="1130300" y="9704194"/>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53385</xdr:rowOff>
    </xdr:from>
    <xdr:to>
      <xdr:col>24</xdr:col>
      <xdr:colOff>114300</xdr:colOff>
      <xdr:row>55</xdr:row>
      <xdr:rowOff>154985</xdr:rowOff>
    </xdr:to>
    <xdr:sp macro="" textlink="">
      <xdr:nvSpPr>
        <xdr:cNvPr id="140" name="楕円 139"/>
        <xdr:cNvSpPr/>
      </xdr:nvSpPr>
      <xdr:spPr>
        <a:xfrm>
          <a:off x="4584700" y="94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76262</xdr:rowOff>
    </xdr:from>
    <xdr:ext cx="534377" cy="259045"/>
    <xdr:sp macro="" textlink="">
      <xdr:nvSpPr>
        <xdr:cNvPr id="141" name="物件費該当値テキスト"/>
        <xdr:cNvSpPr txBox="1"/>
      </xdr:nvSpPr>
      <xdr:spPr>
        <a:xfrm>
          <a:off x="4686300" y="93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165970</xdr:rowOff>
    </xdr:from>
    <xdr:to>
      <xdr:col>20</xdr:col>
      <xdr:colOff>38100</xdr:colOff>
      <xdr:row>56</xdr:row>
      <xdr:rowOff>96120</xdr:rowOff>
    </xdr:to>
    <xdr:sp macro="" textlink="">
      <xdr:nvSpPr>
        <xdr:cNvPr id="142" name="楕円 141"/>
        <xdr:cNvSpPr/>
      </xdr:nvSpPr>
      <xdr:spPr>
        <a:xfrm>
          <a:off x="3746500" y="95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112647</xdr:rowOff>
    </xdr:from>
    <xdr:ext cx="534377" cy="259045"/>
    <xdr:sp macro="" textlink="">
      <xdr:nvSpPr>
        <xdr:cNvPr id="143" name="テキスト ボックス 142"/>
        <xdr:cNvSpPr txBox="1"/>
      </xdr:nvSpPr>
      <xdr:spPr>
        <a:xfrm>
          <a:off x="3530111" y="93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28108</xdr:rowOff>
    </xdr:from>
    <xdr:to>
      <xdr:col>15</xdr:col>
      <xdr:colOff>101600</xdr:colOff>
      <xdr:row>56</xdr:row>
      <xdr:rowOff>129708</xdr:rowOff>
    </xdr:to>
    <xdr:sp macro="" textlink="">
      <xdr:nvSpPr>
        <xdr:cNvPr id="144" name="楕円 143"/>
        <xdr:cNvSpPr/>
      </xdr:nvSpPr>
      <xdr:spPr>
        <a:xfrm>
          <a:off x="2857500" y="96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146235</xdr:rowOff>
    </xdr:from>
    <xdr:ext cx="534377" cy="259045"/>
    <xdr:sp macro="" textlink="">
      <xdr:nvSpPr>
        <xdr:cNvPr id="145" name="テキスト ボックス 144"/>
        <xdr:cNvSpPr txBox="1"/>
      </xdr:nvSpPr>
      <xdr:spPr>
        <a:xfrm>
          <a:off x="2641111" y="94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52194</xdr:rowOff>
    </xdr:from>
    <xdr:to>
      <xdr:col>10</xdr:col>
      <xdr:colOff>165100</xdr:colOff>
      <xdr:row>56</xdr:row>
      <xdr:rowOff>153794</xdr:rowOff>
    </xdr:to>
    <xdr:sp macro="" textlink="">
      <xdr:nvSpPr>
        <xdr:cNvPr id="146" name="楕円 145"/>
        <xdr:cNvSpPr/>
      </xdr:nvSpPr>
      <xdr:spPr>
        <a:xfrm>
          <a:off x="1968500" y="96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144921</xdr:rowOff>
    </xdr:from>
    <xdr:ext cx="534377" cy="259045"/>
    <xdr:sp macro="" textlink="">
      <xdr:nvSpPr>
        <xdr:cNvPr id="147" name="テキスト ボックス 146"/>
        <xdr:cNvSpPr txBox="1"/>
      </xdr:nvSpPr>
      <xdr:spPr>
        <a:xfrm>
          <a:off x="1752111" y="97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93162</xdr:rowOff>
    </xdr:from>
    <xdr:to>
      <xdr:col>6</xdr:col>
      <xdr:colOff>38100</xdr:colOff>
      <xdr:row>57</xdr:row>
      <xdr:rowOff>23312</xdr:rowOff>
    </xdr:to>
    <xdr:sp macro="" textlink="">
      <xdr:nvSpPr>
        <xdr:cNvPr id="148" name="楕円 147"/>
        <xdr:cNvSpPr/>
      </xdr:nvSpPr>
      <xdr:spPr>
        <a:xfrm>
          <a:off x="1079500" y="96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14439</xdr:rowOff>
    </xdr:from>
    <xdr:ext cx="534377" cy="259045"/>
    <xdr:sp macro="" textlink="">
      <xdr:nvSpPr>
        <xdr:cNvPr id="149" name="テキスト ボックス 148"/>
        <xdr:cNvSpPr txBox="1"/>
      </xdr:nvSpPr>
      <xdr:spPr>
        <a:xfrm>
          <a:off x="863111" y="978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2431</xdr:rowOff>
    </xdr:from>
    <xdr:to>
      <xdr:col>24</xdr:col>
      <xdr:colOff>63500</xdr:colOff>
      <xdr:row>78</xdr:row>
      <xdr:rowOff>5370</xdr:rowOff>
    </xdr:to>
    <xdr:cxnSp macro="">
      <xdr:nvCxnSpPr>
        <xdr:cNvPr id="180" name="直線コネクタ 179"/>
        <xdr:cNvCxnSpPr/>
      </xdr:nvCxnSpPr>
      <xdr:spPr>
        <a:xfrm>
          <a:off x="3797300" y="13375531"/>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2431</xdr:rowOff>
    </xdr:from>
    <xdr:to>
      <xdr:col>19</xdr:col>
      <xdr:colOff>177800</xdr:colOff>
      <xdr:row>78</xdr:row>
      <xdr:rowOff>38571</xdr:rowOff>
    </xdr:to>
    <xdr:cxnSp macro="">
      <xdr:nvCxnSpPr>
        <xdr:cNvPr id="183" name="直線コネクタ 182"/>
        <xdr:cNvCxnSpPr/>
      </xdr:nvCxnSpPr>
      <xdr:spPr>
        <a:xfrm flipV="1">
          <a:off x="2908300" y="13375531"/>
          <a:ext cx="889000" cy="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38571</xdr:rowOff>
    </xdr:from>
    <xdr:to>
      <xdr:col>15</xdr:col>
      <xdr:colOff>50800</xdr:colOff>
      <xdr:row>78</xdr:row>
      <xdr:rowOff>55662</xdr:rowOff>
    </xdr:to>
    <xdr:cxnSp macro="">
      <xdr:nvCxnSpPr>
        <xdr:cNvPr id="186" name="直線コネクタ 185"/>
        <xdr:cNvCxnSpPr/>
      </xdr:nvCxnSpPr>
      <xdr:spPr>
        <a:xfrm flipV="1">
          <a:off x="2019300" y="13411671"/>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43579</xdr:rowOff>
    </xdr:from>
    <xdr:to>
      <xdr:col>10</xdr:col>
      <xdr:colOff>114300</xdr:colOff>
      <xdr:row>78</xdr:row>
      <xdr:rowOff>55662</xdr:rowOff>
    </xdr:to>
    <xdr:cxnSp macro="">
      <xdr:nvCxnSpPr>
        <xdr:cNvPr id="189" name="直線コネクタ 188"/>
        <xdr:cNvCxnSpPr/>
      </xdr:nvCxnSpPr>
      <xdr:spPr>
        <a:xfrm>
          <a:off x="1130300" y="1341667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126020</xdr:rowOff>
    </xdr:from>
    <xdr:to>
      <xdr:col>24</xdr:col>
      <xdr:colOff>114300</xdr:colOff>
      <xdr:row>78</xdr:row>
      <xdr:rowOff>56170</xdr:rowOff>
    </xdr:to>
    <xdr:sp macro="" textlink="">
      <xdr:nvSpPr>
        <xdr:cNvPr id="199" name="楕円 198"/>
        <xdr:cNvSpPr/>
      </xdr:nvSpPr>
      <xdr:spPr>
        <a:xfrm>
          <a:off x="4584700" y="133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104447</xdr:rowOff>
    </xdr:from>
    <xdr:ext cx="469744" cy="259045"/>
    <xdr:sp macro="" textlink="">
      <xdr:nvSpPr>
        <xdr:cNvPr id="200" name="維持補修費該当値テキスト"/>
        <xdr:cNvSpPr txBox="1"/>
      </xdr:nvSpPr>
      <xdr:spPr>
        <a:xfrm>
          <a:off x="4686300" y="1330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123081</xdr:rowOff>
    </xdr:from>
    <xdr:to>
      <xdr:col>20</xdr:col>
      <xdr:colOff>38100</xdr:colOff>
      <xdr:row>78</xdr:row>
      <xdr:rowOff>53231</xdr:rowOff>
    </xdr:to>
    <xdr:sp macro="" textlink="">
      <xdr:nvSpPr>
        <xdr:cNvPr id="201" name="楕円 200"/>
        <xdr:cNvSpPr/>
      </xdr:nvSpPr>
      <xdr:spPr>
        <a:xfrm>
          <a:off x="3746500" y="133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44358</xdr:rowOff>
    </xdr:from>
    <xdr:ext cx="469744" cy="259045"/>
    <xdr:sp macro="" textlink="">
      <xdr:nvSpPr>
        <xdr:cNvPr id="202" name="テキスト ボックス 201"/>
        <xdr:cNvSpPr txBox="1"/>
      </xdr:nvSpPr>
      <xdr:spPr>
        <a:xfrm>
          <a:off x="3562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159221</xdr:rowOff>
    </xdr:from>
    <xdr:to>
      <xdr:col>15</xdr:col>
      <xdr:colOff>101600</xdr:colOff>
      <xdr:row>78</xdr:row>
      <xdr:rowOff>89371</xdr:rowOff>
    </xdr:to>
    <xdr:sp macro="" textlink="">
      <xdr:nvSpPr>
        <xdr:cNvPr id="203" name="楕円 202"/>
        <xdr:cNvSpPr/>
      </xdr:nvSpPr>
      <xdr:spPr>
        <a:xfrm>
          <a:off x="2857500" y="133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80498</xdr:rowOff>
    </xdr:from>
    <xdr:ext cx="469744" cy="259045"/>
    <xdr:sp macro="" textlink="">
      <xdr:nvSpPr>
        <xdr:cNvPr id="204" name="テキスト ボックス 203"/>
        <xdr:cNvSpPr txBox="1"/>
      </xdr:nvSpPr>
      <xdr:spPr>
        <a:xfrm>
          <a:off x="2673428" y="134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4862</xdr:rowOff>
    </xdr:from>
    <xdr:to>
      <xdr:col>10</xdr:col>
      <xdr:colOff>165100</xdr:colOff>
      <xdr:row>78</xdr:row>
      <xdr:rowOff>106462</xdr:rowOff>
    </xdr:to>
    <xdr:sp macro="" textlink="">
      <xdr:nvSpPr>
        <xdr:cNvPr id="205" name="楕円 204"/>
        <xdr:cNvSpPr/>
      </xdr:nvSpPr>
      <xdr:spPr>
        <a:xfrm>
          <a:off x="1968500" y="133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97589</xdr:rowOff>
    </xdr:from>
    <xdr:ext cx="469744" cy="259045"/>
    <xdr:sp macro="" textlink="">
      <xdr:nvSpPr>
        <xdr:cNvPr id="206" name="テキスト ボックス 205"/>
        <xdr:cNvSpPr txBox="1"/>
      </xdr:nvSpPr>
      <xdr:spPr>
        <a:xfrm>
          <a:off x="1784428" y="1347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164229</xdr:rowOff>
    </xdr:from>
    <xdr:to>
      <xdr:col>6</xdr:col>
      <xdr:colOff>38100</xdr:colOff>
      <xdr:row>78</xdr:row>
      <xdr:rowOff>94379</xdr:rowOff>
    </xdr:to>
    <xdr:sp macro="" textlink="">
      <xdr:nvSpPr>
        <xdr:cNvPr id="207" name="楕円 206"/>
        <xdr:cNvSpPr/>
      </xdr:nvSpPr>
      <xdr:spPr>
        <a:xfrm>
          <a:off x="1079500" y="133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85506</xdr:rowOff>
    </xdr:from>
    <xdr:ext cx="469744" cy="259045"/>
    <xdr:sp macro="" textlink="">
      <xdr:nvSpPr>
        <xdr:cNvPr id="208" name="テキスト ボックス 207"/>
        <xdr:cNvSpPr txBox="1"/>
      </xdr:nvSpPr>
      <xdr:spPr>
        <a:xfrm>
          <a:off x="895428" y="1345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6361</xdr:rowOff>
    </xdr:from>
    <xdr:to>
      <xdr:col>24</xdr:col>
      <xdr:colOff>63500</xdr:colOff>
      <xdr:row>98</xdr:row>
      <xdr:rowOff>89833</xdr:rowOff>
    </xdr:to>
    <xdr:cxnSp macro="">
      <xdr:nvCxnSpPr>
        <xdr:cNvPr id="240" name="直線コネクタ 239"/>
        <xdr:cNvCxnSpPr/>
      </xdr:nvCxnSpPr>
      <xdr:spPr>
        <a:xfrm flipV="1">
          <a:off x="3797300" y="16808461"/>
          <a:ext cx="838200" cy="8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89833</xdr:rowOff>
    </xdr:from>
    <xdr:to>
      <xdr:col>19</xdr:col>
      <xdr:colOff>177800</xdr:colOff>
      <xdr:row>98</xdr:row>
      <xdr:rowOff>159262</xdr:rowOff>
    </xdr:to>
    <xdr:cxnSp macro="">
      <xdr:nvCxnSpPr>
        <xdr:cNvPr id="243" name="直線コネクタ 242"/>
        <xdr:cNvCxnSpPr/>
      </xdr:nvCxnSpPr>
      <xdr:spPr>
        <a:xfrm flipV="1">
          <a:off x="2908300" y="16891933"/>
          <a:ext cx="8890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xdr:cNvSpPr txBox="1"/>
      </xdr:nvSpPr>
      <xdr:spPr>
        <a:xfrm>
          <a:off x="3497795" y="16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159262</xdr:rowOff>
    </xdr:from>
    <xdr:to>
      <xdr:col>15</xdr:col>
      <xdr:colOff>50800</xdr:colOff>
      <xdr:row>99</xdr:row>
      <xdr:rowOff>56507</xdr:rowOff>
    </xdr:to>
    <xdr:cxnSp macro="">
      <xdr:nvCxnSpPr>
        <xdr:cNvPr id="246" name="直線コネクタ 245"/>
        <xdr:cNvCxnSpPr/>
      </xdr:nvCxnSpPr>
      <xdr:spPr>
        <a:xfrm flipV="1">
          <a:off x="2019300" y="16961362"/>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xdr:cNvSpPr txBox="1"/>
      </xdr:nvSpPr>
      <xdr:spPr>
        <a:xfrm>
          <a:off x="2641111" y="165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56507</xdr:rowOff>
    </xdr:from>
    <xdr:to>
      <xdr:col>10</xdr:col>
      <xdr:colOff>114300</xdr:colOff>
      <xdr:row>99</xdr:row>
      <xdr:rowOff>142557</xdr:rowOff>
    </xdr:to>
    <xdr:cxnSp macro="">
      <xdr:nvCxnSpPr>
        <xdr:cNvPr id="249" name="直線コネクタ 248"/>
        <xdr:cNvCxnSpPr/>
      </xdr:nvCxnSpPr>
      <xdr:spPr>
        <a:xfrm flipV="1">
          <a:off x="1130300" y="17030057"/>
          <a:ext cx="889000" cy="8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83566</xdr:rowOff>
    </xdr:from>
    <xdr:ext cx="534377" cy="259045"/>
    <xdr:sp macro="" textlink="">
      <xdr:nvSpPr>
        <xdr:cNvPr id="251" name="テキスト ボックス 250"/>
        <xdr:cNvSpPr txBox="1"/>
      </xdr:nvSpPr>
      <xdr:spPr>
        <a:xfrm>
          <a:off x="1752111" y="165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130088</xdr:rowOff>
    </xdr:from>
    <xdr:ext cx="534377" cy="259045"/>
    <xdr:sp macro="" textlink="">
      <xdr:nvSpPr>
        <xdr:cNvPr id="253" name="テキスト ボックス 252"/>
        <xdr:cNvSpPr txBox="1"/>
      </xdr:nvSpPr>
      <xdr:spPr>
        <a:xfrm>
          <a:off x="863111" y="165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127011</xdr:rowOff>
    </xdr:from>
    <xdr:to>
      <xdr:col>24</xdr:col>
      <xdr:colOff>114300</xdr:colOff>
      <xdr:row>98</xdr:row>
      <xdr:rowOff>57161</xdr:rowOff>
    </xdr:to>
    <xdr:sp macro="" textlink="">
      <xdr:nvSpPr>
        <xdr:cNvPr id="259" name="楕円 258"/>
        <xdr:cNvSpPr/>
      </xdr:nvSpPr>
      <xdr:spPr>
        <a:xfrm>
          <a:off x="4584700" y="167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105438</xdr:rowOff>
    </xdr:from>
    <xdr:ext cx="534377" cy="259045"/>
    <xdr:sp macro="" textlink="">
      <xdr:nvSpPr>
        <xdr:cNvPr id="260" name="扶助費該当値テキスト"/>
        <xdr:cNvSpPr txBox="1"/>
      </xdr:nvSpPr>
      <xdr:spPr>
        <a:xfrm>
          <a:off x="4686300" y="1673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39033</xdr:rowOff>
    </xdr:from>
    <xdr:to>
      <xdr:col>20</xdr:col>
      <xdr:colOff>38100</xdr:colOff>
      <xdr:row>98</xdr:row>
      <xdr:rowOff>140633</xdr:rowOff>
    </xdr:to>
    <xdr:sp macro="" textlink="">
      <xdr:nvSpPr>
        <xdr:cNvPr id="261" name="楕円 260"/>
        <xdr:cNvSpPr/>
      </xdr:nvSpPr>
      <xdr:spPr>
        <a:xfrm>
          <a:off x="3746500" y="168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131760</xdr:rowOff>
    </xdr:from>
    <xdr:ext cx="534377" cy="259045"/>
    <xdr:sp macro="" textlink="">
      <xdr:nvSpPr>
        <xdr:cNvPr id="262" name="テキスト ボックス 261"/>
        <xdr:cNvSpPr txBox="1"/>
      </xdr:nvSpPr>
      <xdr:spPr>
        <a:xfrm>
          <a:off x="3530111" y="169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108462</xdr:rowOff>
    </xdr:from>
    <xdr:to>
      <xdr:col>15</xdr:col>
      <xdr:colOff>101600</xdr:colOff>
      <xdr:row>99</xdr:row>
      <xdr:rowOff>38612</xdr:rowOff>
    </xdr:to>
    <xdr:sp macro="" textlink="">
      <xdr:nvSpPr>
        <xdr:cNvPr id="263" name="楕円 262"/>
        <xdr:cNvSpPr/>
      </xdr:nvSpPr>
      <xdr:spPr>
        <a:xfrm>
          <a:off x="2857500" y="169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29739</xdr:rowOff>
    </xdr:from>
    <xdr:ext cx="534377" cy="259045"/>
    <xdr:sp macro="" textlink="">
      <xdr:nvSpPr>
        <xdr:cNvPr id="264" name="テキスト ボックス 263"/>
        <xdr:cNvSpPr txBox="1"/>
      </xdr:nvSpPr>
      <xdr:spPr>
        <a:xfrm>
          <a:off x="2641111" y="1700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5707</xdr:rowOff>
    </xdr:from>
    <xdr:to>
      <xdr:col>10</xdr:col>
      <xdr:colOff>165100</xdr:colOff>
      <xdr:row>99</xdr:row>
      <xdr:rowOff>107307</xdr:rowOff>
    </xdr:to>
    <xdr:sp macro="" textlink="">
      <xdr:nvSpPr>
        <xdr:cNvPr id="265" name="楕円 264"/>
        <xdr:cNvSpPr/>
      </xdr:nvSpPr>
      <xdr:spPr>
        <a:xfrm>
          <a:off x="1968500" y="169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98434</xdr:rowOff>
    </xdr:from>
    <xdr:ext cx="534377" cy="259045"/>
    <xdr:sp macro="" textlink="">
      <xdr:nvSpPr>
        <xdr:cNvPr id="266" name="テキスト ボックス 265"/>
        <xdr:cNvSpPr txBox="1"/>
      </xdr:nvSpPr>
      <xdr:spPr>
        <a:xfrm>
          <a:off x="1752111" y="1707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91757</xdr:rowOff>
    </xdr:from>
    <xdr:to>
      <xdr:col>6</xdr:col>
      <xdr:colOff>38100</xdr:colOff>
      <xdr:row>100</xdr:row>
      <xdr:rowOff>21907</xdr:rowOff>
    </xdr:to>
    <xdr:sp macro="" textlink="">
      <xdr:nvSpPr>
        <xdr:cNvPr id="267" name="楕円 266"/>
        <xdr:cNvSpPr/>
      </xdr:nvSpPr>
      <xdr:spPr>
        <a:xfrm>
          <a:off x="1079500" y="170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13034</xdr:rowOff>
    </xdr:from>
    <xdr:ext cx="534377" cy="259045"/>
    <xdr:sp macro="" textlink="">
      <xdr:nvSpPr>
        <xdr:cNvPr id="268" name="テキスト ボックス 267"/>
        <xdr:cNvSpPr txBox="1"/>
      </xdr:nvSpPr>
      <xdr:spPr>
        <a:xfrm>
          <a:off x="863111" y="171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2" name="直線コネクタ 291"/>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3"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4" name="直線コネクタ 293"/>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5"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6" name="直線コネクタ 295"/>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108991</xdr:rowOff>
    </xdr:from>
    <xdr:to>
      <xdr:col>55</xdr:col>
      <xdr:colOff>0</xdr:colOff>
      <xdr:row>38</xdr:row>
      <xdr:rowOff>62609</xdr:rowOff>
    </xdr:to>
    <xdr:cxnSp macro="">
      <xdr:nvCxnSpPr>
        <xdr:cNvPr id="297" name="直線コネクタ 296"/>
        <xdr:cNvCxnSpPr/>
      </xdr:nvCxnSpPr>
      <xdr:spPr>
        <a:xfrm flipV="1">
          <a:off x="9639300" y="5766841"/>
          <a:ext cx="838200" cy="8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8"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9" name="フローチャート: 判断 298"/>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62609</xdr:rowOff>
    </xdr:from>
    <xdr:to>
      <xdr:col>50</xdr:col>
      <xdr:colOff>114300</xdr:colOff>
      <xdr:row>38</xdr:row>
      <xdr:rowOff>72492</xdr:rowOff>
    </xdr:to>
    <xdr:cxnSp macro="">
      <xdr:nvCxnSpPr>
        <xdr:cNvPr id="300" name="直線コネクタ 299"/>
        <xdr:cNvCxnSpPr/>
      </xdr:nvCxnSpPr>
      <xdr:spPr>
        <a:xfrm flipV="1">
          <a:off x="8750300" y="6577709"/>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301" name="フローチャート: 判断 300"/>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60548</xdr:rowOff>
    </xdr:from>
    <xdr:ext cx="534377" cy="259045"/>
    <xdr:sp macro="" textlink="">
      <xdr:nvSpPr>
        <xdr:cNvPr id="302" name="テキスト ボックス 301"/>
        <xdr:cNvSpPr txBox="1"/>
      </xdr:nvSpPr>
      <xdr:spPr>
        <a:xfrm>
          <a:off x="9372111" y="62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72492</xdr:rowOff>
    </xdr:from>
    <xdr:to>
      <xdr:col>45</xdr:col>
      <xdr:colOff>177800</xdr:colOff>
      <xdr:row>38</xdr:row>
      <xdr:rowOff>104488</xdr:rowOff>
    </xdr:to>
    <xdr:cxnSp macro="">
      <xdr:nvCxnSpPr>
        <xdr:cNvPr id="303" name="直線コネクタ 302"/>
        <xdr:cNvCxnSpPr/>
      </xdr:nvCxnSpPr>
      <xdr:spPr>
        <a:xfrm flipV="1">
          <a:off x="7861300" y="6587592"/>
          <a:ext cx="8890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4" name="フローチャート: 判断 303"/>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70553</xdr:rowOff>
    </xdr:from>
    <xdr:ext cx="534377" cy="259045"/>
    <xdr:sp macro="" textlink="">
      <xdr:nvSpPr>
        <xdr:cNvPr id="305" name="テキスト ボックス 304"/>
        <xdr:cNvSpPr txBox="1"/>
      </xdr:nvSpPr>
      <xdr:spPr>
        <a:xfrm>
          <a:off x="8483111" y="62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104488</xdr:rowOff>
    </xdr:from>
    <xdr:to>
      <xdr:col>41</xdr:col>
      <xdr:colOff>50800</xdr:colOff>
      <xdr:row>38</xdr:row>
      <xdr:rowOff>111003</xdr:rowOff>
    </xdr:to>
    <xdr:cxnSp macro="">
      <xdr:nvCxnSpPr>
        <xdr:cNvPr id="306" name="直線コネクタ 305"/>
        <xdr:cNvCxnSpPr/>
      </xdr:nvCxnSpPr>
      <xdr:spPr>
        <a:xfrm flipV="1">
          <a:off x="6972300" y="6619588"/>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7" name="フローチャート: 判断 306"/>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8" name="テキスト ボックス 307"/>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9" name="フローチャート: 判断 308"/>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10" name="テキスト ボックス 309"/>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58191</xdr:rowOff>
    </xdr:from>
    <xdr:to>
      <xdr:col>55</xdr:col>
      <xdr:colOff>50800</xdr:colOff>
      <xdr:row>33</xdr:row>
      <xdr:rowOff>159791</xdr:rowOff>
    </xdr:to>
    <xdr:sp macro="" textlink="">
      <xdr:nvSpPr>
        <xdr:cNvPr id="316" name="楕円 315"/>
        <xdr:cNvSpPr/>
      </xdr:nvSpPr>
      <xdr:spPr>
        <a:xfrm>
          <a:off x="10426700" y="57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144568</xdr:rowOff>
    </xdr:from>
    <xdr:ext cx="599010" cy="259045"/>
    <xdr:sp macro="" textlink="">
      <xdr:nvSpPr>
        <xdr:cNvPr id="317" name="補助費等該当値テキスト"/>
        <xdr:cNvSpPr txBox="1"/>
      </xdr:nvSpPr>
      <xdr:spPr>
        <a:xfrm>
          <a:off x="10528300" y="563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11809</xdr:rowOff>
    </xdr:from>
    <xdr:to>
      <xdr:col>50</xdr:col>
      <xdr:colOff>165100</xdr:colOff>
      <xdr:row>38</xdr:row>
      <xdr:rowOff>113409</xdr:rowOff>
    </xdr:to>
    <xdr:sp macro="" textlink="">
      <xdr:nvSpPr>
        <xdr:cNvPr id="318" name="楕円 317"/>
        <xdr:cNvSpPr/>
      </xdr:nvSpPr>
      <xdr:spPr>
        <a:xfrm>
          <a:off x="9588500" y="65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104536</xdr:rowOff>
    </xdr:from>
    <xdr:ext cx="534377" cy="259045"/>
    <xdr:sp macro="" textlink="">
      <xdr:nvSpPr>
        <xdr:cNvPr id="319" name="テキスト ボックス 318"/>
        <xdr:cNvSpPr txBox="1"/>
      </xdr:nvSpPr>
      <xdr:spPr>
        <a:xfrm>
          <a:off x="9372111" y="66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21692</xdr:rowOff>
    </xdr:from>
    <xdr:to>
      <xdr:col>46</xdr:col>
      <xdr:colOff>38100</xdr:colOff>
      <xdr:row>38</xdr:row>
      <xdr:rowOff>123292</xdr:rowOff>
    </xdr:to>
    <xdr:sp macro="" textlink="">
      <xdr:nvSpPr>
        <xdr:cNvPr id="320" name="楕円 319"/>
        <xdr:cNvSpPr/>
      </xdr:nvSpPr>
      <xdr:spPr>
        <a:xfrm>
          <a:off x="8699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114419</xdr:rowOff>
    </xdr:from>
    <xdr:ext cx="534377" cy="259045"/>
    <xdr:sp macro="" textlink="">
      <xdr:nvSpPr>
        <xdr:cNvPr id="321" name="テキスト ボックス 320"/>
        <xdr:cNvSpPr txBox="1"/>
      </xdr:nvSpPr>
      <xdr:spPr>
        <a:xfrm>
          <a:off x="8483111" y="66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53688</xdr:rowOff>
    </xdr:from>
    <xdr:to>
      <xdr:col>41</xdr:col>
      <xdr:colOff>101600</xdr:colOff>
      <xdr:row>38</xdr:row>
      <xdr:rowOff>155288</xdr:rowOff>
    </xdr:to>
    <xdr:sp macro="" textlink="">
      <xdr:nvSpPr>
        <xdr:cNvPr id="322" name="楕円 321"/>
        <xdr:cNvSpPr/>
      </xdr:nvSpPr>
      <xdr:spPr>
        <a:xfrm>
          <a:off x="7810500" y="65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146415</xdr:rowOff>
    </xdr:from>
    <xdr:ext cx="534377" cy="259045"/>
    <xdr:sp macro="" textlink="">
      <xdr:nvSpPr>
        <xdr:cNvPr id="323" name="テキスト ボックス 322"/>
        <xdr:cNvSpPr txBox="1"/>
      </xdr:nvSpPr>
      <xdr:spPr>
        <a:xfrm>
          <a:off x="7594111" y="666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60203</xdr:rowOff>
    </xdr:from>
    <xdr:to>
      <xdr:col>36</xdr:col>
      <xdr:colOff>165100</xdr:colOff>
      <xdr:row>38</xdr:row>
      <xdr:rowOff>161803</xdr:rowOff>
    </xdr:to>
    <xdr:sp macro="" textlink="">
      <xdr:nvSpPr>
        <xdr:cNvPr id="324" name="楕円 323"/>
        <xdr:cNvSpPr/>
      </xdr:nvSpPr>
      <xdr:spPr>
        <a:xfrm>
          <a:off x="6921500" y="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152930</xdr:rowOff>
    </xdr:from>
    <xdr:ext cx="534377" cy="259045"/>
    <xdr:sp macro="" textlink="">
      <xdr:nvSpPr>
        <xdr:cNvPr id="325" name="テキスト ボックス 324"/>
        <xdr:cNvSpPr txBox="1"/>
      </xdr:nvSpPr>
      <xdr:spPr>
        <a:xfrm>
          <a:off x="6705111" y="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6" name="直線コネクタ 335"/>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7" name="テキスト ボックス 336"/>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9" name="テキスト ボックス 338"/>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0" name="直線コネクタ 339"/>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1" name="テキスト ボックス 340"/>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4" name="直線コネクタ 343"/>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5" name="テキスト ボックス 344"/>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6" name="直線コネクタ 34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7" name="テキスト ボックス 34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8" name="直線コネクタ 347"/>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9" name="テキスト ボックス 348"/>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3" name="直線コネクタ 352"/>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4"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5" name="直線コネクタ 354"/>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6"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7" name="直線コネクタ 356"/>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37559</xdr:rowOff>
    </xdr:from>
    <xdr:to>
      <xdr:col>55</xdr:col>
      <xdr:colOff>0</xdr:colOff>
      <xdr:row>56</xdr:row>
      <xdr:rowOff>63291</xdr:rowOff>
    </xdr:to>
    <xdr:cxnSp macro="">
      <xdr:nvCxnSpPr>
        <xdr:cNvPr id="358" name="直線コネクタ 357"/>
        <xdr:cNvCxnSpPr/>
      </xdr:nvCxnSpPr>
      <xdr:spPr>
        <a:xfrm flipV="1">
          <a:off x="9639300" y="9467309"/>
          <a:ext cx="838200" cy="19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59"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0" name="フローチャート: 判断 359"/>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63291</xdr:rowOff>
    </xdr:from>
    <xdr:to>
      <xdr:col>50</xdr:col>
      <xdr:colOff>114300</xdr:colOff>
      <xdr:row>56</xdr:row>
      <xdr:rowOff>121212</xdr:rowOff>
    </xdr:to>
    <xdr:cxnSp macro="">
      <xdr:nvCxnSpPr>
        <xdr:cNvPr id="361" name="直線コネクタ 360"/>
        <xdr:cNvCxnSpPr/>
      </xdr:nvCxnSpPr>
      <xdr:spPr>
        <a:xfrm flipV="1">
          <a:off x="8750300" y="9664491"/>
          <a:ext cx="889000" cy="5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2" name="フローチャート: 判断 361"/>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3" name="テキスト ボックス 362"/>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109139</xdr:rowOff>
    </xdr:from>
    <xdr:to>
      <xdr:col>45</xdr:col>
      <xdr:colOff>177800</xdr:colOff>
      <xdr:row>56</xdr:row>
      <xdr:rowOff>121212</xdr:rowOff>
    </xdr:to>
    <xdr:cxnSp macro="">
      <xdr:nvCxnSpPr>
        <xdr:cNvPr id="364" name="直線コネクタ 363"/>
        <xdr:cNvCxnSpPr/>
      </xdr:nvCxnSpPr>
      <xdr:spPr>
        <a:xfrm>
          <a:off x="7861300" y="9710339"/>
          <a:ext cx="8890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5" name="フローチャート: 判断 364"/>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6" name="テキスト ボックス 365"/>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5869</xdr:rowOff>
    </xdr:from>
    <xdr:to>
      <xdr:col>41</xdr:col>
      <xdr:colOff>50800</xdr:colOff>
      <xdr:row>56</xdr:row>
      <xdr:rowOff>109139</xdr:rowOff>
    </xdr:to>
    <xdr:cxnSp macro="">
      <xdr:nvCxnSpPr>
        <xdr:cNvPr id="367" name="直線コネクタ 366"/>
        <xdr:cNvCxnSpPr/>
      </xdr:nvCxnSpPr>
      <xdr:spPr>
        <a:xfrm>
          <a:off x="6972300" y="9435619"/>
          <a:ext cx="889000" cy="2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8" name="フローチャート: 判断 367"/>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69" name="テキスト ボックス 368"/>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0" name="フローチャート: 判断 369"/>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1" name="テキスト ボックス 370"/>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158209</xdr:rowOff>
    </xdr:from>
    <xdr:to>
      <xdr:col>55</xdr:col>
      <xdr:colOff>50800</xdr:colOff>
      <xdr:row>55</xdr:row>
      <xdr:rowOff>88359</xdr:rowOff>
    </xdr:to>
    <xdr:sp macro="" textlink="">
      <xdr:nvSpPr>
        <xdr:cNvPr id="377" name="楕円 376"/>
        <xdr:cNvSpPr/>
      </xdr:nvSpPr>
      <xdr:spPr>
        <a:xfrm>
          <a:off x="10426700" y="94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9636</xdr:rowOff>
    </xdr:from>
    <xdr:ext cx="534377" cy="259045"/>
    <xdr:sp macro="" textlink="">
      <xdr:nvSpPr>
        <xdr:cNvPr id="378" name="普通建設事業費該当値テキスト"/>
        <xdr:cNvSpPr txBox="1"/>
      </xdr:nvSpPr>
      <xdr:spPr>
        <a:xfrm>
          <a:off x="10528300" y="926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12491</xdr:rowOff>
    </xdr:from>
    <xdr:to>
      <xdr:col>50</xdr:col>
      <xdr:colOff>165100</xdr:colOff>
      <xdr:row>56</xdr:row>
      <xdr:rowOff>114091</xdr:rowOff>
    </xdr:to>
    <xdr:sp macro="" textlink="">
      <xdr:nvSpPr>
        <xdr:cNvPr id="379" name="楕円 378"/>
        <xdr:cNvSpPr/>
      </xdr:nvSpPr>
      <xdr:spPr>
        <a:xfrm>
          <a:off x="9588500" y="96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130618</xdr:rowOff>
    </xdr:from>
    <xdr:ext cx="534377" cy="259045"/>
    <xdr:sp macro="" textlink="">
      <xdr:nvSpPr>
        <xdr:cNvPr id="380" name="テキスト ボックス 379"/>
        <xdr:cNvSpPr txBox="1"/>
      </xdr:nvSpPr>
      <xdr:spPr>
        <a:xfrm>
          <a:off x="9372111" y="93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70412</xdr:rowOff>
    </xdr:from>
    <xdr:to>
      <xdr:col>46</xdr:col>
      <xdr:colOff>38100</xdr:colOff>
      <xdr:row>57</xdr:row>
      <xdr:rowOff>562</xdr:rowOff>
    </xdr:to>
    <xdr:sp macro="" textlink="">
      <xdr:nvSpPr>
        <xdr:cNvPr id="381" name="楕円 380"/>
        <xdr:cNvSpPr/>
      </xdr:nvSpPr>
      <xdr:spPr>
        <a:xfrm>
          <a:off x="8699500" y="96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17089</xdr:rowOff>
    </xdr:from>
    <xdr:ext cx="534377" cy="259045"/>
    <xdr:sp macro="" textlink="">
      <xdr:nvSpPr>
        <xdr:cNvPr id="382" name="テキスト ボックス 381"/>
        <xdr:cNvSpPr txBox="1"/>
      </xdr:nvSpPr>
      <xdr:spPr>
        <a:xfrm>
          <a:off x="8483111" y="94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58339</xdr:rowOff>
    </xdr:from>
    <xdr:to>
      <xdr:col>41</xdr:col>
      <xdr:colOff>101600</xdr:colOff>
      <xdr:row>56</xdr:row>
      <xdr:rowOff>159939</xdr:rowOff>
    </xdr:to>
    <xdr:sp macro="" textlink="">
      <xdr:nvSpPr>
        <xdr:cNvPr id="383" name="楕円 382"/>
        <xdr:cNvSpPr/>
      </xdr:nvSpPr>
      <xdr:spPr>
        <a:xfrm>
          <a:off x="7810500" y="96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151066</xdr:rowOff>
    </xdr:from>
    <xdr:ext cx="534377" cy="259045"/>
    <xdr:sp macro="" textlink="">
      <xdr:nvSpPr>
        <xdr:cNvPr id="384" name="テキスト ボックス 383"/>
        <xdr:cNvSpPr txBox="1"/>
      </xdr:nvSpPr>
      <xdr:spPr>
        <a:xfrm>
          <a:off x="7594111" y="975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126519</xdr:rowOff>
    </xdr:from>
    <xdr:to>
      <xdr:col>36</xdr:col>
      <xdr:colOff>165100</xdr:colOff>
      <xdr:row>55</xdr:row>
      <xdr:rowOff>56669</xdr:rowOff>
    </xdr:to>
    <xdr:sp macro="" textlink="">
      <xdr:nvSpPr>
        <xdr:cNvPr id="385" name="楕円 384"/>
        <xdr:cNvSpPr/>
      </xdr:nvSpPr>
      <xdr:spPr>
        <a:xfrm>
          <a:off x="6921500" y="93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73196</xdr:rowOff>
    </xdr:from>
    <xdr:ext cx="534377" cy="259045"/>
    <xdr:sp macro="" textlink="">
      <xdr:nvSpPr>
        <xdr:cNvPr id="386" name="テキスト ボックス 385"/>
        <xdr:cNvSpPr txBox="1"/>
      </xdr:nvSpPr>
      <xdr:spPr>
        <a:xfrm>
          <a:off x="6705111" y="91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8" name="直線コネクタ 407"/>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9"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0" name="直線コネクタ 409"/>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1"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2" name="直線コネクタ 411"/>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15959</xdr:rowOff>
    </xdr:from>
    <xdr:to>
      <xdr:col>55</xdr:col>
      <xdr:colOff>0</xdr:colOff>
      <xdr:row>76</xdr:row>
      <xdr:rowOff>68811</xdr:rowOff>
    </xdr:to>
    <xdr:cxnSp macro="">
      <xdr:nvCxnSpPr>
        <xdr:cNvPr id="413" name="直線コネクタ 412"/>
        <xdr:cNvCxnSpPr/>
      </xdr:nvCxnSpPr>
      <xdr:spPr>
        <a:xfrm flipV="1">
          <a:off x="9639300" y="12703259"/>
          <a:ext cx="838200" cy="39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4"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5" name="フローチャート: 判断 414"/>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68811</xdr:rowOff>
    </xdr:from>
    <xdr:to>
      <xdr:col>50</xdr:col>
      <xdr:colOff>114300</xdr:colOff>
      <xdr:row>76</xdr:row>
      <xdr:rowOff>132018</xdr:rowOff>
    </xdr:to>
    <xdr:cxnSp macro="">
      <xdr:nvCxnSpPr>
        <xdr:cNvPr id="416" name="直線コネクタ 415"/>
        <xdr:cNvCxnSpPr/>
      </xdr:nvCxnSpPr>
      <xdr:spPr>
        <a:xfrm flipV="1">
          <a:off x="8750300" y="13099011"/>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7" name="フローチャート: 判断 416"/>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18" name="テキスト ボックス 417"/>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23205</xdr:rowOff>
    </xdr:from>
    <xdr:to>
      <xdr:col>45</xdr:col>
      <xdr:colOff>177800</xdr:colOff>
      <xdr:row>76</xdr:row>
      <xdr:rowOff>132018</xdr:rowOff>
    </xdr:to>
    <xdr:cxnSp macro="">
      <xdr:nvCxnSpPr>
        <xdr:cNvPr id="419" name="直線コネクタ 418"/>
        <xdr:cNvCxnSpPr/>
      </xdr:nvCxnSpPr>
      <xdr:spPr>
        <a:xfrm>
          <a:off x="7861300" y="13053405"/>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0" name="フローチャート: 判断 419"/>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1" name="テキスト ボックス 420"/>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26566</xdr:rowOff>
    </xdr:from>
    <xdr:to>
      <xdr:col>41</xdr:col>
      <xdr:colOff>50800</xdr:colOff>
      <xdr:row>76</xdr:row>
      <xdr:rowOff>23205</xdr:rowOff>
    </xdr:to>
    <xdr:cxnSp macro="">
      <xdr:nvCxnSpPr>
        <xdr:cNvPr id="422" name="直線コネクタ 421"/>
        <xdr:cNvCxnSpPr/>
      </xdr:nvCxnSpPr>
      <xdr:spPr>
        <a:xfrm>
          <a:off x="6972300" y="12713866"/>
          <a:ext cx="889000" cy="33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3" name="フローチャート: 判断 422"/>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4" name="テキスト ボックス 423"/>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6" name="テキスト ボックス 425"/>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136609</xdr:rowOff>
    </xdr:from>
    <xdr:to>
      <xdr:col>55</xdr:col>
      <xdr:colOff>50800</xdr:colOff>
      <xdr:row>74</xdr:row>
      <xdr:rowOff>66759</xdr:rowOff>
    </xdr:to>
    <xdr:sp macro="" textlink="">
      <xdr:nvSpPr>
        <xdr:cNvPr id="432" name="楕円 431"/>
        <xdr:cNvSpPr/>
      </xdr:nvSpPr>
      <xdr:spPr>
        <a:xfrm>
          <a:off x="10426700" y="1265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159486</xdr:rowOff>
    </xdr:from>
    <xdr:ext cx="534377" cy="259045"/>
    <xdr:sp macro="" textlink="">
      <xdr:nvSpPr>
        <xdr:cNvPr id="433" name="普通建設事業費 （ うち新規整備　）該当値テキスト"/>
        <xdr:cNvSpPr txBox="1"/>
      </xdr:nvSpPr>
      <xdr:spPr>
        <a:xfrm>
          <a:off x="10528300" y="1250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18011</xdr:rowOff>
    </xdr:from>
    <xdr:to>
      <xdr:col>50</xdr:col>
      <xdr:colOff>165100</xdr:colOff>
      <xdr:row>76</xdr:row>
      <xdr:rowOff>119611</xdr:rowOff>
    </xdr:to>
    <xdr:sp macro="" textlink="">
      <xdr:nvSpPr>
        <xdr:cNvPr id="434" name="楕円 433"/>
        <xdr:cNvSpPr/>
      </xdr:nvSpPr>
      <xdr:spPr>
        <a:xfrm>
          <a:off x="9588500" y="130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136138</xdr:rowOff>
    </xdr:from>
    <xdr:ext cx="534377" cy="259045"/>
    <xdr:sp macro="" textlink="">
      <xdr:nvSpPr>
        <xdr:cNvPr id="435" name="テキスト ボックス 434"/>
        <xdr:cNvSpPr txBox="1"/>
      </xdr:nvSpPr>
      <xdr:spPr>
        <a:xfrm>
          <a:off x="9372111" y="128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81218</xdr:rowOff>
    </xdr:from>
    <xdr:to>
      <xdr:col>46</xdr:col>
      <xdr:colOff>38100</xdr:colOff>
      <xdr:row>77</xdr:row>
      <xdr:rowOff>11368</xdr:rowOff>
    </xdr:to>
    <xdr:sp macro="" textlink="">
      <xdr:nvSpPr>
        <xdr:cNvPr id="436" name="楕円 435"/>
        <xdr:cNvSpPr/>
      </xdr:nvSpPr>
      <xdr:spPr>
        <a:xfrm>
          <a:off x="8699500" y="131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27896</xdr:rowOff>
    </xdr:from>
    <xdr:ext cx="534377" cy="259045"/>
    <xdr:sp macro="" textlink="">
      <xdr:nvSpPr>
        <xdr:cNvPr id="437" name="テキスト ボックス 436"/>
        <xdr:cNvSpPr txBox="1"/>
      </xdr:nvSpPr>
      <xdr:spPr>
        <a:xfrm>
          <a:off x="8483111" y="128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143856</xdr:rowOff>
    </xdr:from>
    <xdr:to>
      <xdr:col>41</xdr:col>
      <xdr:colOff>101600</xdr:colOff>
      <xdr:row>76</xdr:row>
      <xdr:rowOff>74005</xdr:rowOff>
    </xdr:to>
    <xdr:sp macro="" textlink="">
      <xdr:nvSpPr>
        <xdr:cNvPr id="438" name="楕円 437"/>
        <xdr:cNvSpPr/>
      </xdr:nvSpPr>
      <xdr:spPr>
        <a:xfrm>
          <a:off x="7810500" y="1300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90533</xdr:rowOff>
    </xdr:from>
    <xdr:ext cx="534377" cy="259045"/>
    <xdr:sp macro="" textlink="">
      <xdr:nvSpPr>
        <xdr:cNvPr id="439" name="テキスト ボックス 438"/>
        <xdr:cNvSpPr txBox="1"/>
      </xdr:nvSpPr>
      <xdr:spPr>
        <a:xfrm>
          <a:off x="7594111" y="1277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147216</xdr:rowOff>
    </xdr:from>
    <xdr:to>
      <xdr:col>36</xdr:col>
      <xdr:colOff>165100</xdr:colOff>
      <xdr:row>74</xdr:row>
      <xdr:rowOff>77366</xdr:rowOff>
    </xdr:to>
    <xdr:sp macro="" textlink="">
      <xdr:nvSpPr>
        <xdr:cNvPr id="440" name="楕円 439"/>
        <xdr:cNvSpPr/>
      </xdr:nvSpPr>
      <xdr:spPr>
        <a:xfrm>
          <a:off x="6921500" y="1266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93893</xdr:rowOff>
    </xdr:from>
    <xdr:ext cx="534377" cy="259045"/>
    <xdr:sp macro="" textlink="">
      <xdr:nvSpPr>
        <xdr:cNvPr id="441" name="テキスト ボックス 440"/>
        <xdr:cNvSpPr txBox="1"/>
      </xdr:nvSpPr>
      <xdr:spPr>
        <a:xfrm>
          <a:off x="6705111" y="124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5" name="直線コネクタ 464"/>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6"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7" name="直線コネクタ 466"/>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8"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9" name="直線コネクタ 468"/>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106972</xdr:rowOff>
    </xdr:from>
    <xdr:to>
      <xdr:col>55</xdr:col>
      <xdr:colOff>0</xdr:colOff>
      <xdr:row>98</xdr:row>
      <xdr:rowOff>153188</xdr:rowOff>
    </xdr:to>
    <xdr:cxnSp macro="">
      <xdr:nvCxnSpPr>
        <xdr:cNvPr id="470" name="直線コネクタ 469"/>
        <xdr:cNvCxnSpPr/>
      </xdr:nvCxnSpPr>
      <xdr:spPr>
        <a:xfrm flipV="1">
          <a:off x="9639300" y="16909072"/>
          <a:ext cx="8382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1"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2" name="フローチャート: 判断 471"/>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153188</xdr:rowOff>
    </xdr:from>
    <xdr:to>
      <xdr:col>50</xdr:col>
      <xdr:colOff>114300</xdr:colOff>
      <xdr:row>98</xdr:row>
      <xdr:rowOff>162007</xdr:rowOff>
    </xdr:to>
    <xdr:cxnSp macro="">
      <xdr:nvCxnSpPr>
        <xdr:cNvPr id="473" name="直線コネクタ 472"/>
        <xdr:cNvCxnSpPr/>
      </xdr:nvCxnSpPr>
      <xdr:spPr>
        <a:xfrm flipV="1">
          <a:off x="8750300" y="16955288"/>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4" name="フローチャート: 判断 473"/>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5" name="テキスト ボックス 474"/>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151073</xdr:rowOff>
    </xdr:from>
    <xdr:to>
      <xdr:col>45</xdr:col>
      <xdr:colOff>177800</xdr:colOff>
      <xdr:row>98</xdr:row>
      <xdr:rowOff>162007</xdr:rowOff>
    </xdr:to>
    <xdr:cxnSp macro="">
      <xdr:nvCxnSpPr>
        <xdr:cNvPr id="476" name="直線コネクタ 475"/>
        <xdr:cNvCxnSpPr/>
      </xdr:nvCxnSpPr>
      <xdr:spPr>
        <a:xfrm>
          <a:off x="7861300" y="1695317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7" name="フローチャート: 判断 476"/>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78" name="テキスト ボックス 477"/>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106801</xdr:rowOff>
    </xdr:from>
    <xdr:to>
      <xdr:col>41</xdr:col>
      <xdr:colOff>50800</xdr:colOff>
      <xdr:row>98</xdr:row>
      <xdr:rowOff>151073</xdr:rowOff>
    </xdr:to>
    <xdr:cxnSp macro="">
      <xdr:nvCxnSpPr>
        <xdr:cNvPr id="479" name="直線コネクタ 478"/>
        <xdr:cNvCxnSpPr/>
      </xdr:nvCxnSpPr>
      <xdr:spPr>
        <a:xfrm>
          <a:off x="6972300" y="16908901"/>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0" name="フローチャート: 判断 479"/>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1" name="テキスト ボックス 480"/>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2" name="フローチャート: 判断 481"/>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3" name="テキスト ボックス 482"/>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56172</xdr:rowOff>
    </xdr:from>
    <xdr:to>
      <xdr:col>55</xdr:col>
      <xdr:colOff>50800</xdr:colOff>
      <xdr:row>98</xdr:row>
      <xdr:rowOff>157772</xdr:rowOff>
    </xdr:to>
    <xdr:sp macro="" textlink="">
      <xdr:nvSpPr>
        <xdr:cNvPr id="489" name="楕円 488"/>
        <xdr:cNvSpPr/>
      </xdr:nvSpPr>
      <xdr:spPr>
        <a:xfrm>
          <a:off x="10426700" y="168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142549</xdr:rowOff>
    </xdr:from>
    <xdr:ext cx="469744" cy="259045"/>
    <xdr:sp macro="" textlink="">
      <xdr:nvSpPr>
        <xdr:cNvPr id="490" name="普通建設事業費 （ うち更新整備　）該当値テキスト"/>
        <xdr:cNvSpPr txBox="1"/>
      </xdr:nvSpPr>
      <xdr:spPr>
        <a:xfrm>
          <a:off x="10528300" y="167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102388</xdr:rowOff>
    </xdr:from>
    <xdr:to>
      <xdr:col>50</xdr:col>
      <xdr:colOff>165100</xdr:colOff>
      <xdr:row>99</xdr:row>
      <xdr:rowOff>32538</xdr:rowOff>
    </xdr:to>
    <xdr:sp macro="" textlink="">
      <xdr:nvSpPr>
        <xdr:cNvPr id="491" name="楕円 490"/>
        <xdr:cNvSpPr/>
      </xdr:nvSpPr>
      <xdr:spPr>
        <a:xfrm>
          <a:off x="9588500" y="16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23665</xdr:rowOff>
    </xdr:from>
    <xdr:ext cx="469744" cy="259045"/>
    <xdr:sp macro="" textlink="">
      <xdr:nvSpPr>
        <xdr:cNvPr id="492" name="テキスト ボックス 491"/>
        <xdr:cNvSpPr txBox="1"/>
      </xdr:nvSpPr>
      <xdr:spPr>
        <a:xfrm>
          <a:off x="9404428" y="1699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111207</xdr:rowOff>
    </xdr:from>
    <xdr:to>
      <xdr:col>46</xdr:col>
      <xdr:colOff>38100</xdr:colOff>
      <xdr:row>99</xdr:row>
      <xdr:rowOff>41357</xdr:rowOff>
    </xdr:to>
    <xdr:sp macro="" textlink="">
      <xdr:nvSpPr>
        <xdr:cNvPr id="493" name="楕円 492"/>
        <xdr:cNvSpPr/>
      </xdr:nvSpPr>
      <xdr:spPr>
        <a:xfrm>
          <a:off x="8699500" y="169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32484</xdr:rowOff>
    </xdr:from>
    <xdr:ext cx="469744" cy="259045"/>
    <xdr:sp macro="" textlink="">
      <xdr:nvSpPr>
        <xdr:cNvPr id="494" name="テキスト ボックス 493"/>
        <xdr:cNvSpPr txBox="1"/>
      </xdr:nvSpPr>
      <xdr:spPr>
        <a:xfrm>
          <a:off x="8515428" y="170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100273</xdr:rowOff>
    </xdr:from>
    <xdr:to>
      <xdr:col>41</xdr:col>
      <xdr:colOff>101600</xdr:colOff>
      <xdr:row>99</xdr:row>
      <xdr:rowOff>30423</xdr:rowOff>
    </xdr:to>
    <xdr:sp macro="" textlink="">
      <xdr:nvSpPr>
        <xdr:cNvPr id="495" name="楕円 494"/>
        <xdr:cNvSpPr/>
      </xdr:nvSpPr>
      <xdr:spPr>
        <a:xfrm>
          <a:off x="7810500" y="169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21550</xdr:rowOff>
    </xdr:from>
    <xdr:ext cx="469744" cy="259045"/>
    <xdr:sp macro="" textlink="">
      <xdr:nvSpPr>
        <xdr:cNvPr id="496" name="テキスト ボックス 495"/>
        <xdr:cNvSpPr txBox="1"/>
      </xdr:nvSpPr>
      <xdr:spPr>
        <a:xfrm>
          <a:off x="7626428" y="1699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56001</xdr:rowOff>
    </xdr:from>
    <xdr:to>
      <xdr:col>36</xdr:col>
      <xdr:colOff>165100</xdr:colOff>
      <xdr:row>98</xdr:row>
      <xdr:rowOff>157601</xdr:rowOff>
    </xdr:to>
    <xdr:sp macro="" textlink="">
      <xdr:nvSpPr>
        <xdr:cNvPr id="497" name="楕円 496"/>
        <xdr:cNvSpPr/>
      </xdr:nvSpPr>
      <xdr:spPr>
        <a:xfrm>
          <a:off x="6921500" y="168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148728</xdr:rowOff>
    </xdr:from>
    <xdr:ext cx="469744" cy="259045"/>
    <xdr:sp macro="" textlink="">
      <xdr:nvSpPr>
        <xdr:cNvPr id="498" name="テキスト ボックス 497"/>
        <xdr:cNvSpPr txBox="1"/>
      </xdr:nvSpPr>
      <xdr:spPr>
        <a:xfrm>
          <a:off x="6737428" y="1695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4" name="テキスト ボックス 51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6" name="テキスト ボックス 51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0" name="直線コネクタ 519"/>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3"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4" name="直線コネクタ 523"/>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97637</xdr:rowOff>
    </xdr:from>
    <xdr:to>
      <xdr:col>85</xdr:col>
      <xdr:colOff>127000</xdr:colOff>
      <xdr:row>38</xdr:row>
      <xdr:rowOff>124155</xdr:rowOff>
    </xdr:to>
    <xdr:cxnSp macro="">
      <xdr:nvCxnSpPr>
        <xdr:cNvPr id="525" name="直線コネクタ 524"/>
        <xdr:cNvCxnSpPr/>
      </xdr:nvCxnSpPr>
      <xdr:spPr>
        <a:xfrm>
          <a:off x="15481300" y="6612737"/>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6"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27" name="フローチャート: 判断 526"/>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97637</xdr:rowOff>
    </xdr:from>
    <xdr:to>
      <xdr:col>81</xdr:col>
      <xdr:colOff>50800</xdr:colOff>
      <xdr:row>38</xdr:row>
      <xdr:rowOff>139700</xdr:rowOff>
    </xdr:to>
    <xdr:cxnSp macro="">
      <xdr:nvCxnSpPr>
        <xdr:cNvPr id="528" name="直線コネクタ 527"/>
        <xdr:cNvCxnSpPr/>
      </xdr:nvCxnSpPr>
      <xdr:spPr>
        <a:xfrm flipV="1">
          <a:off x="14592300" y="6612737"/>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29" name="フローチャート: 判断 528"/>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0" name="テキスト ボックス 529"/>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2" name="フローチャート: 判断 531"/>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3" name="テキスト ボックス 532"/>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5" name="フローチャート: 判断 534"/>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6" name="テキスト ボックス 535"/>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37" name="フローチャート: 判断 536"/>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38" name="テキスト ボックス 537"/>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73355</xdr:rowOff>
    </xdr:from>
    <xdr:to>
      <xdr:col>85</xdr:col>
      <xdr:colOff>177800</xdr:colOff>
      <xdr:row>39</xdr:row>
      <xdr:rowOff>3505</xdr:rowOff>
    </xdr:to>
    <xdr:sp macro="" textlink="">
      <xdr:nvSpPr>
        <xdr:cNvPr id="544" name="楕円 543"/>
        <xdr:cNvSpPr/>
      </xdr:nvSpPr>
      <xdr:spPr>
        <a:xfrm>
          <a:off x="162687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159732</xdr:rowOff>
    </xdr:from>
    <xdr:ext cx="313932" cy="259045"/>
    <xdr:sp macro="" textlink="">
      <xdr:nvSpPr>
        <xdr:cNvPr id="545" name="災害復旧事業費該当値テキスト"/>
        <xdr:cNvSpPr txBox="1"/>
      </xdr:nvSpPr>
      <xdr:spPr>
        <a:xfrm>
          <a:off x="16370300" y="65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46837</xdr:rowOff>
    </xdr:from>
    <xdr:to>
      <xdr:col>81</xdr:col>
      <xdr:colOff>101600</xdr:colOff>
      <xdr:row>38</xdr:row>
      <xdr:rowOff>148437</xdr:rowOff>
    </xdr:to>
    <xdr:sp macro="" textlink="">
      <xdr:nvSpPr>
        <xdr:cNvPr id="546" name="楕円 545"/>
        <xdr:cNvSpPr/>
      </xdr:nvSpPr>
      <xdr:spPr>
        <a:xfrm>
          <a:off x="15430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139564</xdr:rowOff>
    </xdr:from>
    <xdr:ext cx="313932" cy="259045"/>
    <xdr:sp macro="" textlink="">
      <xdr:nvSpPr>
        <xdr:cNvPr id="547" name="テキスト ボックス 546"/>
        <xdr:cNvSpPr txBox="1"/>
      </xdr:nvSpPr>
      <xdr:spPr>
        <a:xfrm>
          <a:off x="15324333" y="6654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6" name="直線コネクタ 625"/>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7"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8" name="直線コネクタ 627"/>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29"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0" name="直線コネクタ 629"/>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27533</xdr:rowOff>
    </xdr:from>
    <xdr:to>
      <xdr:col>85</xdr:col>
      <xdr:colOff>127000</xdr:colOff>
      <xdr:row>77</xdr:row>
      <xdr:rowOff>43821</xdr:rowOff>
    </xdr:to>
    <xdr:cxnSp macro="">
      <xdr:nvCxnSpPr>
        <xdr:cNvPr id="631" name="直線コネクタ 630"/>
        <xdr:cNvCxnSpPr/>
      </xdr:nvCxnSpPr>
      <xdr:spPr>
        <a:xfrm>
          <a:off x="15481300" y="13229183"/>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2"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3" name="フローチャート: 判断 632"/>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8293</xdr:rowOff>
    </xdr:from>
    <xdr:to>
      <xdr:col>81</xdr:col>
      <xdr:colOff>50800</xdr:colOff>
      <xdr:row>77</xdr:row>
      <xdr:rowOff>27533</xdr:rowOff>
    </xdr:to>
    <xdr:cxnSp macro="">
      <xdr:nvCxnSpPr>
        <xdr:cNvPr id="634" name="直線コネクタ 633"/>
        <xdr:cNvCxnSpPr/>
      </xdr:nvCxnSpPr>
      <xdr:spPr>
        <a:xfrm>
          <a:off x="14592300" y="1320994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5" name="フローチャート: 判断 634"/>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6" name="テキスト ボックス 635"/>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133128</xdr:rowOff>
    </xdr:from>
    <xdr:to>
      <xdr:col>76</xdr:col>
      <xdr:colOff>114300</xdr:colOff>
      <xdr:row>77</xdr:row>
      <xdr:rowOff>8293</xdr:rowOff>
    </xdr:to>
    <xdr:cxnSp macro="">
      <xdr:nvCxnSpPr>
        <xdr:cNvPr id="637" name="直線コネクタ 636"/>
        <xdr:cNvCxnSpPr/>
      </xdr:nvCxnSpPr>
      <xdr:spPr>
        <a:xfrm>
          <a:off x="13703300" y="13163328"/>
          <a:ext cx="8890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38" name="フローチャート: 判断 637"/>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39" name="テキスト ボックス 638"/>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133128</xdr:rowOff>
    </xdr:from>
    <xdr:to>
      <xdr:col>71</xdr:col>
      <xdr:colOff>177800</xdr:colOff>
      <xdr:row>76</xdr:row>
      <xdr:rowOff>136385</xdr:rowOff>
    </xdr:to>
    <xdr:cxnSp macro="">
      <xdr:nvCxnSpPr>
        <xdr:cNvPr id="640" name="直線コネクタ 639"/>
        <xdr:cNvCxnSpPr/>
      </xdr:nvCxnSpPr>
      <xdr:spPr>
        <a:xfrm flipV="1">
          <a:off x="12814300" y="13163328"/>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1" name="フローチャート: 判断 640"/>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2" name="テキスト ボックス 641"/>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3" name="フローチャート: 判断 642"/>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4" name="テキスト ボックス 643"/>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164471</xdr:rowOff>
    </xdr:from>
    <xdr:to>
      <xdr:col>85</xdr:col>
      <xdr:colOff>177800</xdr:colOff>
      <xdr:row>77</xdr:row>
      <xdr:rowOff>94621</xdr:rowOff>
    </xdr:to>
    <xdr:sp macro="" textlink="">
      <xdr:nvSpPr>
        <xdr:cNvPr id="650" name="楕円 649"/>
        <xdr:cNvSpPr/>
      </xdr:nvSpPr>
      <xdr:spPr>
        <a:xfrm>
          <a:off x="16268700" y="131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79398</xdr:rowOff>
    </xdr:from>
    <xdr:ext cx="534377" cy="259045"/>
    <xdr:sp macro="" textlink="">
      <xdr:nvSpPr>
        <xdr:cNvPr id="651" name="公債費該当値テキスト"/>
        <xdr:cNvSpPr txBox="1"/>
      </xdr:nvSpPr>
      <xdr:spPr>
        <a:xfrm>
          <a:off x="16370300" y="131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148183</xdr:rowOff>
    </xdr:from>
    <xdr:to>
      <xdr:col>81</xdr:col>
      <xdr:colOff>101600</xdr:colOff>
      <xdr:row>77</xdr:row>
      <xdr:rowOff>78333</xdr:rowOff>
    </xdr:to>
    <xdr:sp macro="" textlink="">
      <xdr:nvSpPr>
        <xdr:cNvPr id="652" name="楕円 651"/>
        <xdr:cNvSpPr/>
      </xdr:nvSpPr>
      <xdr:spPr>
        <a:xfrm>
          <a:off x="154305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69460</xdr:rowOff>
    </xdr:from>
    <xdr:ext cx="534377" cy="259045"/>
    <xdr:sp macro="" textlink="">
      <xdr:nvSpPr>
        <xdr:cNvPr id="653" name="テキスト ボックス 652"/>
        <xdr:cNvSpPr txBox="1"/>
      </xdr:nvSpPr>
      <xdr:spPr>
        <a:xfrm>
          <a:off x="15214111" y="132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128943</xdr:rowOff>
    </xdr:from>
    <xdr:to>
      <xdr:col>76</xdr:col>
      <xdr:colOff>165100</xdr:colOff>
      <xdr:row>77</xdr:row>
      <xdr:rowOff>59093</xdr:rowOff>
    </xdr:to>
    <xdr:sp macro="" textlink="">
      <xdr:nvSpPr>
        <xdr:cNvPr id="654" name="楕円 653"/>
        <xdr:cNvSpPr/>
      </xdr:nvSpPr>
      <xdr:spPr>
        <a:xfrm>
          <a:off x="14541500" y="131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50220</xdr:rowOff>
    </xdr:from>
    <xdr:ext cx="534377" cy="259045"/>
    <xdr:sp macro="" textlink="">
      <xdr:nvSpPr>
        <xdr:cNvPr id="655" name="テキスト ボックス 654"/>
        <xdr:cNvSpPr txBox="1"/>
      </xdr:nvSpPr>
      <xdr:spPr>
        <a:xfrm>
          <a:off x="14325111" y="132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82328</xdr:rowOff>
    </xdr:from>
    <xdr:to>
      <xdr:col>72</xdr:col>
      <xdr:colOff>38100</xdr:colOff>
      <xdr:row>77</xdr:row>
      <xdr:rowOff>12478</xdr:rowOff>
    </xdr:to>
    <xdr:sp macro="" textlink="">
      <xdr:nvSpPr>
        <xdr:cNvPr id="656" name="楕円 655"/>
        <xdr:cNvSpPr/>
      </xdr:nvSpPr>
      <xdr:spPr>
        <a:xfrm>
          <a:off x="13652500" y="131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3605</xdr:rowOff>
    </xdr:from>
    <xdr:ext cx="534377" cy="259045"/>
    <xdr:sp macro="" textlink="">
      <xdr:nvSpPr>
        <xdr:cNvPr id="657" name="テキスト ボックス 656"/>
        <xdr:cNvSpPr txBox="1"/>
      </xdr:nvSpPr>
      <xdr:spPr>
        <a:xfrm>
          <a:off x="13436111" y="132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85585</xdr:rowOff>
    </xdr:from>
    <xdr:to>
      <xdr:col>67</xdr:col>
      <xdr:colOff>101600</xdr:colOff>
      <xdr:row>77</xdr:row>
      <xdr:rowOff>15735</xdr:rowOff>
    </xdr:to>
    <xdr:sp macro="" textlink="">
      <xdr:nvSpPr>
        <xdr:cNvPr id="658" name="楕円 657"/>
        <xdr:cNvSpPr/>
      </xdr:nvSpPr>
      <xdr:spPr>
        <a:xfrm>
          <a:off x="12763500" y="131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6862</xdr:rowOff>
    </xdr:from>
    <xdr:ext cx="534377" cy="259045"/>
    <xdr:sp macro="" textlink="">
      <xdr:nvSpPr>
        <xdr:cNvPr id="659" name="テキスト ボックス 658"/>
        <xdr:cNvSpPr txBox="1"/>
      </xdr:nvSpPr>
      <xdr:spPr>
        <a:xfrm>
          <a:off x="12547111" y="1320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1" name="直線コネクタ 680"/>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2"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3" name="直線コネクタ 682"/>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4"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5" name="直線コネクタ 684"/>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169783</xdr:rowOff>
    </xdr:from>
    <xdr:to>
      <xdr:col>85</xdr:col>
      <xdr:colOff>127000</xdr:colOff>
      <xdr:row>98</xdr:row>
      <xdr:rowOff>45242</xdr:rowOff>
    </xdr:to>
    <xdr:cxnSp macro="">
      <xdr:nvCxnSpPr>
        <xdr:cNvPr id="686" name="直線コネクタ 685"/>
        <xdr:cNvCxnSpPr/>
      </xdr:nvCxnSpPr>
      <xdr:spPr>
        <a:xfrm>
          <a:off x="15481300" y="16628983"/>
          <a:ext cx="838200" cy="2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7"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8" name="フローチャート: 判断 687"/>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169783</xdr:rowOff>
    </xdr:from>
    <xdr:to>
      <xdr:col>81</xdr:col>
      <xdr:colOff>50800</xdr:colOff>
      <xdr:row>97</xdr:row>
      <xdr:rowOff>33629</xdr:rowOff>
    </xdr:to>
    <xdr:cxnSp macro="">
      <xdr:nvCxnSpPr>
        <xdr:cNvPr id="689" name="直線コネクタ 688"/>
        <xdr:cNvCxnSpPr/>
      </xdr:nvCxnSpPr>
      <xdr:spPr>
        <a:xfrm flipV="1">
          <a:off x="14592300" y="16628983"/>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0" name="フローチャート: 判断 689"/>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1" name="テキスト ボックス 690"/>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33629</xdr:rowOff>
    </xdr:from>
    <xdr:to>
      <xdr:col>76</xdr:col>
      <xdr:colOff>114300</xdr:colOff>
      <xdr:row>98</xdr:row>
      <xdr:rowOff>63210</xdr:rowOff>
    </xdr:to>
    <xdr:cxnSp macro="">
      <xdr:nvCxnSpPr>
        <xdr:cNvPr id="692" name="直線コネクタ 691"/>
        <xdr:cNvCxnSpPr/>
      </xdr:nvCxnSpPr>
      <xdr:spPr>
        <a:xfrm flipV="1">
          <a:off x="13703300" y="16664279"/>
          <a:ext cx="889000" cy="20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3" name="フローチャート: 判断 692"/>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4" name="テキスト ボックス 693"/>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63210</xdr:rowOff>
    </xdr:from>
    <xdr:to>
      <xdr:col>71</xdr:col>
      <xdr:colOff>177800</xdr:colOff>
      <xdr:row>98</xdr:row>
      <xdr:rowOff>119171</xdr:rowOff>
    </xdr:to>
    <xdr:cxnSp macro="">
      <xdr:nvCxnSpPr>
        <xdr:cNvPr id="695" name="直線コネクタ 694"/>
        <xdr:cNvCxnSpPr/>
      </xdr:nvCxnSpPr>
      <xdr:spPr>
        <a:xfrm flipV="1">
          <a:off x="12814300" y="16865310"/>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6" name="フローチャート: 判断 695"/>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7" name="テキスト ボックス 696"/>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698" name="フローチャート: 判断 697"/>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699" name="テキスト ボックス 698"/>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165892</xdr:rowOff>
    </xdr:from>
    <xdr:to>
      <xdr:col>85</xdr:col>
      <xdr:colOff>177800</xdr:colOff>
      <xdr:row>98</xdr:row>
      <xdr:rowOff>96042</xdr:rowOff>
    </xdr:to>
    <xdr:sp macro="" textlink="">
      <xdr:nvSpPr>
        <xdr:cNvPr id="705" name="楕円 704"/>
        <xdr:cNvSpPr/>
      </xdr:nvSpPr>
      <xdr:spPr>
        <a:xfrm>
          <a:off x="16268700" y="167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80819</xdr:rowOff>
    </xdr:from>
    <xdr:ext cx="469744" cy="259045"/>
    <xdr:sp macro="" textlink="">
      <xdr:nvSpPr>
        <xdr:cNvPr id="706" name="積立金該当値テキスト"/>
        <xdr:cNvSpPr txBox="1"/>
      </xdr:nvSpPr>
      <xdr:spPr>
        <a:xfrm>
          <a:off x="16370300" y="167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118983</xdr:rowOff>
    </xdr:from>
    <xdr:to>
      <xdr:col>81</xdr:col>
      <xdr:colOff>101600</xdr:colOff>
      <xdr:row>97</xdr:row>
      <xdr:rowOff>49133</xdr:rowOff>
    </xdr:to>
    <xdr:sp macro="" textlink="">
      <xdr:nvSpPr>
        <xdr:cNvPr id="707" name="楕円 706"/>
        <xdr:cNvSpPr/>
      </xdr:nvSpPr>
      <xdr:spPr>
        <a:xfrm>
          <a:off x="15430500" y="165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40260</xdr:rowOff>
    </xdr:from>
    <xdr:ext cx="469744" cy="259045"/>
    <xdr:sp macro="" textlink="">
      <xdr:nvSpPr>
        <xdr:cNvPr id="708" name="テキスト ボックス 707"/>
        <xdr:cNvSpPr txBox="1"/>
      </xdr:nvSpPr>
      <xdr:spPr>
        <a:xfrm>
          <a:off x="15246428" y="1667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154279</xdr:rowOff>
    </xdr:from>
    <xdr:to>
      <xdr:col>76</xdr:col>
      <xdr:colOff>165100</xdr:colOff>
      <xdr:row>97</xdr:row>
      <xdr:rowOff>84429</xdr:rowOff>
    </xdr:to>
    <xdr:sp macro="" textlink="">
      <xdr:nvSpPr>
        <xdr:cNvPr id="709" name="楕円 708"/>
        <xdr:cNvSpPr/>
      </xdr:nvSpPr>
      <xdr:spPr>
        <a:xfrm>
          <a:off x="14541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75556</xdr:rowOff>
    </xdr:from>
    <xdr:ext cx="469744" cy="259045"/>
    <xdr:sp macro="" textlink="">
      <xdr:nvSpPr>
        <xdr:cNvPr id="710" name="テキスト ボックス 709"/>
        <xdr:cNvSpPr txBox="1"/>
      </xdr:nvSpPr>
      <xdr:spPr>
        <a:xfrm>
          <a:off x="14357428" y="1670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12410</xdr:rowOff>
    </xdr:from>
    <xdr:to>
      <xdr:col>72</xdr:col>
      <xdr:colOff>38100</xdr:colOff>
      <xdr:row>98</xdr:row>
      <xdr:rowOff>114010</xdr:rowOff>
    </xdr:to>
    <xdr:sp macro="" textlink="">
      <xdr:nvSpPr>
        <xdr:cNvPr id="711" name="楕円 710"/>
        <xdr:cNvSpPr/>
      </xdr:nvSpPr>
      <xdr:spPr>
        <a:xfrm>
          <a:off x="13652500" y="168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105137</xdr:rowOff>
    </xdr:from>
    <xdr:ext cx="469744" cy="259045"/>
    <xdr:sp macro="" textlink="">
      <xdr:nvSpPr>
        <xdr:cNvPr id="712" name="テキスト ボックス 711"/>
        <xdr:cNvSpPr txBox="1"/>
      </xdr:nvSpPr>
      <xdr:spPr>
        <a:xfrm>
          <a:off x="13468428" y="169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68371</xdr:rowOff>
    </xdr:from>
    <xdr:to>
      <xdr:col>67</xdr:col>
      <xdr:colOff>101600</xdr:colOff>
      <xdr:row>98</xdr:row>
      <xdr:rowOff>169971</xdr:rowOff>
    </xdr:to>
    <xdr:sp macro="" textlink="">
      <xdr:nvSpPr>
        <xdr:cNvPr id="713" name="楕円 712"/>
        <xdr:cNvSpPr/>
      </xdr:nvSpPr>
      <xdr:spPr>
        <a:xfrm>
          <a:off x="12763500" y="168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161098</xdr:rowOff>
    </xdr:from>
    <xdr:ext cx="378565" cy="259045"/>
    <xdr:sp macro="" textlink="">
      <xdr:nvSpPr>
        <xdr:cNvPr id="714" name="テキスト ボックス 713"/>
        <xdr:cNvSpPr txBox="1"/>
      </xdr:nvSpPr>
      <xdr:spPr>
        <a:xfrm>
          <a:off x="12625017" y="16963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0" name="直線コネクタ 739"/>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3"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4" name="直線コネクタ 743"/>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24747</xdr:rowOff>
    </xdr:from>
    <xdr:to>
      <xdr:col>116</xdr:col>
      <xdr:colOff>63500</xdr:colOff>
      <xdr:row>39</xdr:row>
      <xdr:rowOff>58057</xdr:rowOff>
    </xdr:to>
    <xdr:cxnSp macro="">
      <xdr:nvCxnSpPr>
        <xdr:cNvPr id="745" name="直線コネクタ 744"/>
        <xdr:cNvCxnSpPr/>
      </xdr:nvCxnSpPr>
      <xdr:spPr>
        <a:xfrm>
          <a:off x="21323300" y="6539847"/>
          <a:ext cx="8382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6"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7" name="フローチャート: 判断 746"/>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24747</xdr:rowOff>
    </xdr:from>
    <xdr:to>
      <xdr:col>111</xdr:col>
      <xdr:colOff>177800</xdr:colOff>
      <xdr:row>39</xdr:row>
      <xdr:rowOff>64915</xdr:rowOff>
    </xdr:to>
    <xdr:cxnSp macro="">
      <xdr:nvCxnSpPr>
        <xdr:cNvPr id="748" name="直線コネクタ 747"/>
        <xdr:cNvCxnSpPr/>
      </xdr:nvCxnSpPr>
      <xdr:spPr>
        <a:xfrm flipV="1">
          <a:off x="20434300" y="6539847"/>
          <a:ext cx="889000" cy="2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49" name="フローチャート: 判断 748"/>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0" name="テキスト ボックス 749"/>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135128</xdr:rowOff>
    </xdr:from>
    <xdr:to>
      <xdr:col>107</xdr:col>
      <xdr:colOff>50800</xdr:colOff>
      <xdr:row>39</xdr:row>
      <xdr:rowOff>64915</xdr:rowOff>
    </xdr:to>
    <xdr:cxnSp macro="">
      <xdr:nvCxnSpPr>
        <xdr:cNvPr id="751" name="直線コネクタ 750"/>
        <xdr:cNvCxnSpPr/>
      </xdr:nvCxnSpPr>
      <xdr:spPr>
        <a:xfrm>
          <a:off x="19545300" y="6307328"/>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2" name="フローチャート: 判断 751"/>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3" name="テキスト ボックス 752"/>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135128</xdr:rowOff>
    </xdr:from>
    <xdr:to>
      <xdr:col>102</xdr:col>
      <xdr:colOff>114300</xdr:colOff>
      <xdr:row>37</xdr:row>
      <xdr:rowOff>156028</xdr:rowOff>
    </xdr:to>
    <xdr:cxnSp macro="">
      <xdr:nvCxnSpPr>
        <xdr:cNvPr id="754" name="直線コネクタ 753"/>
        <xdr:cNvCxnSpPr/>
      </xdr:nvCxnSpPr>
      <xdr:spPr>
        <a:xfrm flipV="1">
          <a:off x="18656300" y="6307328"/>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5" name="フローチャート: 判断 754"/>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137540</xdr:rowOff>
    </xdr:from>
    <xdr:ext cx="378565" cy="259045"/>
    <xdr:sp macro="" textlink="">
      <xdr:nvSpPr>
        <xdr:cNvPr id="756" name="テキスト ボックス 755"/>
        <xdr:cNvSpPr txBox="1"/>
      </xdr:nvSpPr>
      <xdr:spPr>
        <a:xfrm>
          <a:off x="19356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7" name="フローチャート: 判断 756"/>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141132</xdr:rowOff>
    </xdr:from>
    <xdr:ext cx="378565" cy="259045"/>
    <xdr:sp macro="" textlink="">
      <xdr:nvSpPr>
        <xdr:cNvPr id="758" name="テキスト ボックス 757"/>
        <xdr:cNvSpPr txBox="1"/>
      </xdr:nvSpPr>
      <xdr:spPr>
        <a:xfrm>
          <a:off x="18467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7257</xdr:rowOff>
    </xdr:from>
    <xdr:to>
      <xdr:col>116</xdr:col>
      <xdr:colOff>114300</xdr:colOff>
      <xdr:row>39</xdr:row>
      <xdr:rowOff>108857</xdr:rowOff>
    </xdr:to>
    <xdr:sp macro="" textlink="">
      <xdr:nvSpPr>
        <xdr:cNvPr id="764" name="楕円 763"/>
        <xdr:cNvSpPr/>
      </xdr:nvSpPr>
      <xdr:spPr>
        <a:xfrm>
          <a:off x="221107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93634</xdr:rowOff>
    </xdr:from>
    <xdr:ext cx="378565" cy="259045"/>
    <xdr:sp macro="" textlink="">
      <xdr:nvSpPr>
        <xdr:cNvPr id="765" name="投資及び出資金該当値テキスト"/>
        <xdr:cNvSpPr txBox="1"/>
      </xdr:nvSpPr>
      <xdr:spPr>
        <a:xfrm>
          <a:off x="22212300" y="6608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145397</xdr:rowOff>
    </xdr:from>
    <xdr:to>
      <xdr:col>112</xdr:col>
      <xdr:colOff>38100</xdr:colOff>
      <xdr:row>38</xdr:row>
      <xdr:rowOff>75547</xdr:rowOff>
    </xdr:to>
    <xdr:sp macro="" textlink="">
      <xdr:nvSpPr>
        <xdr:cNvPr id="766" name="楕円 765"/>
        <xdr:cNvSpPr/>
      </xdr:nvSpPr>
      <xdr:spPr>
        <a:xfrm>
          <a:off x="21272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66674</xdr:rowOff>
    </xdr:from>
    <xdr:ext cx="378565" cy="259045"/>
    <xdr:sp macro="" textlink="">
      <xdr:nvSpPr>
        <xdr:cNvPr id="767" name="テキスト ボックス 766"/>
        <xdr:cNvSpPr txBox="1"/>
      </xdr:nvSpPr>
      <xdr:spPr>
        <a:xfrm>
          <a:off x="21134017" y="658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14115</xdr:rowOff>
    </xdr:from>
    <xdr:to>
      <xdr:col>107</xdr:col>
      <xdr:colOff>101600</xdr:colOff>
      <xdr:row>39</xdr:row>
      <xdr:rowOff>115715</xdr:rowOff>
    </xdr:to>
    <xdr:sp macro="" textlink="">
      <xdr:nvSpPr>
        <xdr:cNvPr id="768" name="楕円 767"/>
        <xdr:cNvSpPr/>
      </xdr:nvSpPr>
      <xdr:spPr>
        <a:xfrm>
          <a:off x="20383500" y="6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106842</xdr:rowOff>
    </xdr:from>
    <xdr:ext cx="378565" cy="259045"/>
    <xdr:sp macro="" textlink="">
      <xdr:nvSpPr>
        <xdr:cNvPr id="769" name="テキスト ボックス 768"/>
        <xdr:cNvSpPr txBox="1"/>
      </xdr:nvSpPr>
      <xdr:spPr>
        <a:xfrm>
          <a:off x="20245017" y="679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84328</xdr:rowOff>
    </xdr:from>
    <xdr:to>
      <xdr:col>102</xdr:col>
      <xdr:colOff>165100</xdr:colOff>
      <xdr:row>37</xdr:row>
      <xdr:rowOff>14478</xdr:rowOff>
    </xdr:to>
    <xdr:sp macro="" textlink="">
      <xdr:nvSpPr>
        <xdr:cNvPr id="770" name="楕円 769"/>
        <xdr:cNvSpPr/>
      </xdr:nvSpPr>
      <xdr:spPr>
        <a:xfrm>
          <a:off x="19494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31005</xdr:rowOff>
    </xdr:from>
    <xdr:ext cx="469744" cy="259045"/>
    <xdr:sp macro="" textlink="">
      <xdr:nvSpPr>
        <xdr:cNvPr id="771" name="テキスト ボックス 770"/>
        <xdr:cNvSpPr txBox="1"/>
      </xdr:nvSpPr>
      <xdr:spPr>
        <a:xfrm>
          <a:off x="19310428" y="60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105228</xdr:rowOff>
    </xdr:from>
    <xdr:to>
      <xdr:col>98</xdr:col>
      <xdr:colOff>38100</xdr:colOff>
      <xdr:row>38</xdr:row>
      <xdr:rowOff>35378</xdr:rowOff>
    </xdr:to>
    <xdr:sp macro="" textlink="">
      <xdr:nvSpPr>
        <xdr:cNvPr id="772" name="楕円 771"/>
        <xdr:cNvSpPr/>
      </xdr:nvSpPr>
      <xdr:spPr>
        <a:xfrm>
          <a:off x="18605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51905</xdr:rowOff>
    </xdr:from>
    <xdr:ext cx="378565" cy="259045"/>
    <xdr:sp macro="" textlink="">
      <xdr:nvSpPr>
        <xdr:cNvPr id="773" name="テキスト ボックス 772"/>
        <xdr:cNvSpPr txBox="1"/>
      </xdr:nvSpPr>
      <xdr:spPr>
        <a:xfrm>
          <a:off x="184670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7" name="直線コネクタ 796"/>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0"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1" name="直線コネクタ 800"/>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51308</xdr:rowOff>
    </xdr:from>
    <xdr:to>
      <xdr:col>116</xdr:col>
      <xdr:colOff>63500</xdr:colOff>
      <xdr:row>58</xdr:row>
      <xdr:rowOff>162864</xdr:rowOff>
    </xdr:to>
    <xdr:cxnSp macro="">
      <xdr:nvCxnSpPr>
        <xdr:cNvPr id="802" name="直線コネクタ 801"/>
        <xdr:cNvCxnSpPr/>
      </xdr:nvCxnSpPr>
      <xdr:spPr>
        <a:xfrm flipV="1">
          <a:off x="21323300" y="9995408"/>
          <a:ext cx="8382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3"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4" name="フローチャート: 判断 803"/>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137643</xdr:rowOff>
    </xdr:from>
    <xdr:to>
      <xdr:col>111</xdr:col>
      <xdr:colOff>177800</xdr:colOff>
      <xdr:row>58</xdr:row>
      <xdr:rowOff>162864</xdr:rowOff>
    </xdr:to>
    <xdr:cxnSp macro="">
      <xdr:nvCxnSpPr>
        <xdr:cNvPr id="805" name="直線コネクタ 804"/>
        <xdr:cNvCxnSpPr/>
      </xdr:nvCxnSpPr>
      <xdr:spPr>
        <a:xfrm>
          <a:off x="20434300" y="10081743"/>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6" name="フローチャート: 判断 805"/>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07" name="テキスト ボックス 806"/>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137643</xdr:rowOff>
    </xdr:from>
    <xdr:to>
      <xdr:col>107</xdr:col>
      <xdr:colOff>50800</xdr:colOff>
      <xdr:row>58</xdr:row>
      <xdr:rowOff>155626</xdr:rowOff>
    </xdr:to>
    <xdr:cxnSp macro="">
      <xdr:nvCxnSpPr>
        <xdr:cNvPr id="808" name="直線コネクタ 807"/>
        <xdr:cNvCxnSpPr/>
      </xdr:nvCxnSpPr>
      <xdr:spPr>
        <a:xfrm flipV="1">
          <a:off x="19545300" y="10081743"/>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09" name="フローチャート: 判断 808"/>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0" name="テキスト ボックス 809"/>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151816</xdr:rowOff>
    </xdr:from>
    <xdr:to>
      <xdr:col>102</xdr:col>
      <xdr:colOff>114300</xdr:colOff>
      <xdr:row>58</xdr:row>
      <xdr:rowOff>155626</xdr:rowOff>
    </xdr:to>
    <xdr:cxnSp macro="">
      <xdr:nvCxnSpPr>
        <xdr:cNvPr id="811" name="直線コネクタ 810"/>
        <xdr:cNvCxnSpPr/>
      </xdr:nvCxnSpPr>
      <xdr:spPr>
        <a:xfrm>
          <a:off x="18656300" y="1009591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2" name="フローチャート: 判断 811"/>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3" name="テキスト ボックス 812"/>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4" name="フローチャート: 判断 813"/>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5" name="テキスト ボックス 814"/>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508</xdr:rowOff>
    </xdr:from>
    <xdr:to>
      <xdr:col>116</xdr:col>
      <xdr:colOff>114300</xdr:colOff>
      <xdr:row>58</xdr:row>
      <xdr:rowOff>102108</xdr:rowOff>
    </xdr:to>
    <xdr:sp macro="" textlink="">
      <xdr:nvSpPr>
        <xdr:cNvPr id="821" name="楕円 820"/>
        <xdr:cNvSpPr/>
      </xdr:nvSpPr>
      <xdr:spPr>
        <a:xfrm>
          <a:off x="22110700" y="99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150385</xdr:rowOff>
    </xdr:from>
    <xdr:ext cx="469744" cy="259045"/>
    <xdr:sp macro="" textlink="">
      <xdr:nvSpPr>
        <xdr:cNvPr id="822" name="貸付金該当値テキスト"/>
        <xdr:cNvSpPr txBox="1"/>
      </xdr:nvSpPr>
      <xdr:spPr>
        <a:xfrm>
          <a:off x="22212300" y="992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112064</xdr:rowOff>
    </xdr:from>
    <xdr:to>
      <xdr:col>112</xdr:col>
      <xdr:colOff>38100</xdr:colOff>
      <xdr:row>59</xdr:row>
      <xdr:rowOff>42214</xdr:rowOff>
    </xdr:to>
    <xdr:sp macro="" textlink="">
      <xdr:nvSpPr>
        <xdr:cNvPr id="823" name="楕円 822"/>
        <xdr:cNvSpPr/>
      </xdr:nvSpPr>
      <xdr:spPr>
        <a:xfrm>
          <a:off x="21272500" y="100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33341</xdr:rowOff>
    </xdr:from>
    <xdr:ext cx="378565" cy="259045"/>
    <xdr:sp macro="" textlink="">
      <xdr:nvSpPr>
        <xdr:cNvPr id="824" name="テキスト ボックス 823"/>
        <xdr:cNvSpPr txBox="1"/>
      </xdr:nvSpPr>
      <xdr:spPr>
        <a:xfrm>
          <a:off x="21134017" y="10148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86843</xdr:rowOff>
    </xdr:from>
    <xdr:to>
      <xdr:col>107</xdr:col>
      <xdr:colOff>101600</xdr:colOff>
      <xdr:row>59</xdr:row>
      <xdr:rowOff>16993</xdr:rowOff>
    </xdr:to>
    <xdr:sp macro="" textlink="">
      <xdr:nvSpPr>
        <xdr:cNvPr id="825" name="楕円 824"/>
        <xdr:cNvSpPr/>
      </xdr:nvSpPr>
      <xdr:spPr>
        <a:xfrm>
          <a:off x="203835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8120</xdr:rowOff>
    </xdr:from>
    <xdr:ext cx="469744" cy="259045"/>
    <xdr:sp macro="" textlink="">
      <xdr:nvSpPr>
        <xdr:cNvPr id="826" name="テキスト ボックス 825"/>
        <xdr:cNvSpPr txBox="1"/>
      </xdr:nvSpPr>
      <xdr:spPr>
        <a:xfrm>
          <a:off x="20199428" y="1012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104826</xdr:rowOff>
    </xdr:from>
    <xdr:to>
      <xdr:col>102</xdr:col>
      <xdr:colOff>165100</xdr:colOff>
      <xdr:row>59</xdr:row>
      <xdr:rowOff>34976</xdr:rowOff>
    </xdr:to>
    <xdr:sp macro="" textlink="">
      <xdr:nvSpPr>
        <xdr:cNvPr id="827" name="楕円 826"/>
        <xdr:cNvSpPr/>
      </xdr:nvSpPr>
      <xdr:spPr>
        <a:xfrm>
          <a:off x="19494500" y="100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26103</xdr:rowOff>
    </xdr:from>
    <xdr:ext cx="378565" cy="259045"/>
    <xdr:sp macro="" textlink="">
      <xdr:nvSpPr>
        <xdr:cNvPr id="828" name="テキスト ボックス 827"/>
        <xdr:cNvSpPr txBox="1"/>
      </xdr:nvSpPr>
      <xdr:spPr>
        <a:xfrm>
          <a:off x="19356017" y="1014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101016</xdr:rowOff>
    </xdr:from>
    <xdr:to>
      <xdr:col>98</xdr:col>
      <xdr:colOff>38100</xdr:colOff>
      <xdr:row>59</xdr:row>
      <xdr:rowOff>31166</xdr:rowOff>
    </xdr:to>
    <xdr:sp macro="" textlink="">
      <xdr:nvSpPr>
        <xdr:cNvPr id="829" name="楕円 828"/>
        <xdr:cNvSpPr/>
      </xdr:nvSpPr>
      <xdr:spPr>
        <a:xfrm>
          <a:off x="18605500" y="100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22293</xdr:rowOff>
    </xdr:from>
    <xdr:ext cx="378565" cy="259045"/>
    <xdr:sp macro="" textlink="">
      <xdr:nvSpPr>
        <xdr:cNvPr id="830" name="テキスト ボックス 829"/>
        <xdr:cNvSpPr txBox="1"/>
      </xdr:nvSpPr>
      <xdr:spPr>
        <a:xfrm>
          <a:off x="18467017" y="1013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3" name="直線コネクタ 852"/>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4"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5" name="直線コネクタ 854"/>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6"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7" name="直線コネクタ 856"/>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162926</xdr:rowOff>
    </xdr:from>
    <xdr:to>
      <xdr:col>116</xdr:col>
      <xdr:colOff>63500</xdr:colOff>
      <xdr:row>77</xdr:row>
      <xdr:rowOff>12325</xdr:rowOff>
    </xdr:to>
    <xdr:cxnSp macro="">
      <xdr:nvCxnSpPr>
        <xdr:cNvPr id="858" name="直線コネクタ 857"/>
        <xdr:cNvCxnSpPr/>
      </xdr:nvCxnSpPr>
      <xdr:spPr>
        <a:xfrm flipV="1">
          <a:off x="21323300" y="13193126"/>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59"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0" name="フローチャート: 判断 859"/>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12325</xdr:rowOff>
    </xdr:from>
    <xdr:to>
      <xdr:col>111</xdr:col>
      <xdr:colOff>177800</xdr:colOff>
      <xdr:row>77</xdr:row>
      <xdr:rowOff>93889</xdr:rowOff>
    </xdr:to>
    <xdr:cxnSp macro="">
      <xdr:nvCxnSpPr>
        <xdr:cNvPr id="861" name="直線コネクタ 860"/>
        <xdr:cNvCxnSpPr/>
      </xdr:nvCxnSpPr>
      <xdr:spPr>
        <a:xfrm flipV="1">
          <a:off x="20434300" y="13213975"/>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2" name="フローチャート: 判断 861"/>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3" name="テキスト ボックス 862"/>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93889</xdr:rowOff>
    </xdr:from>
    <xdr:to>
      <xdr:col>107</xdr:col>
      <xdr:colOff>50800</xdr:colOff>
      <xdr:row>77</xdr:row>
      <xdr:rowOff>110531</xdr:rowOff>
    </xdr:to>
    <xdr:cxnSp macro="">
      <xdr:nvCxnSpPr>
        <xdr:cNvPr id="864" name="直線コネクタ 863"/>
        <xdr:cNvCxnSpPr/>
      </xdr:nvCxnSpPr>
      <xdr:spPr>
        <a:xfrm flipV="1">
          <a:off x="19545300" y="1329553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5" name="フローチャート: 判断 864"/>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6" name="テキスト ボックス 865"/>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60787</xdr:rowOff>
    </xdr:from>
    <xdr:to>
      <xdr:col>102</xdr:col>
      <xdr:colOff>114300</xdr:colOff>
      <xdr:row>77</xdr:row>
      <xdr:rowOff>110531</xdr:rowOff>
    </xdr:to>
    <xdr:cxnSp macro="">
      <xdr:nvCxnSpPr>
        <xdr:cNvPr id="867" name="直線コネクタ 866"/>
        <xdr:cNvCxnSpPr/>
      </xdr:nvCxnSpPr>
      <xdr:spPr>
        <a:xfrm>
          <a:off x="18656300" y="13090987"/>
          <a:ext cx="889000" cy="2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8" name="フローチャート: 判断 867"/>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69" name="テキスト ボックス 868"/>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0" name="フローチャート: 判断 869"/>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1" name="テキスト ボックス 870"/>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112126</xdr:rowOff>
    </xdr:from>
    <xdr:to>
      <xdr:col>116</xdr:col>
      <xdr:colOff>114300</xdr:colOff>
      <xdr:row>77</xdr:row>
      <xdr:rowOff>42276</xdr:rowOff>
    </xdr:to>
    <xdr:sp macro="" textlink="">
      <xdr:nvSpPr>
        <xdr:cNvPr id="877" name="楕円 876"/>
        <xdr:cNvSpPr/>
      </xdr:nvSpPr>
      <xdr:spPr>
        <a:xfrm>
          <a:off x="22110700" y="1314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90553</xdr:rowOff>
    </xdr:from>
    <xdr:ext cx="534377" cy="259045"/>
    <xdr:sp macro="" textlink="">
      <xdr:nvSpPr>
        <xdr:cNvPr id="878" name="繰出金該当値テキスト"/>
        <xdr:cNvSpPr txBox="1"/>
      </xdr:nvSpPr>
      <xdr:spPr>
        <a:xfrm>
          <a:off x="22212300" y="1312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132975</xdr:rowOff>
    </xdr:from>
    <xdr:to>
      <xdr:col>112</xdr:col>
      <xdr:colOff>38100</xdr:colOff>
      <xdr:row>77</xdr:row>
      <xdr:rowOff>63125</xdr:rowOff>
    </xdr:to>
    <xdr:sp macro="" textlink="">
      <xdr:nvSpPr>
        <xdr:cNvPr id="879" name="楕円 878"/>
        <xdr:cNvSpPr/>
      </xdr:nvSpPr>
      <xdr:spPr>
        <a:xfrm>
          <a:off x="21272500" y="13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54252</xdr:rowOff>
    </xdr:from>
    <xdr:ext cx="534377" cy="259045"/>
    <xdr:sp macro="" textlink="">
      <xdr:nvSpPr>
        <xdr:cNvPr id="880" name="テキスト ボックス 879"/>
        <xdr:cNvSpPr txBox="1"/>
      </xdr:nvSpPr>
      <xdr:spPr>
        <a:xfrm>
          <a:off x="21056111" y="132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43089</xdr:rowOff>
    </xdr:from>
    <xdr:to>
      <xdr:col>107</xdr:col>
      <xdr:colOff>101600</xdr:colOff>
      <xdr:row>77</xdr:row>
      <xdr:rowOff>144689</xdr:rowOff>
    </xdr:to>
    <xdr:sp macro="" textlink="">
      <xdr:nvSpPr>
        <xdr:cNvPr id="881" name="楕円 880"/>
        <xdr:cNvSpPr/>
      </xdr:nvSpPr>
      <xdr:spPr>
        <a:xfrm>
          <a:off x="20383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135816</xdr:rowOff>
    </xdr:from>
    <xdr:ext cx="534377" cy="259045"/>
    <xdr:sp macro="" textlink="">
      <xdr:nvSpPr>
        <xdr:cNvPr id="882" name="テキスト ボックス 881"/>
        <xdr:cNvSpPr txBox="1"/>
      </xdr:nvSpPr>
      <xdr:spPr>
        <a:xfrm>
          <a:off x="20167111" y="133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59731</xdr:rowOff>
    </xdr:from>
    <xdr:to>
      <xdr:col>102</xdr:col>
      <xdr:colOff>165100</xdr:colOff>
      <xdr:row>77</xdr:row>
      <xdr:rowOff>161331</xdr:rowOff>
    </xdr:to>
    <xdr:sp macro="" textlink="">
      <xdr:nvSpPr>
        <xdr:cNvPr id="883" name="楕円 882"/>
        <xdr:cNvSpPr/>
      </xdr:nvSpPr>
      <xdr:spPr>
        <a:xfrm>
          <a:off x="19494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152458</xdr:rowOff>
    </xdr:from>
    <xdr:ext cx="534377" cy="259045"/>
    <xdr:sp macro="" textlink="">
      <xdr:nvSpPr>
        <xdr:cNvPr id="884" name="テキスト ボックス 883"/>
        <xdr:cNvSpPr txBox="1"/>
      </xdr:nvSpPr>
      <xdr:spPr>
        <a:xfrm>
          <a:off x="19278111" y="133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9987</xdr:rowOff>
    </xdr:from>
    <xdr:to>
      <xdr:col>98</xdr:col>
      <xdr:colOff>38100</xdr:colOff>
      <xdr:row>76</xdr:row>
      <xdr:rowOff>111587</xdr:rowOff>
    </xdr:to>
    <xdr:sp macro="" textlink="">
      <xdr:nvSpPr>
        <xdr:cNvPr id="885" name="楕円 884"/>
        <xdr:cNvSpPr/>
      </xdr:nvSpPr>
      <xdr:spPr>
        <a:xfrm>
          <a:off x="186055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102714</xdr:rowOff>
    </xdr:from>
    <xdr:ext cx="534377" cy="259045"/>
    <xdr:sp macro="" textlink="">
      <xdr:nvSpPr>
        <xdr:cNvPr id="886" name="テキスト ボックス 885"/>
        <xdr:cNvSpPr txBox="1"/>
      </xdr:nvSpPr>
      <xdr:spPr>
        <a:xfrm>
          <a:off x="18389111" y="131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の賃金分が物件費から移行したことにより増加しているが、人口の増加、適正管理計画により、住民一人当たりの人件費コストは類似団体と比較して低く抑えられ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・扶助費については、子育て世代の人口の増加に伴う、子育て施策に関する経費の増加により、増加している。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・補助費等については、新型コロナウイルスの感染拡大を受けた経済対策としての特別定額給付金事業により、一時的に大幅に増加している。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200,309
197,161
35.32
91,691,256
88,172,958
2,156,350
34,129,636
55,486,801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58319</xdr:rowOff>
    </xdr:from>
    <xdr:to>
      <xdr:col>24</xdr:col>
      <xdr:colOff>63500</xdr:colOff>
      <xdr:row>36</xdr:row>
      <xdr:rowOff>61062</xdr:rowOff>
    </xdr:to>
    <xdr:cxnSp macro="">
      <xdr:nvCxnSpPr>
        <xdr:cNvPr id="59" name="直線コネクタ 58"/>
        <xdr:cNvCxnSpPr/>
      </xdr:nvCxnSpPr>
      <xdr:spPr>
        <a:xfrm>
          <a:off x="3797300" y="623051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18085</xdr:rowOff>
    </xdr:from>
    <xdr:to>
      <xdr:col>19</xdr:col>
      <xdr:colOff>177800</xdr:colOff>
      <xdr:row>36</xdr:row>
      <xdr:rowOff>58319</xdr:rowOff>
    </xdr:to>
    <xdr:cxnSp macro="">
      <xdr:nvCxnSpPr>
        <xdr:cNvPr id="62" name="直線コネクタ 61"/>
        <xdr:cNvCxnSpPr/>
      </xdr:nvCxnSpPr>
      <xdr:spPr>
        <a:xfrm>
          <a:off x="2908300" y="6190285"/>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64" name="テキスト ボックス 63"/>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77978</xdr:rowOff>
    </xdr:from>
    <xdr:to>
      <xdr:col>15</xdr:col>
      <xdr:colOff>50800</xdr:colOff>
      <xdr:row>36</xdr:row>
      <xdr:rowOff>18085</xdr:rowOff>
    </xdr:to>
    <xdr:cxnSp macro="">
      <xdr:nvCxnSpPr>
        <xdr:cNvPr id="65" name="直線コネクタ 64"/>
        <xdr:cNvCxnSpPr/>
      </xdr:nvCxnSpPr>
      <xdr:spPr>
        <a:xfrm>
          <a:off x="2019300" y="6078728"/>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21285</xdr:rowOff>
    </xdr:from>
    <xdr:to>
      <xdr:col>10</xdr:col>
      <xdr:colOff>114300</xdr:colOff>
      <xdr:row>35</xdr:row>
      <xdr:rowOff>77978</xdr:rowOff>
    </xdr:to>
    <xdr:cxnSp macro="">
      <xdr:nvCxnSpPr>
        <xdr:cNvPr id="68" name="直線コネクタ 67"/>
        <xdr:cNvCxnSpPr/>
      </xdr:nvCxnSpPr>
      <xdr:spPr>
        <a:xfrm>
          <a:off x="1130300" y="6022035"/>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10262</xdr:rowOff>
    </xdr:from>
    <xdr:to>
      <xdr:col>24</xdr:col>
      <xdr:colOff>114300</xdr:colOff>
      <xdr:row>36</xdr:row>
      <xdr:rowOff>111862</xdr:rowOff>
    </xdr:to>
    <xdr:sp macro="" textlink="">
      <xdr:nvSpPr>
        <xdr:cNvPr id="78" name="楕円 77"/>
        <xdr:cNvSpPr/>
      </xdr:nvSpPr>
      <xdr:spPr>
        <a:xfrm>
          <a:off x="45847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160139</xdr:rowOff>
    </xdr:from>
    <xdr:ext cx="469744" cy="259045"/>
    <xdr:sp macro="" textlink="">
      <xdr:nvSpPr>
        <xdr:cNvPr id="79" name="議会費該当値テキスト"/>
        <xdr:cNvSpPr txBox="1"/>
      </xdr:nvSpPr>
      <xdr:spPr>
        <a:xfrm>
          <a:off x="4686300"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7519</xdr:rowOff>
    </xdr:from>
    <xdr:to>
      <xdr:col>20</xdr:col>
      <xdr:colOff>38100</xdr:colOff>
      <xdr:row>36</xdr:row>
      <xdr:rowOff>109119</xdr:rowOff>
    </xdr:to>
    <xdr:sp macro="" textlink="">
      <xdr:nvSpPr>
        <xdr:cNvPr id="80" name="楕円 79"/>
        <xdr:cNvSpPr/>
      </xdr:nvSpPr>
      <xdr:spPr>
        <a:xfrm>
          <a:off x="3746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100246</xdr:rowOff>
    </xdr:from>
    <xdr:ext cx="469744" cy="259045"/>
    <xdr:sp macro="" textlink="">
      <xdr:nvSpPr>
        <xdr:cNvPr id="81" name="テキスト ボックス 80"/>
        <xdr:cNvSpPr txBox="1"/>
      </xdr:nvSpPr>
      <xdr:spPr>
        <a:xfrm>
          <a:off x="3562428" y="62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138735</xdr:rowOff>
    </xdr:from>
    <xdr:to>
      <xdr:col>15</xdr:col>
      <xdr:colOff>101600</xdr:colOff>
      <xdr:row>36</xdr:row>
      <xdr:rowOff>68885</xdr:rowOff>
    </xdr:to>
    <xdr:sp macro="" textlink="">
      <xdr:nvSpPr>
        <xdr:cNvPr id="82" name="楕円 81"/>
        <xdr:cNvSpPr/>
      </xdr:nvSpPr>
      <xdr:spPr>
        <a:xfrm>
          <a:off x="2857500" y="61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60012</xdr:rowOff>
    </xdr:from>
    <xdr:ext cx="469744" cy="259045"/>
    <xdr:sp macro="" textlink="">
      <xdr:nvSpPr>
        <xdr:cNvPr id="83" name="テキスト ボックス 82"/>
        <xdr:cNvSpPr txBox="1"/>
      </xdr:nvSpPr>
      <xdr:spPr>
        <a:xfrm>
          <a:off x="2673428" y="623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27178</xdr:rowOff>
    </xdr:from>
    <xdr:to>
      <xdr:col>10</xdr:col>
      <xdr:colOff>165100</xdr:colOff>
      <xdr:row>35</xdr:row>
      <xdr:rowOff>128778</xdr:rowOff>
    </xdr:to>
    <xdr:sp macro="" textlink="">
      <xdr:nvSpPr>
        <xdr:cNvPr id="84" name="楕円 83"/>
        <xdr:cNvSpPr/>
      </xdr:nvSpPr>
      <xdr:spPr>
        <a:xfrm>
          <a:off x="1968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145305</xdr:rowOff>
    </xdr:from>
    <xdr:ext cx="469744" cy="259045"/>
    <xdr:sp macro="" textlink="">
      <xdr:nvSpPr>
        <xdr:cNvPr id="85" name="テキスト ボックス 84"/>
        <xdr:cNvSpPr txBox="1"/>
      </xdr:nvSpPr>
      <xdr:spPr>
        <a:xfrm>
          <a:off x="1784428"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141935</xdr:rowOff>
    </xdr:from>
    <xdr:to>
      <xdr:col>6</xdr:col>
      <xdr:colOff>38100</xdr:colOff>
      <xdr:row>35</xdr:row>
      <xdr:rowOff>72085</xdr:rowOff>
    </xdr:to>
    <xdr:sp macro="" textlink="">
      <xdr:nvSpPr>
        <xdr:cNvPr id="86" name="楕円 85"/>
        <xdr:cNvSpPr/>
      </xdr:nvSpPr>
      <xdr:spPr>
        <a:xfrm>
          <a:off x="1079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88612</xdr:rowOff>
    </xdr:from>
    <xdr:ext cx="469744" cy="259045"/>
    <xdr:sp macro="" textlink="">
      <xdr:nvSpPr>
        <xdr:cNvPr id="87" name="テキスト ボックス 86"/>
        <xdr:cNvSpPr txBox="1"/>
      </xdr:nvSpPr>
      <xdr:spPr>
        <a:xfrm>
          <a:off x="895428" y="57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98" name="直線コネクタ 97"/>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99" name="テキスト ボックス 98"/>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0" name="直線コネクタ 99"/>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1" name="テキスト ボックス 100"/>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2" name="直線コネクタ 101"/>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3" name="テキスト ボックス 102"/>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6" name="直線コネクタ 105"/>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7" name="テキスト ボックス 106"/>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8" name="直線コネクタ 107"/>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9" name="テキスト ボックス 108"/>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0" name="直線コネクタ 109"/>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1" name="テキスト ボックス 110"/>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51346</xdr:rowOff>
    </xdr:from>
    <xdr:to>
      <xdr:col>24</xdr:col>
      <xdr:colOff>62865</xdr:colOff>
      <xdr:row>53</xdr:row>
      <xdr:rowOff>27667</xdr:rowOff>
    </xdr:to>
    <xdr:cxnSp macro="">
      <xdr:nvCxnSpPr>
        <xdr:cNvPr id="115" name="直線コネクタ 114"/>
        <xdr:cNvCxnSpPr/>
      </xdr:nvCxnSpPr>
      <xdr:spPr>
        <a:xfrm flipV="1">
          <a:off x="4633595" y="8623846"/>
          <a:ext cx="1270" cy="49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31494</xdr:rowOff>
    </xdr:from>
    <xdr:ext cx="599010" cy="259045"/>
    <xdr:sp macro="" textlink="">
      <xdr:nvSpPr>
        <xdr:cNvPr id="116" name="総務費最小値テキスト"/>
        <xdr:cNvSpPr txBox="1"/>
      </xdr:nvSpPr>
      <xdr:spPr>
        <a:xfrm>
          <a:off x="4686300" y="911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27667</xdr:rowOff>
    </xdr:from>
    <xdr:to>
      <xdr:col>24</xdr:col>
      <xdr:colOff>152400</xdr:colOff>
      <xdr:row>53</xdr:row>
      <xdr:rowOff>27667</xdr:rowOff>
    </xdr:to>
    <xdr:cxnSp macro="">
      <xdr:nvCxnSpPr>
        <xdr:cNvPr id="117" name="直線コネクタ 116"/>
        <xdr:cNvCxnSpPr/>
      </xdr:nvCxnSpPr>
      <xdr:spPr>
        <a:xfrm>
          <a:off x="4546600" y="911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169473</xdr:rowOff>
    </xdr:from>
    <xdr:ext cx="599010" cy="259045"/>
    <xdr:sp macro="" textlink="">
      <xdr:nvSpPr>
        <xdr:cNvPr id="118" name="総務費最大値テキスト"/>
        <xdr:cNvSpPr txBox="1"/>
      </xdr:nvSpPr>
      <xdr:spPr>
        <a:xfrm>
          <a:off x="4686300" y="839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51346</xdr:rowOff>
    </xdr:from>
    <xdr:to>
      <xdr:col>24</xdr:col>
      <xdr:colOff>152400</xdr:colOff>
      <xdr:row>50</xdr:row>
      <xdr:rowOff>51346</xdr:rowOff>
    </xdr:to>
    <xdr:cxnSp macro="">
      <xdr:nvCxnSpPr>
        <xdr:cNvPr id="119" name="直線コネクタ 118"/>
        <xdr:cNvCxnSpPr/>
      </xdr:nvCxnSpPr>
      <xdr:spPr>
        <a:xfrm>
          <a:off x="4546600" y="862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27667</xdr:rowOff>
    </xdr:from>
    <xdr:to>
      <xdr:col>24</xdr:col>
      <xdr:colOff>63500</xdr:colOff>
      <xdr:row>58</xdr:row>
      <xdr:rowOff>99781</xdr:rowOff>
    </xdr:to>
    <xdr:cxnSp macro="">
      <xdr:nvCxnSpPr>
        <xdr:cNvPr id="120" name="直線コネクタ 119"/>
        <xdr:cNvCxnSpPr/>
      </xdr:nvCxnSpPr>
      <xdr:spPr>
        <a:xfrm flipV="1">
          <a:off x="3797300" y="9114517"/>
          <a:ext cx="838200" cy="9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142724</xdr:rowOff>
    </xdr:from>
    <xdr:ext cx="599010" cy="259045"/>
    <xdr:sp macro="" textlink="">
      <xdr:nvSpPr>
        <xdr:cNvPr id="121" name="総務費平均値テキスト"/>
        <xdr:cNvSpPr txBox="1"/>
      </xdr:nvSpPr>
      <xdr:spPr>
        <a:xfrm>
          <a:off x="4686300" y="8715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119847</xdr:rowOff>
    </xdr:from>
    <xdr:to>
      <xdr:col>24</xdr:col>
      <xdr:colOff>114300</xdr:colOff>
      <xdr:row>52</xdr:row>
      <xdr:rowOff>49997</xdr:rowOff>
    </xdr:to>
    <xdr:sp macro="" textlink="">
      <xdr:nvSpPr>
        <xdr:cNvPr id="122" name="フローチャート: 判断 121"/>
        <xdr:cNvSpPr/>
      </xdr:nvSpPr>
      <xdr:spPr>
        <a:xfrm>
          <a:off x="4584700" y="886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81445</xdr:rowOff>
    </xdr:from>
    <xdr:to>
      <xdr:col>19</xdr:col>
      <xdr:colOff>177800</xdr:colOff>
      <xdr:row>58</xdr:row>
      <xdr:rowOff>99781</xdr:rowOff>
    </xdr:to>
    <xdr:cxnSp macro="">
      <xdr:nvCxnSpPr>
        <xdr:cNvPr id="123" name="直線コネクタ 122"/>
        <xdr:cNvCxnSpPr/>
      </xdr:nvCxnSpPr>
      <xdr:spPr>
        <a:xfrm>
          <a:off x="2908300" y="10025545"/>
          <a:ext cx="889000" cy="1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59906</xdr:rowOff>
    </xdr:from>
    <xdr:to>
      <xdr:col>20</xdr:col>
      <xdr:colOff>38100</xdr:colOff>
      <xdr:row>57</xdr:row>
      <xdr:rowOff>161506</xdr:rowOff>
    </xdr:to>
    <xdr:sp macro="" textlink="">
      <xdr:nvSpPr>
        <xdr:cNvPr id="124" name="フローチャート: 判断 123"/>
        <xdr:cNvSpPr/>
      </xdr:nvSpPr>
      <xdr:spPr>
        <a:xfrm>
          <a:off x="3746500" y="983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6583</xdr:rowOff>
    </xdr:from>
    <xdr:ext cx="534377" cy="259045"/>
    <xdr:sp macro="" textlink="">
      <xdr:nvSpPr>
        <xdr:cNvPr id="125" name="テキスト ボックス 124"/>
        <xdr:cNvSpPr txBox="1"/>
      </xdr:nvSpPr>
      <xdr:spPr>
        <a:xfrm>
          <a:off x="3530111" y="960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78798</xdr:rowOff>
    </xdr:from>
    <xdr:to>
      <xdr:col>15</xdr:col>
      <xdr:colOff>50800</xdr:colOff>
      <xdr:row>58</xdr:row>
      <xdr:rowOff>81445</xdr:rowOff>
    </xdr:to>
    <xdr:cxnSp macro="">
      <xdr:nvCxnSpPr>
        <xdr:cNvPr id="126" name="直線コネクタ 125"/>
        <xdr:cNvCxnSpPr/>
      </xdr:nvCxnSpPr>
      <xdr:spPr>
        <a:xfrm>
          <a:off x="2019300" y="10022898"/>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83023</xdr:rowOff>
    </xdr:from>
    <xdr:to>
      <xdr:col>15</xdr:col>
      <xdr:colOff>101600</xdr:colOff>
      <xdr:row>58</xdr:row>
      <xdr:rowOff>13173</xdr:rowOff>
    </xdr:to>
    <xdr:sp macro="" textlink="">
      <xdr:nvSpPr>
        <xdr:cNvPr id="127" name="フローチャート: 判断 126"/>
        <xdr:cNvSpPr/>
      </xdr:nvSpPr>
      <xdr:spPr>
        <a:xfrm>
          <a:off x="2857500" y="985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29700</xdr:rowOff>
    </xdr:from>
    <xdr:ext cx="534377" cy="259045"/>
    <xdr:sp macro="" textlink="">
      <xdr:nvSpPr>
        <xdr:cNvPr id="128" name="テキスト ボックス 127"/>
        <xdr:cNvSpPr txBox="1"/>
      </xdr:nvSpPr>
      <xdr:spPr>
        <a:xfrm>
          <a:off x="2641111" y="963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78798</xdr:rowOff>
    </xdr:from>
    <xdr:to>
      <xdr:col>10</xdr:col>
      <xdr:colOff>114300</xdr:colOff>
      <xdr:row>58</xdr:row>
      <xdr:rowOff>82112</xdr:rowOff>
    </xdr:to>
    <xdr:cxnSp macro="">
      <xdr:nvCxnSpPr>
        <xdr:cNvPr id="129" name="直線コネクタ 128"/>
        <xdr:cNvCxnSpPr/>
      </xdr:nvCxnSpPr>
      <xdr:spPr>
        <a:xfrm flipV="1">
          <a:off x="1130300" y="10022898"/>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37227</xdr:rowOff>
    </xdr:from>
    <xdr:to>
      <xdr:col>10</xdr:col>
      <xdr:colOff>165100</xdr:colOff>
      <xdr:row>57</xdr:row>
      <xdr:rowOff>138827</xdr:rowOff>
    </xdr:to>
    <xdr:sp macro="" textlink="">
      <xdr:nvSpPr>
        <xdr:cNvPr id="130" name="フローチャート: 判断 129"/>
        <xdr:cNvSpPr/>
      </xdr:nvSpPr>
      <xdr:spPr>
        <a:xfrm>
          <a:off x="1968500" y="98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155354</xdr:rowOff>
    </xdr:from>
    <xdr:ext cx="534377" cy="259045"/>
    <xdr:sp macro="" textlink="">
      <xdr:nvSpPr>
        <xdr:cNvPr id="131" name="テキスト ボックス 130"/>
        <xdr:cNvSpPr txBox="1"/>
      </xdr:nvSpPr>
      <xdr:spPr>
        <a:xfrm>
          <a:off x="1752111" y="958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62859</xdr:rowOff>
    </xdr:from>
    <xdr:to>
      <xdr:col>6</xdr:col>
      <xdr:colOff>38100</xdr:colOff>
      <xdr:row>57</xdr:row>
      <xdr:rowOff>164459</xdr:rowOff>
    </xdr:to>
    <xdr:sp macro="" textlink="">
      <xdr:nvSpPr>
        <xdr:cNvPr id="132" name="フローチャート: 判断 131"/>
        <xdr:cNvSpPr/>
      </xdr:nvSpPr>
      <xdr:spPr>
        <a:xfrm>
          <a:off x="1079500" y="983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9536</xdr:rowOff>
    </xdr:from>
    <xdr:ext cx="534377" cy="259045"/>
    <xdr:sp macro="" textlink="">
      <xdr:nvSpPr>
        <xdr:cNvPr id="133" name="テキスト ボックス 132"/>
        <xdr:cNvSpPr txBox="1"/>
      </xdr:nvSpPr>
      <xdr:spPr>
        <a:xfrm>
          <a:off x="863111" y="96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148317</xdr:rowOff>
    </xdr:from>
    <xdr:to>
      <xdr:col>24</xdr:col>
      <xdr:colOff>114300</xdr:colOff>
      <xdr:row>53</xdr:row>
      <xdr:rowOff>78467</xdr:rowOff>
    </xdr:to>
    <xdr:sp macro="" textlink="">
      <xdr:nvSpPr>
        <xdr:cNvPr id="139" name="楕円 138"/>
        <xdr:cNvSpPr/>
      </xdr:nvSpPr>
      <xdr:spPr>
        <a:xfrm>
          <a:off x="4584700" y="90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63244</xdr:rowOff>
    </xdr:from>
    <xdr:ext cx="599010" cy="259045"/>
    <xdr:sp macro="" textlink="">
      <xdr:nvSpPr>
        <xdr:cNvPr id="140" name="総務費該当値テキスト"/>
        <xdr:cNvSpPr txBox="1"/>
      </xdr:nvSpPr>
      <xdr:spPr>
        <a:xfrm>
          <a:off x="4686300" y="897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48981</xdr:rowOff>
    </xdr:from>
    <xdr:to>
      <xdr:col>20</xdr:col>
      <xdr:colOff>38100</xdr:colOff>
      <xdr:row>58</xdr:row>
      <xdr:rowOff>150581</xdr:rowOff>
    </xdr:to>
    <xdr:sp macro="" textlink="">
      <xdr:nvSpPr>
        <xdr:cNvPr id="141" name="楕円 140"/>
        <xdr:cNvSpPr/>
      </xdr:nvSpPr>
      <xdr:spPr>
        <a:xfrm>
          <a:off x="3746500" y="99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141708</xdr:rowOff>
    </xdr:from>
    <xdr:ext cx="534377" cy="259045"/>
    <xdr:sp macro="" textlink="">
      <xdr:nvSpPr>
        <xdr:cNvPr id="142" name="テキスト ボックス 141"/>
        <xdr:cNvSpPr txBox="1"/>
      </xdr:nvSpPr>
      <xdr:spPr>
        <a:xfrm>
          <a:off x="3530111" y="1008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30645</xdr:rowOff>
    </xdr:from>
    <xdr:to>
      <xdr:col>15</xdr:col>
      <xdr:colOff>101600</xdr:colOff>
      <xdr:row>58</xdr:row>
      <xdr:rowOff>132245</xdr:rowOff>
    </xdr:to>
    <xdr:sp macro="" textlink="">
      <xdr:nvSpPr>
        <xdr:cNvPr id="143" name="楕円 142"/>
        <xdr:cNvSpPr/>
      </xdr:nvSpPr>
      <xdr:spPr>
        <a:xfrm>
          <a:off x="2857500" y="99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123372</xdr:rowOff>
    </xdr:from>
    <xdr:ext cx="534377" cy="259045"/>
    <xdr:sp macro="" textlink="">
      <xdr:nvSpPr>
        <xdr:cNvPr id="144" name="テキスト ボックス 143"/>
        <xdr:cNvSpPr txBox="1"/>
      </xdr:nvSpPr>
      <xdr:spPr>
        <a:xfrm>
          <a:off x="2641111" y="100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27998</xdr:rowOff>
    </xdr:from>
    <xdr:to>
      <xdr:col>10</xdr:col>
      <xdr:colOff>165100</xdr:colOff>
      <xdr:row>58</xdr:row>
      <xdr:rowOff>129598</xdr:rowOff>
    </xdr:to>
    <xdr:sp macro="" textlink="">
      <xdr:nvSpPr>
        <xdr:cNvPr id="145" name="楕円 144"/>
        <xdr:cNvSpPr/>
      </xdr:nvSpPr>
      <xdr:spPr>
        <a:xfrm>
          <a:off x="1968500" y="99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120725</xdr:rowOff>
    </xdr:from>
    <xdr:ext cx="534377" cy="259045"/>
    <xdr:sp macro="" textlink="">
      <xdr:nvSpPr>
        <xdr:cNvPr id="146" name="テキスト ボックス 145"/>
        <xdr:cNvSpPr txBox="1"/>
      </xdr:nvSpPr>
      <xdr:spPr>
        <a:xfrm>
          <a:off x="1752111" y="10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31312</xdr:rowOff>
    </xdr:from>
    <xdr:to>
      <xdr:col>6</xdr:col>
      <xdr:colOff>38100</xdr:colOff>
      <xdr:row>58</xdr:row>
      <xdr:rowOff>132912</xdr:rowOff>
    </xdr:to>
    <xdr:sp macro="" textlink="">
      <xdr:nvSpPr>
        <xdr:cNvPr id="147" name="楕円 146"/>
        <xdr:cNvSpPr/>
      </xdr:nvSpPr>
      <xdr:spPr>
        <a:xfrm>
          <a:off x="1079500" y="99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124039</xdr:rowOff>
    </xdr:from>
    <xdr:ext cx="534377" cy="259045"/>
    <xdr:sp macro="" textlink="">
      <xdr:nvSpPr>
        <xdr:cNvPr id="148" name="テキスト ボックス 147"/>
        <xdr:cNvSpPr txBox="1"/>
      </xdr:nvSpPr>
      <xdr:spPr>
        <a:xfrm>
          <a:off x="863111" y="1006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3" name="直線コネクタ 172"/>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4"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5" name="直線コネクタ 174"/>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6"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7" name="直線コネクタ 176"/>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81623</xdr:rowOff>
    </xdr:from>
    <xdr:to>
      <xdr:col>24</xdr:col>
      <xdr:colOff>63500</xdr:colOff>
      <xdr:row>77</xdr:row>
      <xdr:rowOff>72086</xdr:rowOff>
    </xdr:to>
    <xdr:cxnSp macro="">
      <xdr:nvCxnSpPr>
        <xdr:cNvPr id="178" name="直線コネクタ 177"/>
        <xdr:cNvCxnSpPr/>
      </xdr:nvCxnSpPr>
      <xdr:spPr>
        <a:xfrm flipV="1">
          <a:off x="3797300" y="13111823"/>
          <a:ext cx="838200" cy="1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9"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80" name="フローチャート: 判断 179"/>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72086</xdr:rowOff>
    </xdr:from>
    <xdr:to>
      <xdr:col>19</xdr:col>
      <xdr:colOff>177800</xdr:colOff>
      <xdr:row>77</xdr:row>
      <xdr:rowOff>150304</xdr:rowOff>
    </xdr:to>
    <xdr:cxnSp macro="">
      <xdr:nvCxnSpPr>
        <xdr:cNvPr id="181" name="直線コネクタ 180"/>
        <xdr:cNvCxnSpPr/>
      </xdr:nvCxnSpPr>
      <xdr:spPr>
        <a:xfrm flipV="1">
          <a:off x="2908300" y="13273736"/>
          <a:ext cx="889000" cy="7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2" name="フローチャート: 判断 181"/>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3" name="テキスト ボックス 182"/>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150304</xdr:rowOff>
    </xdr:from>
    <xdr:to>
      <xdr:col>15</xdr:col>
      <xdr:colOff>50800</xdr:colOff>
      <xdr:row>78</xdr:row>
      <xdr:rowOff>129960</xdr:rowOff>
    </xdr:to>
    <xdr:cxnSp macro="">
      <xdr:nvCxnSpPr>
        <xdr:cNvPr id="184" name="直線コネクタ 183"/>
        <xdr:cNvCxnSpPr/>
      </xdr:nvCxnSpPr>
      <xdr:spPr>
        <a:xfrm flipV="1">
          <a:off x="2019300" y="13351954"/>
          <a:ext cx="889000" cy="1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5" name="フローチャート: 判断 184"/>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6" name="テキスト ボックス 185"/>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129960</xdr:rowOff>
    </xdr:from>
    <xdr:to>
      <xdr:col>10</xdr:col>
      <xdr:colOff>114300</xdr:colOff>
      <xdr:row>79</xdr:row>
      <xdr:rowOff>10020</xdr:rowOff>
    </xdr:to>
    <xdr:cxnSp macro="">
      <xdr:nvCxnSpPr>
        <xdr:cNvPr id="187" name="直線コネクタ 186"/>
        <xdr:cNvCxnSpPr/>
      </xdr:nvCxnSpPr>
      <xdr:spPr>
        <a:xfrm flipV="1">
          <a:off x="1130300" y="13503060"/>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8" name="フローチャート: 判断 187"/>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9" name="テキスト ボックス 188"/>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90" name="フローチャート: 判断 189"/>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1" name="テキスト ボックス 190"/>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30823</xdr:rowOff>
    </xdr:from>
    <xdr:to>
      <xdr:col>24</xdr:col>
      <xdr:colOff>114300</xdr:colOff>
      <xdr:row>76</xdr:row>
      <xdr:rowOff>132423</xdr:rowOff>
    </xdr:to>
    <xdr:sp macro="" textlink="">
      <xdr:nvSpPr>
        <xdr:cNvPr id="197" name="楕円 196"/>
        <xdr:cNvSpPr/>
      </xdr:nvSpPr>
      <xdr:spPr>
        <a:xfrm>
          <a:off x="4584700" y="130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9250</xdr:rowOff>
    </xdr:from>
    <xdr:ext cx="599010" cy="259045"/>
    <xdr:sp macro="" textlink="">
      <xdr:nvSpPr>
        <xdr:cNvPr id="198" name="民生費該当値テキスト"/>
        <xdr:cNvSpPr txBox="1"/>
      </xdr:nvSpPr>
      <xdr:spPr>
        <a:xfrm>
          <a:off x="4686300" y="1303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21286</xdr:rowOff>
    </xdr:from>
    <xdr:to>
      <xdr:col>20</xdr:col>
      <xdr:colOff>38100</xdr:colOff>
      <xdr:row>77</xdr:row>
      <xdr:rowOff>122886</xdr:rowOff>
    </xdr:to>
    <xdr:sp macro="" textlink="">
      <xdr:nvSpPr>
        <xdr:cNvPr id="199" name="楕円 198"/>
        <xdr:cNvSpPr/>
      </xdr:nvSpPr>
      <xdr:spPr>
        <a:xfrm>
          <a:off x="3746500" y="132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114013</xdr:rowOff>
    </xdr:from>
    <xdr:ext cx="599010" cy="259045"/>
    <xdr:sp macro="" textlink="">
      <xdr:nvSpPr>
        <xdr:cNvPr id="200" name="テキスト ボックス 199"/>
        <xdr:cNvSpPr txBox="1"/>
      </xdr:nvSpPr>
      <xdr:spPr>
        <a:xfrm>
          <a:off x="3497795" y="1331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99504</xdr:rowOff>
    </xdr:from>
    <xdr:to>
      <xdr:col>15</xdr:col>
      <xdr:colOff>101600</xdr:colOff>
      <xdr:row>78</xdr:row>
      <xdr:rowOff>29654</xdr:rowOff>
    </xdr:to>
    <xdr:sp macro="" textlink="">
      <xdr:nvSpPr>
        <xdr:cNvPr id="201" name="楕円 200"/>
        <xdr:cNvSpPr/>
      </xdr:nvSpPr>
      <xdr:spPr>
        <a:xfrm>
          <a:off x="2857500" y="133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20781</xdr:rowOff>
    </xdr:from>
    <xdr:ext cx="599010" cy="259045"/>
    <xdr:sp macro="" textlink="">
      <xdr:nvSpPr>
        <xdr:cNvPr id="202" name="テキスト ボックス 201"/>
        <xdr:cNvSpPr txBox="1"/>
      </xdr:nvSpPr>
      <xdr:spPr>
        <a:xfrm>
          <a:off x="2608795" y="133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79160</xdr:rowOff>
    </xdr:from>
    <xdr:to>
      <xdr:col>10</xdr:col>
      <xdr:colOff>165100</xdr:colOff>
      <xdr:row>79</xdr:row>
      <xdr:rowOff>9310</xdr:rowOff>
    </xdr:to>
    <xdr:sp macro="" textlink="">
      <xdr:nvSpPr>
        <xdr:cNvPr id="203" name="楕円 202"/>
        <xdr:cNvSpPr/>
      </xdr:nvSpPr>
      <xdr:spPr>
        <a:xfrm>
          <a:off x="1968500" y="134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437</xdr:rowOff>
    </xdr:from>
    <xdr:ext cx="599010" cy="259045"/>
    <xdr:sp macro="" textlink="">
      <xdr:nvSpPr>
        <xdr:cNvPr id="204" name="テキスト ボックス 203"/>
        <xdr:cNvSpPr txBox="1"/>
      </xdr:nvSpPr>
      <xdr:spPr>
        <a:xfrm>
          <a:off x="1719795" y="1354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130670</xdr:rowOff>
    </xdr:from>
    <xdr:to>
      <xdr:col>6</xdr:col>
      <xdr:colOff>38100</xdr:colOff>
      <xdr:row>79</xdr:row>
      <xdr:rowOff>60820</xdr:rowOff>
    </xdr:to>
    <xdr:sp macro="" textlink="">
      <xdr:nvSpPr>
        <xdr:cNvPr id="205" name="楕円 204"/>
        <xdr:cNvSpPr/>
      </xdr:nvSpPr>
      <xdr:spPr>
        <a:xfrm>
          <a:off x="1079500" y="135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51947</xdr:rowOff>
    </xdr:from>
    <xdr:ext cx="599010" cy="259045"/>
    <xdr:sp macro="" textlink="">
      <xdr:nvSpPr>
        <xdr:cNvPr id="206" name="テキスト ボックス 205"/>
        <xdr:cNvSpPr txBox="1"/>
      </xdr:nvSpPr>
      <xdr:spPr>
        <a:xfrm>
          <a:off x="830795" y="1359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1" name="直線コネクタ 230"/>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2"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3" name="直線コネクタ 232"/>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4"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5" name="直線コネクタ 234"/>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8941</xdr:rowOff>
    </xdr:from>
    <xdr:to>
      <xdr:col>24</xdr:col>
      <xdr:colOff>63500</xdr:colOff>
      <xdr:row>95</xdr:row>
      <xdr:rowOff>24104</xdr:rowOff>
    </xdr:to>
    <xdr:cxnSp macro="">
      <xdr:nvCxnSpPr>
        <xdr:cNvPr id="236" name="直線コネクタ 235"/>
        <xdr:cNvCxnSpPr/>
      </xdr:nvCxnSpPr>
      <xdr:spPr>
        <a:xfrm flipV="1">
          <a:off x="3797300" y="16296691"/>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7"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8" name="フローチャート: 判断 237"/>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150940</xdr:rowOff>
    </xdr:from>
    <xdr:to>
      <xdr:col>19</xdr:col>
      <xdr:colOff>177800</xdr:colOff>
      <xdr:row>95</xdr:row>
      <xdr:rowOff>24104</xdr:rowOff>
    </xdr:to>
    <xdr:cxnSp macro="">
      <xdr:nvCxnSpPr>
        <xdr:cNvPr id="239" name="直線コネクタ 238"/>
        <xdr:cNvCxnSpPr/>
      </xdr:nvCxnSpPr>
      <xdr:spPr>
        <a:xfrm>
          <a:off x="2908300" y="16267240"/>
          <a:ext cx="889000" cy="4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40" name="フローチャート: 判断 239"/>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1" name="テキスト ボックス 240"/>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150940</xdr:rowOff>
    </xdr:from>
    <xdr:to>
      <xdr:col>15</xdr:col>
      <xdr:colOff>50800</xdr:colOff>
      <xdr:row>95</xdr:row>
      <xdr:rowOff>35077</xdr:rowOff>
    </xdr:to>
    <xdr:cxnSp macro="">
      <xdr:nvCxnSpPr>
        <xdr:cNvPr id="242" name="直線コネクタ 241"/>
        <xdr:cNvCxnSpPr/>
      </xdr:nvCxnSpPr>
      <xdr:spPr>
        <a:xfrm flipV="1">
          <a:off x="2019300" y="16267240"/>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3" name="フローチャート: 判断 242"/>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4" name="テキスト ボックス 243"/>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35077</xdr:rowOff>
    </xdr:from>
    <xdr:to>
      <xdr:col>10</xdr:col>
      <xdr:colOff>114300</xdr:colOff>
      <xdr:row>95</xdr:row>
      <xdr:rowOff>54623</xdr:rowOff>
    </xdr:to>
    <xdr:cxnSp macro="">
      <xdr:nvCxnSpPr>
        <xdr:cNvPr id="245" name="直線コネクタ 244"/>
        <xdr:cNvCxnSpPr/>
      </xdr:nvCxnSpPr>
      <xdr:spPr>
        <a:xfrm flipV="1">
          <a:off x="1130300" y="16322827"/>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6" name="フローチャート: 判断 245"/>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7" name="テキスト ボックス 246"/>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8" name="フローチャート: 判断 247"/>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9" name="テキスト ボックス 248"/>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129591</xdr:rowOff>
    </xdr:from>
    <xdr:to>
      <xdr:col>24</xdr:col>
      <xdr:colOff>114300</xdr:colOff>
      <xdr:row>95</xdr:row>
      <xdr:rowOff>59741</xdr:rowOff>
    </xdr:to>
    <xdr:sp macro="" textlink="">
      <xdr:nvSpPr>
        <xdr:cNvPr id="255" name="楕円 254"/>
        <xdr:cNvSpPr/>
      </xdr:nvSpPr>
      <xdr:spPr>
        <a:xfrm>
          <a:off x="4584700" y="162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108018</xdr:rowOff>
    </xdr:from>
    <xdr:ext cx="534377" cy="259045"/>
    <xdr:sp macro="" textlink="">
      <xdr:nvSpPr>
        <xdr:cNvPr id="256" name="衛生費該当値テキスト"/>
        <xdr:cNvSpPr txBox="1"/>
      </xdr:nvSpPr>
      <xdr:spPr>
        <a:xfrm>
          <a:off x="4686300" y="162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144754</xdr:rowOff>
    </xdr:from>
    <xdr:to>
      <xdr:col>20</xdr:col>
      <xdr:colOff>38100</xdr:colOff>
      <xdr:row>95</xdr:row>
      <xdr:rowOff>74904</xdr:rowOff>
    </xdr:to>
    <xdr:sp macro="" textlink="">
      <xdr:nvSpPr>
        <xdr:cNvPr id="257" name="楕円 256"/>
        <xdr:cNvSpPr/>
      </xdr:nvSpPr>
      <xdr:spPr>
        <a:xfrm>
          <a:off x="3746500" y="162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66031</xdr:rowOff>
    </xdr:from>
    <xdr:ext cx="534377" cy="259045"/>
    <xdr:sp macro="" textlink="">
      <xdr:nvSpPr>
        <xdr:cNvPr id="258" name="テキスト ボックス 257"/>
        <xdr:cNvSpPr txBox="1"/>
      </xdr:nvSpPr>
      <xdr:spPr>
        <a:xfrm>
          <a:off x="3530111" y="163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100140</xdr:rowOff>
    </xdr:from>
    <xdr:to>
      <xdr:col>15</xdr:col>
      <xdr:colOff>101600</xdr:colOff>
      <xdr:row>95</xdr:row>
      <xdr:rowOff>30290</xdr:rowOff>
    </xdr:to>
    <xdr:sp macro="" textlink="">
      <xdr:nvSpPr>
        <xdr:cNvPr id="259" name="楕円 258"/>
        <xdr:cNvSpPr/>
      </xdr:nvSpPr>
      <xdr:spPr>
        <a:xfrm>
          <a:off x="2857500" y="162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46817</xdr:rowOff>
    </xdr:from>
    <xdr:ext cx="534377" cy="259045"/>
    <xdr:sp macro="" textlink="">
      <xdr:nvSpPr>
        <xdr:cNvPr id="260" name="テキスト ボックス 259"/>
        <xdr:cNvSpPr txBox="1"/>
      </xdr:nvSpPr>
      <xdr:spPr>
        <a:xfrm>
          <a:off x="2641111" y="1599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155727</xdr:rowOff>
    </xdr:from>
    <xdr:to>
      <xdr:col>10</xdr:col>
      <xdr:colOff>165100</xdr:colOff>
      <xdr:row>95</xdr:row>
      <xdr:rowOff>85877</xdr:rowOff>
    </xdr:to>
    <xdr:sp macro="" textlink="">
      <xdr:nvSpPr>
        <xdr:cNvPr id="261" name="楕円 260"/>
        <xdr:cNvSpPr/>
      </xdr:nvSpPr>
      <xdr:spPr>
        <a:xfrm>
          <a:off x="1968500" y="162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77004</xdr:rowOff>
    </xdr:from>
    <xdr:ext cx="534377" cy="259045"/>
    <xdr:sp macro="" textlink="">
      <xdr:nvSpPr>
        <xdr:cNvPr id="262" name="テキスト ボックス 261"/>
        <xdr:cNvSpPr txBox="1"/>
      </xdr:nvSpPr>
      <xdr:spPr>
        <a:xfrm>
          <a:off x="1752111" y="163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3823</xdr:rowOff>
    </xdr:from>
    <xdr:to>
      <xdr:col>6</xdr:col>
      <xdr:colOff>38100</xdr:colOff>
      <xdr:row>95</xdr:row>
      <xdr:rowOff>105423</xdr:rowOff>
    </xdr:to>
    <xdr:sp macro="" textlink="">
      <xdr:nvSpPr>
        <xdr:cNvPr id="263" name="楕円 262"/>
        <xdr:cNvSpPr/>
      </xdr:nvSpPr>
      <xdr:spPr>
        <a:xfrm>
          <a:off x="1079500" y="162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96550</xdr:rowOff>
    </xdr:from>
    <xdr:ext cx="534377" cy="259045"/>
    <xdr:sp macro="" textlink="">
      <xdr:nvSpPr>
        <xdr:cNvPr id="264" name="テキスト ボックス 263"/>
        <xdr:cNvSpPr txBox="1"/>
      </xdr:nvSpPr>
      <xdr:spPr>
        <a:xfrm>
          <a:off x="863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8" name="直線コネクタ 287"/>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9"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0" name="直線コネクタ 289"/>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1"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2" name="直線コネクタ 291"/>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143891</xdr:rowOff>
    </xdr:from>
    <xdr:to>
      <xdr:col>55</xdr:col>
      <xdr:colOff>0</xdr:colOff>
      <xdr:row>39</xdr:row>
      <xdr:rowOff>16256</xdr:rowOff>
    </xdr:to>
    <xdr:cxnSp macro="">
      <xdr:nvCxnSpPr>
        <xdr:cNvPr id="293" name="直線コネクタ 292"/>
        <xdr:cNvCxnSpPr/>
      </xdr:nvCxnSpPr>
      <xdr:spPr>
        <a:xfrm>
          <a:off x="9639300" y="6658991"/>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4"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5" name="フローチャート: 判断 294"/>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143891</xdr:rowOff>
    </xdr:to>
    <xdr:cxnSp macro="">
      <xdr:nvCxnSpPr>
        <xdr:cNvPr id="296" name="直線コネクタ 295"/>
        <xdr:cNvCxnSpPr/>
      </xdr:nvCxnSpPr>
      <xdr:spPr>
        <a:xfrm>
          <a:off x="8750300" y="665480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7" name="フローチャート: 判断 296"/>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8" name="テキスト ボックス 297"/>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43307</xdr:rowOff>
    </xdr:from>
    <xdr:to>
      <xdr:col>45</xdr:col>
      <xdr:colOff>177800</xdr:colOff>
      <xdr:row>38</xdr:row>
      <xdr:rowOff>139700</xdr:rowOff>
    </xdr:to>
    <xdr:cxnSp macro="">
      <xdr:nvCxnSpPr>
        <xdr:cNvPr id="299" name="直線コネクタ 298"/>
        <xdr:cNvCxnSpPr/>
      </xdr:nvCxnSpPr>
      <xdr:spPr>
        <a:xfrm>
          <a:off x="7861300" y="6558407"/>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300" name="フローチャート: 判断 299"/>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1" name="テキスト ボックス 300"/>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43307</xdr:rowOff>
    </xdr:from>
    <xdr:to>
      <xdr:col>41</xdr:col>
      <xdr:colOff>50800</xdr:colOff>
      <xdr:row>38</xdr:row>
      <xdr:rowOff>149987</xdr:rowOff>
    </xdr:to>
    <xdr:cxnSp macro="">
      <xdr:nvCxnSpPr>
        <xdr:cNvPr id="302" name="直線コネクタ 301"/>
        <xdr:cNvCxnSpPr/>
      </xdr:nvCxnSpPr>
      <xdr:spPr>
        <a:xfrm flipV="1">
          <a:off x="6972300" y="6558407"/>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3" name="フローチャート: 判断 302"/>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4" name="テキスト ボックス 303"/>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5" name="フローチャート: 判断 304"/>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6" name="テキスト ボックス 305"/>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136906</xdr:rowOff>
    </xdr:from>
    <xdr:to>
      <xdr:col>55</xdr:col>
      <xdr:colOff>50800</xdr:colOff>
      <xdr:row>39</xdr:row>
      <xdr:rowOff>67056</xdr:rowOff>
    </xdr:to>
    <xdr:sp macro="" textlink="">
      <xdr:nvSpPr>
        <xdr:cNvPr id="312" name="楕円 311"/>
        <xdr:cNvSpPr/>
      </xdr:nvSpPr>
      <xdr:spPr>
        <a:xfrm>
          <a:off x="104267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51833</xdr:rowOff>
    </xdr:from>
    <xdr:ext cx="313932" cy="259045"/>
    <xdr:sp macro="" textlink="">
      <xdr:nvSpPr>
        <xdr:cNvPr id="313" name="労働費該当値テキスト"/>
        <xdr:cNvSpPr txBox="1"/>
      </xdr:nvSpPr>
      <xdr:spPr>
        <a:xfrm>
          <a:off x="10528300" y="6566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93091</xdr:rowOff>
    </xdr:from>
    <xdr:to>
      <xdr:col>50</xdr:col>
      <xdr:colOff>165100</xdr:colOff>
      <xdr:row>39</xdr:row>
      <xdr:rowOff>23241</xdr:rowOff>
    </xdr:to>
    <xdr:sp macro="" textlink="">
      <xdr:nvSpPr>
        <xdr:cNvPr id="314" name="楕円 313"/>
        <xdr:cNvSpPr/>
      </xdr:nvSpPr>
      <xdr:spPr>
        <a:xfrm>
          <a:off x="9588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14368</xdr:rowOff>
    </xdr:from>
    <xdr:ext cx="378565" cy="259045"/>
    <xdr:sp macro="" textlink="">
      <xdr:nvSpPr>
        <xdr:cNvPr id="315" name="テキスト ボックス 314"/>
        <xdr:cNvSpPr txBox="1"/>
      </xdr:nvSpPr>
      <xdr:spPr>
        <a:xfrm>
          <a:off x="9450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10177</xdr:rowOff>
    </xdr:from>
    <xdr:ext cx="378565" cy="259045"/>
    <xdr:sp macro="" textlink="">
      <xdr:nvSpPr>
        <xdr:cNvPr id="317" name="テキスト ボックス 316"/>
        <xdr:cNvSpPr txBox="1"/>
      </xdr:nvSpPr>
      <xdr:spPr>
        <a:xfrm>
          <a:off x="8561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163957</xdr:rowOff>
    </xdr:from>
    <xdr:to>
      <xdr:col>41</xdr:col>
      <xdr:colOff>101600</xdr:colOff>
      <xdr:row>38</xdr:row>
      <xdr:rowOff>94107</xdr:rowOff>
    </xdr:to>
    <xdr:sp macro="" textlink="">
      <xdr:nvSpPr>
        <xdr:cNvPr id="318" name="楕円 317"/>
        <xdr:cNvSpPr/>
      </xdr:nvSpPr>
      <xdr:spPr>
        <a:xfrm>
          <a:off x="7810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85234</xdr:rowOff>
    </xdr:from>
    <xdr:ext cx="378565" cy="259045"/>
    <xdr:sp macro="" textlink="">
      <xdr:nvSpPr>
        <xdr:cNvPr id="319" name="テキスト ボックス 318"/>
        <xdr:cNvSpPr txBox="1"/>
      </xdr:nvSpPr>
      <xdr:spPr>
        <a:xfrm>
          <a:off x="7672017" y="66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20" name="楕円 319"/>
        <xdr:cNvSpPr/>
      </xdr:nvSpPr>
      <xdr:spPr>
        <a:xfrm>
          <a:off x="6921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21" name="テキスト ボックス 320"/>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5" name="テキスト ボックス 334"/>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5" name="直線コネクタ 344"/>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6"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7" name="直線コネクタ 346"/>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8"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9" name="直線コネクタ 348"/>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123241</xdr:rowOff>
    </xdr:from>
    <xdr:to>
      <xdr:col>55</xdr:col>
      <xdr:colOff>0</xdr:colOff>
      <xdr:row>58</xdr:row>
      <xdr:rowOff>148616</xdr:rowOff>
    </xdr:to>
    <xdr:cxnSp macro="">
      <xdr:nvCxnSpPr>
        <xdr:cNvPr id="350" name="直線コネクタ 349"/>
        <xdr:cNvCxnSpPr/>
      </xdr:nvCxnSpPr>
      <xdr:spPr>
        <a:xfrm>
          <a:off x="9639300" y="10067341"/>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1"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2" name="フローチャート: 判断 351"/>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123241</xdr:rowOff>
    </xdr:from>
    <xdr:to>
      <xdr:col>50</xdr:col>
      <xdr:colOff>114300</xdr:colOff>
      <xdr:row>58</xdr:row>
      <xdr:rowOff>152883</xdr:rowOff>
    </xdr:to>
    <xdr:cxnSp macro="">
      <xdr:nvCxnSpPr>
        <xdr:cNvPr id="353" name="直線コネクタ 352"/>
        <xdr:cNvCxnSpPr/>
      </xdr:nvCxnSpPr>
      <xdr:spPr>
        <a:xfrm flipV="1">
          <a:off x="8750300" y="10067341"/>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4" name="フローチャート: 判断 353"/>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5" name="テキスト ボックス 354"/>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150825</xdr:rowOff>
    </xdr:from>
    <xdr:to>
      <xdr:col>45</xdr:col>
      <xdr:colOff>177800</xdr:colOff>
      <xdr:row>58</xdr:row>
      <xdr:rowOff>152883</xdr:rowOff>
    </xdr:to>
    <xdr:cxnSp macro="">
      <xdr:nvCxnSpPr>
        <xdr:cNvPr id="356" name="直線コネクタ 355"/>
        <xdr:cNvCxnSpPr/>
      </xdr:nvCxnSpPr>
      <xdr:spPr>
        <a:xfrm>
          <a:off x="7861300" y="1009492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7" name="フローチャート: 判断 356"/>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8" name="テキスト ボックス 357"/>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148768</xdr:rowOff>
    </xdr:from>
    <xdr:to>
      <xdr:col>41</xdr:col>
      <xdr:colOff>50800</xdr:colOff>
      <xdr:row>58</xdr:row>
      <xdr:rowOff>150825</xdr:rowOff>
    </xdr:to>
    <xdr:cxnSp macro="">
      <xdr:nvCxnSpPr>
        <xdr:cNvPr id="359" name="直線コネクタ 358"/>
        <xdr:cNvCxnSpPr/>
      </xdr:nvCxnSpPr>
      <xdr:spPr>
        <a:xfrm>
          <a:off x="6972300" y="1009286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60" name="フローチャート: 判断 359"/>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1" name="テキスト ボックス 360"/>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2" name="フローチャート: 判断 361"/>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3" name="テキスト ボックス 362"/>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97816</xdr:rowOff>
    </xdr:from>
    <xdr:to>
      <xdr:col>55</xdr:col>
      <xdr:colOff>50800</xdr:colOff>
      <xdr:row>59</xdr:row>
      <xdr:rowOff>27966</xdr:rowOff>
    </xdr:to>
    <xdr:sp macro="" textlink="">
      <xdr:nvSpPr>
        <xdr:cNvPr id="369" name="楕円 368"/>
        <xdr:cNvSpPr/>
      </xdr:nvSpPr>
      <xdr:spPr>
        <a:xfrm>
          <a:off x="10426700" y="100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12743</xdr:rowOff>
    </xdr:from>
    <xdr:ext cx="378565" cy="259045"/>
    <xdr:sp macro="" textlink="">
      <xdr:nvSpPr>
        <xdr:cNvPr id="370" name="農林水産業費該当値テキスト"/>
        <xdr:cNvSpPr txBox="1"/>
      </xdr:nvSpPr>
      <xdr:spPr>
        <a:xfrm>
          <a:off x="10528300" y="9956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72441</xdr:rowOff>
    </xdr:from>
    <xdr:to>
      <xdr:col>50</xdr:col>
      <xdr:colOff>165100</xdr:colOff>
      <xdr:row>59</xdr:row>
      <xdr:rowOff>2591</xdr:rowOff>
    </xdr:to>
    <xdr:sp macro="" textlink="">
      <xdr:nvSpPr>
        <xdr:cNvPr id="371" name="楕円 370"/>
        <xdr:cNvSpPr/>
      </xdr:nvSpPr>
      <xdr:spPr>
        <a:xfrm>
          <a:off x="9588500" y="100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165168</xdr:rowOff>
    </xdr:from>
    <xdr:ext cx="469744" cy="259045"/>
    <xdr:sp macro="" textlink="">
      <xdr:nvSpPr>
        <xdr:cNvPr id="372" name="テキスト ボックス 371"/>
        <xdr:cNvSpPr txBox="1"/>
      </xdr:nvSpPr>
      <xdr:spPr>
        <a:xfrm>
          <a:off x="9404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102083</xdr:rowOff>
    </xdr:from>
    <xdr:to>
      <xdr:col>46</xdr:col>
      <xdr:colOff>38100</xdr:colOff>
      <xdr:row>59</xdr:row>
      <xdr:rowOff>32233</xdr:rowOff>
    </xdr:to>
    <xdr:sp macro="" textlink="">
      <xdr:nvSpPr>
        <xdr:cNvPr id="373" name="楕円 372"/>
        <xdr:cNvSpPr/>
      </xdr:nvSpPr>
      <xdr:spPr>
        <a:xfrm>
          <a:off x="8699500" y="100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23360</xdr:rowOff>
    </xdr:from>
    <xdr:ext cx="378565" cy="259045"/>
    <xdr:sp macro="" textlink="">
      <xdr:nvSpPr>
        <xdr:cNvPr id="374" name="テキスト ボックス 373"/>
        <xdr:cNvSpPr txBox="1"/>
      </xdr:nvSpPr>
      <xdr:spPr>
        <a:xfrm>
          <a:off x="8561017" y="10138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100025</xdr:rowOff>
    </xdr:from>
    <xdr:to>
      <xdr:col>41</xdr:col>
      <xdr:colOff>101600</xdr:colOff>
      <xdr:row>59</xdr:row>
      <xdr:rowOff>30175</xdr:rowOff>
    </xdr:to>
    <xdr:sp macro="" textlink="">
      <xdr:nvSpPr>
        <xdr:cNvPr id="375" name="楕円 374"/>
        <xdr:cNvSpPr/>
      </xdr:nvSpPr>
      <xdr:spPr>
        <a:xfrm>
          <a:off x="7810500" y="100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21302</xdr:rowOff>
    </xdr:from>
    <xdr:ext cx="378565" cy="259045"/>
    <xdr:sp macro="" textlink="">
      <xdr:nvSpPr>
        <xdr:cNvPr id="376" name="テキスト ボックス 375"/>
        <xdr:cNvSpPr txBox="1"/>
      </xdr:nvSpPr>
      <xdr:spPr>
        <a:xfrm>
          <a:off x="7672017" y="1013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97968</xdr:rowOff>
    </xdr:from>
    <xdr:to>
      <xdr:col>36</xdr:col>
      <xdr:colOff>165100</xdr:colOff>
      <xdr:row>59</xdr:row>
      <xdr:rowOff>28118</xdr:rowOff>
    </xdr:to>
    <xdr:sp macro="" textlink="">
      <xdr:nvSpPr>
        <xdr:cNvPr id="377" name="楕円 376"/>
        <xdr:cNvSpPr/>
      </xdr:nvSpPr>
      <xdr:spPr>
        <a:xfrm>
          <a:off x="6921500" y="100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19245</xdr:rowOff>
    </xdr:from>
    <xdr:ext cx="378565" cy="259045"/>
    <xdr:sp macro="" textlink="">
      <xdr:nvSpPr>
        <xdr:cNvPr id="378" name="テキスト ボックス 377"/>
        <xdr:cNvSpPr txBox="1"/>
      </xdr:nvSpPr>
      <xdr:spPr>
        <a:xfrm>
          <a:off x="6783017" y="10134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2" name="直線コネクタ 401"/>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3"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4" name="直線コネクタ 403"/>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5"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6" name="直線コネクタ 405"/>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32677</xdr:rowOff>
    </xdr:from>
    <xdr:to>
      <xdr:col>55</xdr:col>
      <xdr:colOff>0</xdr:colOff>
      <xdr:row>78</xdr:row>
      <xdr:rowOff>117526</xdr:rowOff>
    </xdr:to>
    <xdr:cxnSp macro="">
      <xdr:nvCxnSpPr>
        <xdr:cNvPr id="407" name="直線コネクタ 406"/>
        <xdr:cNvCxnSpPr/>
      </xdr:nvCxnSpPr>
      <xdr:spPr>
        <a:xfrm flipV="1">
          <a:off x="9639300" y="13405777"/>
          <a:ext cx="8382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8"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9" name="フローチャート: 判断 408"/>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117526</xdr:rowOff>
    </xdr:from>
    <xdr:to>
      <xdr:col>50</xdr:col>
      <xdr:colOff>114300</xdr:colOff>
      <xdr:row>78</xdr:row>
      <xdr:rowOff>143890</xdr:rowOff>
    </xdr:to>
    <xdr:cxnSp macro="">
      <xdr:nvCxnSpPr>
        <xdr:cNvPr id="410" name="直線コネクタ 409"/>
        <xdr:cNvCxnSpPr/>
      </xdr:nvCxnSpPr>
      <xdr:spPr>
        <a:xfrm flipV="1">
          <a:off x="8750300" y="13490626"/>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1" name="フローチャート: 判断 410"/>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2" name="テキスト ボックス 411"/>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143890</xdr:rowOff>
    </xdr:from>
    <xdr:to>
      <xdr:col>45</xdr:col>
      <xdr:colOff>177800</xdr:colOff>
      <xdr:row>78</xdr:row>
      <xdr:rowOff>149949</xdr:rowOff>
    </xdr:to>
    <xdr:cxnSp macro="">
      <xdr:nvCxnSpPr>
        <xdr:cNvPr id="413" name="直線コネクタ 412"/>
        <xdr:cNvCxnSpPr/>
      </xdr:nvCxnSpPr>
      <xdr:spPr>
        <a:xfrm flipV="1">
          <a:off x="7861300" y="1351699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4" name="フローチャート: 判断 413"/>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5" name="テキスト ボックス 414"/>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139815</xdr:rowOff>
    </xdr:from>
    <xdr:to>
      <xdr:col>41</xdr:col>
      <xdr:colOff>50800</xdr:colOff>
      <xdr:row>78</xdr:row>
      <xdr:rowOff>149949</xdr:rowOff>
    </xdr:to>
    <xdr:cxnSp macro="">
      <xdr:nvCxnSpPr>
        <xdr:cNvPr id="416" name="直線コネクタ 415"/>
        <xdr:cNvCxnSpPr/>
      </xdr:nvCxnSpPr>
      <xdr:spPr>
        <a:xfrm>
          <a:off x="6972300" y="13512915"/>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7" name="フローチャート: 判断 416"/>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8" name="テキスト ボックス 417"/>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9" name="フローチャート: 判断 418"/>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20" name="テキスト ボックス 419"/>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153327</xdr:rowOff>
    </xdr:from>
    <xdr:to>
      <xdr:col>55</xdr:col>
      <xdr:colOff>50800</xdr:colOff>
      <xdr:row>78</xdr:row>
      <xdr:rowOff>83477</xdr:rowOff>
    </xdr:to>
    <xdr:sp macro="" textlink="">
      <xdr:nvSpPr>
        <xdr:cNvPr id="426" name="楕円 425"/>
        <xdr:cNvSpPr/>
      </xdr:nvSpPr>
      <xdr:spPr>
        <a:xfrm>
          <a:off x="10426700" y="133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68254</xdr:rowOff>
    </xdr:from>
    <xdr:ext cx="469744" cy="259045"/>
    <xdr:sp macro="" textlink="">
      <xdr:nvSpPr>
        <xdr:cNvPr id="427" name="商工費該当値テキスト"/>
        <xdr:cNvSpPr txBox="1"/>
      </xdr:nvSpPr>
      <xdr:spPr>
        <a:xfrm>
          <a:off x="10528300" y="132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66726</xdr:rowOff>
    </xdr:from>
    <xdr:to>
      <xdr:col>50</xdr:col>
      <xdr:colOff>165100</xdr:colOff>
      <xdr:row>78</xdr:row>
      <xdr:rowOff>168326</xdr:rowOff>
    </xdr:to>
    <xdr:sp macro="" textlink="">
      <xdr:nvSpPr>
        <xdr:cNvPr id="428" name="楕円 427"/>
        <xdr:cNvSpPr/>
      </xdr:nvSpPr>
      <xdr:spPr>
        <a:xfrm>
          <a:off x="95885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159453</xdr:rowOff>
    </xdr:from>
    <xdr:ext cx="469744" cy="259045"/>
    <xdr:sp macro="" textlink="">
      <xdr:nvSpPr>
        <xdr:cNvPr id="429" name="テキスト ボックス 428"/>
        <xdr:cNvSpPr txBox="1"/>
      </xdr:nvSpPr>
      <xdr:spPr>
        <a:xfrm>
          <a:off x="9404428" y="135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93090</xdr:rowOff>
    </xdr:from>
    <xdr:to>
      <xdr:col>46</xdr:col>
      <xdr:colOff>38100</xdr:colOff>
      <xdr:row>79</xdr:row>
      <xdr:rowOff>23240</xdr:rowOff>
    </xdr:to>
    <xdr:sp macro="" textlink="">
      <xdr:nvSpPr>
        <xdr:cNvPr id="430" name="楕円 429"/>
        <xdr:cNvSpPr/>
      </xdr:nvSpPr>
      <xdr:spPr>
        <a:xfrm>
          <a:off x="8699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14367</xdr:rowOff>
    </xdr:from>
    <xdr:ext cx="469744" cy="259045"/>
    <xdr:sp macro="" textlink="">
      <xdr:nvSpPr>
        <xdr:cNvPr id="431" name="テキスト ボックス 430"/>
        <xdr:cNvSpPr txBox="1"/>
      </xdr:nvSpPr>
      <xdr:spPr>
        <a:xfrm>
          <a:off x="8515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99149</xdr:rowOff>
    </xdr:from>
    <xdr:to>
      <xdr:col>41</xdr:col>
      <xdr:colOff>101600</xdr:colOff>
      <xdr:row>79</xdr:row>
      <xdr:rowOff>29299</xdr:rowOff>
    </xdr:to>
    <xdr:sp macro="" textlink="">
      <xdr:nvSpPr>
        <xdr:cNvPr id="432" name="楕円 431"/>
        <xdr:cNvSpPr/>
      </xdr:nvSpPr>
      <xdr:spPr>
        <a:xfrm>
          <a:off x="7810500" y="134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20426</xdr:rowOff>
    </xdr:from>
    <xdr:ext cx="469744" cy="259045"/>
    <xdr:sp macro="" textlink="">
      <xdr:nvSpPr>
        <xdr:cNvPr id="433" name="テキスト ボックス 432"/>
        <xdr:cNvSpPr txBox="1"/>
      </xdr:nvSpPr>
      <xdr:spPr>
        <a:xfrm>
          <a:off x="7626428" y="135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89015</xdr:rowOff>
    </xdr:from>
    <xdr:to>
      <xdr:col>36</xdr:col>
      <xdr:colOff>165100</xdr:colOff>
      <xdr:row>79</xdr:row>
      <xdr:rowOff>19165</xdr:rowOff>
    </xdr:to>
    <xdr:sp macro="" textlink="">
      <xdr:nvSpPr>
        <xdr:cNvPr id="434" name="楕円 433"/>
        <xdr:cNvSpPr/>
      </xdr:nvSpPr>
      <xdr:spPr>
        <a:xfrm>
          <a:off x="6921500" y="134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10292</xdr:rowOff>
    </xdr:from>
    <xdr:ext cx="469744" cy="259045"/>
    <xdr:sp macro="" textlink="">
      <xdr:nvSpPr>
        <xdr:cNvPr id="435" name="テキスト ボックス 434"/>
        <xdr:cNvSpPr txBox="1"/>
      </xdr:nvSpPr>
      <xdr:spPr>
        <a:xfrm>
          <a:off x="6737428" y="135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8" name="直線コネクタ 457"/>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9"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60" name="直線コネクタ 459"/>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1"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2" name="直線コネクタ 461"/>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144340</xdr:rowOff>
    </xdr:from>
    <xdr:to>
      <xdr:col>55</xdr:col>
      <xdr:colOff>0</xdr:colOff>
      <xdr:row>97</xdr:row>
      <xdr:rowOff>156753</xdr:rowOff>
    </xdr:to>
    <xdr:cxnSp macro="">
      <xdr:nvCxnSpPr>
        <xdr:cNvPr id="463" name="直線コネクタ 462"/>
        <xdr:cNvCxnSpPr/>
      </xdr:nvCxnSpPr>
      <xdr:spPr>
        <a:xfrm>
          <a:off x="9639300" y="16774990"/>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4"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5" name="フローチャート: 判断 464"/>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16988</xdr:rowOff>
    </xdr:from>
    <xdr:to>
      <xdr:col>50</xdr:col>
      <xdr:colOff>114300</xdr:colOff>
      <xdr:row>97</xdr:row>
      <xdr:rowOff>144340</xdr:rowOff>
    </xdr:to>
    <xdr:cxnSp macro="">
      <xdr:nvCxnSpPr>
        <xdr:cNvPr id="466" name="直線コネクタ 465"/>
        <xdr:cNvCxnSpPr/>
      </xdr:nvCxnSpPr>
      <xdr:spPr>
        <a:xfrm>
          <a:off x="8750300" y="16647638"/>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7" name="フローチャート: 判断 466"/>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8" name="テキスト ボックス 467"/>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16988</xdr:rowOff>
    </xdr:from>
    <xdr:to>
      <xdr:col>45</xdr:col>
      <xdr:colOff>177800</xdr:colOff>
      <xdr:row>97</xdr:row>
      <xdr:rowOff>94642</xdr:rowOff>
    </xdr:to>
    <xdr:cxnSp macro="">
      <xdr:nvCxnSpPr>
        <xdr:cNvPr id="469" name="直線コネクタ 468"/>
        <xdr:cNvCxnSpPr/>
      </xdr:nvCxnSpPr>
      <xdr:spPr>
        <a:xfrm flipV="1">
          <a:off x="7861300" y="16647638"/>
          <a:ext cx="889000" cy="7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70" name="フローチャート: 判断 469"/>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1" name="テキスト ボックス 470"/>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86756</xdr:rowOff>
    </xdr:from>
    <xdr:to>
      <xdr:col>41</xdr:col>
      <xdr:colOff>50800</xdr:colOff>
      <xdr:row>97</xdr:row>
      <xdr:rowOff>94642</xdr:rowOff>
    </xdr:to>
    <xdr:cxnSp macro="">
      <xdr:nvCxnSpPr>
        <xdr:cNvPr id="472" name="直線コネクタ 471"/>
        <xdr:cNvCxnSpPr/>
      </xdr:nvCxnSpPr>
      <xdr:spPr>
        <a:xfrm>
          <a:off x="6972300" y="16545956"/>
          <a:ext cx="889000" cy="17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3" name="フローチャート: 判断 472"/>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4" name="テキスト ボックス 473"/>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5" name="フローチャート: 判断 474"/>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6" name="テキスト ボックス 475"/>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105953</xdr:rowOff>
    </xdr:from>
    <xdr:to>
      <xdr:col>55</xdr:col>
      <xdr:colOff>50800</xdr:colOff>
      <xdr:row>98</xdr:row>
      <xdr:rowOff>36103</xdr:rowOff>
    </xdr:to>
    <xdr:sp macro="" textlink="">
      <xdr:nvSpPr>
        <xdr:cNvPr id="482" name="楕円 481"/>
        <xdr:cNvSpPr/>
      </xdr:nvSpPr>
      <xdr:spPr>
        <a:xfrm>
          <a:off x="10426700" y="167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84380</xdr:rowOff>
    </xdr:from>
    <xdr:ext cx="534377" cy="259045"/>
    <xdr:sp macro="" textlink="">
      <xdr:nvSpPr>
        <xdr:cNvPr id="483" name="土木費該当値テキスト"/>
        <xdr:cNvSpPr txBox="1"/>
      </xdr:nvSpPr>
      <xdr:spPr>
        <a:xfrm>
          <a:off x="10528300" y="1671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93540</xdr:rowOff>
    </xdr:from>
    <xdr:to>
      <xdr:col>50</xdr:col>
      <xdr:colOff>165100</xdr:colOff>
      <xdr:row>98</xdr:row>
      <xdr:rowOff>23690</xdr:rowOff>
    </xdr:to>
    <xdr:sp macro="" textlink="">
      <xdr:nvSpPr>
        <xdr:cNvPr id="484" name="楕円 483"/>
        <xdr:cNvSpPr/>
      </xdr:nvSpPr>
      <xdr:spPr>
        <a:xfrm>
          <a:off x="9588500" y="1672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14817</xdr:rowOff>
    </xdr:from>
    <xdr:ext cx="534377" cy="259045"/>
    <xdr:sp macro="" textlink="">
      <xdr:nvSpPr>
        <xdr:cNvPr id="485" name="テキスト ボックス 484"/>
        <xdr:cNvSpPr txBox="1"/>
      </xdr:nvSpPr>
      <xdr:spPr>
        <a:xfrm>
          <a:off x="9372111" y="1681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137638</xdr:rowOff>
    </xdr:from>
    <xdr:to>
      <xdr:col>46</xdr:col>
      <xdr:colOff>38100</xdr:colOff>
      <xdr:row>97</xdr:row>
      <xdr:rowOff>67788</xdr:rowOff>
    </xdr:to>
    <xdr:sp macro="" textlink="">
      <xdr:nvSpPr>
        <xdr:cNvPr id="486" name="楕円 485"/>
        <xdr:cNvSpPr/>
      </xdr:nvSpPr>
      <xdr:spPr>
        <a:xfrm>
          <a:off x="8699500" y="165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58915</xdr:rowOff>
    </xdr:from>
    <xdr:ext cx="534377" cy="259045"/>
    <xdr:sp macro="" textlink="">
      <xdr:nvSpPr>
        <xdr:cNvPr id="487" name="テキスト ボックス 486"/>
        <xdr:cNvSpPr txBox="1"/>
      </xdr:nvSpPr>
      <xdr:spPr>
        <a:xfrm>
          <a:off x="8483111" y="166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43842</xdr:rowOff>
    </xdr:from>
    <xdr:to>
      <xdr:col>41</xdr:col>
      <xdr:colOff>101600</xdr:colOff>
      <xdr:row>97</xdr:row>
      <xdr:rowOff>145442</xdr:rowOff>
    </xdr:to>
    <xdr:sp macro="" textlink="">
      <xdr:nvSpPr>
        <xdr:cNvPr id="488" name="楕円 487"/>
        <xdr:cNvSpPr/>
      </xdr:nvSpPr>
      <xdr:spPr>
        <a:xfrm>
          <a:off x="7810500" y="166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136569</xdr:rowOff>
    </xdr:from>
    <xdr:ext cx="534377" cy="259045"/>
    <xdr:sp macro="" textlink="">
      <xdr:nvSpPr>
        <xdr:cNvPr id="489" name="テキスト ボックス 488"/>
        <xdr:cNvSpPr txBox="1"/>
      </xdr:nvSpPr>
      <xdr:spPr>
        <a:xfrm>
          <a:off x="7594111" y="167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35956</xdr:rowOff>
    </xdr:from>
    <xdr:to>
      <xdr:col>36</xdr:col>
      <xdr:colOff>165100</xdr:colOff>
      <xdr:row>96</xdr:row>
      <xdr:rowOff>137556</xdr:rowOff>
    </xdr:to>
    <xdr:sp macro="" textlink="">
      <xdr:nvSpPr>
        <xdr:cNvPr id="490" name="楕円 489"/>
        <xdr:cNvSpPr/>
      </xdr:nvSpPr>
      <xdr:spPr>
        <a:xfrm>
          <a:off x="6921500" y="164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154083</xdr:rowOff>
    </xdr:from>
    <xdr:ext cx="534377" cy="259045"/>
    <xdr:sp macro="" textlink="">
      <xdr:nvSpPr>
        <xdr:cNvPr id="491" name="テキスト ボックス 490"/>
        <xdr:cNvSpPr txBox="1"/>
      </xdr:nvSpPr>
      <xdr:spPr>
        <a:xfrm>
          <a:off x="6705111" y="162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4" name="直線コネクタ 513"/>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5"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6" name="直線コネクタ 515"/>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68742</xdr:rowOff>
    </xdr:from>
    <xdr:to>
      <xdr:col>85</xdr:col>
      <xdr:colOff>127000</xdr:colOff>
      <xdr:row>38</xdr:row>
      <xdr:rowOff>135951</xdr:rowOff>
    </xdr:to>
    <xdr:cxnSp macro="">
      <xdr:nvCxnSpPr>
        <xdr:cNvPr id="519" name="直線コネクタ 518"/>
        <xdr:cNvCxnSpPr/>
      </xdr:nvCxnSpPr>
      <xdr:spPr>
        <a:xfrm>
          <a:off x="15481300" y="6583842"/>
          <a:ext cx="8382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20"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1" name="フローチャート: 判断 520"/>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68742</xdr:rowOff>
    </xdr:from>
    <xdr:to>
      <xdr:col>81</xdr:col>
      <xdr:colOff>50800</xdr:colOff>
      <xdr:row>38</xdr:row>
      <xdr:rowOff>109525</xdr:rowOff>
    </xdr:to>
    <xdr:cxnSp macro="">
      <xdr:nvCxnSpPr>
        <xdr:cNvPr id="522" name="直線コネクタ 521"/>
        <xdr:cNvCxnSpPr/>
      </xdr:nvCxnSpPr>
      <xdr:spPr>
        <a:xfrm flipV="1">
          <a:off x="14592300" y="6583842"/>
          <a:ext cx="889000" cy="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3" name="フローチャート: 判断 522"/>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4" name="テキスト ボックス 523"/>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97820</xdr:rowOff>
    </xdr:from>
    <xdr:to>
      <xdr:col>76</xdr:col>
      <xdr:colOff>114300</xdr:colOff>
      <xdr:row>38</xdr:row>
      <xdr:rowOff>109525</xdr:rowOff>
    </xdr:to>
    <xdr:cxnSp macro="">
      <xdr:nvCxnSpPr>
        <xdr:cNvPr id="525" name="直線コネクタ 524"/>
        <xdr:cNvCxnSpPr/>
      </xdr:nvCxnSpPr>
      <xdr:spPr>
        <a:xfrm>
          <a:off x="13703300" y="6612920"/>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6" name="フローチャート: 判断 525"/>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7" name="テキスト ボックス 526"/>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97820</xdr:rowOff>
    </xdr:from>
    <xdr:to>
      <xdr:col>71</xdr:col>
      <xdr:colOff>177800</xdr:colOff>
      <xdr:row>38</xdr:row>
      <xdr:rowOff>154422</xdr:rowOff>
    </xdr:to>
    <xdr:cxnSp macro="">
      <xdr:nvCxnSpPr>
        <xdr:cNvPr id="528" name="直線コネクタ 527"/>
        <xdr:cNvCxnSpPr/>
      </xdr:nvCxnSpPr>
      <xdr:spPr>
        <a:xfrm flipV="1">
          <a:off x="12814300" y="6612920"/>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9" name="フローチャート: 判断 528"/>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30" name="テキスト ボックス 529"/>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1" name="フローチャート: 判断 530"/>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2" name="テキスト ボックス 531"/>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85151</xdr:rowOff>
    </xdr:from>
    <xdr:to>
      <xdr:col>85</xdr:col>
      <xdr:colOff>177800</xdr:colOff>
      <xdr:row>39</xdr:row>
      <xdr:rowOff>15301</xdr:rowOff>
    </xdr:to>
    <xdr:sp macro="" textlink="">
      <xdr:nvSpPr>
        <xdr:cNvPr id="538" name="楕円 537"/>
        <xdr:cNvSpPr/>
      </xdr:nvSpPr>
      <xdr:spPr>
        <a:xfrm>
          <a:off x="162687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xdr:rowOff>
    </xdr:from>
    <xdr:ext cx="534377" cy="259045"/>
    <xdr:sp macro="" textlink="">
      <xdr:nvSpPr>
        <xdr:cNvPr id="539" name="消防費該当値テキスト"/>
        <xdr:cNvSpPr txBox="1"/>
      </xdr:nvSpPr>
      <xdr:spPr>
        <a:xfrm>
          <a:off x="16370300" y="651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17942</xdr:rowOff>
    </xdr:from>
    <xdr:to>
      <xdr:col>81</xdr:col>
      <xdr:colOff>101600</xdr:colOff>
      <xdr:row>38</xdr:row>
      <xdr:rowOff>119542</xdr:rowOff>
    </xdr:to>
    <xdr:sp macro="" textlink="">
      <xdr:nvSpPr>
        <xdr:cNvPr id="540" name="楕円 539"/>
        <xdr:cNvSpPr/>
      </xdr:nvSpPr>
      <xdr:spPr>
        <a:xfrm>
          <a:off x="15430500" y="65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110669</xdr:rowOff>
    </xdr:from>
    <xdr:ext cx="534377" cy="259045"/>
    <xdr:sp macro="" textlink="">
      <xdr:nvSpPr>
        <xdr:cNvPr id="541" name="テキスト ボックス 540"/>
        <xdr:cNvSpPr txBox="1"/>
      </xdr:nvSpPr>
      <xdr:spPr>
        <a:xfrm>
          <a:off x="15214111" y="66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58725</xdr:rowOff>
    </xdr:from>
    <xdr:to>
      <xdr:col>76</xdr:col>
      <xdr:colOff>165100</xdr:colOff>
      <xdr:row>38</xdr:row>
      <xdr:rowOff>160325</xdr:rowOff>
    </xdr:to>
    <xdr:sp macro="" textlink="">
      <xdr:nvSpPr>
        <xdr:cNvPr id="542" name="楕円 541"/>
        <xdr:cNvSpPr/>
      </xdr:nvSpPr>
      <xdr:spPr>
        <a:xfrm>
          <a:off x="145415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151452</xdr:rowOff>
    </xdr:from>
    <xdr:ext cx="534377" cy="259045"/>
    <xdr:sp macro="" textlink="">
      <xdr:nvSpPr>
        <xdr:cNvPr id="543" name="テキスト ボックス 542"/>
        <xdr:cNvSpPr txBox="1"/>
      </xdr:nvSpPr>
      <xdr:spPr>
        <a:xfrm>
          <a:off x="14325111" y="66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47020</xdr:rowOff>
    </xdr:from>
    <xdr:to>
      <xdr:col>72</xdr:col>
      <xdr:colOff>38100</xdr:colOff>
      <xdr:row>38</xdr:row>
      <xdr:rowOff>148620</xdr:rowOff>
    </xdr:to>
    <xdr:sp macro="" textlink="">
      <xdr:nvSpPr>
        <xdr:cNvPr id="544" name="楕円 543"/>
        <xdr:cNvSpPr/>
      </xdr:nvSpPr>
      <xdr:spPr>
        <a:xfrm>
          <a:off x="13652500" y="65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139747</xdr:rowOff>
    </xdr:from>
    <xdr:ext cx="534377" cy="259045"/>
    <xdr:sp macro="" textlink="">
      <xdr:nvSpPr>
        <xdr:cNvPr id="545" name="テキスト ボックス 544"/>
        <xdr:cNvSpPr txBox="1"/>
      </xdr:nvSpPr>
      <xdr:spPr>
        <a:xfrm>
          <a:off x="13436111" y="665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103622</xdr:rowOff>
    </xdr:from>
    <xdr:to>
      <xdr:col>67</xdr:col>
      <xdr:colOff>101600</xdr:colOff>
      <xdr:row>39</xdr:row>
      <xdr:rowOff>33772</xdr:rowOff>
    </xdr:to>
    <xdr:sp macro="" textlink="">
      <xdr:nvSpPr>
        <xdr:cNvPr id="546" name="楕円 545"/>
        <xdr:cNvSpPr/>
      </xdr:nvSpPr>
      <xdr:spPr>
        <a:xfrm>
          <a:off x="12763500" y="661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24899</xdr:rowOff>
    </xdr:from>
    <xdr:ext cx="469744" cy="259045"/>
    <xdr:sp macro="" textlink="">
      <xdr:nvSpPr>
        <xdr:cNvPr id="547" name="テキスト ボックス 546"/>
        <xdr:cNvSpPr txBox="1"/>
      </xdr:nvSpPr>
      <xdr:spPr>
        <a:xfrm>
          <a:off x="12579428" y="671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70" name="直線コネクタ 569"/>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1"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2" name="直線コネクタ 571"/>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3"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4" name="直線コネクタ 573"/>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167018</xdr:rowOff>
    </xdr:from>
    <xdr:to>
      <xdr:col>85</xdr:col>
      <xdr:colOff>127000</xdr:colOff>
      <xdr:row>55</xdr:row>
      <xdr:rowOff>20645</xdr:rowOff>
    </xdr:to>
    <xdr:cxnSp macro="">
      <xdr:nvCxnSpPr>
        <xdr:cNvPr id="575" name="直線コネクタ 574"/>
        <xdr:cNvCxnSpPr/>
      </xdr:nvCxnSpPr>
      <xdr:spPr>
        <a:xfrm flipV="1">
          <a:off x="15481300" y="8910968"/>
          <a:ext cx="838200" cy="5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6"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7" name="フローチャート: 判断 576"/>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20645</xdr:rowOff>
    </xdr:from>
    <xdr:to>
      <xdr:col>81</xdr:col>
      <xdr:colOff>50800</xdr:colOff>
      <xdr:row>56</xdr:row>
      <xdr:rowOff>157691</xdr:rowOff>
    </xdr:to>
    <xdr:cxnSp macro="">
      <xdr:nvCxnSpPr>
        <xdr:cNvPr id="578" name="直線コネクタ 577"/>
        <xdr:cNvCxnSpPr/>
      </xdr:nvCxnSpPr>
      <xdr:spPr>
        <a:xfrm flipV="1">
          <a:off x="14592300" y="9450395"/>
          <a:ext cx="889000" cy="30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9" name="フローチャート: 判断 578"/>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80" name="テキスト ボックス 579"/>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60765</xdr:rowOff>
    </xdr:from>
    <xdr:to>
      <xdr:col>76</xdr:col>
      <xdr:colOff>114300</xdr:colOff>
      <xdr:row>56</xdr:row>
      <xdr:rowOff>157691</xdr:rowOff>
    </xdr:to>
    <xdr:cxnSp macro="">
      <xdr:nvCxnSpPr>
        <xdr:cNvPr id="581" name="直線コネクタ 580"/>
        <xdr:cNvCxnSpPr/>
      </xdr:nvCxnSpPr>
      <xdr:spPr>
        <a:xfrm>
          <a:off x="13703300" y="9661965"/>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2" name="フローチャート: 判断 581"/>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3" name="テキスト ボックス 582"/>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120726</xdr:rowOff>
    </xdr:from>
    <xdr:to>
      <xdr:col>71</xdr:col>
      <xdr:colOff>177800</xdr:colOff>
      <xdr:row>56</xdr:row>
      <xdr:rowOff>60765</xdr:rowOff>
    </xdr:to>
    <xdr:cxnSp macro="">
      <xdr:nvCxnSpPr>
        <xdr:cNvPr id="584" name="直線コネクタ 583"/>
        <xdr:cNvCxnSpPr/>
      </xdr:nvCxnSpPr>
      <xdr:spPr>
        <a:xfrm>
          <a:off x="12814300" y="9379026"/>
          <a:ext cx="889000" cy="28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5" name="フローチャート: 判断 584"/>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6" name="テキスト ボックス 585"/>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7" name="フローチャート: 判断 586"/>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8" name="テキスト ボックス 587"/>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116218</xdr:rowOff>
    </xdr:from>
    <xdr:to>
      <xdr:col>85</xdr:col>
      <xdr:colOff>177800</xdr:colOff>
      <xdr:row>52</xdr:row>
      <xdr:rowOff>46368</xdr:rowOff>
    </xdr:to>
    <xdr:sp macro="" textlink="">
      <xdr:nvSpPr>
        <xdr:cNvPr id="594" name="楕円 593"/>
        <xdr:cNvSpPr/>
      </xdr:nvSpPr>
      <xdr:spPr>
        <a:xfrm>
          <a:off x="16268700" y="88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31145</xdr:rowOff>
    </xdr:from>
    <xdr:ext cx="534377" cy="259045"/>
    <xdr:sp macro="" textlink="">
      <xdr:nvSpPr>
        <xdr:cNvPr id="595" name="教育費該当値テキスト"/>
        <xdr:cNvSpPr txBox="1"/>
      </xdr:nvSpPr>
      <xdr:spPr>
        <a:xfrm>
          <a:off x="16370300" y="877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141295</xdr:rowOff>
    </xdr:from>
    <xdr:to>
      <xdr:col>81</xdr:col>
      <xdr:colOff>101600</xdr:colOff>
      <xdr:row>55</xdr:row>
      <xdr:rowOff>71445</xdr:rowOff>
    </xdr:to>
    <xdr:sp macro="" textlink="">
      <xdr:nvSpPr>
        <xdr:cNvPr id="596" name="楕円 595"/>
        <xdr:cNvSpPr/>
      </xdr:nvSpPr>
      <xdr:spPr>
        <a:xfrm>
          <a:off x="15430500" y="93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87972</xdr:rowOff>
    </xdr:from>
    <xdr:ext cx="534377" cy="259045"/>
    <xdr:sp macro="" textlink="">
      <xdr:nvSpPr>
        <xdr:cNvPr id="597" name="テキスト ボックス 596"/>
        <xdr:cNvSpPr txBox="1"/>
      </xdr:nvSpPr>
      <xdr:spPr>
        <a:xfrm>
          <a:off x="15214111" y="917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106891</xdr:rowOff>
    </xdr:from>
    <xdr:to>
      <xdr:col>76</xdr:col>
      <xdr:colOff>165100</xdr:colOff>
      <xdr:row>57</xdr:row>
      <xdr:rowOff>37041</xdr:rowOff>
    </xdr:to>
    <xdr:sp macro="" textlink="">
      <xdr:nvSpPr>
        <xdr:cNvPr id="598" name="楕円 597"/>
        <xdr:cNvSpPr/>
      </xdr:nvSpPr>
      <xdr:spPr>
        <a:xfrm>
          <a:off x="14541500" y="97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28168</xdr:rowOff>
    </xdr:from>
    <xdr:ext cx="534377" cy="259045"/>
    <xdr:sp macro="" textlink="">
      <xdr:nvSpPr>
        <xdr:cNvPr id="599" name="テキスト ボックス 598"/>
        <xdr:cNvSpPr txBox="1"/>
      </xdr:nvSpPr>
      <xdr:spPr>
        <a:xfrm>
          <a:off x="14325111" y="98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9965</xdr:rowOff>
    </xdr:from>
    <xdr:to>
      <xdr:col>72</xdr:col>
      <xdr:colOff>38100</xdr:colOff>
      <xdr:row>56</xdr:row>
      <xdr:rowOff>111565</xdr:rowOff>
    </xdr:to>
    <xdr:sp macro="" textlink="">
      <xdr:nvSpPr>
        <xdr:cNvPr id="600" name="楕円 599"/>
        <xdr:cNvSpPr/>
      </xdr:nvSpPr>
      <xdr:spPr>
        <a:xfrm>
          <a:off x="13652500" y="96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102692</xdr:rowOff>
    </xdr:from>
    <xdr:ext cx="534377" cy="259045"/>
    <xdr:sp macro="" textlink="">
      <xdr:nvSpPr>
        <xdr:cNvPr id="601" name="テキスト ボックス 600"/>
        <xdr:cNvSpPr txBox="1"/>
      </xdr:nvSpPr>
      <xdr:spPr>
        <a:xfrm>
          <a:off x="13436111" y="97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69926</xdr:rowOff>
    </xdr:from>
    <xdr:to>
      <xdr:col>67</xdr:col>
      <xdr:colOff>101600</xdr:colOff>
      <xdr:row>55</xdr:row>
      <xdr:rowOff>76</xdr:rowOff>
    </xdr:to>
    <xdr:sp macro="" textlink="">
      <xdr:nvSpPr>
        <xdr:cNvPr id="602" name="楕円 601"/>
        <xdr:cNvSpPr/>
      </xdr:nvSpPr>
      <xdr:spPr>
        <a:xfrm>
          <a:off x="12763500" y="93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16603</xdr:rowOff>
    </xdr:from>
    <xdr:ext cx="534377" cy="259045"/>
    <xdr:sp macro="" textlink="">
      <xdr:nvSpPr>
        <xdr:cNvPr id="603" name="テキスト ボックス 602"/>
        <xdr:cNvSpPr txBox="1"/>
      </xdr:nvSpPr>
      <xdr:spPr>
        <a:xfrm>
          <a:off x="12547111" y="91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7" name="テキスト ボックス 616"/>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9" name="テキスト ボックス 618"/>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1" name="テキスト ボックス 620"/>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3" name="テキスト ボックス 62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5" name="直線コネクタ 624"/>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8"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9" name="直線コネクタ 628"/>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97637</xdr:rowOff>
    </xdr:from>
    <xdr:to>
      <xdr:col>85</xdr:col>
      <xdr:colOff>127000</xdr:colOff>
      <xdr:row>78</xdr:row>
      <xdr:rowOff>124155</xdr:rowOff>
    </xdr:to>
    <xdr:cxnSp macro="">
      <xdr:nvCxnSpPr>
        <xdr:cNvPr id="630" name="直線コネクタ 629"/>
        <xdr:cNvCxnSpPr/>
      </xdr:nvCxnSpPr>
      <xdr:spPr>
        <a:xfrm>
          <a:off x="15481300" y="13470737"/>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1"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2" name="フローチャート: 判断 631"/>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97637</xdr:rowOff>
    </xdr:from>
    <xdr:to>
      <xdr:col>81</xdr:col>
      <xdr:colOff>50800</xdr:colOff>
      <xdr:row>78</xdr:row>
      <xdr:rowOff>139700</xdr:rowOff>
    </xdr:to>
    <xdr:cxnSp macro="">
      <xdr:nvCxnSpPr>
        <xdr:cNvPr id="633" name="直線コネクタ 632"/>
        <xdr:cNvCxnSpPr/>
      </xdr:nvCxnSpPr>
      <xdr:spPr>
        <a:xfrm flipV="1">
          <a:off x="14592300" y="13470737"/>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4" name="フローチャート: 判断 633"/>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5" name="テキスト ボックス 634"/>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7" name="フローチャート: 判断 636"/>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8" name="テキスト ボックス 637"/>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40" name="フローチャート: 判断 639"/>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1" name="テキスト ボックス 640"/>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2" name="フローチャート: 判断 641"/>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3" name="テキスト ボックス 642"/>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73355</xdr:rowOff>
    </xdr:from>
    <xdr:to>
      <xdr:col>85</xdr:col>
      <xdr:colOff>177800</xdr:colOff>
      <xdr:row>79</xdr:row>
      <xdr:rowOff>3505</xdr:rowOff>
    </xdr:to>
    <xdr:sp macro="" textlink="">
      <xdr:nvSpPr>
        <xdr:cNvPr id="649" name="楕円 648"/>
        <xdr:cNvSpPr/>
      </xdr:nvSpPr>
      <xdr:spPr>
        <a:xfrm>
          <a:off x="162687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159732</xdr:rowOff>
    </xdr:from>
    <xdr:ext cx="313932" cy="259045"/>
    <xdr:sp macro="" textlink="">
      <xdr:nvSpPr>
        <xdr:cNvPr id="650" name="災害復旧費該当値テキスト"/>
        <xdr:cNvSpPr txBox="1"/>
      </xdr:nvSpPr>
      <xdr:spPr>
        <a:xfrm>
          <a:off x="16370300" y="13361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46837</xdr:rowOff>
    </xdr:from>
    <xdr:to>
      <xdr:col>81</xdr:col>
      <xdr:colOff>101600</xdr:colOff>
      <xdr:row>78</xdr:row>
      <xdr:rowOff>148437</xdr:rowOff>
    </xdr:to>
    <xdr:sp macro="" textlink="">
      <xdr:nvSpPr>
        <xdr:cNvPr id="651" name="楕円 650"/>
        <xdr:cNvSpPr/>
      </xdr:nvSpPr>
      <xdr:spPr>
        <a:xfrm>
          <a:off x="15430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139564</xdr:rowOff>
    </xdr:from>
    <xdr:ext cx="313932" cy="259045"/>
    <xdr:sp macro="" textlink="">
      <xdr:nvSpPr>
        <xdr:cNvPr id="652" name="テキスト ボックス 651"/>
        <xdr:cNvSpPr txBox="1"/>
      </xdr:nvSpPr>
      <xdr:spPr>
        <a:xfrm>
          <a:off x="15324333" y="13512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2" name="直線コネクタ 681"/>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3"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4" name="直線コネクタ 683"/>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5"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6" name="直線コネクタ 685"/>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27533</xdr:rowOff>
    </xdr:from>
    <xdr:to>
      <xdr:col>85</xdr:col>
      <xdr:colOff>127000</xdr:colOff>
      <xdr:row>97</xdr:row>
      <xdr:rowOff>43821</xdr:rowOff>
    </xdr:to>
    <xdr:cxnSp macro="">
      <xdr:nvCxnSpPr>
        <xdr:cNvPr id="687" name="直線コネクタ 686"/>
        <xdr:cNvCxnSpPr/>
      </xdr:nvCxnSpPr>
      <xdr:spPr>
        <a:xfrm>
          <a:off x="15481300" y="16658183"/>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8"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9" name="フローチャート: 判断 688"/>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8293</xdr:rowOff>
    </xdr:from>
    <xdr:to>
      <xdr:col>81</xdr:col>
      <xdr:colOff>50800</xdr:colOff>
      <xdr:row>97</xdr:row>
      <xdr:rowOff>27533</xdr:rowOff>
    </xdr:to>
    <xdr:cxnSp macro="">
      <xdr:nvCxnSpPr>
        <xdr:cNvPr id="690" name="直線コネクタ 689"/>
        <xdr:cNvCxnSpPr/>
      </xdr:nvCxnSpPr>
      <xdr:spPr>
        <a:xfrm>
          <a:off x="14592300" y="1663894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1" name="フローチャート: 判断 690"/>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2" name="テキスト ボックス 691"/>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133128</xdr:rowOff>
    </xdr:from>
    <xdr:to>
      <xdr:col>76</xdr:col>
      <xdr:colOff>114300</xdr:colOff>
      <xdr:row>97</xdr:row>
      <xdr:rowOff>8293</xdr:rowOff>
    </xdr:to>
    <xdr:cxnSp macro="">
      <xdr:nvCxnSpPr>
        <xdr:cNvPr id="693" name="直線コネクタ 692"/>
        <xdr:cNvCxnSpPr/>
      </xdr:nvCxnSpPr>
      <xdr:spPr>
        <a:xfrm>
          <a:off x="13703300" y="16592328"/>
          <a:ext cx="8890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4" name="フローチャート: 判断 693"/>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5" name="テキスト ボックス 694"/>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133128</xdr:rowOff>
    </xdr:from>
    <xdr:to>
      <xdr:col>71</xdr:col>
      <xdr:colOff>177800</xdr:colOff>
      <xdr:row>96</xdr:row>
      <xdr:rowOff>136385</xdr:rowOff>
    </xdr:to>
    <xdr:cxnSp macro="">
      <xdr:nvCxnSpPr>
        <xdr:cNvPr id="696" name="直線コネクタ 695"/>
        <xdr:cNvCxnSpPr/>
      </xdr:nvCxnSpPr>
      <xdr:spPr>
        <a:xfrm flipV="1">
          <a:off x="12814300" y="16592328"/>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7" name="フローチャート: 判断 696"/>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8" name="テキスト ボックス 697"/>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9" name="フローチャート: 判断 698"/>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700" name="テキスト ボックス 699"/>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164471</xdr:rowOff>
    </xdr:from>
    <xdr:to>
      <xdr:col>85</xdr:col>
      <xdr:colOff>177800</xdr:colOff>
      <xdr:row>97</xdr:row>
      <xdr:rowOff>94621</xdr:rowOff>
    </xdr:to>
    <xdr:sp macro="" textlink="">
      <xdr:nvSpPr>
        <xdr:cNvPr id="706" name="楕円 705"/>
        <xdr:cNvSpPr/>
      </xdr:nvSpPr>
      <xdr:spPr>
        <a:xfrm>
          <a:off x="16268700" y="166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79398</xdr:rowOff>
    </xdr:from>
    <xdr:ext cx="534377" cy="259045"/>
    <xdr:sp macro="" textlink="">
      <xdr:nvSpPr>
        <xdr:cNvPr id="707" name="公債費該当値テキスト"/>
        <xdr:cNvSpPr txBox="1"/>
      </xdr:nvSpPr>
      <xdr:spPr>
        <a:xfrm>
          <a:off x="16370300" y="165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148183</xdr:rowOff>
    </xdr:from>
    <xdr:to>
      <xdr:col>81</xdr:col>
      <xdr:colOff>101600</xdr:colOff>
      <xdr:row>97</xdr:row>
      <xdr:rowOff>78333</xdr:rowOff>
    </xdr:to>
    <xdr:sp macro="" textlink="">
      <xdr:nvSpPr>
        <xdr:cNvPr id="708" name="楕円 707"/>
        <xdr:cNvSpPr/>
      </xdr:nvSpPr>
      <xdr:spPr>
        <a:xfrm>
          <a:off x="15430500" y="166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69460</xdr:rowOff>
    </xdr:from>
    <xdr:ext cx="534377" cy="259045"/>
    <xdr:sp macro="" textlink="">
      <xdr:nvSpPr>
        <xdr:cNvPr id="709" name="テキスト ボックス 708"/>
        <xdr:cNvSpPr txBox="1"/>
      </xdr:nvSpPr>
      <xdr:spPr>
        <a:xfrm>
          <a:off x="15214111" y="167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128943</xdr:rowOff>
    </xdr:from>
    <xdr:to>
      <xdr:col>76</xdr:col>
      <xdr:colOff>165100</xdr:colOff>
      <xdr:row>97</xdr:row>
      <xdr:rowOff>59093</xdr:rowOff>
    </xdr:to>
    <xdr:sp macro="" textlink="">
      <xdr:nvSpPr>
        <xdr:cNvPr id="710" name="楕円 709"/>
        <xdr:cNvSpPr/>
      </xdr:nvSpPr>
      <xdr:spPr>
        <a:xfrm>
          <a:off x="14541500" y="165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50220</xdr:rowOff>
    </xdr:from>
    <xdr:ext cx="534377" cy="259045"/>
    <xdr:sp macro="" textlink="">
      <xdr:nvSpPr>
        <xdr:cNvPr id="711" name="テキスト ボックス 710"/>
        <xdr:cNvSpPr txBox="1"/>
      </xdr:nvSpPr>
      <xdr:spPr>
        <a:xfrm>
          <a:off x="14325111" y="1668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82328</xdr:rowOff>
    </xdr:from>
    <xdr:to>
      <xdr:col>72</xdr:col>
      <xdr:colOff>38100</xdr:colOff>
      <xdr:row>97</xdr:row>
      <xdr:rowOff>12478</xdr:rowOff>
    </xdr:to>
    <xdr:sp macro="" textlink="">
      <xdr:nvSpPr>
        <xdr:cNvPr id="712" name="楕円 711"/>
        <xdr:cNvSpPr/>
      </xdr:nvSpPr>
      <xdr:spPr>
        <a:xfrm>
          <a:off x="13652500" y="165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3605</xdr:rowOff>
    </xdr:from>
    <xdr:ext cx="534377" cy="259045"/>
    <xdr:sp macro="" textlink="">
      <xdr:nvSpPr>
        <xdr:cNvPr id="713" name="テキスト ボックス 712"/>
        <xdr:cNvSpPr txBox="1"/>
      </xdr:nvSpPr>
      <xdr:spPr>
        <a:xfrm>
          <a:off x="13436111" y="166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85585</xdr:rowOff>
    </xdr:from>
    <xdr:to>
      <xdr:col>67</xdr:col>
      <xdr:colOff>101600</xdr:colOff>
      <xdr:row>97</xdr:row>
      <xdr:rowOff>15735</xdr:rowOff>
    </xdr:to>
    <xdr:sp macro="" textlink="">
      <xdr:nvSpPr>
        <xdr:cNvPr id="714" name="楕円 713"/>
        <xdr:cNvSpPr/>
      </xdr:nvSpPr>
      <xdr:spPr>
        <a:xfrm>
          <a:off x="12763500" y="165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6862</xdr:rowOff>
    </xdr:from>
    <xdr:ext cx="534377" cy="259045"/>
    <xdr:sp macro="" textlink="">
      <xdr:nvSpPr>
        <xdr:cNvPr id="715" name="テキスト ボックス 714"/>
        <xdr:cNvSpPr txBox="1"/>
      </xdr:nvSpPr>
      <xdr:spPr>
        <a:xfrm>
          <a:off x="12547111" y="166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7" name="直線コネクタ 736"/>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0"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1" name="直線コネクタ 740"/>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134214</xdr:rowOff>
    </xdr:from>
    <xdr:to>
      <xdr:col>116</xdr:col>
      <xdr:colOff>63500</xdr:colOff>
      <xdr:row>38</xdr:row>
      <xdr:rowOff>139700</xdr:rowOff>
    </xdr:to>
    <xdr:cxnSp macro="">
      <xdr:nvCxnSpPr>
        <xdr:cNvPr id="742" name="直線コネクタ 741"/>
        <xdr:cNvCxnSpPr/>
      </xdr:nvCxnSpPr>
      <xdr:spPr>
        <a:xfrm flipV="1">
          <a:off x="21323300" y="66493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3"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4" name="フローチャート: 判断 743"/>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137643</xdr:rowOff>
    </xdr:from>
    <xdr:to>
      <xdr:col>111</xdr:col>
      <xdr:colOff>177800</xdr:colOff>
      <xdr:row>38</xdr:row>
      <xdr:rowOff>139700</xdr:rowOff>
    </xdr:to>
    <xdr:cxnSp macro="">
      <xdr:nvCxnSpPr>
        <xdr:cNvPr id="745" name="直線コネクタ 744"/>
        <xdr:cNvCxnSpPr/>
      </xdr:nvCxnSpPr>
      <xdr:spPr>
        <a:xfrm>
          <a:off x="20434300" y="66527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6" name="フローチャート: 判断 745"/>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7" name="テキスト ボックス 746"/>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88951</xdr:rowOff>
    </xdr:from>
    <xdr:to>
      <xdr:col>107</xdr:col>
      <xdr:colOff>50800</xdr:colOff>
      <xdr:row>38</xdr:row>
      <xdr:rowOff>137643</xdr:rowOff>
    </xdr:to>
    <xdr:cxnSp macro="">
      <xdr:nvCxnSpPr>
        <xdr:cNvPr id="748" name="直線コネクタ 747"/>
        <xdr:cNvCxnSpPr/>
      </xdr:nvCxnSpPr>
      <xdr:spPr>
        <a:xfrm>
          <a:off x="19545300" y="6604051"/>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9" name="フローチャート: 判断 748"/>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0" name="テキスト ボックス 749"/>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88951</xdr:rowOff>
    </xdr:from>
    <xdr:to>
      <xdr:col>102</xdr:col>
      <xdr:colOff>114300</xdr:colOff>
      <xdr:row>38</xdr:row>
      <xdr:rowOff>106553</xdr:rowOff>
    </xdr:to>
    <xdr:cxnSp macro="">
      <xdr:nvCxnSpPr>
        <xdr:cNvPr id="751" name="直線コネクタ 750"/>
        <xdr:cNvCxnSpPr/>
      </xdr:nvCxnSpPr>
      <xdr:spPr>
        <a:xfrm flipV="1">
          <a:off x="18656300" y="660405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2" name="フローチャート: 判断 751"/>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150309</xdr:rowOff>
    </xdr:from>
    <xdr:ext cx="378565" cy="259045"/>
    <xdr:sp macro="" textlink="">
      <xdr:nvSpPr>
        <xdr:cNvPr id="753" name="テキスト ボックス 752"/>
        <xdr:cNvSpPr txBox="1"/>
      </xdr:nvSpPr>
      <xdr:spPr>
        <a:xfrm>
          <a:off x="19356017" y="66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4" name="フローチャート: 判断 753"/>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5" name="テキスト ボックス 754"/>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83414</xdr:rowOff>
    </xdr:from>
    <xdr:to>
      <xdr:col>116</xdr:col>
      <xdr:colOff>114300</xdr:colOff>
      <xdr:row>39</xdr:row>
      <xdr:rowOff>13564</xdr:rowOff>
    </xdr:to>
    <xdr:sp macro="" textlink="">
      <xdr:nvSpPr>
        <xdr:cNvPr id="761" name="楕円 760"/>
        <xdr:cNvSpPr/>
      </xdr:nvSpPr>
      <xdr:spPr>
        <a:xfrm>
          <a:off x="221107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313932" cy="259045"/>
    <xdr:sp macro="" textlink="">
      <xdr:nvSpPr>
        <xdr:cNvPr id="762" name="諸支出金該当値テキスト"/>
        <xdr:cNvSpPr txBox="1"/>
      </xdr:nvSpPr>
      <xdr:spPr>
        <a:xfrm>
          <a:off x="22212300" y="65255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86843</xdr:rowOff>
    </xdr:from>
    <xdr:to>
      <xdr:col>107</xdr:col>
      <xdr:colOff>101600</xdr:colOff>
      <xdr:row>39</xdr:row>
      <xdr:rowOff>16993</xdr:rowOff>
    </xdr:to>
    <xdr:sp macro="" textlink="">
      <xdr:nvSpPr>
        <xdr:cNvPr id="765" name="楕円 764"/>
        <xdr:cNvSpPr/>
      </xdr:nvSpPr>
      <xdr:spPr>
        <a:xfrm>
          <a:off x="20383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8120</xdr:rowOff>
    </xdr:from>
    <xdr:ext cx="249299" cy="259045"/>
    <xdr:sp macro="" textlink="">
      <xdr:nvSpPr>
        <xdr:cNvPr id="766" name="テキスト ボックス 765"/>
        <xdr:cNvSpPr txBox="1"/>
      </xdr:nvSpPr>
      <xdr:spPr>
        <a:xfrm>
          <a:off x="20309650"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38151</xdr:rowOff>
    </xdr:from>
    <xdr:to>
      <xdr:col>102</xdr:col>
      <xdr:colOff>165100</xdr:colOff>
      <xdr:row>38</xdr:row>
      <xdr:rowOff>139751</xdr:rowOff>
    </xdr:to>
    <xdr:sp macro="" textlink="">
      <xdr:nvSpPr>
        <xdr:cNvPr id="767" name="楕円 766"/>
        <xdr:cNvSpPr/>
      </xdr:nvSpPr>
      <xdr:spPr>
        <a:xfrm>
          <a:off x="19494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156278</xdr:rowOff>
    </xdr:from>
    <xdr:ext cx="378565" cy="259045"/>
    <xdr:sp macro="" textlink="">
      <xdr:nvSpPr>
        <xdr:cNvPr id="768" name="テキスト ボックス 767"/>
        <xdr:cNvSpPr txBox="1"/>
      </xdr:nvSpPr>
      <xdr:spPr>
        <a:xfrm>
          <a:off x="19356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55753</xdr:rowOff>
    </xdr:from>
    <xdr:to>
      <xdr:col>98</xdr:col>
      <xdr:colOff>38100</xdr:colOff>
      <xdr:row>38</xdr:row>
      <xdr:rowOff>157353</xdr:rowOff>
    </xdr:to>
    <xdr:sp macro="" textlink="">
      <xdr:nvSpPr>
        <xdr:cNvPr id="769" name="楕円 768"/>
        <xdr:cNvSpPr/>
      </xdr:nvSpPr>
      <xdr:spPr>
        <a:xfrm>
          <a:off x="18605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148480</xdr:rowOff>
    </xdr:from>
    <xdr:ext cx="378565" cy="259045"/>
    <xdr:sp macro="" textlink="">
      <xdr:nvSpPr>
        <xdr:cNvPr id="770" name="テキスト ボックス 769"/>
        <xdr:cNvSpPr txBox="1"/>
      </xdr:nvSpPr>
      <xdr:spPr>
        <a:xfrm>
          <a:off x="18467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・全体的に、全国平均、類似団体平均を継続的に下回っているが、子育て世代の人口の増加に伴う小中学校建設関係の経費の増加により、教育費は大幅に増加している。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・民生費については、人口増加に伴い増加している。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・財政調整基金残高は、適切な財源の確保と歳出の精査により、取崩しを回避しており、前年度とほぼ同額を維持している。</a:t>
          </a:r>
        </a:p>
        <a:p>
          <a:r>
            <a:rPr kumimoji="1" lang="ja-JP" altLang="en-US" sz="1400">
              <a:latin typeface="ＭＳ ゴシック" pitchFamily="49" charset="-128"/>
              <a:ea typeface="ＭＳ ゴシック" pitchFamily="49" charset="-128"/>
            </a:rPr>
            <a:t>・実質収支額は、継続的に黒字を確保している。</a:t>
          </a:r>
        </a:p>
        <a:p>
          <a:r>
            <a:rPr kumimoji="1" lang="ja-JP" altLang="en-US" sz="1400">
              <a:latin typeface="ＭＳ ゴシック" pitchFamily="49" charset="-128"/>
              <a:ea typeface="ＭＳ ゴシック" pitchFamily="49" charset="-128"/>
            </a:rPr>
            <a:t>・実質収支において、歳出の増が大きかったため、標準財政規模に対する実質収支額は減少している。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いずれの会計にも赤字は発生しておらず、ほぼ横ばいにて推移している。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91691256</v>
      </c>
      <c r="BO4" s="426"/>
      <c r="BP4" s="426"/>
      <c r="BQ4" s="426"/>
      <c r="BR4" s="426"/>
      <c r="BS4" s="426"/>
      <c r="BT4" s="426"/>
      <c r="BU4" s="427"/>
      <c r="BV4" s="425">
        <v>62539855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6.3</v>
      </c>
      <c r="CU4" s="610"/>
      <c r="CV4" s="610"/>
      <c r="CW4" s="610"/>
      <c r="CX4" s="610"/>
      <c r="CY4" s="610"/>
      <c r="CZ4" s="610"/>
      <c r="DA4" s="611"/>
      <c r="DB4" s="609">
        <v>6.5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88172958</v>
      </c>
      <c r="BO5" s="431"/>
      <c r="BP5" s="431"/>
      <c r="BQ5" s="431"/>
      <c r="BR5" s="431"/>
      <c r="BS5" s="431"/>
      <c r="BT5" s="431"/>
      <c r="BU5" s="432"/>
      <c r="BV5" s="430">
        <v>59866707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v>
      </c>
      <c r="CU5" s="401"/>
      <c r="CV5" s="401"/>
      <c r="CW5" s="401"/>
      <c r="CX5" s="401"/>
      <c r="CY5" s="401"/>
      <c r="CZ5" s="401"/>
      <c r="DA5" s="402"/>
      <c r="DB5" s="400">
        <v>86.8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3518298</v>
      </c>
      <c r="BO6" s="431"/>
      <c r="BP6" s="431"/>
      <c r="BQ6" s="431"/>
      <c r="BR6" s="431"/>
      <c r="BS6" s="431"/>
      <c r="BT6" s="431"/>
      <c r="BU6" s="432"/>
      <c r="BV6" s="430">
        <v>2673148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90.3</v>
      </c>
      <c r="CU6" s="584"/>
      <c r="CV6" s="584"/>
      <c r="CW6" s="584"/>
      <c r="CX6" s="584"/>
      <c r="CY6" s="584"/>
      <c r="CZ6" s="584"/>
      <c r="DA6" s="585"/>
      <c r="DB6" s="583">
        <v>89.8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1361948</v>
      </c>
      <c r="BO7" s="431"/>
      <c r="BP7" s="431"/>
      <c r="BQ7" s="431"/>
      <c r="BR7" s="431"/>
      <c r="BS7" s="431"/>
      <c r="BT7" s="431"/>
      <c r="BU7" s="432"/>
      <c r="BV7" s="430">
        <v>562916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34129636</v>
      </c>
      <c r="CU7" s="431"/>
      <c r="CV7" s="431"/>
      <c r="CW7" s="431"/>
      <c r="CX7" s="431"/>
      <c r="CY7" s="431"/>
      <c r="CZ7" s="431"/>
      <c r="DA7" s="432"/>
      <c r="DB7" s="430">
        <v>32548312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2156350</v>
      </c>
      <c r="BO8" s="431"/>
      <c r="BP8" s="431"/>
      <c r="BQ8" s="431"/>
      <c r="BR8" s="431"/>
      <c r="BS8" s="431"/>
      <c r="BT8" s="431"/>
      <c r="BU8" s="432"/>
      <c r="BV8" s="430">
        <v>2110232</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0.95</v>
      </c>
      <c r="CU8" s="544"/>
      <c r="CV8" s="544"/>
      <c r="CW8" s="544"/>
      <c r="CX8" s="544"/>
      <c r="CY8" s="544"/>
      <c r="CZ8" s="544"/>
      <c r="DA8" s="545"/>
      <c r="DB8" s="543">
        <v>0.95</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199849</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46118</v>
      </c>
      <c r="BO9" s="431"/>
      <c r="BP9" s="431"/>
      <c r="BQ9" s="431"/>
      <c r="BR9" s="431"/>
      <c r="BS9" s="431"/>
      <c r="BT9" s="431"/>
      <c r="BU9" s="432"/>
      <c r="BV9" s="430">
        <v>630012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8.8000000000000007</v>
      </c>
      <c r="CU9" s="401"/>
      <c r="CV9" s="401"/>
      <c r="CW9" s="401"/>
      <c r="CX9" s="401"/>
      <c r="CY9" s="401"/>
      <c r="CZ9" s="401"/>
      <c r="DA9" s="402"/>
      <c r="DB9" s="400">
        <v>9.6999999999999993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174373</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20</v>
      </c>
      <c r="BO10" s="431"/>
      <c r="BP10" s="431"/>
      <c r="BQ10" s="431"/>
      <c r="BR10" s="431"/>
      <c r="BS10" s="431"/>
      <c r="BT10" s="431"/>
      <c r="BU10" s="432"/>
      <c r="BV10" s="430">
        <v>278</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94</v>
      </c>
      <c r="AV11" s="488"/>
      <c r="AW11" s="488"/>
      <c r="AX11" s="488"/>
      <c r="AY11" s="410" t="s">
        <v>125</v>
      </c>
      <c r="AZ11" s="411"/>
      <c r="BA11" s="411"/>
      <c r="BB11" s="411"/>
      <c r="BC11" s="411"/>
      <c r="BD11" s="411"/>
      <c r="BE11" s="411"/>
      <c r="BF11" s="411"/>
      <c r="BG11" s="411"/>
      <c r="BH11" s="411"/>
      <c r="BI11" s="411"/>
      <c r="BJ11" s="411"/>
      <c r="BK11" s="411"/>
      <c r="BL11" s="411"/>
      <c r="BM11" s="412"/>
      <c r="BN11" s="430">
        <v>3800</v>
      </c>
      <c r="BO11" s="431"/>
      <c r="BP11" s="431"/>
      <c r="BQ11" s="431"/>
      <c r="BR11" s="431"/>
      <c r="BS11" s="431"/>
      <c r="BT11" s="431"/>
      <c r="BU11" s="432"/>
      <c r="BV11" s="430">
        <v>57100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200309</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197161</v>
      </c>
      <c r="S13" s="534"/>
      <c r="T13" s="534"/>
      <c r="U13" s="534"/>
      <c r="V13" s="535"/>
      <c r="W13" s="521" t="s">
        <v>138</v>
      </c>
      <c r="X13" s="443"/>
      <c r="Y13" s="443"/>
      <c r="Z13" s="443"/>
      <c r="AA13" s="443"/>
      <c r="AB13" s="444"/>
      <c r="AC13" s="406">
        <v>702</v>
      </c>
      <c r="AD13" s="407"/>
      <c r="AE13" s="407"/>
      <c r="AF13" s="407"/>
      <c r="AG13" s="408"/>
      <c r="AH13" s="406">
        <v>714</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49938</v>
      </c>
      <c r="BO13" s="431"/>
      <c r="BP13" s="431"/>
      <c r="BQ13" s="431"/>
      <c r="BR13" s="431"/>
      <c r="BS13" s="431"/>
      <c r="BT13" s="431"/>
      <c r="BU13" s="432"/>
      <c r="BV13" s="430">
        <v>687390</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v>
      </c>
      <c r="CU13" s="401"/>
      <c r="CV13" s="401"/>
      <c r="CW13" s="401"/>
      <c r="CX13" s="401"/>
      <c r="CY13" s="401"/>
      <c r="CZ13" s="401"/>
      <c r="DA13" s="402"/>
      <c r="DB13" s="400">
        <v>1.7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195476</v>
      </c>
      <c r="S14" s="534"/>
      <c r="T14" s="534"/>
      <c r="U14" s="534"/>
      <c r="V14" s="535"/>
      <c r="W14" s="536"/>
      <c r="X14" s="446"/>
      <c r="Y14" s="446"/>
      <c r="Z14" s="446"/>
      <c r="AA14" s="446"/>
      <c r="AB14" s="447"/>
      <c r="AC14" s="526">
        <v>0.9</v>
      </c>
      <c r="AD14" s="527"/>
      <c r="AE14" s="527"/>
      <c r="AF14" s="527"/>
      <c r="AG14" s="528"/>
      <c r="AH14" s="526">
        <v>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30.4</v>
      </c>
      <c r="CU14" s="538"/>
      <c r="CV14" s="538"/>
      <c r="CW14" s="538"/>
      <c r="CX14" s="538"/>
      <c r="CY14" s="538"/>
      <c r="CZ14" s="538"/>
      <c r="DA14" s="539"/>
      <c r="DB14" s="537">
        <v>25.4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192530</v>
      </c>
      <c r="S15" s="534"/>
      <c r="T15" s="534"/>
      <c r="U15" s="534"/>
      <c r="V15" s="535"/>
      <c r="W15" s="521" t="s">
        <v>146</v>
      </c>
      <c r="X15" s="443"/>
      <c r="Y15" s="443"/>
      <c r="Z15" s="443"/>
      <c r="AA15" s="443"/>
      <c r="AB15" s="444"/>
      <c r="AC15" s="406">
        <v>15359</v>
      </c>
      <c r="AD15" s="407"/>
      <c r="AE15" s="407"/>
      <c r="AF15" s="407"/>
      <c r="AG15" s="408"/>
      <c r="AH15" s="406">
        <v>14359</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25210778</v>
      </c>
      <c r="BO15" s="426"/>
      <c r="BP15" s="426"/>
      <c r="BQ15" s="426"/>
      <c r="BR15" s="426"/>
      <c r="BS15" s="426"/>
      <c r="BT15" s="426"/>
      <c r="BU15" s="427"/>
      <c r="BV15" s="425">
        <v>23497713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19.7</v>
      </c>
      <c r="AD16" s="527"/>
      <c r="AE16" s="527"/>
      <c r="AF16" s="527"/>
      <c r="AG16" s="528"/>
      <c r="AH16" s="526">
        <v>19.600000000000001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26128077</v>
      </c>
      <c r="BO16" s="431"/>
      <c r="BP16" s="431"/>
      <c r="BQ16" s="431"/>
      <c r="BR16" s="431"/>
      <c r="BS16" s="431"/>
      <c r="BT16" s="431"/>
      <c r="BU16" s="432"/>
      <c r="BV16" s="430">
        <v>24638685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62007</v>
      </c>
      <c r="AD17" s="407"/>
      <c r="AE17" s="407"/>
      <c r="AF17" s="407"/>
      <c r="AG17" s="408"/>
      <c r="AH17" s="406">
        <v>58207</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32347450</v>
      </c>
      <c r="BO17" s="431"/>
      <c r="BP17" s="431"/>
      <c r="BQ17" s="431"/>
      <c r="BR17" s="431"/>
      <c r="BS17" s="431"/>
      <c r="BT17" s="431"/>
      <c r="BU17" s="432"/>
      <c r="BV17" s="430">
        <v>30318130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35.32</v>
      </c>
      <c r="M18" s="495"/>
      <c r="N18" s="495"/>
      <c r="O18" s="495"/>
      <c r="P18" s="495"/>
      <c r="Q18" s="495"/>
      <c r="R18" s="496"/>
      <c r="S18" s="496"/>
      <c r="T18" s="496"/>
      <c r="U18" s="496"/>
      <c r="V18" s="497"/>
      <c r="W18" s="511"/>
      <c r="X18" s="512"/>
      <c r="Y18" s="512"/>
      <c r="Z18" s="512"/>
      <c r="AA18" s="512"/>
      <c r="AB18" s="522"/>
      <c r="AC18" s="394">
        <v>79.400000000000006</v>
      </c>
      <c r="AD18" s="395"/>
      <c r="AE18" s="395"/>
      <c r="AF18" s="395"/>
      <c r="AG18" s="498"/>
      <c r="AH18" s="394">
        <v>79.400000000000006</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30374399</v>
      </c>
      <c r="BO18" s="431"/>
      <c r="BP18" s="431"/>
      <c r="BQ18" s="431"/>
      <c r="BR18" s="431"/>
      <c r="BS18" s="431"/>
      <c r="BT18" s="431"/>
      <c r="BU18" s="432"/>
      <c r="BV18" s="430">
        <v>28950507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5658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41026376</v>
      </c>
      <c r="BO19" s="431"/>
      <c r="BP19" s="431"/>
      <c r="BQ19" s="431"/>
      <c r="BR19" s="431"/>
      <c r="BS19" s="431"/>
      <c r="BT19" s="431"/>
      <c r="BU19" s="432"/>
      <c r="BV19" s="430">
        <v>38070743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83115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55486801</v>
      </c>
      <c r="BO23" s="431"/>
      <c r="BP23" s="431"/>
      <c r="BQ23" s="431"/>
      <c r="BR23" s="431"/>
      <c r="BS23" s="431"/>
      <c r="BT23" s="431"/>
      <c r="BU23" s="432"/>
      <c r="BV23" s="430">
        <v>52522465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9265</v>
      </c>
      <c r="R24" s="407"/>
      <c r="S24" s="407"/>
      <c r="T24" s="407"/>
      <c r="U24" s="407"/>
      <c r="V24" s="408"/>
      <c r="W24" s="472"/>
      <c r="X24" s="463"/>
      <c r="Y24" s="464"/>
      <c r="Z24" s="403" t="s">
        <v>170</v>
      </c>
      <c r="AA24" s="404"/>
      <c r="AB24" s="404"/>
      <c r="AC24" s="404"/>
      <c r="AD24" s="404"/>
      <c r="AE24" s="404"/>
      <c r="AF24" s="404"/>
      <c r="AG24" s="405"/>
      <c r="AH24" s="406">
        <v>997</v>
      </c>
      <c r="AI24" s="407"/>
      <c r="AJ24" s="407"/>
      <c r="AK24" s="407"/>
      <c r="AL24" s="408"/>
      <c r="AM24" s="406">
        <v>3002964</v>
      </c>
      <c r="AN24" s="407"/>
      <c r="AO24" s="407"/>
      <c r="AP24" s="407"/>
      <c r="AQ24" s="407"/>
      <c r="AR24" s="408"/>
      <c r="AS24" s="406">
        <v>3012</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44049700</v>
      </c>
      <c r="BO24" s="431"/>
      <c r="BP24" s="431"/>
      <c r="BQ24" s="431"/>
      <c r="BR24" s="431"/>
      <c r="BS24" s="431"/>
      <c r="BT24" s="431"/>
      <c r="BU24" s="432"/>
      <c r="BV24" s="430">
        <v>43212632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8000</v>
      </c>
      <c r="R25" s="407"/>
      <c r="S25" s="407"/>
      <c r="T25" s="407"/>
      <c r="U25" s="407"/>
      <c r="V25" s="408"/>
      <c r="W25" s="472"/>
      <c r="X25" s="463"/>
      <c r="Y25" s="464"/>
      <c r="Z25" s="403" t="s">
        <v>173</v>
      </c>
      <c r="AA25" s="404"/>
      <c r="AB25" s="404"/>
      <c r="AC25" s="404"/>
      <c r="AD25" s="404"/>
      <c r="AE25" s="404"/>
      <c r="AF25" s="404"/>
      <c r="AG25" s="405"/>
      <c r="AH25" s="406">
        <v>206</v>
      </c>
      <c r="AI25" s="407"/>
      <c r="AJ25" s="407"/>
      <c r="AK25" s="407"/>
      <c r="AL25" s="408"/>
      <c r="AM25" s="406">
        <v>602962</v>
      </c>
      <c r="AN25" s="407"/>
      <c r="AO25" s="407"/>
      <c r="AP25" s="407"/>
      <c r="AQ25" s="407"/>
      <c r="AR25" s="408"/>
      <c r="AS25" s="406">
        <v>2927</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20757717</v>
      </c>
      <c r="BO25" s="426"/>
      <c r="BP25" s="426"/>
      <c r="BQ25" s="426"/>
      <c r="BR25" s="426"/>
      <c r="BS25" s="426"/>
      <c r="BT25" s="426"/>
      <c r="BU25" s="427"/>
      <c r="BV25" s="425">
        <v>13157863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7413</v>
      </c>
      <c r="R26" s="407"/>
      <c r="S26" s="407"/>
      <c r="T26" s="407"/>
      <c r="U26" s="407"/>
      <c r="V26" s="408"/>
      <c r="W26" s="472"/>
      <c r="X26" s="463"/>
      <c r="Y26" s="464"/>
      <c r="Z26" s="403" t="s">
        <v>176</v>
      </c>
      <c r="AA26" s="485"/>
      <c r="AB26" s="485"/>
      <c r="AC26" s="485"/>
      <c r="AD26" s="485"/>
      <c r="AE26" s="485"/>
      <c r="AF26" s="485"/>
      <c r="AG26" s="486"/>
      <c r="AH26" s="406">
        <v>70</v>
      </c>
      <c r="AI26" s="407"/>
      <c r="AJ26" s="407"/>
      <c r="AK26" s="407"/>
      <c r="AL26" s="408"/>
      <c r="AM26" s="406">
        <v>228270</v>
      </c>
      <c r="AN26" s="407"/>
      <c r="AO26" s="407"/>
      <c r="AP26" s="407"/>
      <c r="AQ26" s="407"/>
      <c r="AR26" s="408"/>
      <c r="AS26" s="406">
        <v>3261</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179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5479</v>
      </c>
      <c r="R27" s="407"/>
      <c r="S27" s="407"/>
      <c r="T27" s="407"/>
      <c r="U27" s="407"/>
      <c r="V27" s="408"/>
      <c r="W27" s="472"/>
      <c r="X27" s="463"/>
      <c r="Y27" s="464"/>
      <c r="Z27" s="403" t="s">
        <v>181</v>
      </c>
      <c r="AA27" s="404"/>
      <c r="AB27" s="404"/>
      <c r="AC27" s="404"/>
      <c r="AD27" s="404"/>
      <c r="AE27" s="404"/>
      <c r="AF27" s="404"/>
      <c r="AG27" s="405"/>
      <c r="AH27" s="406">
        <v>31</v>
      </c>
      <c r="AI27" s="407"/>
      <c r="AJ27" s="407"/>
      <c r="AK27" s="407"/>
      <c r="AL27" s="408"/>
      <c r="AM27" s="406">
        <v>117286</v>
      </c>
      <c r="AN27" s="407"/>
      <c r="AO27" s="407"/>
      <c r="AP27" s="407"/>
      <c r="AQ27" s="407"/>
      <c r="AR27" s="408"/>
      <c r="AS27" s="406">
        <v>3783</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1304357</v>
      </c>
      <c r="BO27" s="434"/>
      <c r="BP27" s="434"/>
      <c r="BQ27" s="434"/>
      <c r="BR27" s="434"/>
      <c r="BS27" s="434"/>
      <c r="BT27" s="434"/>
      <c r="BU27" s="435"/>
      <c r="BV27" s="433">
        <v>1304357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4881</v>
      </c>
      <c r="R28" s="407"/>
      <c r="S28" s="407"/>
      <c r="T28" s="407"/>
      <c r="U28" s="407"/>
      <c r="V28" s="408"/>
      <c r="W28" s="472"/>
      <c r="X28" s="463"/>
      <c r="Y28" s="464"/>
      <c r="Z28" s="403" t="s">
        <v>184</v>
      </c>
      <c r="AA28" s="404"/>
      <c r="AB28" s="404"/>
      <c r="AC28" s="404"/>
      <c r="AD28" s="404"/>
      <c r="AE28" s="404"/>
      <c r="AF28" s="404"/>
      <c r="AG28" s="405"/>
      <c r="AH28" s="406" t="s">
        <v>178</v>
      </c>
      <c r="AI28" s="407"/>
      <c r="AJ28" s="407"/>
      <c r="AK28" s="407"/>
      <c r="AL28" s="408"/>
      <c r="AM28" s="406" t="s">
        <v>179</v>
      </c>
      <c r="AN28" s="407"/>
      <c r="AO28" s="407"/>
      <c r="AP28" s="407"/>
      <c r="AQ28" s="407"/>
      <c r="AR28" s="408"/>
      <c r="AS28" s="406" t="s">
        <v>136</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4533327</v>
      </c>
      <c r="BO28" s="426"/>
      <c r="BP28" s="426"/>
      <c r="BQ28" s="426"/>
      <c r="BR28" s="426"/>
      <c r="BS28" s="426"/>
      <c r="BT28" s="426"/>
      <c r="BU28" s="427"/>
      <c r="BV28" s="425">
        <v>4533307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26</v>
      </c>
      <c r="M29" s="407"/>
      <c r="N29" s="407"/>
      <c r="O29" s="407"/>
      <c r="P29" s="408"/>
      <c r="Q29" s="406">
        <v>4583</v>
      </c>
      <c r="R29" s="407"/>
      <c r="S29" s="407"/>
      <c r="T29" s="407"/>
      <c r="U29" s="407"/>
      <c r="V29" s="408"/>
      <c r="W29" s="473"/>
      <c r="X29" s="474"/>
      <c r="Y29" s="475"/>
      <c r="Z29" s="403" t="s">
        <v>187</v>
      </c>
      <c r="AA29" s="404"/>
      <c r="AB29" s="404"/>
      <c r="AC29" s="404"/>
      <c r="AD29" s="404"/>
      <c r="AE29" s="404"/>
      <c r="AF29" s="404"/>
      <c r="AG29" s="405"/>
      <c r="AH29" s="406">
        <v>1028</v>
      </c>
      <c r="AI29" s="407"/>
      <c r="AJ29" s="407"/>
      <c r="AK29" s="407"/>
      <c r="AL29" s="408"/>
      <c r="AM29" s="406">
        <v>3120250</v>
      </c>
      <c r="AN29" s="407"/>
      <c r="AO29" s="407"/>
      <c r="AP29" s="407"/>
      <c r="AQ29" s="407"/>
      <c r="AR29" s="408"/>
      <c r="AS29" s="406">
        <v>3035</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33276</v>
      </c>
      <c r="BO29" s="431"/>
      <c r="BP29" s="431"/>
      <c r="BQ29" s="431"/>
      <c r="BR29" s="431"/>
      <c r="BS29" s="431"/>
      <c r="BT29" s="431"/>
      <c r="BU29" s="432"/>
      <c r="BV29" s="430">
        <v>33265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103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3212258</v>
      </c>
      <c r="BO30" s="434"/>
      <c r="BP30" s="434"/>
      <c r="BQ30" s="434"/>
      <c r="BR30" s="434"/>
      <c r="BS30" s="434"/>
      <c r="BT30" s="434"/>
      <c r="BU30" s="435"/>
      <c r="BV30" s="433">
        <v>3525746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199</v>
      </c>
      <c r="AN33" s="393"/>
      <c r="AO33" s="392" t="s">
        <v>197</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196</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土地区画整理事業特別会計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流山市土地開発公社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流山ツーリズムデザイン</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東葛中部地区総合開発事務組合（一般会計）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北千葉広域水道企業団（水道用水供給事業会計）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千葉県後期高齢者医療広域連合（一般会計）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千葉県後期高齢者医療広域連合（後期高齢者医療特別会計）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0cd0YUUFtM1Kf/AwBiqMM+bizsFGV1EjA1z94cm06y4LWv4CiUd5m+WCKrPJRGF/QP4IsfcVqHkz8ZQcg10hrw==" saltValue="OiPbsP99opnv43Aj7REA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576</v>
      </c>
      <c r="D34" s="1212"/>
      <c r="E34" s="1213"/>
      <c r="F34" s="32">
        <v>18.84</v>
      </c>
      <c r="G34" s="33">
        <v>17.579999999999998</v>
      </c>
      <c r="H34" s="33">
        <v>17.399999999999999</v>
      </c>
      <c r="I34" s="33">
        <v>16.989999999999998</v>
      </c>
      <c r="J34" s="34">
        <v>14.39</v>
      </c>
      <c r="K34" s="22"/>
      <c r="L34" s="22"/>
      <c r="M34" s="22"/>
      <c r="N34" s="22"/>
      <c r="O34" s="22"/>
      <c r="P34" s="22"/>
    </row>
    <row r="35" spans="1:16" ht="39" customHeight="1" x14ac:dyDescent="0.15">
      <c r="A35" s="22"/>
      <c r="B35" s="35"/>
      <c r="C35" s="1206" t="s">
        <v>577</v>
      </c>
      <c r="D35" s="1207"/>
      <c r="E35" s="1208"/>
      <c r="F35" s="36">
        <v>4.8600000000000003</v>
      </c>
      <c r="G35" s="37">
        <v>6.95</v>
      </c>
      <c r="H35" s="37">
        <v>4.66</v>
      </c>
      <c r="I35" s="37">
        <v>6.48</v>
      </c>
      <c r="J35" s="38">
        <v>6.31</v>
      </c>
      <c r="K35" s="22"/>
      <c r="L35" s="22"/>
      <c r="M35" s="22"/>
      <c r="N35" s="22"/>
      <c r="O35" s="22"/>
      <c r="P35" s="22"/>
    </row>
    <row r="36" spans="1:16" ht="39" customHeight="1" x14ac:dyDescent="0.15">
      <c r="A36" s="22"/>
      <c r="B36" s="35"/>
      <c r="C36" s="1206" t="s">
        <v>578</v>
      </c>
      <c r="D36" s="1207"/>
      <c r="E36" s="1208"/>
      <c r="F36" s="36">
        <v>2.0099999999999998</v>
      </c>
      <c r="G36" s="37">
        <v>3.24</v>
      </c>
      <c r="H36" s="37">
        <v>4.32</v>
      </c>
      <c r="I36" s="37">
        <v>5.73</v>
      </c>
      <c r="J36" s="38">
        <v>5.16</v>
      </c>
      <c r="K36" s="22"/>
      <c r="L36" s="22"/>
      <c r="M36" s="22"/>
      <c r="N36" s="22"/>
      <c r="O36" s="22"/>
      <c r="P36" s="22"/>
    </row>
    <row r="37" spans="1:16" ht="39" customHeight="1" x14ac:dyDescent="0.15">
      <c r="A37" s="22"/>
      <c r="B37" s="35"/>
      <c r="C37" s="1206" t="s">
        <v>579</v>
      </c>
      <c r="D37" s="1207"/>
      <c r="E37" s="1208"/>
      <c r="F37" s="36">
        <v>1.56</v>
      </c>
      <c r="G37" s="37">
        <v>0.74</v>
      </c>
      <c r="H37" s="37">
        <v>0.68</v>
      </c>
      <c r="I37" s="37">
        <v>0.56000000000000005</v>
      </c>
      <c r="J37" s="38">
        <v>0.97</v>
      </c>
      <c r="K37" s="22"/>
      <c r="L37" s="22"/>
      <c r="M37" s="22"/>
      <c r="N37" s="22"/>
      <c r="O37" s="22"/>
      <c r="P37" s="22"/>
    </row>
    <row r="38" spans="1:16" ht="39" customHeight="1" x14ac:dyDescent="0.15">
      <c r="A38" s="22"/>
      <c r="B38" s="35"/>
      <c r="C38" s="1206" t="s">
        <v>580</v>
      </c>
      <c r="D38" s="1207"/>
      <c r="E38" s="1208"/>
      <c r="F38" s="36">
        <v>1.22</v>
      </c>
      <c r="G38" s="37">
        <v>1.69</v>
      </c>
      <c r="H38" s="37">
        <v>0.7</v>
      </c>
      <c r="I38" s="37">
        <v>0.23</v>
      </c>
      <c r="J38" s="38">
        <v>0.54</v>
      </c>
      <c r="K38" s="22"/>
      <c r="L38" s="22"/>
      <c r="M38" s="22"/>
      <c r="N38" s="22"/>
      <c r="O38" s="22"/>
      <c r="P38" s="22"/>
    </row>
    <row r="39" spans="1:16" ht="39" customHeight="1" x14ac:dyDescent="0.15">
      <c r="A39" s="22"/>
      <c r="B39" s="35"/>
      <c r="C39" s="1206" t="s">
        <v>581</v>
      </c>
      <c r="D39" s="1207"/>
      <c r="E39" s="1208"/>
      <c r="F39" s="36">
        <v>0.15</v>
      </c>
      <c r="G39" s="37">
        <v>0.16</v>
      </c>
      <c r="H39" s="37">
        <v>0.15</v>
      </c>
      <c r="I39" s="37">
        <v>0.24</v>
      </c>
      <c r="J39" s="38">
        <v>0.03</v>
      </c>
      <c r="K39" s="22"/>
      <c r="L39" s="22"/>
      <c r="M39" s="22"/>
      <c r="N39" s="22"/>
      <c r="O39" s="22"/>
      <c r="P39" s="22"/>
    </row>
    <row r="40" spans="1:16" ht="39" customHeight="1" x14ac:dyDescent="0.15">
      <c r="A40" s="22"/>
      <c r="B40" s="35"/>
      <c r="C40" s="1206" t="s">
        <v>582</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583</v>
      </c>
      <c r="D42" s="1207"/>
      <c r="E42" s="1208"/>
      <c r="F42" s="36" t="s">
        <v>528</v>
      </c>
      <c r="G42" s="37" t="s">
        <v>528</v>
      </c>
      <c r="H42" s="37" t="s">
        <v>528</v>
      </c>
      <c r="I42" s="37" t="s">
        <v>528</v>
      </c>
      <c r="J42" s="38" t="s">
        <v>528</v>
      </c>
      <c r="K42" s="22"/>
      <c r="L42" s="22"/>
      <c r="M42" s="22"/>
      <c r="N42" s="22"/>
      <c r="O42" s="22"/>
      <c r="P42" s="22"/>
    </row>
    <row r="43" spans="1:16" ht="39" customHeight="1" thickBot="1" x14ac:dyDescent="0.2">
      <c r="A43" s="22"/>
      <c r="B43" s="40"/>
      <c r="C43" s="1209" t="s">
        <v>584</v>
      </c>
      <c r="D43" s="1210"/>
      <c r="E43" s="1211"/>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fXae/yl/kv/a5iXbtYdQ1HpcaAUt7KMQWDbf5ZnnNHNLKAb5mXjgUwxKH/558dd2tLssxePLyrTOitGGStUEQ==" saltValue="PwkBazQFdGRpr2soCF7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4005</v>
      </c>
      <c r="L45" s="60">
        <v>4138</v>
      </c>
      <c r="M45" s="60">
        <v>3786</v>
      </c>
      <c r="N45" s="60">
        <v>3635</v>
      </c>
      <c r="O45" s="61">
        <v>3608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528</v>
      </c>
      <c r="L46" s="64" t="s">
        <v>528</v>
      </c>
      <c r="M46" s="64" t="s">
        <v>528</v>
      </c>
      <c r="N46" s="64" t="s">
        <v>528</v>
      </c>
      <c r="O46" s="65" t="s">
        <v>528</v>
      </c>
      <c r="P46" s="48"/>
      <c r="Q46" s="48"/>
      <c r="R46" s="48"/>
      <c r="S46" s="48"/>
      <c r="T46" s="48"/>
      <c r="U46" s="48"/>
    </row>
    <row r="47" spans="1:21" ht="30.75" customHeight="1" x14ac:dyDescent="0.15">
      <c r="A47" s="48"/>
      <c r="B47" s="1234"/>
      <c r="C47" s="1235"/>
      <c r="D47" s="62"/>
      <c r="E47" s="1216" t="s">
        <v>14</v>
      </c>
      <c r="F47" s="1216"/>
      <c r="G47" s="1216"/>
      <c r="H47" s="1216"/>
      <c r="I47" s="1216"/>
      <c r="J47" s="1217"/>
      <c r="K47" s="63">
        <v>15</v>
      </c>
      <c r="L47" s="64">
        <v>15</v>
      </c>
      <c r="M47" s="64">
        <v>15</v>
      </c>
      <c r="N47" s="64">
        <v>15</v>
      </c>
      <c r="O47" s="65">
        <v>15</v>
      </c>
      <c r="P47" s="48"/>
      <c r="Q47" s="48"/>
      <c r="R47" s="48"/>
      <c r="S47" s="48"/>
      <c r="T47" s="48"/>
      <c r="U47" s="48"/>
    </row>
    <row r="48" spans="1:21" ht="30.75" customHeight="1" x14ac:dyDescent="0.15">
      <c r="A48" s="48"/>
      <c r="B48" s="1234"/>
      <c r="C48" s="1235"/>
      <c r="D48" s="62"/>
      <c r="E48" s="1216" t="s">
        <v>15</v>
      </c>
      <c r="F48" s="1216"/>
      <c r="G48" s="1216"/>
      <c r="H48" s="1216"/>
      <c r="I48" s="1216"/>
      <c r="J48" s="1217"/>
      <c r="K48" s="63">
        <v>1071</v>
      </c>
      <c r="L48" s="64">
        <v>637</v>
      </c>
      <c r="M48" s="64">
        <v>532</v>
      </c>
      <c r="N48" s="64">
        <v>679</v>
      </c>
      <c r="O48" s="65">
        <v>555</v>
      </c>
      <c r="P48" s="48"/>
      <c r="Q48" s="48"/>
      <c r="R48" s="48"/>
      <c r="S48" s="48"/>
      <c r="T48" s="48"/>
      <c r="U48" s="48"/>
    </row>
    <row r="49" spans="1:21" ht="30.75" customHeight="1" x14ac:dyDescent="0.15">
      <c r="A49" s="48"/>
      <c r="B49" s="1234"/>
      <c r="C49" s="1235"/>
      <c r="D49" s="62"/>
      <c r="E49" s="1216" t="s">
        <v>16</v>
      </c>
      <c r="F49" s="1216"/>
      <c r="G49" s="1216"/>
      <c r="H49" s="1216"/>
      <c r="I49" s="1216"/>
      <c r="J49" s="1217"/>
      <c r="K49" s="63">
        <v>20</v>
      </c>
      <c r="L49" s="64">
        <v>14</v>
      </c>
      <c r="M49" s="64">
        <v>18</v>
      </c>
      <c r="N49" s="64">
        <v>13</v>
      </c>
      <c r="O49" s="65">
        <v>18</v>
      </c>
      <c r="P49" s="48"/>
      <c r="Q49" s="48"/>
      <c r="R49" s="48"/>
      <c r="S49" s="48"/>
      <c r="T49" s="48"/>
      <c r="U49" s="48"/>
    </row>
    <row r="50" spans="1:21" ht="30.75" customHeight="1" x14ac:dyDescent="0.15">
      <c r="A50" s="48"/>
      <c r="B50" s="1234"/>
      <c r="C50" s="1235"/>
      <c r="D50" s="62"/>
      <c r="E50" s="1216" t="s">
        <v>17</v>
      </c>
      <c r="F50" s="1216"/>
      <c r="G50" s="1216"/>
      <c r="H50" s="1216"/>
      <c r="I50" s="1216"/>
      <c r="J50" s="1217"/>
      <c r="K50" s="63">
        <v>34</v>
      </c>
      <c r="L50" s="64">
        <v>34</v>
      </c>
      <c r="M50" s="64">
        <v>36</v>
      </c>
      <c r="N50" s="64">
        <v>38</v>
      </c>
      <c r="O50" s="65">
        <v>122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528</v>
      </c>
      <c r="L51" s="64" t="s">
        <v>528</v>
      </c>
      <c r="M51" s="64" t="s">
        <v>528</v>
      </c>
      <c r="N51" s="64" t="s">
        <v>528</v>
      </c>
      <c r="O51" s="65" t="s">
        <v>528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4211</v>
      </c>
      <c r="L52" s="64">
        <v>4084</v>
      </c>
      <c r="M52" s="64">
        <v>3976</v>
      </c>
      <c r="N52" s="64">
        <v>4090</v>
      </c>
      <c r="O52" s="65">
        <v>4051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934</v>
      </c>
      <c r="L53" s="69">
        <v>754</v>
      </c>
      <c r="M53" s="69">
        <v>411</v>
      </c>
      <c r="N53" s="69">
        <v>290</v>
      </c>
      <c r="O53" s="70">
        <v>267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2" t="s">
        <v>25</v>
      </c>
      <c r="C57" s="1223"/>
      <c r="D57" s="1226" t="s">
        <v>26</v>
      </c>
      <c r="E57" s="1227"/>
      <c r="F57" s="1227"/>
      <c r="G57" s="1227"/>
      <c r="H57" s="1227"/>
      <c r="I57" s="1227"/>
      <c r="J57" s="1228"/>
      <c r="K57" s="83">
        <v>406</v>
      </c>
      <c r="L57" s="84">
        <v>33</v>
      </c>
      <c r="M57" s="84">
        <v>33</v>
      </c>
      <c r="N57" s="84">
        <v>33</v>
      </c>
      <c r="O57" s="85">
        <v>33</v>
      </c>
    </row>
    <row r="58" spans="1:21" ht="31.5" customHeight="1" thickBot="1" x14ac:dyDescent="0.2">
      <c r="B58" s="1224"/>
      <c r="C58" s="1225"/>
      <c r="D58" s="1229" t="s">
        <v>27</v>
      </c>
      <c r="E58" s="1230"/>
      <c r="F58" s="1230"/>
      <c r="G58" s="1230"/>
      <c r="H58" s="1230"/>
      <c r="I58" s="1230"/>
      <c r="J58" s="1231"/>
      <c r="K58" s="86">
        <v>187</v>
      </c>
      <c r="L58" s="87">
        <v>202</v>
      </c>
      <c r="M58" s="87">
        <v>217</v>
      </c>
      <c r="N58" s="87">
        <v>232</v>
      </c>
      <c r="O58" s="88">
        <v>247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7HgwUCzmNTtNhV4AJwlsfJ5l2N9VtGlAHescrEwDz/wZNe7gMtGggnN5nWyWYd9WuElE2UHITloCHLbEcJVg==" saltValue="qspirl/J6j059tQz8Nja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52" t="s">
        <v>30</v>
      </c>
      <c r="C41" s="1253"/>
      <c r="D41" s="102"/>
      <c r="E41" s="1254" t="s">
        <v>31</v>
      </c>
      <c r="F41" s="1254"/>
      <c r="G41" s="1254"/>
      <c r="H41" s="1255"/>
      <c r="I41" s="103">
        <v>48154</v>
      </c>
      <c r="J41" s="104">
        <v>48967</v>
      </c>
      <c r="K41" s="104">
        <v>50691</v>
      </c>
      <c r="L41" s="104">
        <v>52522</v>
      </c>
      <c r="M41" s="105">
        <v>55487</v>
      </c>
    </row>
    <row r="42" spans="2:13" ht="27.75" customHeight="1" x14ac:dyDescent="0.15">
      <c r="B42" s="1242"/>
      <c r="C42" s="1243"/>
      <c r="D42" s="106"/>
      <c r="E42" s="1246" t="s">
        <v>32</v>
      </c>
      <c r="F42" s="1246"/>
      <c r="G42" s="1246"/>
      <c r="H42" s="1247"/>
      <c r="I42" s="107">
        <v>3164</v>
      </c>
      <c r="J42" s="108">
        <v>2653</v>
      </c>
      <c r="K42" s="108">
        <v>2524</v>
      </c>
      <c r="L42" s="108">
        <v>2389</v>
      </c>
      <c r="M42" s="109">
        <v>2213</v>
      </c>
    </row>
    <row r="43" spans="2:13" ht="27.75" customHeight="1" x14ac:dyDescent="0.15">
      <c r="B43" s="1242"/>
      <c r="C43" s="1243"/>
      <c r="D43" s="106"/>
      <c r="E43" s="1246" t="s">
        <v>33</v>
      </c>
      <c r="F43" s="1246"/>
      <c r="G43" s="1246"/>
      <c r="H43" s="1247"/>
      <c r="I43" s="107">
        <v>6984</v>
      </c>
      <c r="J43" s="108">
        <v>5508</v>
      </c>
      <c r="K43" s="108">
        <v>4355</v>
      </c>
      <c r="L43" s="108">
        <v>5162</v>
      </c>
      <c r="M43" s="109">
        <v>4855</v>
      </c>
    </row>
    <row r="44" spans="2:13" ht="27.75" customHeight="1" x14ac:dyDescent="0.15">
      <c r="B44" s="1242"/>
      <c r="C44" s="1243"/>
      <c r="D44" s="106"/>
      <c r="E44" s="1246" t="s">
        <v>34</v>
      </c>
      <c r="F44" s="1246"/>
      <c r="G44" s="1246"/>
      <c r="H44" s="1247"/>
      <c r="I44" s="107">
        <v>225</v>
      </c>
      <c r="J44" s="108">
        <v>250</v>
      </c>
      <c r="K44" s="108">
        <v>230</v>
      </c>
      <c r="L44" s="108">
        <v>241</v>
      </c>
      <c r="M44" s="109">
        <v>255</v>
      </c>
    </row>
    <row r="45" spans="2:13" ht="27.75" customHeight="1" x14ac:dyDescent="0.15">
      <c r="B45" s="1242"/>
      <c r="C45" s="1243"/>
      <c r="D45" s="106"/>
      <c r="E45" s="1246" t="s">
        <v>35</v>
      </c>
      <c r="F45" s="1246"/>
      <c r="G45" s="1246"/>
      <c r="H45" s="1247"/>
      <c r="I45" s="107">
        <v>5128</v>
      </c>
      <c r="J45" s="108">
        <v>4895</v>
      </c>
      <c r="K45" s="108">
        <v>4315</v>
      </c>
      <c r="L45" s="108">
        <v>4489</v>
      </c>
      <c r="M45" s="109">
        <v>4452</v>
      </c>
    </row>
    <row r="46" spans="2:13" ht="27.75" customHeight="1" x14ac:dyDescent="0.15">
      <c r="B46" s="1242"/>
      <c r="C46" s="1243"/>
      <c r="D46" s="110"/>
      <c r="E46" s="1246" t="s">
        <v>36</v>
      </c>
      <c r="F46" s="1246"/>
      <c r="G46" s="1246"/>
      <c r="H46" s="1247"/>
      <c r="I46" s="107">
        <v>6</v>
      </c>
      <c r="J46" s="108" t="s">
        <v>528</v>
      </c>
      <c r="K46" s="108" t="s">
        <v>528</v>
      </c>
      <c r="L46" s="108" t="s">
        <v>528</v>
      </c>
      <c r="M46" s="109" t="s">
        <v>528</v>
      </c>
    </row>
    <row r="47" spans="2:13" ht="27.75" customHeight="1" x14ac:dyDescent="0.15">
      <c r="B47" s="1242"/>
      <c r="C47" s="1243"/>
      <c r="D47" s="111"/>
      <c r="E47" s="1256" t="s">
        <v>37</v>
      </c>
      <c r="F47" s="1257"/>
      <c r="G47" s="1257"/>
      <c r="H47" s="1258"/>
      <c r="I47" s="107" t="s">
        <v>528</v>
      </c>
      <c r="J47" s="108" t="s">
        <v>528</v>
      </c>
      <c r="K47" s="108" t="s">
        <v>528</v>
      </c>
      <c r="L47" s="108" t="s">
        <v>528</v>
      </c>
      <c r="M47" s="109" t="s">
        <v>528</v>
      </c>
    </row>
    <row r="48" spans="2:13" ht="27.75" customHeight="1" x14ac:dyDescent="0.15">
      <c r="B48" s="1242"/>
      <c r="C48" s="1243"/>
      <c r="D48" s="106"/>
      <c r="E48" s="1246" t="s">
        <v>38</v>
      </c>
      <c r="F48" s="1246"/>
      <c r="G48" s="1246"/>
      <c r="H48" s="1247"/>
      <c r="I48" s="107" t="s">
        <v>528</v>
      </c>
      <c r="J48" s="108" t="s">
        <v>528</v>
      </c>
      <c r="K48" s="108" t="s">
        <v>528</v>
      </c>
      <c r="L48" s="108" t="s">
        <v>528</v>
      </c>
      <c r="M48" s="109" t="s">
        <v>528</v>
      </c>
    </row>
    <row r="49" spans="2:13" ht="27.75" customHeight="1" x14ac:dyDescent="0.15">
      <c r="B49" s="1244"/>
      <c r="C49" s="1245"/>
      <c r="D49" s="106"/>
      <c r="E49" s="1246" t="s">
        <v>39</v>
      </c>
      <c r="F49" s="1246"/>
      <c r="G49" s="1246"/>
      <c r="H49" s="1247"/>
      <c r="I49" s="107" t="s">
        <v>528</v>
      </c>
      <c r="J49" s="108" t="s">
        <v>528</v>
      </c>
      <c r="K49" s="108" t="s">
        <v>528</v>
      </c>
      <c r="L49" s="108" t="s">
        <v>528</v>
      </c>
      <c r="M49" s="109" t="s">
        <v>528</v>
      </c>
    </row>
    <row r="50" spans="2:13" ht="27.75" customHeight="1" x14ac:dyDescent="0.15">
      <c r="B50" s="1240" t="s">
        <v>40</v>
      </c>
      <c r="C50" s="1241"/>
      <c r="D50" s="112"/>
      <c r="E50" s="1246" t="s">
        <v>41</v>
      </c>
      <c r="F50" s="1246"/>
      <c r="G50" s="1246"/>
      <c r="H50" s="1247"/>
      <c r="I50" s="107">
        <v>6603</v>
      </c>
      <c r="J50" s="108">
        <v>7411</v>
      </c>
      <c r="K50" s="108">
        <v>7665</v>
      </c>
      <c r="L50" s="108">
        <v>9525</v>
      </c>
      <c r="M50" s="109">
        <v>9305</v>
      </c>
    </row>
    <row r="51" spans="2:13" ht="27.75" customHeight="1" x14ac:dyDescent="0.15">
      <c r="B51" s="1242"/>
      <c r="C51" s="1243"/>
      <c r="D51" s="106"/>
      <c r="E51" s="1246" t="s">
        <v>42</v>
      </c>
      <c r="F51" s="1246"/>
      <c r="G51" s="1246"/>
      <c r="H51" s="1247"/>
      <c r="I51" s="107">
        <v>9801</v>
      </c>
      <c r="J51" s="108">
        <v>8986</v>
      </c>
      <c r="K51" s="108">
        <v>9833</v>
      </c>
      <c r="L51" s="108">
        <v>11216</v>
      </c>
      <c r="M51" s="109">
        <v>12038</v>
      </c>
    </row>
    <row r="52" spans="2:13" ht="27.75" customHeight="1" x14ac:dyDescent="0.15">
      <c r="B52" s="1244"/>
      <c r="C52" s="1245"/>
      <c r="D52" s="106"/>
      <c r="E52" s="1246" t="s">
        <v>43</v>
      </c>
      <c r="F52" s="1246"/>
      <c r="G52" s="1246"/>
      <c r="H52" s="1247"/>
      <c r="I52" s="107">
        <v>37554</v>
      </c>
      <c r="J52" s="108">
        <v>37372</v>
      </c>
      <c r="K52" s="108">
        <v>36861</v>
      </c>
      <c r="L52" s="108">
        <v>36535</v>
      </c>
      <c r="M52" s="109">
        <v>36451</v>
      </c>
    </row>
    <row r="53" spans="2:13" ht="27.75" customHeight="1" thickBot="1" x14ac:dyDescent="0.2">
      <c r="B53" s="1248" t="s">
        <v>44</v>
      </c>
      <c r="C53" s="1249"/>
      <c r="D53" s="113"/>
      <c r="E53" s="1250" t="s">
        <v>45</v>
      </c>
      <c r="F53" s="1250"/>
      <c r="G53" s="1250"/>
      <c r="H53" s="1251"/>
      <c r="I53" s="114">
        <v>9703</v>
      </c>
      <c r="J53" s="115">
        <v>8504</v>
      </c>
      <c r="K53" s="115">
        <v>7756</v>
      </c>
      <c r="L53" s="115">
        <v>7526</v>
      </c>
      <c r="M53" s="116">
        <v>9468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81KGrpza5/Nb3zCIe3iE2tESVUh8dekjpeabQW8ho/WV7Dawe8R/xnQRDGz6zaWb2YSi8gQnmcTA8aKfUVNkw==" saltValue="wc5dqjrdIfrwlsJ8hmej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55" sqref="C55:E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48</v>
      </c>
      <c r="D55" s="1267"/>
      <c r="E55" s="1268"/>
      <c r="F55" s="128">
        <v>4533</v>
      </c>
      <c r="G55" s="128">
        <v>4533</v>
      </c>
      <c r="H55" s="129">
        <v>4533</v>
      </c>
    </row>
    <row r="56" spans="2:8" ht="52.5" customHeight="1" x14ac:dyDescent="0.15">
      <c r="B56" s="130"/>
      <c r="C56" s="1269" t="s">
        <v>49</v>
      </c>
      <c r="D56" s="1269"/>
      <c r="E56" s="1270"/>
      <c r="F56" s="131">
        <v>33</v>
      </c>
      <c r="G56" s="131">
        <v>33</v>
      </c>
      <c r="H56" s="132">
        <v>33</v>
      </c>
    </row>
    <row r="57" spans="2:8" ht="53.25" customHeight="1" x14ac:dyDescent="0.15">
      <c r="B57" s="130"/>
      <c r="C57" s="1271" t="s">
        <v>50</v>
      </c>
      <c r="D57" s="1271"/>
      <c r="E57" s="1272"/>
      <c r="F57" s="133">
        <v>2225</v>
      </c>
      <c r="G57" s="133">
        <v>3526</v>
      </c>
      <c r="H57" s="134">
        <v>3212</v>
      </c>
    </row>
    <row r="58" spans="2:8" ht="45.75" customHeight="1" x14ac:dyDescent="0.15">
      <c r="B58" s="135"/>
      <c r="C58" s="1259" t="s">
        <v>613</v>
      </c>
      <c r="D58" s="1260"/>
      <c r="E58" s="1261"/>
      <c r="F58" s="136">
        <v>664</v>
      </c>
      <c r="G58" s="136">
        <v>1625</v>
      </c>
      <c r="H58" s="137">
        <v>1372</v>
      </c>
    </row>
    <row r="59" spans="2:8" ht="45.75" customHeight="1" x14ac:dyDescent="0.15">
      <c r="B59" s="135"/>
      <c r="C59" s="1259" t="s">
        <v>614</v>
      </c>
      <c r="D59" s="1260"/>
      <c r="E59" s="1261"/>
      <c r="F59" s="136">
        <v>507</v>
      </c>
      <c r="G59" s="136">
        <v>515</v>
      </c>
      <c r="H59" s="137">
        <v>516</v>
      </c>
    </row>
    <row r="60" spans="2:8" ht="45.75" customHeight="1" x14ac:dyDescent="0.15">
      <c r="B60" s="135"/>
      <c r="C60" s="1259" t="s">
        <v>615</v>
      </c>
      <c r="D60" s="1260"/>
      <c r="E60" s="1261"/>
      <c r="F60" s="136">
        <v>335</v>
      </c>
      <c r="G60" s="136">
        <v>442</v>
      </c>
      <c r="H60" s="137">
        <v>444</v>
      </c>
    </row>
    <row r="61" spans="2:8" ht="45.75" customHeight="1" x14ac:dyDescent="0.15">
      <c r="B61" s="135"/>
      <c r="C61" s="1259" t="s">
        <v>616</v>
      </c>
      <c r="D61" s="1260"/>
      <c r="E61" s="1261"/>
      <c r="F61" s="136">
        <v>199</v>
      </c>
      <c r="G61" s="136">
        <v>302</v>
      </c>
      <c r="H61" s="137">
        <v>299</v>
      </c>
    </row>
    <row r="62" spans="2:8" ht="45.75" customHeight="1" thickBot="1" x14ac:dyDescent="0.2">
      <c r="B62" s="138"/>
      <c r="C62" s="1262" t="s">
        <v>617</v>
      </c>
      <c r="D62" s="1263"/>
      <c r="E62" s="1264"/>
      <c r="F62" s="139">
        <v>235</v>
      </c>
      <c r="G62" s="139">
        <v>233</v>
      </c>
      <c r="H62" s="140">
        <v>184</v>
      </c>
    </row>
    <row r="63" spans="2:8" ht="52.5" customHeight="1" thickBot="1" x14ac:dyDescent="0.2">
      <c r="B63" s="141"/>
      <c r="C63" s="1265" t="s">
        <v>51</v>
      </c>
      <c r="D63" s="1265"/>
      <c r="E63" s="1266"/>
      <c r="F63" s="142">
        <v>6791</v>
      </c>
      <c r="G63" s="142">
        <v>8092</v>
      </c>
      <c r="H63" s="143">
        <v>7779</v>
      </c>
    </row>
    <row r="64" spans="2:8" ht="15" customHeight="1" x14ac:dyDescent="0.15"/>
  </sheetData>
  <sheetProtection algorithmName="SHA-512" hashValue="H1vfCCaD3++uIZuAD4wwormTcgVMl6NFN26kKAn45xoQnemumps6QjQj+6uAl8d6eY9nPdLWBiyIL01T721TaQ==" saltValue="Wrcdnyj5zAiDgzymSQdg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DD43" sqref="DD43"/>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629</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629</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628</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624</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627</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622</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569</v>
      </c>
      <c r="BQ50" s="1283"/>
      <c r="BR50" s="1283"/>
      <c r="BS50" s="1283"/>
      <c r="BT50" s="1283"/>
      <c r="BU50" s="1283"/>
      <c r="BV50" s="1283"/>
      <c r="BW50" s="1283"/>
      <c r="BX50" s="1283" t="s">
        <v>570</v>
      </c>
      <c r="BY50" s="1283"/>
      <c r="BZ50" s="1283"/>
      <c r="CA50" s="1283"/>
      <c r="CB50" s="1283"/>
      <c r="CC50" s="1283"/>
      <c r="CD50" s="1283"/>
      <c r="CE50" s="1283"/>
      <c r="CF50" s="1283" t="s">
        <v>571</v>
      </c>
      <c r="CG50" s="1283"/>
      <c r="CH50" s="1283"/>
      <c r="CI50" s="1283"/>
      <c r="CJ50" s="1283"/>
      <c r="CK50" s="1283"/>
      <c r="CL50" s="1283"/>
      <c r="CM50" s="1283"/>
      <c r="CN50" s="1283" t="s">
        <v>572</v>
      </c>
      <c r="CO50" s="1283"/>
      <c r="CP50" s="1283"/>
      <c r="CQ50" s="1283"/>
      <c r="CR50" s="1283"/>
      <c r="CS50" s="1283"/>
      <c r="CT50" s="1283"/>
      <c r="CU50" s="1283"/>
      <c r="CV50" s="1283" t="s">
        <v>573</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621</v>
      </c>
      <c r="AO51" s="1282"/>
      <c r="AP51" s="1282"/>
      <c r="AQ51" s="1282"/>
      <c r="AR51" s="1282"/>
      <c r="AS51" s="1282"/>
      <c r="AT51" s="1282"/>
      <c r="AU51" s="1282"/>
      <c r="AV51" s="1282"/>
      <c r="AW51" s="1282"/>
      <c r="AX51" s="1282"/>
      <c r="AY51" s="1282"/>
      <c r="AZ51" s="1282"/>
      <c r="BA51" s="1282"/>
      <c r="BB51" s="1282" t="s">
        <v>619</v>
      </c>
      <c r="BC51" s="1282"/>
      <c r="BD51" s="1282"/>
      <c r="BE51" s="1282"/>
      <c r="BF51" s="1282"/>
      <c r="BG51" s="1282"/>
      <c r="BH51" s="1282"/>
      <c r="BI51" s="1282"/>
      <c r="BJ51" s="1282"/>
      <c r="BK51" s="1282"/>
      <c r="BL51" s="1282"/>
      <c r="BM51" s="1282"/>
      <c r="BN51" s="1282"/>
      <c r="BO51" s="1282"/>
      <c r="BP51" s="1281">
        <v>36.299999999999997</v>
      </c>
      <c r="BQ51" s="1281"/>
      <c r="BR51" s="1281"/>
      <c r="BS51" s="1281"/>
      <c r="BT51" s="1281"/>
      <c r="BU51" s="1281"/>
      <c r="BV51" s="1281"/>
      <c r="BW51" s="1281"/>
      <c r="BX51" s="1281">
        <v>30.6</v>
      </c>
      <c r="BY51" s="1281"/>
      <c r="BZ51" s="1281"/>
      <c r="CA51" s="1281"/>
      <c r="CB51" s="1281"/>
      <c r="CC51" s="1281"/>
      <c r="CD51" s="1281"/>
      <c r="CE51" s="1281"/>
      <c r="CF51" s="1281">
        <v>27.1</v>
      </c>
      <c r="CG51" s="1281"/>
      <c r="CH51" s="1281"/>
      <c r="CI51" s="1281"/>
      <c r="CJ51" s="1281"/>
      <c r="CK51" s="1281"/>
      <c r="CL51" s="1281"/>
      <c r="CM51" s="1281"/>
      <c r="CN51" s="1281">
        <v>25.4</v>
      </c>
      <c r="CO51" s="1281"/>
      <c r="CP51" s="1281"/>
      <c r="CQ51" s="1281"/>
      <c r="CR51" s="1281"/>
      <c r="CS51" s="1281"/>
      <c r="CT51" s="1281"/>
      <c r="CU51" s="1281"/>
      <c r="CV51" s="1281">
        <v>30.4</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626</v>
      </c>
      <c r="BC53" s="1282"/>
      <c r="BD53" s="1282"/>
      <c r="BE53" s="1282"/>
      <c r="BF53" s="1282"/>
      <c r="BG53" s="1282"/>
      <c r="BH53" s="1282"/>
      <c r="BI53" s="1282"/>
      <c r="BJ53" s="1282"/>
      <c r="BK53" s="1282"/>
      <c r="BL53" s="1282"/>
      <c r="BM53" s="1282"/>
      <c r="BN53" s="1282"/>
      <c r="BO53" s="1282"/>
      <c r="BP53" s="1281">
        <v>44.2</v>
      </c>
      <c r="BQ53" s="1281"/>
      <c r="BR53" s="1281"/>
      <c r="BS53" s="1281"/>
      <c r="BT53" s="1281"/>
      <c r="BU53" s="1281"/>
      <c r="BV53" s="1281"/>
      <c r="BW53" s="1281"/>
      <c r="BX53" s="1281">
        <v>45.5</v>
      </c>
      <c r="BY53" s="1281"/>
      <c r="BZ53" s="1281"/>
      <c r="CA53" s="1281"/>
      <c r="CB53" s="1281"/>
      <c r="CC53" s="1281"/>
      <c r="CD53" s="1281"/>
      <c r="CE53" s="1281"/>
      <c r="CF53" s="1281">
        <v>45.8</v>
      </c>
      <c r="CG53" s="1281"/>
      <c r="CH53" s="1281"/>
      <c r="CI53" s="1281"/>
      <c r="CJ53" s="1281"/>
      <c r="CK53" s="1281"/>
      <c r="CL53" s="1281"/>
      <c r="CM53" s="1281"/>
      <c r="CN53" s="1281">
        <v>40.200000000000003</v>
      </c>
      <c r="CO53" s="1281"/>
      <c r="CP53" s="1281"/>
      <c r="CQ53" s="1281"/>
      <c r="CR53" s="1281"/>
      <c r="CS53" s="1281"/>
      <c r="CT53" s="1281"/>
      <c r="CU53" s="1281"/>
      <c r="CV53" s="1281">
        <v>48.6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620</v>
      </c>
      <c r="AO55" s="1283"/>
      <c r="AP55" s="1283"/>
      <c r="AQ55" s="1283"/>
      <c r="AR55" s="1283"/>
      <c r="AS55" s="1283"/>
      <c r="AT55" s="1283"/>
      <c r="AU55" s="1283"/>
      <c r="AV55" s="1283"/>
      <c r="AW55" s="1283"/>
      <c r="AX55" s="1283"/>
      <c r="AY55" s="1283"/>
      <c r="AZ55" s="1283"/>
      <c r="BA55" s="1283"/>
      <c r="BB55" s="1282" t="s">
        <v>619</v>
      </c>
      <c r="BC55" s="1282"/>
      <c r="BD55" s="1282"/>
      <c r="BE55" s="1282"/>
      <c r="BF55" s="1282"/>
      <c r="BG55" s="1282"/>
      <c r="BH55" s="1282"/>
      <c r="BI55" s="1282"/>
      <c r="BJ55" s="1282"/>
      <c r="BK55" s="1282"/>
      <c r="BL55" s="1282"/>
      <c r="BM55" s="1282"/>
      <c r="BN55" s="1282"/>
      <c r="BO55" s="1282"/>
      <c r="BP55" s="1281">
        <v>16.600000000000001</v>
      </c>
      <c r="BQ55" s="1281"/>
      <c r="BR55" s="1281"/>
      <c r="BS55" s="1281"/>
      <c r="BT55" s="1281"/>
      <c r="BU55" s="1281"/>
      <c r="BV55" s="1281"/>
      <c r="BW55" s="1281"/>
      <c r="BX55" s="1281">
        <v>17.399999999999999</v>
      </c>
      <c r="BY55" s="1281"/>
      <c r="BZ55" s="1281"/>
      <c r="CA55" s="1281"/>
      <c r="CB55" s="1281"/>
      <c r="CC55" s="1281"/>
      <c r="CD55" s="1281"/>
      <c r="CE55" s="1281"/>
      <c r="CF55" s="1281">
        <v>12.1</v>
      </c>
      <c r="CG55" s="1281"/>
      <c r="CH55" s="1281"/>
      <c r="CI55" s="1281"/>
      <c r="CJ55" s="1281"/>
      <c r="CK55" s="1281"/>
      <c r="CL55" s="1281"/>
      <c r="CM55" s="1281"/>
      <c r="CN55" s="1281">
        <v>11.2</v>
      </c>
      <c r="CO55" s="1281"/>
      <c r="CP55" s="1281"/>
      <c r="CQ55" s="1281"/>
      <c r="CR55" s="1281"/>
      <c r="CS55" s="1281"/>
      <c r="CT55" s="1281"/>
      <c r="CU55" s="1281"/>
      <c r="CV55" s="1281">
        <v>7.1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626</v>
      </c>
      <c r="BC57" s="1282"/>
      <c r="BD57" s="1282"/>
      <c r="BE57" s="1282"/>
      <c r="BF57" s="1282"/>
      <c r="BG57" s="1282"/>
      <c r="BH57" s="1282"/>
      <c r="BI57" s="1282"/>
      <c r="BJ57" s="1282"/>
      <c r="BK57" s="1282"/>
      <c r="BL57" s="1282"/>
      <c r="BM57" s="1282"/>
      <c r="BN57" s="1282"/>
      <c r="BO57" s="1282"/>
      <c r="BP57" s="1281">
        <v>58.6</v>
      </c>
      <c r="BQ57" s="1281"/>
      <c r="BR57" s="1281"/>
      <c r="BS57" s="1281"/>
      <c r="BT57" s="1281"/>
      <c r="BU57" s="1281"/>
      <c r="BV57" s="1281"/>
      <c r="BW57" s="1281"/>
      <c r="BX57" s="1281">
        <v>58.9</v>
      </c>
      <c r="BY57" s="1281"/>
      <c r="BZ57" s="1281"/>
      <c r="CA57" s="1281"/>
      <c r="CB57" s="1281"/>
      <c r="CC57" s="1281"/>
      <c r="CD57" s="1281"/>
      <c r="CE57" s="1281"/>
      <c r="CF57" s="1281">
        <v>59.4</v>
      </c>
      <c r="CG57" s="1281"/>
      <c r="CH57" s="1281"/>
      <c r="CI57" s="1281"/>
      <c r="CJ57" s="1281"/>
      <c r="CK57" s="1281"/>
      <c r="CL57" s="1281"/>
      <c r="CM57" s="1281"/>
      <c r="CN57" s="1281">
        <v>60.2</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625</v>
      </c>
    </row>
    <row r="64" spans="1:109" ht="13.5" x14ac:dyDescent="0.15">
      <c r="B64" s="1274"/>
      <c r="G64" s="1311"/>
      <c r="I64" s="1313"/>
      <c r="J64" s="1313"/>
      <c r="K64" s="1313"/>
      <c r="L64" s="1313"/>
      <c r="M64" s="1313"/>
      <c r="N64" s="1312"/>
      <c r="AM64" s="1311"/>
      <c r="AN64" s="1311" t="s">
        <v>624</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623</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622</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569</v>
      </c>
      <c r="BQ72" s="1283"/>
      <c r="BR72" s="1283"/>
      <c r="BS72" s="1283"/>
      <c r="BT72" s="1283"/>
      <c r="BU72" s="1283"/>
      <c r="BV72" s="1283"/>
      <c r="BW72" s="1283"/>
      <c r="BX72" s="1283" t="s">
        <v>570</v>
      </c>
      <c r="BY72" s="1283"/>
      <c r="BZ72" s="1283"/>
      <c r="CA72" s="1283"/>
      <c r="CB72" s="1283"/>
      <c r="CC72" s="1283"/>
      <c r="CD72" s="1283"/>
      <c r="CE72" s="1283"/>
      <c r="CF72" s="1283" t="s">
        <v>571</v>
      </c>
      <c r="CG72" s="1283"/>
      <c r="CH72" s="1283"/>
      <c r="CI72" s="1283"/>
      <c r="CJ72" s="1283"/>
      <c r="CK72" s="1283"/>
      <c r="CL72" s="1283"/>
      <c r="CM72" s="1283"/>
      <c r="CN72" s="1283" t="s">
        <v>572</v>
      </c>
      <c r="CO72" s="1283"/>
      <c r="CP72" s="1283"/>
      <c r="CQ72" s="1283"/>
      <c r="CR72" s="1283"/>
      <c r="CS72" s="1283"/>
      <c r="CT72" s="1283"/>
      <c r="CU72" s="1283"/>
      <c r="CV72" s="1283" t="s">
        <v>573</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621</v>
      </c>
      <c r="AO73" s="1282"/>
      <c r="AP73" s="1282"/>
      <c r="AQ73" s="1282"/>
      <c r="AR73" s="1282"/>
      <c r="AS73" s="1282"/>
      <c r="AT73" s="1282"/>
      <c r="AU73" s="1282"/>
      <c r="AV73" s="1282"/>
      <c r="AW73" s="1282"/>
      <c r="AX73" s="1282"/>
      <c r="AY73" s="1282"/>
      <c r="AZ73" s="1282"/>
      <c r="BA73" s="1282"/>
      <c r="BB73" s="1282" t="s">
        <v>619</v>
      </c>
      <c r="BC73" s="1282"/>
      <c r="BD73" s="1282"/>
      <c r="BE73" s="1282"/>
      <c r="BF73" s="1282"/>
      <c r="BG73" s="1282"/>
      <c r="BH73" s="1282"/>
      <c r="BI73" s="1282"/>
      <c r="BJ73" s="1282"/>
      <c r="BK73" s="1282"/>
      <c r="BL73" s="1282"/>
      <c r="BM73" s="1282"/>
      <c r="BN73" s="1282"/>
      <c r="BO73" s="1282"/>
      <c r="BP73" s="1281">
        <v>36.299999999999997</v>
      </c>
      <c r="BQ73" s="1281"/>
      <c r="BR73" s="1281"/>
      <c r="BS73" s="1281"/>
      <c r="BT73" s="1281"/>
      <c r="BU73" s="1281"/>
      <c r="BV73" s="1281"/>
      <c r="BW73" s="1281"/>
      <c r="BX73" s="1281">
        <v>30.6</v>
      </c>
      <c r="BY73" s="1281"/>
      <c r="BZ73" s="1281"/>
      <c r="CA73" s="1281"/>
      <c r="CB73" s="1281"/>
      <c r="CC73" s="1281"/>
      <c r="CD73" s="1281"/>
      <c r="CE73" s="1281"/>
      <c r="CF73" s="1281">
        <v>27.1</v>
      </c>
      <c r="CG73" s="1281"/>
      <c r="CH73" s="1281"/>
      <c r="CI73" s="1281"/>
      <c r="CJ73" s="1281"/>
      <c r="CK73" s="1281"/>
      <c r="CL73" s="1281"/>
      <c r="CM73" s="1281"/>
      <c r="CN73" s="1281">
        <v>25.4</v>
      </c>
      <c r="CO73" s="1281"/>
      <c r="CP73" s="1281"/>
      <c r="CQ73" s="1281"/>
      <c r="CR73" s="1281"/>
      <c r="CS73" s="1281"/>
      <c r="CT73" s="1281"/>
      <c r="CU73" s="1281"/>
      <c r="CV73" s="1281">
        <v>30.4</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618</v>
      </c>
      <c r="BC75" s="1282"/>
      <c r="BD75" s="1282"/>
      <c r="BE75" s="1282"/>
      <c r="BF75" s="1282"/>
      <c r="BG75" s="1282"/>
      <c r="BH75" s="1282"/>
      <c r="BI75" s="1282"/>
      <c r="BJ75" s="1282"/>
      <c r="BK75" s="1282"/>
      <c r="BL75" s="1282"/>
      <c r="BM75" s="1282"/>
      <c r="BN75" s="1282"/>
      <c r="BO75" s="1282"/>
      <c r="BP75" s="1281">
        <v>3.7</v>
      </c>
      <c r="BQ75" s="1281"/>
      <c r="BR75" s="1281"/>
      <c r="BS75" s="1281"/>
      <c r="BT75" s="1281"/>
      <c r="BU75" s="1281"/>
      <c r="BV75" s="1281"/>
      <c r="BW75" s="1281"/>
      <c r="BX75" s="1281">
        <v>3.3</v>
      </c>
      <c r="BY75" s="1281"/>
      <c r="BZ75" s="1281"/>
      <c r="CA75" s="1281"/>
      <c r="CB75" s="1281"/>
      <c r="CC75" s="1281"/>
      <c r="CD75" s="1281"/>
      <c r="CE75" s="1281"/>
      <c r="CF75" s="1281">
        <v>2.5</v>
      </c>
      <c r="CG75" s="1281"/>
      <c r="CH75" s="1281"/>
      <c r="CI75" s="1281"/>
      <c r="CJ75" s="1281"/>
      <c r="CK75" s="1281"/>
      <c r="CL75" s="1281"/>
      <c r="CM75" s="1281"/>
      <c r="CN75" s="1281">
        <v>1.7</v>
      </c>
      <c r="CO75" s="1281"/>
      <c r="CP75" s="1281"/>
      <c r="CQ75" s="1281"/>
      <c r="CR75" s="1281"/>
      <c r="CS75" s="1281"/>
      <c r="CT75" s="1281"/>
      <c r="CU75" s="1281"/>
      <c r="CV75" s="1281">
        <v>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620</v>
      </c>
      <c r="AO77" s="1283"/>
      <c r="AP77" s="1283"/>
      <c r="AQ77" s="1283"/>
      <c r="AR77" s="1283"/>
      <c r="AS77" s="1283"/>
      <c r="AT77" s="1283"/>
      <c r="AU77" s="1283"/>
      <c r="AV77" s="1283"/>
      <c r="AW77" s="1283"/>
      <c r="AX77" s="1283"/>
      <c r="AY77" s="1283"/>
      <c r="AZ77" s="1283"/>
      <c r="BA77" s="1283"/>
      <c r="BB77" s="1282" t="s">
        <v>619</v>
      </c>
      <c r="BC77" s="1282"/>
      <c r="BD77" s="1282"/>
      <c r="BE77" s="1282"/>
      <c r="BF77" s="1282"/>
      <c r="BG77" s="1282"/>
      <c r="BH77" s="1282"/>
      <c r="BI77" s="1282"/>
      <c r="BJ77" s="1282"/>
      <c r="BK77" s="1282"/>
      <c r="BL77" s="1282"/>
      <c r="BM77" s="1282"/>
      <c r="BN77" s="1282"/>
      <c r="BO77" s="1282"/>
      <c r="BP77" s="1281">
        <v>16.600000000000001</v>
      </c>
      <c r="BQ77" s="1281"/>
      <c r="BR77" s="1281"/>
      <c r="BS77" s="1281"/>
      <c r="BT77" s="1281"/>
      <c r="BU77" s="1281"/>
      <c r="BV77" s="1281"/>
      <c r="BW77" s="1281"/>
      <c r="BX77" s="1281">
        <v>17.399999999999999</v>
      </c>
      <c r="BY77" s="1281"/>
      <c r="BZ77" s="1281"/>
      <c r="CA77" s="1281"/>
      <c r="CB77" s="1281"/>
      <c r="CC77" s="1281"/>
      <c r="CD77" s="1281"/>
      <c r="CE77" s="1281"/>
      <c r="CF77" s="1281">
        <v>12.1</v>
      </c>
      <c r="CG77" s="1281"/>
      <c r="CH77" s="1281"/>
      <c r="CI77" s="1281"/>
      <c r="CJ77" s="1281"/>
      <c r="CK77" s="1281"/>
      <c r="CL77" s="1281"/>
      <c r="CM77" s="1281"/>
      <c r="CN77" s="1281">
        <v>11.2</v>
      </c>
      <c r="CO77" s="1281"/>
      <c r="CP77" s="1281"/>
      <c r="CQ77" s="1281"/>
      <c r="CR77" s="1281"/>
      <c r="CS77" s="1281"/>
      <c r="CT77" s="1281"/>
      <c r="CU77" s="1281"/>
      <c r="CV77" s="1281">
        <v>7.1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618</v>
      </c>
      <c r="BC79" s="1282"/>
      <c r="BD79" s="1282"/>
      <c r="BE79" s="1282"/>
      <c r="BF79" s="1282"/>
      <c r="BG79" s="1282"/>
      <c r="BH79" s="1282"/>
      <c r="BI79" s="1282"/>
      <c r="BJ79" s="1282"/>
      <c r="BK79" s="1282"/>
      <c r="BL79" s="1282"/>
      <c r="BM79" s="1282"/>
      <c r="BN79" s="1282"/>
      <c r="BO79" s="1282"/>
      <c r="BP79" s="1281">
        <v>3.6</v>
      </c>
      <c r="BQ79" s="1281"/>
      <c r="BR79" s="1281"/>
      <c r="BS79" s="1281"/>
      <c r="BT79" s="1281"/>
      <c r="BU79" s="1281"/>
      <c r="BV79" s="1281"/>
      <c r="BW79" s="1281"/>
      <c r="BX79" s="1281">
        <v>3.6</v>
      </c>
      <c r="BY79" s="1281"/>
      <c r="BZ79" s="1281"/>
      <c r="CA79" s="1281"/>
      <c r="CB79" s="1281"/>
      <c r="CC79" s="1281"/>
      <c r="CD79" s="1281"/>
      <c r="CE79" s="1281"/>
      <c r="CF79" s="1281">
        <v>3.5</v>
      </c>
      <c r="CG79" s="1281"/>
      <c r="CH79" s="1281"/>
      <c r="CI79" s="1281"/>
      <c r="CJ79" s="1281"/>
      <c r="CK79" s="1281"/>
      <c r="CL79" s="1281"/>
      <c r="CM79" s="1281"/>
      <c r="CN79" s="1281">
        <v>3.5</v>
      </c>
      <c r="CO79" s="1281"/>
      <c r="CP79" s="1281"/>
      <c r="CQ79" s="1281"/>
      <c r="CR79" s="1281"/>
      <c r="CS79" s="1281"/>
      <c r="CT79" s="1281"/>
      <c r="CU79" s="1281"/>
      <c r="CV79" s="1281">
        <v>3.4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xZVaJJ0y8PzJqFMXxxSzCK5zhBwaWQOufUBxdjnxuJuIo1t7gfNz7SP0XFI77qFghZ9RXpGSHltI9S/l/bSqPQ==" saltValue="+kQ3bKDN+22SnKjg8Mond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90" zoomScale="60" zoomScaleNormal="60" zoomScaleSheetLayoutView="70" workbookViewId="0">
      <selection activeCell="DD43" sqref="DD4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U/U/Af0ltuCvRQk/h9VJfMa6FzZ9dHkkysF1QFfvuqYaIScaSXRLEIgq0+XlGKxGNyjJKYz7edUuiyUHvW/lzA==" saltValue="aTI4BICej0krmanJ1/nu0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0" zoomScale="60" zoomScaleNormal="60" zoomScaleSheetLayoutView="55" workbookViewId="0">
      <selection activeCell="DD43" sqref="DD4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GT1CUfoi8VbpC+AXdT4vqjPJMFfd3CvVDvgMpI64Qxt5NOmrcXqILq1ex0mQ0pW9FwoDxD+XHQq60fpm8ohv9A==" saltValue="7RrozqrMDQnxCG71I71Jh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57367</v>
      </c>
      <c r="E3" s="162"/>
      <c r="F3" s="163">
        <v>39893</v>
      </c>
      <c r="G3" s="164"/>
      <c r="H3" s="165"/>
    </row>
    <row r="4" spans="1:8" x14ac:dyDescent="0.15">
      <c r="A4" s="166"/>
      <c r="B4" s="167"/>
      <c r="C4" s="168"/>
      <c r="D4" s="169">
        <v>18595</v>
      </c>
      <c r="E4" s="170"/>
      <c r="F4" s="171">
        <v>26170</v>
      </c>
      <c r="G4" s="172"/>
      <c r="H4" s="173"/>
    </row>
    <row r="5" spans="1:8" x14ac:dyDescent="0.15">
      <c r="A5" s="154" t="s">
        <v>561</v>
      </c>
      <c r="B5" s="159"/>
      <c r="C5" s="160"/>
      <c r="D5" s="161">
        <v>38139</v>
      </c>
      <c r="E5" s="162"/>
      <c r="F5" s="163">
        <v>41080</v>
      </c>
      <c r="G5" s="164"/>
      <c r="H5" s="165"/>
    </row>
    <row r="6" spans="1:8" x14ac:dyDescent="0.15">
      <c r="A6" s="166"/>
      <c r="B6" s="167"/>
      <c r="C6" s="168"/>
      <c r="D6" s="169">
        <v>16056</v>
      </c>
      <c r="E6" s="170"/>
      <c r="F6" s="171">
        <v>27265</v>
      </c>
      <c r="G6" s="172"/>
      <c r="H6" s="173"/>
    </row>
    <row r="7" spans="1:8" x14ac:dyDescent="0.15">
      <c r="A7" s="154" t="s">
        <v>562</v>
      </c>
      <c r="B7" s="159"/>
      <c r="C7" s="160"/>
      <c r="D7" s="161">
        <v>37294</v>
      </c>
      <c r="E7" s="162"/>
      <c r="F7" s="163">
        <v>33173</v>
      </c>
      <c r="G7" s="164"/>
      <c r="H7" s="165"/>
    </row>
    <row r="8" spans="1:8" x14ac:dyDescent="0.15">
      <c r="A8" s="166"/>
      <c r="B8" s="167"/>
      <c r="C8" s="168"/>
      <c r="D8" s="169">
        <v>16393</v>
      </c>
      <c r="E8" s="170"/>
      <c r="F8" s="171">
        <v>20353</v>
      </c>
      <c r="G8" s="172"/>
      <c r="H8" s="173"/>
    </row>
    <row r="9" spans="1:8" x14ac:dyDescent="0.15">
      <c r="A9" s="154" t="s">
        <v>563</v>
      </c>
      <c r="B9" s="159"/>
      <c r="C9" s="160"/>
      <c r="D9" s="161">
        <v>41348</v>
      </c>
      <c r="E9" s="162"/>
      <c r="F9" s="163">
        <v>37644</v>
      </c>
      <c r="G9" s="164"/>
      <c r="H9" s="165"/>
    </row>
    <row r="10" spans="1:8" x14ac:dyDescent="0.15">
      <c r="A10" s="166"/>
      <c r="B10" s="167"/>
      <c r="C10" s="168"/>
      <c r="D10" s="169">
        <v>21890</v>
      </c>
      <c r="E10" s="170"/>
      <c r="F10" s="171">
        <v>24939</v>
      </c>
      <c r="G10" s="172"/>
      <c r="H10" s="173"/>
    </row>
    <row r="11" spans="1:8" x14ac:dyDescent="0.15">
      <c r="A11" s="154" t="s">
        <v>564</v>
      </c>
      <c r="B11" s="159"/>
      <c r="C11" s="160"/>
      <c r="D11" s="161">
        <v>55149</v>
      </c>
      <c r="E11" s="162"/>
      <c r="F11" s="163">
        <v>39221</v>
      </c>
      <c r="G11" s="164"/>
      <c r="H11" s="165"/>
    </row>
    <row r="12" spans="1:8" x14ac:dyDescent="0.15">
      <c r="A12" s="166"/>
      <c r="B12" s="167"/>
      <c r="C12" s="174"/>
      <c r="D12" s="169">
        <v>22669</v>
      </c>
      <c r="E12" s="170"/>
      <c r="F12" s="171">
        <v>24821</v>
      </c>
      <c r="G12" s="172"/>
      <c r="H12" s="173"/>
    </row>
    <row r="13" spans="1:8" x14ac:dyDescent="0.15">
      <c r="A13" s="154"/>
      <c r="B13" s="159"/>
      <c r="C13" s="175"/>
      <c r="D13" s="176">
        <v>45859</v>
      </c>
      <c r="E13" s="177"/>
      <c r="F13" s="178">
        <v>38202</v>
      </c>
      <c r="G13" s="179"/>
      <c r="H13" s="165"/>
    </row>
    <row r="14" spans="1:8" x14ac:dyDescent="0.15">
      <c r="A14" s="166"/>
      <c r="B14" s="167"/>
      <c r="C14" s="168"/>
      <c r="D14" s="169">
        <v>19121</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4.87</v>
      </c>
      <c r="C19" s="180">
        <f>ROUND(VALUE(SUBSTITUTE(実質収支比率等に係る経年分析!G$48,"▲","-")),2)</f>
        <v>6.96</v>
      </c>
      <c r="D19" s="180">
        <f>ROUND(VALUE(SUBSTITUTE(実質収支比率等に係る経年分析!H$48,"▲","-")),2)</f>
        <v>4.67</v>
      </c>
      <c r="E19" s="180">
        <f>ROUND(VALUE(SUBSTITUTE(実質収支比率等に係る経年分析!I$48,"▲","-")),2)</f>
        <v>6.48</v>
      </c>
      <c r="F19" s="180">
        <f>ROUND(VALUE(SUBSTITUTE(実質収支比率等に係る経年分析!J$48,"▲","-")),2)</f>
        <v>6.32</v>
      </c>
    </row>
    <row r="20" spans="1:11" x14ac:dyDescent="0.15">
      <c r="A20" s="180" t="s">
        <v>55</v>
      </c>
      <c r="B20" s="180">
        <f>ROUND(VALUE(SUBSTITUTE(実質収支比率等に係る経年分析!F$47,"▲","-")),2)</f>
        <v>15.24</v>
      </c>
      <c r="C20" s="180">
        <f>ROUND(VALUE(SUBSTITUTE(実質収支比率等に係る経年分析!G$47,"▲","-")),2)</f>
        <v>14.72</v>
      </c>
      <c r="D20" s="180">
        <f>ROUND(VALUE(SUBSTITUTE(実質収支比率等に係る経年分析!H$47,"▲","-")),2)</f>
        <v>14.29</v>
      </c>
      <c r="E20" s="180">
        <f>ROUND(VALUE(SUBSTITUTE(実質収支比率等に係る経年分析!I$47,"▲","-")),2)</f>
        <v>13.93</v>
      </c>
      <c r="F20" s="180">
        <f>ROUND(VALUE(SUBSTITUTE(実質収支比率等に係る経年分析!J$47,"▲","-")),2)</f>
        <v>13.28</v>
      </c>
    </row>
    <row r="21" spans="1:11" x14ac:dyDescent="0.15">
      <c r="A21" s="180" t="s">
        <v>56</v>
      </c>
      <c r="B21" s="180">
        <f>IF(ISNUMBER(VALUE(SUBSTITUTE(実質収支比率等に係る経年分析!F$49,"▲","-"))),ROUND(VALUE(SUBSTITUTE(実質収支比率等に係る経年分析!F$49,"▲","-")),2),NA())</f>
        <v>-0.13</v>
      </c>
      <c r="C21" s="180">
        <f>IF(ISNUMBER(VALUE(SUBSTITUTE(実質収支比率等に係る経年分析!G$49,"▲","-"))),ROUND(VALUE(SUBSTITUTE(実質収支比率等に係る経年分析!G$49,"▲","-")),2),NA())</f>
        <v>2.2799999999999998</v>
      </c>
      <c r="D21" s="180">
        <f>IF(ISNUMBER(VALUE(SUBSTITUTE(実質収支比率等に係る経年分析!H$49,"▲","-"))),ROUND(VALUE(SUBSTITUTE(実質収支比率等に係る経年分析!H$49,"▲","-")),2),NA())</f>
        <v>-2.08</v>
      </c>
      <c r="E21" s="180">
        <f>IF(ISNUMBER(VALUE(SUBSTITUTE(実質収支比率等に係る経年分析!I$49,"▲","-"))),ROUND(VALUE(SUBSTITUTE(実質収支比率等に係る経年分析!I$49,"▲","-")),2),NA())</f>
        <v>2.11</v>
      </c>
      <c r="F21" s="180">
        <f>IF(ISNUMBER(VALUE(SUBSTITUTE(実質収支比率等に係る経年分析!J$49,"▲","-"))),ROUND(VALUE(SUBSTITUTE(実質収支比率等に係る経年分析!J$49,"▲","-")),2),NA())</f>
        <v>0.15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0.56000000000000005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2.0099999999999998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4.8600000000000003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17.579999999999998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17.399999999999999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16.989999999999998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14.39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4211</v>
      </c>
      <c r="E42" s="182"/>
      <c r="F42" s="182"/>
      <c r="G42" s="182">
        <f>'実質公債費比率（分子）の構造'!L$52</f>
        <v>4084</v>
      </c>
      <c r="H42" s="182"/>
      <c r="I42" s="182"/>
      <c r="J42" s="182">
        <f>'実質公債費比率（分子）の構造'!M$52</f>
        <v>3976</v>
      </c>
      <c r="K42" s="182"/>
      <c r="L42" s="182"/>
      <c r="M42" s="182">
        <f>'実質公債費比率（分子）の構造'!N$52</f>
        <v>4090</v>
      </c>
      <c r="N42" s="182"/>
      <c r="O42" s="182"/>
      <c r="P42" s="182">
        <f>'実質公債費比率（分子）の構造'!O$52</f>
        <v>4051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34</v>
      </c>
      <c r="C44" s="182"/>
      <c r="D44" s="182"/>
      <c r="E44" s="182">
        <f>'実質公債費比率（分子）の構造'!L$50</f>
        <v>34</v>
      </c>
      <c r="F44" s="182"/>
      <c r="G44" s="182"/>
      <c r="H44" s="182">
        <f>'実質公債費比率（分子）の構造'!M$50</f>
        <v>36</v>
      </c>
      <c r="I44" s="182"/>
      <c r="J44" s="182"/>
      <c r="K44" s="182">
        <f>'実質公債費比率（分子）の構造'!N$50</f>
        <v>38</v>
      </c>
      <c r="L44" s="182"/>
      <c r="M44" s="182"/>
      <c r="N44" s="182">
        <f>'実質公債費比率（分子）の構造'!O$50</f>
        <v>122</v>
      </c>
      <c r="O44" s="182"/>
      <c r="P44" s="182"/>
    </row>
    <row r="45" spans="1:16" x14ac:dyDescent="0.15">
      <c r="A45" s="182" t="s">
        <v>66</v>
      </c>
      <c r="B45" s="182">
        <f>'実質公債費比率（分子）の構造'!K$49</f>
        <v>20</v>
      </c>
      <c r="C45" s="182"/>
      <c r="D45" s="182"/>
      <c r="E45" s="182">
        <f>'実質公債費比率（分子）の構造'!L$49</f>
        <v>14</v>
      </c>
      <c r="F45" s="182"/>
      <c r="G45" s="182"/>
      <c r="H45" s="182">
        <f>'実質公債費比率（分子）の構造'!M$49</f>
        <v>18</v>
      </c>
      <c r="I45" s="182"/>
      <c r="J45" s="182"/>
      <c r="K45" s="182">
        <f>'実質公債費比率（分子）の構造'!N$49</f>
        <v>13</v>
      </c>
      <c r="L45" s="182"/>
      <c r="M45" s="182"/>
      <c r="N45" s="182">
        <f>'実質公債費比率（分子）の構造'!O$49</f>
        <v>18</v>
      </c>
      <c r="O45" s="182"/>
      <c r="P45" s="182"/>
    </row>
    <row r="46" spans="1:16" x14ac:dyDescent="0.15">
      <c r="A46" s="182" t="s">
        <v>67</v>
      </c>
      <c r="B46" s="182">
        <f>'実質公債費比率（分子）の構造'!K$48</f>
        <v>1071</v>
      </c>
      <c r="C46" s="182"/>
      <c r="D46" s="182"/>
      <c r="E46" s="182">
        <f>'実質公債費比率（分子）の構造'!L$48</f>
        <v>637</v>
      </c>
      <c r="F46" s="182"/>
      <c r="G46" s="182"/>
      <c r="H46" s="182">
        <f>'実質公債費比率（分子）の構造'!M$48</f>
        <v>532</v>
      </c>
      <c r="I46" s="182"/>
      <c r="J46" s="182"/>
      <c r="K46" s="182">
        <f>'実質公債費比率（分子）の構造'!N$48</f>
        <v>679</v>
      </c>
      <c r="L46" s="182"/>
      <c r="M46" s="182"/>
      <c r="N46" s="182">
        <f>'実質公債費比率（分子）の構造'!O$48</f>
        <v>555</v>
      </c>
      <c r="O46" s="182"/>
      <c r="P46" s="182"/>
    </row>
    <row r="47" spans="1:16" x14ac:dyDescent="0.15">
      <c r="A47" s="182" t="s">
        <v>68</v>
      </c>
      <c r="B47" s="182">
        <f>'実質公債費比率（分子）の構造'!K$47</f>
        <v>15</v>
      </c>
      <c r="C47" s="182"/>
      <c r="D47" s="182"/>
      <c r="E47" s="182">
        <f>'実質公債費比率（分子）の構造'!L$47</f>
        <v>15</v>
      </c>
      <c r="F47" s="182"/>
      <c r="G47" s="182"/>
      <c r="H47" s="182">
        <f>'実質公債費比率（分子）の構造'!M$47</f>
        <v>15</v>
      </c>
      <c r="I47" s="182"/>
      <c r="J47" s="182"/>
      <c r="K47" s="182">
        <f>'実質公債費比率（分子）の構造'!N$47</f>
        <v>15</v>
      </c>
      <c r="L47" s="182"/>
      <c r="M47" s="182"/>
      <c r="N47" s="182">
        <f>'実質公債費比率（分子）の構造'!O$47</f>
        <v>15</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4005</v>
      </c>
      <c r="C49" s="182"/>
      <c r="D49" s="182"/>
      <c r="E49" s="182">
        <f>'実質公債費比率（分子）の構造'!L$45</f>
        <v>4138</v>
      </c>
      <c r="F49" s="182"/>
      <c r="G49" s="182"/>
      <c r="H49" s="182">
        <f>'実質公債費比率（分子）の構造'!M$45</f>
        <v>3786</v>
      </c>
      <c r="I49" s="182"/>
      <c r="J49" s="182"/>
      <c r="K49" s="182">
        <f>'実質公債費比率（分子）の構造'!N$45</f>
        <v>3635</v>
      </c>
      <c r="L49" s="182"/>
      <c r="M49" s="182"/>
      <c r="N49" s="182">
        <f>'実質公債費比率（分子）の構造'!O$45</f>
        <v>3608</v>
      </c>
      <c r="O49" s="182"/>
      <c r="P49" s="182"/>
    </row>
    <row r="50" spans="1:16" x14ac:dyDescent="0.15">
      <c r="A50" s="182" t="s">
        <v>71</v>
      </c>
      <c r="B50" s="182" t="e">
        <f>NA()</f>
        <v>#N/A</v>
      </c>
      <c r="C50" s="182">
        <f>IF(ISNUMBER('実質公債費比率（分子）の構造'!K$53),'実質公債費比率（分子）の構造'!K$53,NA())</f>
        <v>934</v>
      </c>
      <c r="D50" s="182" t="e">
        <f>NA()</f>
        <v>#N/A</v>
      </c>
      <c r="E50" s="182" t="e">
        <f>NA()</f>
        <v>#N/A</v>
      </c>
      <c r="F50" s="182">
        <f>IF(ISNUMBER('実質公債費比率（分子）の構造'!L$53),'実質公債費比率（分子）の構造'!L$53,NA())</f>
        <v>754</v>
      </c>
      <c r="G50" s="182" t="e">
        <f>NA()</f>
        <v>#N/A</v>
      </c>
      <c r="H50" s="182" t="e">
        <f>NA()</f>
        <v>#N/A</v>
      </c>
      <c r="I50" s="182">
        <f>IF(ISNUMBER('実質公債費比率（分子）の構造'!M$53),'実質公債費比率（分子）の構造'!M$53,NA())</f>
        <v>411</v>
      </c>
      <c r="J50" s="182" t="e">
        <f>NA()</f>
        <v>#N/A</v>
      </c>
      <c r="K50" s="182" t="e">
        <f>NA()</f>
        <v>#N/A</v>
      </c>
      <c r="L50" s="182">
        <f>IF(ISNUMBER('実質公債費比率（分子）の構造'!N$53),'実質公債費比率（分子）の構造'!N$53,NA())</f>
        <v>290</v>
      </c>
      <c r="M50" s="182" t="e">
        <f>NA()</f>
        <v>#N/A</v>
      </c>
      <c r="N50" s="182" t="e">
        <f>NA()</f>
        <v>#N/A</v>
      </c>
      <c r="O50" s="182">
        <f>IF(ISNUMBER('実質公債費比率（分子）の構造'!O$53),'実質公債費比率（分子）の構造'!O$53,NA())</f>
        <v>267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37554</v>
      </c>
      <c r="E56" s="181"/>
      <c r="F56" s="181"/>
      <c r="G56" s="181">
        <f>'将来負担比率（分子）の構造'!J$52</f>
        <v>37372</v>
      </c>
      <c r="H56" s="181"/>
      <c r="I56" s="181"/>
      <c r="J56" s="181">
        <f>'将来負担比率（分子）の構造'!K$52</f>
        <v>36861</v>
      </c>
      <c r="K56" s="181"/>
      <c r="L56" s="181"/>
      <c r="M56" s="181">
        <f>'将来負担比率（分子）の構造'!L$52</f>
        <v>36535</v>
      </c>
      <c r="N56" s="181"/>
      <c r="O56" s="181"/>
      <c r="P56" s="181">
        <f>'将来負担比率（分子）の構造'!M$52</f>
        <v>36451</v>
      </c>
    </row>
    <row r="57" spans="1:16" x14ac:dyDescent="0.15">
      <c r="A57" s="181" t="s">
        <v>42</v>
      </c>
      <c r="B57" s="181"/>
      <c r="C57" s="181"/>
      <c r="D57" s="181">
        <f>'将来負担比率（分子）の構造'!I$51</f>
        <v>9801</v>
      </c>
      <c r="E57" s="181"/>
      <c r="F57" s="181"/>
      <c r="G57" s="181">
        <f>'将来負担比率（分子）の構造'!J$51</f>
        <v>8986</v>
      </c>
      <c r="H57" s="181"/>
      <c r="I57" s="181"/>
      <c r="J57" s="181">
        <f>'将来負担比率（分子）の構造'!K$51</f>
        <v>9833</v>
      </c>
      <c r="K57" s="181"/>
      <c r="L57" s="181"/>
      <c r="M57" s="181">
        <f>'将来負担比率（分子）の構造'!L$51</f>
        <v>11216</v>
      </c>
      <c r="N57" s="181"/>
      <c r="O57" s="181"/>
      <c r="P57" s="181">
        <f>'将来負担比率（分子）の構造'!M$51</f>
        <v>12038</v>
      </c>
    </row>
    <row r="58" spans="1:16" x14ac:dyDescent="0.15">
      <c r="A58" s="181" t="s">
        <v>41</v>
      </c>
      <c r="B58" s="181"/>
      <c r="C58" s="181"/>
      <c r="D58" s="181">
        <f>'将来負担比率（分子）の構造'!I$50</f>
        <v>6603</v>
      </c>
      <c r="E58" s="181"/>
      <c r="F58" s="181"/>
      <c r="G58" s="181">
        <f>'将来負担比率（分子）の構造'!J$50</f>
        <v>7411</v>
      </c>
      <c r="H58" s="181"/>
      <c r="I58" s="181"/>
      <c r="J58" s="181">
        <f>'将来負担比率（分子）の構造'!K$50</f>
        <v>7665</v>
      </c>
      <c r="K58" s="181"/>
      <c r="L58" s="181"/>
      <c r="M58" s="181">
        <f>'将来負担比率（分子）の構造'!L$50</f>
        <v>9525</v>
      </c>
      <c r="N58" s="181"/>
      <c r="O58" s="181"/>
      <c r="P58" s="181">
        <f>'将来負担比率（分子）の構造'!M$50</f>
        <v>9305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5128</v>
      </c>
      <c r="C62" s="181"/>
      <c r="D62" s="181"/>
      <c r="E62" s="181">
        <f>'将来負担比率（分子）の構造'!J$45</f>
        <v>4895</v>
      </c>
      <c r="F62" s="181"/>
      <c r="G62" s="181"/>
      <c r="H62" s="181">
        <f>'将来負担比率（分子）の構造'!K$45</f>
        <v>4315</v>
      </c>
      <c r="I62" s="181"/>
      <c r="J62" s="181"/>
      <c r="K62" s="181">
        <f>'将来負担比率（分子）の構造'!L$45</f>
        <v>4489</v>
      </c>
      <c r="L62" s="181"/>
      <c r="M62" s="181"/>
      <c r="N62" s="181">
        <f>'将来負担比率（分子）の構造'!M$45</f>
        <v>4452</v>
      </c>
      <c r="O62" s="181"/>
      <c r="P62" s="181"/>
    </row>
    <row r="63" spans="1:16" x14ac:dyDescent="0.15">
      <c r="A63" s="181" t="s">
        <v>34</v>
      </c>
      <c r="B63" s="181">
        <f>'将来負担比率（分子）の構造'!I$44</f>
        <v>225</v>
      </c>
      <c r="C63" s="181"/>
      <c r="D63" s="181"/>
      <c r="E63" s="181">
        <f>'将来負担比率（分子）の構造'!J$44</f>
        <v>250</v>
      </c>
      <c r="F63" s="181"/>
      <c r="G63" s="181"/>
      <c r="H63" s="181">
        <f>'将来負担比率（分子）の構造'!K$44</f>
        <v>230</v>
      </c>
      <c r="I63" s="181"/>
      <c r="J63" s="181"/>
      <c r="K63" s="181">
        <f>'将来負担比率（分子）の構造'!L$44</f>
        <v>241</v>
      </c>
      <c r="L63" s="181"/>
      <c r="M63" s="181"/>
      <c r="N63" s="181">
        <f>'将来負担比率（分子）の構造'!M$44</f>
        <v>255</v>
      </c>
      <c r="O63" s="181"/>
      <c r="P63" s="181"/>
    </row>
    <row r="64" spans="1:16" x14ac:dyDescent="0.15">
      <c r="A64" s="181" t="s">
        <v>33</v>
      </c>
      <c r="B64" s="181">
        <f>'将来負担比率（分子）の構造'!I$43</f>
        <v>6984</v>
      </c>
      <c r="C64" s="181"/>
      <c r="D64" s="181"/>
      <c r="E64" s="181">
        <f>'将来負担比率（分子）の構造'!J$43</f>
        <v>5508</v>
      </c>
      <c r="F64" s="181"/>
      <c r="G64" s="181"/>
      <c r="H64" s="181">
        <f>'将来負担比率（分子）の構造'!K$43</f>
        <v>4355</v>
      </c>
      <c r="I64" s="181"/>
      <c r="J64" s="181"/>
      <c r="K64" s="181">
        <f>'将来負担比率（分子）の構造'!L$43</f>
        <v>5162</v>
      </c>
      <c r="L64" s="181"/>
      <c r="M64" s="181"/>
      <c r="N64" s="181">
        <f>'将来負担比率（分子）の構造'!M$43</f>
        <v>4855</v>
      </c>
      <c r="O64" s="181"/>
      <c r="P64" s="181"/>
    </row>
    <row r="65" spans="1:16" x14ac:dyDescent="0.15">
      <c r="A65" s="181" t="s">
        <v>32</v>
      </c>
      <c r="B65" s="181">
        <f>'将来負担比率（分子）の構造'!I$42</f>
        <v>3164</v>
      </c>
      <c r="C65" s="181"/>
      <c r="D65" s="181"/>
      <c r="E65" s="181">
        <f>'将来負担比率（分子）の構造'!J$42</f>
        <v>2653</v>
      </c>
      <c r="F65" s="181"/>
      <c r="G65" s="181"/>
      <c r="H65" s="181">
        <f>'将来負担比率（分子）の構造'!K$42</f>
        <v>2524</v>
      </c>
      <c r="I65" s="181"/>
      <c r="J65" s="181"/>
      <c r="K65" s="181">
        <f>'将来負担比率（分子）の構造'!L$42</f>
        <v>2389</v>
      </c>
      <c r="L65" s="181"/>
      <c r="M65" s="181"/>
      <c r="N65" s="181">
        <f>'将来負担比率（分子）の構造'!M$42</f>
        <v>2213</v>
      </c>
      <c r="O65" s="181"/>
      <c r="P65" s="181"/>
    </row>
    <row r="66" spans="1:16" x14ac:dyDescent="0.15">
      <c r="A66" s="181" t="s">
        <v>31</v>
      </c>
      <c r="B66" s="181">
        <f>'将来負担比率（分子）の構造'!I$41</f>
        <v>48154</v>
      </c>
      <c r="C66" s="181"/>
      <c r="D66" s="181"/>
      <c r="E66" s="181">
        <f>'将来負担比率（分子）の構造'!J$41</f>
        <v>48967</v>
      </c>
      <c r="F66" s="181"/>
      <c r="G66" s="181"/>
      <c r="H66" s="181">
        <f>'将来負担比率（分子）の構造'!K$41</f>
        <v>50691</v>
      </c>
      <c r="I66" s="181"/>
      <c r="J66" s="181"/>
      <c r="K66" s="181">
        <f>'将来負担比率（分子）の構造'!L$41</f>
        <v>52522</v>
      </c>
      <c r="L66" s="181"/>
      <c r="M66" s="181"/>
      <c r="N66" s="181">
        <f>'将来負担比率（分子）の構造'!M$41</f>
        <v>55487</v>
      </c>
      <c r="O66" s="181"/>
      <c r="P66" s="181"/>
    </row>
    <row r="67" spans="1:16" x14ac:dyDescent="0.15">
      <c r="A67" s="181" t="s">
        <v>75</v>
      </c>
      <c r="B67" s="181" t="e">
        <f>NA()</f>
        <v>#N/A</v>
      </c>
      <c r="C67" s="181">
        <f>IF(ISNUMBER('将来負担比率（分子）の構造'!I$53), IF('将来負担比率（分子）の構造'!I$53 &lt; 0, 0, '将来負担比率（分子）の構造'!I$53), NA())</f>
        <v>9703</v>
      </c>
      <c r="D67" s="181" t="e">
        <f>NA()</f>
        <v>#N/A</v>
      </c>
      <c r="E67" s="181" t="e">
        <f>NA()</f>
        <v>#N/A</v>
      </c>
      <c r="F67" s="181">
        <f>IF(ISNUMBER('将来負担比率（分子）の構造'!J$53), IF('将来負担比率（分子）の構造'!J$53 &lt; 0, 0, '将来負担比率（分子）の構造'!J$53), NA())</f>
        <v>8504</v>
      </c>
      <c r="G67" s="181" t="e">
        <f>NA()</f>
        <v>#N/A</v>
      </c>
      <c r="H67" s="181" t="e">
        <f>NA()</f>
        <v>#N/A</v>
      </c>
      <c r="I67" s="181">
        <f>IF(ISNUMBER('将来負担比率（分子）の構造'!K$53), IF('将来負担比率（分子）の構造'!K$53 &lt; 0, 0, '将来負担比率（分子）の構造'!K$53), NA())</f>
        <v>7756</v>
      </c>
      <c r="J67" s="181" t="e">
        <f>NA()</f>
        <v>#N/A</v>
      </c>
      <c r="K67" s="181" t="e">
        <f>NA()</f>
        <v>#N/A</v>
      </c>
      <c r="L67" s="181">
        <f>IF(ISNUMBER('将来負担比率（分子）の構造'!L$53), IF('将来負担比率（分子）の構造'!L$53 &lt; 0, 0, '将来負担比率（分子）の構造'!L$53), NA())</f>
        <v>7526</v>
      </c>
      <c r="M67" s="181" t="e">
        <f>NA()</f>
        <v>#N/A</v>
      </c>
      <c r="N67" s="181" t="e">
        <f>NA()</f>
        <v>#N/A</v>
      </c>
      <c r="O67" s="181">
        <f>IF(ISNUMBER('将来負担比率（分子）の構造'!M$53), IF('将来負担比率（分子）の構造'!M$53 &lt; 0, 0, '将来負担比率（分子）の構造'!M$53), NA())</f>
        <v>9468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4533</v>
      </c>
      <c r="C72" s="185">
        <f>基金残高に係る経年分析!G55</f>
        <v>4533</v>
      </c>
      <c r="D72" s="185">
        <f>基金残高に係る経年分析!H55</f>
        <v>4533</v>
      </c>
    </row>
    <row r="73" spans="1:16" x14ac:dyDescent="0.15">
      <c r="A73" s="184" t="s">
        <v>78</v>
      </c>
      <c r="B73" s="185">
        <f>基金残高に係る経年分析!F56</f>
        <v>33</v>
      </c>
      <c r="C73" s="185">
        <f>基金残高に係る経年分析!G56</f>
        <v>33</v>
      </c>
      <c r="D73" s="185">
        <f>基金残高に係る経年分析!H56</f>
        <v>33</v>
      </c>
    </row>
    <row r="74" spans="1:16" x14ac:dyDescent="0.15">
      <c r="A74" s="184" t="s">
        <v>79</v>
      </c>
      <c r="B74" s="185">
        <f>基金残高に係る経年分析!F57</f>
        <v>2225</v>
      </c>
      <c r="C74" s="185">
        <f>基金残高に係る経年分析!G57</f>
        <v>3526</v>
      </c>
      <c r="D74" s="185">
        <f>基金残高に係る経年分析!H57</f>
        <v>3212</v>
      </c>
    </row>
  </sheetData>
  <sheetProtection algorithmName="SHA-512" hashValue="wrcwTTVY6z96JB3MXktneVcl7e55dzpUlHw1Cms3clo1vGmQHKJQPVsgAlya26JFkRsQ+ruWhxfVaAHINJ+8NA==" saltValue="Qk6Rjn+Ox8m3w68BFCuF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30370264</v>
      </c>
      <c r="S5" s="698"/>
      <c r="T5" s="698"/>
      <c r="U5" s="698"/>
      <c r="V5" s="698"/>
      <c r="W5" s="698"/>
      <c r="X5" s="698"/>
      <c r="Y5" s="741"/>
      <c r="Z5" s="759">
        <v>33.1</v>
      </c>
      <c r="AA5" s="759"/>
      <c r="AB5" s="759"/>
      <c r="AC5" s="759"/>
      <c r="AD5" s="760">
        <v>27992473</v>
      </c>
      <c r="AE5" s="760"/>
      <c r="AF5" s="760"/>
      <c r="AG5" s="760"/>
      <c r="AH5" s="760"/>
      <c r="AI5" s="760"/>
      <c r="AJ5" s="760"/>
      <c r="AK5" s="760"/>
      <c r="AL5" s="742">
        <v>83.2</v>
      </c>
      <c r="AM5" s="715"/>
      <c r="AN5" s="715"/>
      <c r="AO5" s="743"/>
      <c r="AP5" s="710" t="s">
        <v>227</v>
      </c>
      <c r="AQ5" s="711"/>
      <c r="AR5" s="711"/>
      <c r="AS5" s="711"/>
      <c r="AT5" s="711"/>
      <c r="AU5" s="711"/>
      <c r="AV5" s="711"/>
      <c r="AW5" s="711"/>
      <c r="AX5" s="711"/>
      <c r="AY5" s="711"/>
      <c r="AZ5" s="711"/>
      <c r="BA5" s="711"/>
      <c r="BB5" s="711"/>
      <c r="BC5" s="711"/>
      <c r="BD5" s="711"/>
      <c r="BE5" s="711"/>
      <c r="BF5" s="712"/>
      <c r="BG5" s="642">
        <v>27992473</v>
      </c>
      <c r="BH5" s="643"/>
      <c r="BI5" s="643"/>
      <c r="BJ5" s="643"/>
      <c r="BK5" s="643"/>
      <c r="BL5" s="643"/>
      <c r="BM5" s="643"/>
      <c r="BN5" s="644"/>
      <c r="BO5" s="675">
        <v>92.2</v>
      </c>
      <c r="BP5" s="675"/>
      <c r="BQ5" s="675"/>
      <c r="BR5" s="675"/>
      <c r="BS5" s="676">
        <v>146407</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349121</v>
      </c>
      <c r="S6" s="643"/>
      <c r="T6" s="643"/>
      <c r="U6" s="643"/>
      <c r="V6" s="643"/>
      <c r="W6" s="643"/>
      <c r="X6" s="643"/>
      <c r="Y6" s="644"/>
      <c r="Z6" s="675">
        <v>0.4</v>
      </c>
      <c r="AA6" s="675"/>
      <c r="AB6" s="675"/>
      <c r="AC6" s="675"/>
      <c r="AD6" s="676">
        <v>349121</v>
      </c>
      <c r="AE6" s="676"/>
      <c r="AF6" s="676"/>
      <c r="AG6" s="676"/>
      <c r="AH6" s="676"/>
      <c r="AI6" s="676"/>
      <c r="AJ6" s="676"/>
      <c r="AK6" s="676"/>
      <c r="AL6" s="645">
        <v>1</v>
      </c>
      <c r="AM6" s="646"/>
      <c r="AN6" s="646"/>
      <c r="AO6" s="677"/>
      <c r="AP6" s="639" t="s">
        <v>232</v>
      </c>
      <c r="AQ6" s="640"/>
      <c r="AR6" s="640"/>
      <c r="AS6" s="640"/>
      <c r="AT6" s="640"/>
      <c r="AU6" s="640"/>
      <c r="AV6" s="640"/>
      <c r="AW6" s="640"/>
      <c r="AX6" s="640"/>
      <c r="AY6" s="640"/>
      <c r="AZ6" s="640"/>
      <c r="BA6" s="640"/>
      <c r="BB6" s="640"/>
      <c r="BC6" s="640"/>
      <c r="BD6" s="640"/>
      <c r="BE6" s="640"/>
      <c r="BF6" s="641"/>
      <c r="BG6" s="642">
        <v>27992473</v>
      </c>
      <c r="BH6" s="643"/>
      <c r="BI6" s="643"/>
      <c r="BJ6" s="643"/>
      <c r="BK6" s="643"/>
      <c r="BL6" s="643"/>
      <c r="BM6" s="643"/>
      <c r="BN6" s="644"/>
      <c r="BO6" s="675">
        <v>92.2</v>
      </c>
      <c r="BP6" s="675"/>
      <c r="BQ6" s="675"/>
      <c r="BR6" s="675"/>
      <c r="BS6" s="676">
        <v>146407</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392894</v>
      </c>
      <c r="CS6" s="643"/>
      <c r="CT6" s="643"/>
      <c r="CU6" s="643"/>
      <c r="CV6" s="643"/>
      <c r="CW6" s="643"/>
      <c r="CX6" s="643"/>
      <c r="CY6" s="644"/>
      <c r="CZ6" s="742">
        <v>0.4</v>
      </c>
      <c r="DA6" s="715"/>
      <c r="DB6" s="715"/>
      <c r="DC6" s="745"/>
      <c r="DD6" s="648" t="s">
        <v>234</v>
      </c>
      <c r="DE6" s="643"/>
      <c r="DF6" s="643"/>
      <c r="DG6" s="643"/>
      <c r="DH6" s="643"/>
      <c r="DI6" s="643"/>
      <c r="DJ6" s="643"/>
      <c r="DK6" s="643"/>
      <c r="DL6" s="643"/>
      <c r="DM6" s="643"/>
      <c r="DN6" s="643"/>
      <c r="DO6" s="643"/>
      <c r="DP6" s="644"/>
      <c r="DQ6" s="648">
        <v>392701</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25603</v>
      </c>
      <c r="S7" s="643"/>
      <c r="T7" s="643"/>
      <c r="U7" s="643"/>
      <c r="V7" s="643"/>
      <c r="W7" s="643"/>
      <c r="X7" s="643"/>
      <c r="Y7" s="644"/>
      <c r="Z7" s="675">
        <v>0</v>
      </c>
      <c r="AA7" s="675"/>
      <c r="AB7" s="675"/>
      <c r="AC7" s="675"/>
      <c r="AD7" s="676">
        <v>25603</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15656286</v>
      </c>
      <c r="BH7" s="643"/>
      <c r="BI7" s="643"/>
      <c r="BJ7" s="643"/>
      <c r="BK7" s="643"/>
      <c r="BL7" s="643"/>
      <c r="BM7" s="643"/>
      <c r="BN7" s="644"/>
      <c r="BO7" s="675">
        <v>51.6</v>
      </c>
      <c r="BP7" s="675"/>
      <c r="BQ7" s="675"/>
      <c r="BR7" s="675"/>
      <c r="BS7" s="676">
        <v>146407</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23989398</v>
      </c>
      <c r="CS7" s="643"/>
      <c r="CT7" s="643"/>
      <c r="CU7" s="643"/>
      <c r="CV7" s="643"/>
      <c r="CW7" s="643"/>
      <c r="CX7" s="643"/>
      <c r="CY7" s="644"/>
      <c r="CZ7" s="675">
        <v>27.2</v>
      </c>
      <c r="DA7" s="675"/>
      <c r="DB7" s="675"/>
      <c r="DC7" s="675"/>
      <c r="DD7" s="648">
        <v>153708</v>
      </c>
      <c r="DE7" s="643"/>
      <c r="DF7" s="643"/>
      <c r="DG7" s="643"/>
      <c r="DH7" s="643"/>
      <c r="DI7" s="643"/>
      <c r="DJ7" s="643"/>
      <c r="DK7" s="643"/>
      <c r="DL7" s="643"/>
      <c r="DM7" s="643"/>
      <c r="DN7" s="643"/>
      <c r="DO7" s="643"/>
      <c r="DP7" s="644"/>
      <c r="DQ7" s="648">
        <v>3540364</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153835</v>
      </c>
      <c r="S8" s="643"/>
      <c r="T8" s="643"/>
      <c r="U8" s="643"/>
      <c r="V8" s="643"/>
      <c r="W8" s="643"/>
      <c r="X8" s="643"/>
      <c r="Y8" s="644"/>
      <c r="Z8" s="675">
        <v>0.2</v>
      </c>
      <c r="AA8" s="675"/>
      <c r="AB8" s="675"/>
      <c r="AC8" s="675"/>
      <c r="AD8" s="676">
        <v>153835</v>
      </c>
      <c r="AE8" s="676"/>
      <c r="AF8" s="676"/>
      <c r="AG8" s="676"/>
      <c r="AH8" s="676"/>
      <c r="AI8" s="676"/>
      <c r="AJ8" s="676"/>
      <c r="AK8" s="676"/>
      <c r="AL8" s="645">
        <v>0.5</v>
      </c>
      <c r="AM8" s="646"/>
      <c r="AN8" s="646"/>
      <c r="AO8" s="677"/>
      <c r="AP8" s="639" t="s">
        <v>239</v>
      </c>
      <c r="AQ8" s="640"/>
      <c r="AR8" s="640"/>
      <c r="AS8" s="640"/>
      <c r="AT8" s="640"/>
      <c r="AU8" s="640"/>
      <c r="AV8" s="640"/>
      <c r="AW8" s="640"/>
      <c r="AX8" s="640"/>
      <c r="AY8" s="640"/>
      <c r="AZ8" s="640"/>
      <c r="BA8" s="640"/>
      <c r="BB8" s="640"/>
      <c r="BC8" s="640"/>
      <c r="BD8" s="640"/>
      <c r="BE8" s="640"/>
      <c r="BF8" s="641"/>
      <c r="BG8" s="642">
        <v>358834</v>
      </c>
      <c r="BH8" s="643"/>
      <c r="BI8" s="643"/>
      <c r="BJ8" s="643"/>
      <c r="BK8" s="643"/>
      <c r="BL8" s="643"/>
      <c r="BM8" s="643"/>
      <c r="BN8" s="644"/>
      <c r="BO8" s="675">
        <v>1.2</v>
      </c>
      <c r="BP8" s="675"/>
      <c r="BQ8" s="675"/>
      <c r="BR8" s="675"/>
      <c r="BS8" s="648" t="s">
        <v>234</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31563297</v>
      </c>
      <c r="CS8" s="643"/>
      <c r="CT8" s="643"/>
      <c r="CU8" s="643"/>
      <c r="CV8" s="643"/>
      <c r="CW8" s="643"/>
      <c r="CX8" s="643"/>
      <c r="CY8" s="644"/>
      <c r="CZ8" s="675">
        <v>35.799999999999997</v>
      </c>
      <c r="DA8" s="675"/>
      <c r="DB8" s="675"/>
      <c r="DC8" s="675"/>
      <c r="DD8" s="648">
        <v>2137521</v>
      </c>
      <c r="DE8" s="643"/>
      <c r="DF8" s="643"/>
      <c r="DG8" s="643"/>
      <c r="DH8" s="643"/>
      <c r="DI8" s="643"/>
      <c r="DJ8" s="643"/>
      <c r="DK8" s="643"/>
      <c r="DL8" s="643"/>
      <c r="DM8" s="643"/>
      <c r="DN8" s="643"/>
      <c r="DO8" s="643"/>
      <c r="DP8" s="644"/>
      <c r="DQ8" s="648">
        <v>13467141</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188457</v>
      </c>
      <c r="S9" s="643"/>
      <c r="T9" s="643"/>
      <c r="U9" s="643"/>
      <c r="V9" s="643"/>
      <c r="W9" s="643"/>
      <c r="X9" s="643"/>
      <c r="Y9" s="644"/>
      <c r="Z9" s="675">
        <v>0.2</v>
      </c>
      <c r="AA9" s="675"/>
      <c r="AB9" s="675"/>
      <c r="AC9" s="675"/>
      <c r="AD9" s="676">
        <v>188457</v>
      </c>
      <c r="AE9" s="676"/>
      <c r="AF9" s="676"/>
      <c r="AG9" s="676"/>
      <c r="AH9" s="676"/>
      <c r="AI9" s="676"/>
      <c r="AJ9" s="676"/>
      <c r="AK9" s="676"/>
      <c r="AL9" s="645">
        <v>0.6</v>
      </c>
      <c r="AM9" s="646"/>
      <c r="AN9" s="646"/>
      <c r="AO9" s="677"/>
      <c r="AP9" s="639" t="s">
        <v>242</v>
      </c>
      <c r="AQ9" s="640"/>
      <c r="AR9" s="640"/>
      <c r="AS9" s="640"/>
      <c r="AT9" s="640"/>
      <c r="AU9" s="640"/>
      <c r="AV9" s="640"/>
      <c r="AW9" s="640"/>
      <c r="AX9" s="640"/>
      <c r="AY9" s="640"/>
      <c r="AZ9" s="640"/>
      <c r="BA9" s="640"/>
      <c r="BB9" s="640"/>
      <c r="BC9" s="640"/>
      <c r="BD9" s="640"/>
      <c r="BE9" s="640"/>
      <c r="BF9" s="641"/>
      <c r="BG9" s="642">
        <v>14424954</v>
      </c>
      <c r="BH9" s="643"/>
      <c r="BI9" s="643"/>
      <c r="BJ9" s="643"/>
      <c r="BK9" s="643"/>
      <c r="BL9" s="643"/>
      <c r="BM9" s="643"/>
      <c r="BN9" s="644"/>
      <c r="BO9" s="675">
        <v>47.5</v>
      </c>
      <c r="BP9" s="675"/>
      <c r="BQ9" s="675"/>
      <c r="BR9" s="675"/>
      <c r="BS9" s="648" t="s">
        <v>178</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5795293</v>
      </c>
      <c r="CS9" s="643"/>
      <c r="CT9" s="643"/>
      <c r="CU9" s="643"/>
      <c r="CV9" s="643"/>
      <c r="CW9" s="643"/>
      <c r="CX9" s="643"/>
      <c r="CY9" s="644"/>
      <c r="CZ9" s="675">
        <v>6.6</v>
      </c>
      <c r="DA9" s="675"/>
      <c r="DB9" s="675"/>
      <c r="DC9" s="675"/>
      <c r="DD9" s="648">
        <v>39605</v>
      </c>
      <c r="DE9" s="643"/>
      <c r="DF9" s="643"/>
      <c r="DG9" s="643"/>
      <c r="DH9" s="643"/>
      <c r="DI9" s="643"/>
      <c r="DJ9" s="643"/>
      <c r="DK9" s="643"/>
      <c r="DL9" s="643"/>
      <c r="DM9" s="643"/>
      <c r="DN9" s="643"/>
      <c r="DO9" s="643"/>
      <c r="DP9" s="644"/>
      <c r="DQ9" s="648">
        <v>4828876</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178</v>
      </c>
      <c r="AA10" s="675"/>
      <c r="AB10" s="675"/>
      <c r="AC10" s="675"/>
      <c r="AD10" s="676" t="s">
        <v>234</v>
      </c>
      <c r="AE10" s="676"/>
      <c r="AF10" s="676"/>
      <c r="AG10" s="676"/>
      <c r="AH10" s="676"/>
      <c r="AI10" s="676"/>
      <c r="AJ10" s="676"/>
      <c r="AK10" s="676"/>
      <c r="AL10" s="645" t="s">
        <v>234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357917</v>
      </c>
      <c r="BH10" s="643"/>
      <c r="BI10" s="643"/>
      <c r="BJ10" s="643"/>
      <c r="BK10" s="643"/>
      <c r="BL10" s="643"/>
      <c r="BM10" s="643"/>
      <c r="BN10" s="644"/>
      <c r="BO10" s="675">
        <v>1.2</v>
      </c>
      <c r="BP10" s="675"/>
      <c r="BQ10" s="675"/>
      <c r="BR10" s="675"/>
      <c r="BS10" s="648" t="s">
        <v>234</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14852</v>
      </c>
      <c r="CS10" s="643"/>
      <c r="CT10" s="643"/>
      <c r="CU10" s="643"/>
      <c r="CV10" s="643"/>
      <c r="CW10" s="643"/>
      <c r="CX10" s="643"/>
      <c r="CY10" s="644"/>
      <c r="CZ10" s="675">
        <v>0</v>
      </c>
      <c r="DA10" s="675"/>
      <c r="DB10" s="675"/>
      <c r="DC10" s="675"/>
      <c r="DD10" s="648" t="s">
        <v>234</v>
      </c>
      <c r="DE10" s="643"/>
      <c r="DF10" s="643"/>
      <c r="DG10" s="643"/>
      <c r="DH10" s="643"/>
      <c r="DI10" s="643"/>
      <c r="DJ10" s="643"/>
      <c r="DK10" s="643"/>
      <c r="DL10" s="643"/>
      <c r="DM10" s="643"/>
      <c r="DN10" s="643"/>
      <c r="DO10" s="643"/>
      <c r="DP10" s="644"/>
      <c r="DQ10" s="648">
        <v>14852</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3377614</v>
      </c>
      <c r="S11" s="643"/>
      <c r="T11" s="643"/>
      <c r="U11" s="643"/>
      <c r="V11" s="643"/>
      <c r="W11" s="643"/>
      <c r="X11" s="643"/>
      <c r="Y11" s="644"/>
      <c r="Z11" s="645">
        <v>3.7</v>
      </c>
      <c r="AA11" s="646"/>
      <c r="AB11" s="646"/>
      <c r="AC11" s="647"/>
      <c r="AD11" s="648">
        <v>3377614</v>
      </c>
      <c r="AE11" s="643"/>
      <c r="AF11" s="643"/>
      <c r="AG11" s="643"/>
      <c r="AH11" s="643"/>
      <c r="AI11" s="643"/>
      <c r="AJ11" s="643"/>
      <c r="AK11" s="644"/>
      <c r="AL11" s="645">
        <v>10</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514581</v>
      </c>
      <c r="BH11" s="643"/>
      <c r="BI11" s="643"/>
      <c r="BJ11" s="643"/>
      <c r="BK11" s="643"/>
      <c r="BL11" s="643"/>
      <c r="BM11" s="643"/>
      <c r="BN11" s="644"/>
      <c r="BO11" s="675">
        <v>1.7</v>
      </c>
      <c r="BP11" s="675"/>
      <c r="BQ11" s="675"/>
      <c r="BR11" s="675"/>
      <c r="BS11" s="648">
        <v>146407</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176969</v>
      </c>
      <c r="CS11" s="643"/>
      <c r="CT11" s="643"/>
      <c r="CU11" s="643"/>
      <c r="CV11" s="643"/>
      <c r="CW11" s="643"/>
      <c r="CX11" s="643"/>
      <c r="CY11" s="644"/>
      <c r="CZ11" s="675">
        <v>0.2</v>
      </c>
      <c r="DA11" s="675"/>
      <c r="DB11" s="675"/>
      <c r="DC11" s="675"/>
      <c r="DD11" s="648">
        <v>4937</v>
      </c>
      <c r="DE11" s="643"/>
      <c r="DF11" s="643"/>
      <c r="DG11" s="643"/>
      <c r="DH11" s="643"/>
      <c r="DI11" s="643"/>
      <c r="DJ11" s="643"/>
      <c r="DK11" s="643"/>
      <c r="DL11" s="643"/>
      <c r="DM11" s="643"/>
      <c r="DN11" s="643"/>
      <c r="DO11" s="643"/>
      <c r="DP11" s="644"/>
      <c r="DQ11" s="648">
        <v>163007</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234</v>
      </c>
      <c r="S12" s="643"/>
      <c r="T12" s="643"/>
      <c r="U12" s="643"/>
      <c r="V12" s="643"/>
      <c r="W12" s="643"/>
      <c r="X12" s="643"/>
      <c r="Y12" s="644"/>
      <c r="Z12" s="675" t="s">
        <v>234</v>
      </c>
      <c r="AA12" s="675"/>
      <c r="AB12" s="675"/>
      <c r="AC12" s="675"/>
      <c r="AD12" s="676" t="s">
        <v>234</v>
      </c>
      <c r="AE12" s="676"/>
      <c r="AF12" s="676"/>
      <c r="AG12" s="676"/>
      <c r="AH12" s="676"/>
      <c r="AI12" s="676"/>
      <c r="AJ12" s="676"/>
      <c r="AK12" s="676"/>
      <c r="AL12" s="645" t="s">
        <v>178</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11271460</v>
      </c>
      <c r="BH12" s="643"/>
      <c r="BI12" s="643"/>
      <c r="BJ12" s="643"/>
      <c r="BK12" s="643"/>
      <c r="BL12" s="643"/>
      <c r="BM12" s="643"/>
      <c r="BN12" s="644"/>
      <c r="BO12" s="675">
        <v>37.1</v>
      </c>
      <c r="BP12" s="675"/>
      <c r="BQ12" s="675"/>
      <c r="BR12" s="675"/>
      <c r="BS12" s="648" t="s">
        <v>234</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963223</v>
      </c>
      <c r="CS12" s="643"/>
      <c r="CT12" s="643"/>
      <c r="CU12" s="643"/>
      <c r="CV12" s="643"/>
      <c r="CW12" s="643"/>
      <c r="CX12" s="643"/>
      <c r="CY12" s="644"/>
      <c r="CZ12" s="675">
        <v>1.1000000000000001</v>
      </c>
      <c r="DA12" s="675"/>
      <c r="DB12" s="675"/>
      <c r="DC12" s="675"/>
      <c r="DD12" s="648">
        <v>156475</v>
      </c>
      <c r="DE12" s="643"/>
      <c r="DF12" s="643"/>
      <c r="DG12" s="643"/>
      <c r="DH12" s="643"/>
      <c r="DI12" s="643"/>
      <c r="DJ12" s="643"/>
      <c r="DK12" s="643"/>
      <c r="DL12" s="643"/>
      <c r="DM12" s="643"/>
      <c r="DN12" s="643"/>
      <c r="DO12" s="643"/>
      <c r="DP12" s="644"/>
      <c r="DQ12" s="648">
        <v>391142</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234</v>
      </c>
      <c r="AA13" s="675"/>
      <c r="AB13" s="675"/>
      <c r="AC13" s="675"/>
      <c r="AD13" s="676" t="s">
        <v>178</v>
      </c>
      <c r="AE13" s="676"/>
      <c r="AF13" s="676"/>
      <c r="AG13" s="676"/>
      <c r="AH13" s="676"/>
      <c r="AI13" s="676"/>
      <c r="AJ13" s="676"/>
      <c r="AK13" s="676"/>
      <c r="AL13" s="645" t="s">
        <v>234</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11224376</v>
      </c>
      <c r="BH13" s="643"/>
      <c r="BI13" s="643"/>
      <c r="BJ13" s="643"/>
      <c r="BK13" s="643"/>
      <c r="BL13" s="643"/>
      <c r="BM13" s="643"/>
      <c r="BN13" s="644"/>
      <c r="BO13" s="675">
        <v>37</v>
      </c>
      <c r="BP13" s="675"/>
      <c r="BQ13" s="675"/>
      <c r="BR13" s="675"/>
      <c r="BS13" s="648" t="s">
        <v>234</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5358975</v>
      </c>
      <c r="CS13" s="643"/>
      <c r="CT13" s="643"/>
      <c r="CU13" s="643"/>
      <c r="CV13" s="643"/>
      <c r="CW13" s="643"/>
      <c r="CX13" s="643"/>
      <c r="CY13" s="644"/>
      <c r="CZ13" s="675">
        <v>6.1</v>
      </c>
      <c r="DA13" s="675"/>
      <c r="DB13" s="675"/>
      <c r="DC13" s="675"/>
      <c r="DD13" s="648">
        <v>2488582</v>
      </c>
      <c r="DE13" s="643"/>
      <c r="DF13" s="643"/>
      <c r="DG13" s="643"/>
      <c r="DH13" s="643"/>
      <c r="DI13" s="643"/>
      <c r="DJ13" s="643"/>
      <c r="DK13" s="643"/>
      <c r="DL13" s="643"/>
      <c r="DM13" s="643"/>
      <c r="DN13" s="643"/>
      <c r="DO13" s="643"/>
      <c r="DP13" s="644"/>
      <c r="DQ13" s="648">
        <v>2542927</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v>9</v>
      </c>
      <c r="S14" s="643"/>
      <c r="T14" s="643"/>
      <c r="U14" s="643"/>
      <c r="V14" s="643"/>
      <c r="W14" s="643"/>
      <c r="X14" s="643"/>
      <c r="Y14" s="644"/>
      <c r="Z14" s="675">
        <v>0</v>
      </c>
      <c r="AA14" s="675"/>
      <c r="AB14" s="675"/>
      <c r="AC14" s="675"/>
      <c r="AD14" s="676">
        <v>9</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203164</v>
      </c>
      <c r="BH14" s="643"/>
      <c r="BI14" s="643"/>
      <c r="BJ14" s="643"/>
      <c r="BK14" s="643"/>
      <c r="BL14" s="643"/>
      <c r="BM14" s="643"/>
      <c r="BN14" s="644"/>
      <c r="BO14" s="675">
        <v>0.7</v>
      </c>
      <c r="BP14" s="675"/>
      <c r="BQ14" s="675"/>
      <c r="BR14" s="675"/>
      <c r="BS14" s="648" t="s">
        <v>234</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2011215</v>
      </c>
      <c r="CS14" s="643"/>
      <c r="CT14" s="643"/>
      <c r="CU14" s="643"/>
      <c r="CV14" s="643"/>
      <c r="CW14" s="643"/>
      <c r="CX14" s="643"/>
      <c r="CY14" s="644"/>
      <c r="CZ14" s="675">
        <v>2.2999999999999998</v>
      </c>
      <c r="DA14" s="675"/>
      <c r="DB14" s="675"/>
      <c r="DC14" s="675"/>
      <c r="DD14" s="648">
        <v>172680</v>
      </c>
      <c r="DE14" s="643"/>
      <c r="DF14" s="643"/>
      <c r="DG14" s="643"/>
      <c r="DH14" s="643"/>
      <c r="DI14" s="643"/>
      <c r="DJ14" s="643"/>
      <c r="DK14" s="643"/>
      <c r="DL14" s="643"/>
      <c r="DM14" s="643"/>
      <c r="DN14" s="643"/>
      <c r="DO14" s="643"/>
      <c r="DP14" s="644"/>
      <c r="DQ14" s="648">
        <v>1864658</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179</v>
      </c>
      <c r="S15" s="643"/>
      <c r="T15" s="643"/>
      <c r="U15" s="643"/>
      <c r="V15" s="643"/>
      <c r="W15" s="643"/>
      <c r="X15" s="643"/>
      <c r="Y15" s="644"/>
      <c r="Z15" s="675" t="s">
        <v>178</v>
      </c>
      <c r="AA15" s="675"/>
      <c r="AB15" s="675"/>
      <c r="AC15" s="675"/>
      <c r="AD15" s="676" t="s">
        <v>234</v>
      </c>
      <c r="AE15" s="676"/>
      <c r="AF15" s="676"/>
      <c r="AG15" s="676"/>
      <c r="AH15" s="676"/>
      <c r="AI15" s="676"/>
      <c r="AJ15" s="676"/>
      <c r="AK15" s="676"/>
      <c r="AL15" s="645" t="s">
        <v>234</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861563</v>
      </c>
      <c r="BH15" s="643"/>
      <c r="BI15" s="643"/>
      <c r="BJ15" s="643"/>
      <c r="BK15" s="643"/>
      <c r="BL15" s="643"/>
      <c r="BM15" s="643"/>
      <c r="BN15" s="644"/>
      <c r="BO15" s="675">
        <v>2.8</v>
      </c>
      <c r="BP15" s="675"/>
      <c r="BQ15" s="675"/>
      <c r="BR15" s="675"/>
      <c r="BS15" s="648" t="s">
        <v>178</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14283043</v>
      </c>
      <c r="CS15" s="643"/>
      <c r="CT15" s="643"/>
      <c r="CU15" s="643"/>
      <c r="CV15" s="643"/>
      <c r="CW15" s="643"/>
      <c r="CX15" s="643"/>
      <c r="CY15" s="644"/>
      <c r="CZ15" s="675">
        <v>16.2</v>
      </c>
      <c r="DA15" s="675"/>
      <c r="DB15" s="675"/>
      <c r="DC15" s="675"/>
      <c r="DD15" s="648">
        <v>5893380</v>
      </c>
      <c r="DE15" s="643"/>
      <c r="DF15" s="643"/>
      <c r="DG15" s="643"/>
      <c r="DH15" s="643"/>
      <c r="DI15" s="643"/>
      <c r="DJ15" s="643"/>
      <c r="DK15" s="643"/>
      <c r="DL15" s="643"/>
      <c r="DM15" s="643"/>
      <c r="DN15" s="643"/>
      <c r="DO15" s="643"/>
      <c r="DP15" s="644"/>
      <c r="DQ15" s="648">
        <v>6685346</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42488</v>
      </c>
      <c r="S16" s="643"/>
      <c r="T16" s="643"/>
      <c r="U16" s="643"/>
      <c r="V16" s="643"/>
      <c r="W16" s="643"/>
      <c r="X16" s="643"/>
      <c r="Y16" s="644"/>
      <c r="Z16" s="675">
        <v>0</v>
      </c>
      <c r="AA16" s="675"/>
      <c r="AB16" s="675"/>
      <c r="AC16" s="675"/>
      <c r="AD16" s="676">
        <v>42488</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234</v>
      </c>
      <c r="BH16" s="643"/>
      <c r="BI16" s="643"/>
      <c r="BJ16" s="643"/>
      <c r="BK16" s="643"/>
      <c r="BL16" s="643"/>
      <c r="BM16" s="643"/>
      <c r="BN16" s="644"/>
      <c r="BO16" s="675" t="s">
        <v>234</v>
      </c>
      <c r="BP16" s="675"/>
      <c r="BQ16" s="675"/>
      <c r="BR16" s="675"/>
      <c r="BS16" s="648" t="s">
        <v>234</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6735</v>
      </c>
      <c r="CS16" s="643"/>
      <c r="CT16" s="643"/>
      <c r="CU16" s="643"/>
      <c r="CV16" s="643"/>
      <c r="CW16" s="643"/>
      <c r="CX16" s="643"/>
      <c r="CY16" s="644"/>
      <c r="CZ16" s="675">
        <v>0</v>
      </c>
      <c r="DA16" s="675"/>
      <c r="DB16" s="675"/>
      <c r="DC16" s="675"/>
      <c r="DD16" s="648" t="s">
        <v>234</v>
      </c>
      <c r="DE16" s="643"/>
      <c r="DF16" s="643"/>
      <c r="DG16" s="643"/>
      <c r="DH16" s="643"/>
      <c r="DI16" s="643"/>
      <c r="DJ16" s="643"/>
      <c r="DK16" s="643"/>
      <c r="DL16" s="643"/>
      <c r="DM16" s="643"/>
      <c r="DN16" s="643"/>
      <c r="DO16" s="643"/>
      <c r="DP16" s="644"/>
      <c r="DQ16" s="648" t="s">
        <v>234</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77077</v>
      </c>
      <c r="S17" s="643"/>
      <c r="T17" s="643"/>
      <c r="U17" s="643"/>
      <c r="V17" s="643"/>
      <c r="W17" s="643"/>
      <c r="X17" s="643"/>
      <c r="Y17" s="644"/>
      <c r="Z17" s="675">
        <v>0.1</v>
      </c>
      <c r="AA17" s="675"/>
      <c r="AB17" s="675"/>
      <c r="AC17" s="675"/>
      <c r="AD17" s="676">
        <v>77077</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234</v>
      </c>
      <c r="BH17" s="643"/>
      <c r="BI17" s="643"/>
      <c r="BJ17" s="643"/>
      <c r="BK17" s="643"/>
      <c r="BL17" s="643"/>
      <c r="BM17" s="643"/>
      <c r="BN17" s="644"/>
      <c r="BO17" s="675" t="s">
        <v>234</v>
      </c>
      <c r="BP17" s="675"/>
      <c r="BQ17" s="675"/>
      <c r="BR17" s="675"/>
      <c r="BS17" s="648" t="s">
        <v>178</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3612235</v>
      </c>
      <c r="CS17" s="643"/>
      <c r="CT17" s="643"/>
      <c r="CU17" s="643"/>
      <c r="CV17" s="643"/>
      <c r="CW17" s="643"/>
      <c r="CX17" s="643"/>
      <c r="CY17" s="644"/>
      <c r="CZ17" s="675">
        <v>4.0999999999999996</v>
      </c>
      <c r="DA17" s="675"/>
      <c r="DB17" s="675"/>
      <c r="DC17" s="675"/>
      <c r="DD17" s="648" t="s">
        <v>234</v>
      </c>
      <c r="DE17" s="643"/>
      <c r="DF17" s="643"/>
      <c r="DG17" s="643"/>
      <c r="DH17" s="643"/>
      <c r="DI17" s="643"/>
      <c r="DJ17" s="643"/>
      <c r="DK17" s="643"/>
      <c r="DL17" s="643"/>
      <c r="DM17" s="643"/>
      <c r="DN17" s="643"/>
      <c r="DO17" s="643"/>
      <c r="DP17" s="644"/>
      <c r="DQ17" s="648">
        <v>3612235</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305326</v>
      </c>
      <c r="S18" s="643"/>
      <c r="T18" s="643"/>
      <c r="U18" s="643"/>
      <c r="V18" s="643"/>
      <c r="W18" s="643"/>
      <c r="X18" s="643"/>
      <c r="Y18" s="644"/>
      <c r="Z18" s="675">
        <v>0.3</v>
      </c>
      <c r="AA18" s="675"/>
      <c r="AB18" s="675"/>
      <c r="AC18" s="675"/>
      <c r="AD18" s="676">
        <v>305326</v>
      </c>
      <c r="AE18" s="676"/>
      <c r="AF18" s="676"/>
      <c r="AG18" s="676"/>
      <c r="AH18" s="676"/>
      <c r="AI18" s="676"/>
      <c r="AJ18" s="676"/>
      <c r="AK18" s="676"/>
      <c r="AL18" s="645">
        <v>0.9</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179</v>
      </c>
      <c r="BH18" s="643"/>
      <c r="BI18" s="643"/>
      <c r="BJ18" s="643"/>
      <c r="BK18" s="643"/>
      <c r="BL18" s="643"/>
      <c r="BM18" s="643"/>
      <c r="BN18" s="644"/>
      <c r="BO18" s="675" t="s">
        <v>234</v>
      </c>
      <c r="BP18" s="675"/>
      <c r="BQ18" s="675"/>
      <c r="BR18" s="675"/>
      <c r="BS18" s="648" t="s">
        <v>179</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v>4829</v>
      </c>
      <c r="CS18" s="643"/>
      <c r="CT18" s="643"/>
      <c r="CU18" s="643"/>
      <c r="CV18" s="643"/>
      <c r="CW18" s="643"/>
      <c r="CX18" s="643"/>
      <c r="CY18" s="644"/>
      <c r="CZ18" s="675">
        <v>0</v>
      </c>
      <c r="DA18" s="675"/>
      <c r="DB18" s="675"/>
      <c r="DC18" s="675"/>
      <c r="DD18" s="648" t="s">
        <v>234</v>
      </c>
      <c r="DE18" s="643"/>
      <c r="DF18" s="643"/>
      <c r="DG18" s="643"/>
      <c r="DH18" s="643"/>
      <c r="DI18" s="643"/>
      <c r="DJ18" s="643"/>
      <c r="DK18" s="643"/>
      <c r="DL18" s="643"/>
      <c r="DM18" s="643"/>
      <c r="DN18" s="643"/>
      <c r="DO18" s="643"/>
      <c r="DP18" s="644"/>
      <c r="DQ18" s="648">
        <v>4829</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279577</v>
      </c>
      <c r="S19" s="643"/>
      <c r="T19" s="643"/>
      <c r="U19" s="643"/>
      <c r="V19" s="643"/>
      <c r="W19" s="643"/>
      <c r="X19" s="643"/>
      <c r="Y19" s="644"/>
      <c r="Z19" s="675">
        <v>0.3</v>
      </c>
      <c r="AA19" s="675"/>
      <c r="AB19" s="675"/>
      <c r="AC19" s="675"/>
      <c r="AD19" s="676">
        <v>279577</v>
      </c>
      <c r="AE19" s="676"/>
      <c r="AF19" s="676"/>
      <c r="AG19" s="676"/>
      <c r="AH19" s="676"/>
      <c r="AI19" s="676"/>
      <c r="AJ19" s="676"/>
      <c r="AK19" s="676"/>
      <c r="AL19" s="645">
        <v>0.8</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2377791</v>
      </c>
      <c r="BH19" s="643"/>
      <c r="BI19" s="643"/>
      <c r="BJ19" s="643"/>
      <c r="BK19" s="643"/>
      <c r="BL19" s="643"/>
      <c r="BM19" s="643"/>
      <c r="BN19" s="644"/>
      <c r="BO19" s="675">
        <v>7.8</v>
      </c>
      <c r="BP19" s="675"/>
      <c r="BQ19" s="675"/>
      <c r="BR19" s="675"/>
      <c r="BS19" s="648" t="s">
        <v>234</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234</v>
      </c>
      <c r="CS19" s="643"/>
      <c r="CT19" s="643"/>
      <c r="CU19" s="643"/>
      <c r="CV19" s="643"/>
      <c r="CW19" s="643"/>
      <c r="CX19" s="643"/>
      <c r="CY19" s="644"/>
      <c r="CZ19" s="675" t="s">
        <v>234</v>
      </c>
      <c r="DA19" s="675"/>
      <c r="DB19" s="675"/>
      <c r="DC19" s="675"/>
      <c r="DD19" s="648" t="s">
        <v>234</v>
      </c>
      <c r="DE19" s="643"/>
      <c r="DF19" s="643"/>
      <c r="DG19" s="643"/>
      <c r="DH19" s="643"/>
      <c r="DI19" s="643"/>
      <c r="DJ19" s="643"/>
      <c r="DK19" s="643"/>
      <c r="DL19" s="643"/>
      <c r="DM19" s="643"/>
      <c r="DN19" s="643"/>
      <c r="DO19" s="643"/>
      <c r="DP19" s="644"/>
      <c r="DQ19" s="648" t="s">
        <v>178</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20135</v>
      </c>
      <c r="S20" s="643"/>
      <c r="T20" s="643"/>
      <c r="U20" s="643"/>
      <c r="V20" s="643"/>
      <c r="W20" s="643"/>
      <c r="X20" s="643"/>
      <c r="Y20" s="644"/>
      <c r="Z20" s="675">
        <v>0</v>
      </c>
      <c r="AA20" s="675"/>
      <c r="AB20" s="675"/>
      <c r="AC20" s="675"/>
      <c r="AD20" s="676">
        <v>20135</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2377791</v>
      </c>
      <c r="BH20" s="643"/>
      <c r="BI20" s="643"/>
      <c r="BJ20" s="643"/>
      <c r="BK20" s="643"/>
      <c r="BL20" s="643"/>
      <c r="BM20" s="643"/>
      <c r="BN20" s="644"/>
      <c r="BO20" s="675">
        <v>7.8</v>
      </c>
      <c r="BP20" s="675"/>
      <c r="BQ20" s="675"/>
      <c r="BR20" s="675"/>
      <c r="BS20" s="648" t="s">
        <v>178</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88172958</v>
      </c>
      <c r="CS20" s="643"/>
      <c r="CT20" s="643"/>
      <c r="CU20" s="643"/>
      <c r="CV20" s="643"/>
      <c r="CW20" s="643"/>
      <c r="CX20" s="643"/>
      <c r="CY20" s="644"/>
      <c r="CZ20" s="675">
        <v>100</v>
      </c>
      <c r="DA20" s="675"/>
      <c r="DB20" s="675"/>
      <c r="DC20" s="675"/>
      <c r="DD20" s="648">
        <v>11046888</v>
      </c>
      <c r="DE20" s="643"/>
      <c r="DF20" s="643"/>
      <c r="DG20" s="643"/>
      <c r="DH20" s="643"/>
      <c r="DI20" s="643"/>
      <c r="DJ20" s="643"/>
      <c r="DK20" s="643"/>
      <c r="DL20" s="643"/>
      <c r="DM20" s="643"/>
      <c r="DN20" s="643"/>
      <c r="DO20" s="643"/>
      <c r="DP20" s="644"/>
      <c r="DQ20" s="648">
        <v>37508078</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5614</v>
      </c>
      <c r="S21" s="643"/>
      <c r="T21" s="643"/>
      <c r="U21" s="643"/>
      <c r="V21" s="643"/>
      <c r="W21" s="643"/>
      <c r="X21" s="643"/>
      <c r="Y21" s="644"/>
      <c r="Z21" s="675">
        <v>0</v>
      </c>
      <c r="AA21" s="675"/>
      <c r="AB21" s="675"/>
      <c r="AC21" s="675"/>
      <c r="AD21" s="676">
        <v>5614</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179</v>
      </c>
      <c r="BH21" s="643"/>
      <c r="BI21" s="643"/>
      <c r="BJ21" s="643"/>
      <c r="BK21" s="643"/>
      <c r="BL21" s="643"/>
      <c r="BM21" s="643"/>
      <c r="BN21" s="644"/>
      <c r="BO21" s="675" t="s">
        <v>234</v>
      </c>
      <c r="BP21" s="675"/>
      <c r="BQ21" s="675"/>
      <c r="BR21" s="675"/>
      <c r="BS21" s="648" t="s">
        <v>234</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1116609</v>
      </c>
      <c r="S22" s="643"/>
      <c r="T22" s="643"/>
      <c r="U22" s="643"/>
      <c r="V22" s="643"/>
      <c r="W22" s="643"/>
      <c r="X22" s="643"/>
      <c r="Y22" s="644"/>
      <c r="Z22" s="675">
        <v>1.2</v>
      </c>
      <c r="AA22" s="675"/>
      <c r="AB22" s="675"/>
      <c r="AC22" s="675"/>
      <c r="AD22" s="676">
        <v>901135</v>
      </c>
      <c r="AE22" s="676"/>
      <c r="AF22" s="676"/>
      <c r="AG22" s="676"/>
      <c r="AH22" s="676"/>
      <c r="AI22" s="676"/>
      <c r="AJ22" s="676"/>
      <c r="AK22" s="676"/>
      <c r="AL22" s="645">
        <v>2.7</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234</v>
      </c>
      <c r="BH22" s="643"/>
      <c r="BI22" s="643"/>
      <c r="BJ22" s="643"/>
      <c r="BK22" s="643"/>
      <c r="BL22" s="643"/>
      <c r="BM22" s="643"/>
      <c r="BN22" s="644"/>
      <c r="BO22" s="675" t="s">
        <v>234</v>
      </c>
      <c r="BP22" s="675"/>
      <c r="BQ22" s="675"/>
      <c r="BR22" s="675"/>
      <c r="BS22" s="648" t="s">
        <v>178</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901135</v>
      </c>
      <c r="S23" s="643"/>
      <c r="T23" s="643"/>
      <c r="U23" s="643"/>
      <c r="V23" s="643"/>
      <c r="W23" s="643"/>
      <c r="X23" s="643"/>
      <c r="Y23" s="644"/>
      <c r="Z23" s="675">
        <v>1</v>
      </c>
      <c r="AA23" s="675"/>
      <c r="AB23" s="675"/>
      <c r="AC23" s="675"/>
      <c r="AD23" s="676">
        <v>901135</v>
      </c>
      <c r="AE23" s="676"/>
      <c r="AF23" s="676"/>
      <c r="AG23" s="676"/>
      <c r="AH23" s="676"/>
      <c r="AI23" s="676"/>
      <c r="AJ23" s="676"/>
      <c r="AK23" s="676"/>
      <c r="AL23" s="645">
        <v>2.7</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v>2377791</v>
      </c>
      <c r="BH23" s="643"/>
      <c r="BI23" s="643"/>
      <c r="BJ23" s="643"/>
      <c r="BK23" s="643"/>
      <c r="BL23" s="643"/>
      <c r="BM23" s="643"/>
      <c r="BN23" s="644"/>
      <c r="BO23" s="675">
        <v>7.8</v>
      </c>
      <c r="BP23" s="675"/>
      <c r="BQ23" s="675"/>
      <c r="BR23" s="675"/>
      <c r="BS23" s="648" t="s">
        <v>234</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214455</v>
      </c>
      <c r="S24" s="643"/>
      <c r="T24" s="643"/>
      <c r="U24" s="643"/>
      <c r="V24" s="643"/>
      <c r="W24" s="643"/>
      <c r="X24" s="643"/>
      <c r="Y24" s="644"/>
      <c r="Z24" s="675">
        <v>0.2</v>
      </c>
      <c r="AA24" s="675"/>
      <c r="AB24" s="675"/>
      <c r="AC24" s="675"/>
      <c r="AD24" s="676" t="s">
        <v>178</v>
      </c>
      <c r="AE24" s="676"/>
      <c r="AF24" s="676"/>
      <c r="AG24" s="676"/>
      <c r="AH24" s="676"/>
      <c r="AI24" s="676"/>
      <c r="AJ24" s="676"/>
      <c r="AK24" s="676"/>
      <c r="AL24" s="645" t="s">
        <v>234</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234</v>
      </c>
      <c r="BH24" s="643"/>
      <c r="BI24" s="643"/>
      <c r="BJ24" s="643"/>
      <c r="BK24" s="643"/>
      <c r="BL24" s="643"/>
      <c r="BM24" s="643"/>
      <c r="BN24" s="644"/>
      <c r="BO24" s="675" t="s">
        <v>178</v>
      </c>
      <c r="BP24" s="675"/>
      <c r="BQ24" s="675"/>
      <c r="BR24" s="675"/>
      <c r="BS24" s="648" t="s">
        <v>234</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32654228</v>
      </c>
      <c r="CS24" s="698"/>
      <c r="CT24" s="698"/>
      <c r="CU24" s="698"/>
      <c r="CV24" s="698"/>
      <c r="CW24" s="698"/>
      <c r="CX24" s="698"/>
      <c r="CY24" s="741"/>
      <c r="CZ24" s="742">
        <v>37</v>
      </c>
      <c r="DA24" s="715"/>
      <c r="DB24" s="715"/>
      <c r="DC24" s="745"/>
      <c r="DD24" s="740">
        <v>17934945</v>
      </c>
      <c r="DE24" s="698"/>
      <c r="DF24" s="698"/>
      <c r="DG24" s="698"/>
      <c r="DH24" s="698"/>
      <c r="DI24" s="698"/>
      <c r="DJ24" s="698"/>
      <c r="DK24" s="741"/>
      <c r="DL24" s="740">
        <v>16465500</v>
      </c>
      <c r="DM24" s="698"/>
      <c r="DN24" s="698"/>
      <c r="DO24" s="698"/>
      <c r="DP24" s="698"/>
      <c r="DQ24" s="698"/>
      <c r="DR24" s="698"/>
      <c r="DS24" s="698"/>
      <c r="DT24" s="698"/>
      <c r="DU24" s="698"/>
      <c r="DV24" s="741"/>
      <c r="DW24" s="742">
        <v>47.7</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1019</v>
      </c>
      <c r="S25" s="643"/>
      <c r="T25" s="643"/>
      <c r="U25" s="643"/>
      <c r="V25" s="643"/>
      <c r="W25" s="643"/>
      <c r="X25" s="643"/>
      <c r="Y25" s="644"/>
      <c r="Z25" s="675">
        <v>0</v>
      </c>
      <c r="AA25" s="675"/>
      <c r="AB25" s="675"/>
      <c r="AC25" s="675"/>
      <c r="AD25" s="676" t="s">
        <v>179</v>
      </c>
      <c r="AE25" s="676"/>
      <c r="AF25" s="676"/>
      <c r="AG25" s="676"/>
      <c r="AH25" s="676"/>
      <c r="AI25" s="676"/>
      <c r="AJ25" s="676"/>
      <c r="AK25" s="676"/>
      <c r="AL25" s="645" t="s">
        <v>178</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178</v>
      </c>
      <c r="BH25" s="643"/>
      <c r="BI25" s="643"/>
      <c r="BJ25" s="643"/>
      <c r="BK25" s="643"/>
      <c r="BL25" s="643"/>
      <c r="BM25" s="643"/>
      <c r="BN25" s="644"/>
      <c r="BO25" s="675" t="s">
        <v>234</v>
      </c>
      <c r="BP25" s="675"/>
      <c r="BQ25" s="675"/>
      <c r="BR25" s="675"/>
      <c r="BS25" s="648" t="s">
        <v>234</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9779026</v>
      </c>
      <c r="CS25" s="661"/>
      <c r="CT25" s="661"/>
      <c r="CU25" s="661"/>
      <c r="CV25" s="661"/>
      <c r="CW25" s="661"/>
      <c r="CX25" s="661"/>
      <c r="CY25" s="662"/>
      <c r="CZ25" s="645">
        <v>11.1</v>
      </c>
      <c r="DA25" s="663"/>
      <c r="DB25" s="663"/>
      <c r="DC25" s="664"/>
      <c r="DD25" s="648">
        <v>9278313</v>
      </c>
      <c r="DE25" s="661"/>
      <c r="DF25" s="661"/>
      <c r="DG25" s="661"/>
      <c r="DH25" s="661"/>
      <c r="DI25" s="661"/>
      <c r="DJ25" s="661"/>
      <c r="DK25" s="662"/>
      <c r="DL25" s="648">
        <v>7910092</v>
      </c>
      <c r="DM25" s="661"/>
      <c r="DN25" s="661"/>
      <c r="DO25" s="661"/>
      <c r="DP25" s="661"/>
      <c r="DQ25" s="661"/>
      <c r="DR25" s="661"/>
      <c r="DS25" s="661"/>
      <c r="DT25" s="661"/>
      <c r="DU25" s="661"/>
      <c r="DV25" s="662"/>
      <c r="DW25" s="645">
        <v>22.9</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36006403</v>
      </c>
      <c r="S26" s="643"/>
      <c r="T26" s="643"/>
      <c r="U26" s="643"/>
      <c r="V26" s="643"/>
      <c r="W26" s="643"/>
      <c r="X26" s="643"/>
      <c r="Y26" s="644"/>
      <c r="Z26" s="675">
        <v>39.299999999999997</v>
      </c>
      <c r="AA26" s="675"/>
      <c r="AB26" s="675"/>
      <c r="AC26" s="675"/>
      <c r="AD26" s="676">
        <v>33413138</v>
      </c>
      <c r="AE26" s="676"/>
      <c r="AF26" s="676"/>
      <c r="AG26" s="676"/>
      <c r="AH26" s="676"/>
      <c r="AI26" s="676"/>
      <c r="AJ26" s="676"/>
      <c r="AK26" s="676"/>
      <c r="AL26" s="645">
        <v>99.4</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234</v>
      </c>
      <c r="BH26" s="643"/>
      <c r="BI26" s="643"/>
      <c r="BJ26" s="643"/>
      <c r="BK26" s="643"/>
      <c r="BL26" s="643"/>
      <c r="BM26" s="643"/>
      <c r="BN26" s="644"/>
      <c r="BO26" s="675" t="s">
        <v>234</v>
      </c>
      <c r="BP26" s="675"/>
      <c r="BQ26" s="675"/>
      <c r="BR26" s="675"/>
      <c r="BS26" s="648" t="s">
        <v>234</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6307318</v>
      </c>
      <c r="CS26" s="643"/>
      <c r="CT26" s="643"/>
      <c r="CU26" s="643"/>
      <c r="CV26" s="643"/>
      <c r="CW26" s="643"/>
      <c r="CX26" s="643"/>
      <c r="CY26" s="644"/>
      <c r="CZ26" s="645">
        <v>7.2</v>
      </c>
      <c r="DA26" s="663"/>
      <c r="DB26" s="663"/>
      <c r="DC26" s="664"/>
      <c r="DD26" s="648">
        <v>5875130</v>
      </c>
      <c r="DE26" s="643"/>
      <c r="DF26" s="643"/>
      <c r="DG26" s="643"/>
      <c r="DH26" s="643"/>
      <c r="DI26" s="643"/>
      <c r="DJ26" s="643"/>
      <c r="DK26" s="644"/>
      <c r="DL26" s="648" t="s">
        <v>179</v>
      </c>
      <c r="DM26" s="643"/>
      <c r="DN26" s="643"/>
      <c r="DO26" s="643"/>
      <c r="DP26" s="643"/>
      <c r="DQ26" s="643"/>
      <c r="DR26" s="643"/>
      <c r="DS26" s="643"/>
      <c r="DT26" s="643"/>
      <c r="DU26" s="643"/>
      <c r="DV26" s="644"/>
      <c r="DW26" s="645" t="s">
        <v>234</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21488</v>
      </c>
      <c r="S27" s="643"/>
      <c r="T27" s="643"/>
      <c r="U27" s="643"/>
      <c r="V27" s="643"/>
      <c r="W27" s="643"/>
      <c r="X27" s="643"/>
      <c r="Y27" s="644"/>
      <c r="Z27" s="675">
        <v>0</v>
      </c>
      <c r="AA27" s="675"/>
      <c r="AB27" s="675"/>
      <c r="AC27" s="675"/>
      <c r="AD27" s="676">
        <v>21488</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30370264</v>
      </c>
      <c r="BH27" s="643"/>
      <c r="BI27" s="643"/>
      <c r="BJ27" s="643"/>
      <c r="BK27" s="643"/>
      <c r="BL27" s="643"/>
      <c r="BM27" s="643"/>
      <c r="BN27" s="644"/>
      <c r="BO27" s="675">
        <v>100</v>
      </c>
      <c r="BP27" s="675"/>
      <c r="BQ27" s="675"/>
      <c r="BR27" s="675"/>
      <c r="BS27" s="648">
        <v>146407</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19262967</v>
      </c>
      <c r="CS27" s="661"/>
      <c r="CT27" s="661"/>
      <c r="CU27" s="661"/>
      <c r="CV27" s="661"/>
      <c r="CW27" s="661"/>
      <c r="CX27" s="661"/>
      <c r="CY27" s="662"/>
      <c r="CZ27" s="645">
        <v>21.8</v>
      </c>
      <c r="DA27" s="663"/>
      <c r="DB27" s="663"/>
      <c r="DC27" s="664"/>
      <c r="DD27" s="648">
        <v>5044397</v>
      </c>
      <c r="DE27" s="661"/>
      <c r="DF27" s="661"/>
      <c r="DG27" s="661"/>
      <c r="DH27" s="661"/>
      <c r="DI27" s="661"/>
      <c r="DJ27" s="661"/>
      <c r="DK27" s="662"/>
      <c r="DL27" s="648">
        <v>4943173</v>
      </c>
      <c r="DM27" s="661"/>
      <c r="DN27" s="661"/>
      <c r="DO27" s="661"/>
      <c r="DP27" s="661"/>
      <c r="DQ27" s="661"/>
      <c r="DR27" s="661"/>
      <c r="DS27" s="661"/>
      <c r="DT27" s="661"/>
      <c r="DU27" s="661"/>
      <c r="DV27" s="662"/>
      <c r="DW27" s="645">
        <v>14.3</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825994</v>
      </c>
      <c r="S28" s="643"/>
      <c r="T28" s="643"/>
      <c r="U28" s="643"/>
      <c r="V28" s="643"/>
      <c r="W28" s="643"/>
      <c r="X28" s="643"/>
      <c r="Y28" s="644"/>
      <c r="Z28" s="675">
        <v>0.9</v>
      </c>
      <c r="AA28" s="675"/>
      <c r="AB28" s="675"/>
      <c r="AC28" s="675"/>
      <c r="AD28" s="676" t="s">
        <v>234</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3612235</v>
      </c>
      <c r="CS28" s="643"/>
      <c r="CT28" s="643"/>
      <c r="CU28" s="643"/>
      <c r="CV28" s="643"/>
      <c r="CW28" s="643"/>
      <c r="CX28" s="643"/>
      <c r="CY28" s="644"/>
      <c r="CZ28" s="645">
        <v>4.0999999999999996</v>
      </c>
      <c r="DA28" s="663"/>
      <c r="DB28" s="663"/>
      <c r="DC28" s="664"/>
      <c r="DD28" s="648">
        <v>3612235</v>
      </c>
      <c r="DE28" s="643"/>
      <c r="DF28" s="643"/>
      <c r="DG28" s="643"/>
      <c r="DH28" s="643"/>
      <c r="DI28" s="643"/>
      <c r="DJ28" s="643"/>
      <c r="DK28" s="644"/>
      <c r="DL28" s="648">
        <v>3612235</v>
      </c>
      <c r="DM28" s="643"/>
      <c r="DN28" s="643"/>
      <c r="DO28" s="643"/>
      <c r="DP28" s="643"/>
      <c r="DQ28" s="643"/>
      <c r="DR28" s="643"/>
      <c r="DS28" s="643"/>
      <c r="DT28" s="643"/>
      <c r="DU28" s="643"/>
      <c r="DV28" s="644"/>
      <c r="DW28" s="645">
        <v>10.5</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321536</v>
      </c>
      <c r="S29" s="643"/>
      <c r="T29" s="643"/>
      <c r="U29" s="643"/>
      <c r="V29" s="643"/>
      <c r="W29" s="643"/>
      <c r="X29" s="643"/>
      <c r="Y29" s="644"/>
      <c r="Z29" s="675">
        <v>0.4</v>
      </c>
      <c r="AA29" s="675"/>
      <c r="AB29" s="675"/>
      <c r="AC29" s="675"/>
      <c r="AD29" s="676">
        <v>115801</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3612235</v>
      </c>
      <c r="CS29" s="661"/>
      <c r="CT29" s="661"/>
      <c r="CU29" s="661"/>
      <c r="CV29" s="661"/>
      <c r="CW29" s="661"/>
      <c r="CX29" s="661"/>
      <c r="CY29" s="662"/>
      <c r="CZ29" s="645">
        <v>4.0999999999999996</v>
      </c>
      <c r="DA29" s="663"/>
      <c r="DB29" s="663"/>
      <c r="DC29" s="664"/>
      <c r="DD29" s="648">
        <v>3612235</v>
      </c>
      <c r="DE29" s="661"/>
      <c r="DF29" s="661"/>
      <c r="DG29" s="661"/>
      <c r="DH29" s="661"/>
      <c r="DI29" s="661"/>
      <c r="DJ29" s="661"/>
      <c r="DK29" s="662"/>
      <c r="DL29" s="648">
        <v>3612235</v>
      </c>
      <c r="DM29" s="661"/>
      <c r="DN29" s="661"/>
      <c r="DO29" s="661"/>
      <c r="DP29" s="661"/>
      <c r="DQ29" s="661"/>
      <c r="DR29" s="661"/>
      <c r="DS29" s="661"/>
      <c r="DT29" s="661"/>
      <c r="DU29" s="661"/>
      <c r="DV29" s="662"/>
      <c r="DW29" s="645">
        <v>10.5</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548300</v>
      </c>
      <c r="S30" s="643"/>
      <c r="T30" s="643"/>
      <c r="U30" s="643"/>
      <c r="V30" s="643"/>
      <c r="W30" s="643"/>
      <c r="X30" s="643"/>
      <c r="Y30" s="644"/>
      <c r="Z30" s="675">
        <v>0.6</v>
      </c>
      <c r="AA30" s="675"/>
      <c r="AB30" s="675"/>
      <c r="AC30" s="675"/>
      <c r="AD30" s="676" t="s">
        <v>234</v>
      </c>
      <c r="AE30" s="676"/>
      <c r="AF30" s="676"/>
      <c r="AG30" s="676"/>
      <c r="AH30" s="676"/>
      <c r="AI30" s="676"/>
      <c r="AJ30" s="676"/>
      <c r="AK30" s="676"/>
      <c r="AL30" s="645" t="s">
        <v>178</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3358264</v>
      </c>
      <c r="CS30" s="643"/>
      <c r="CT30" s="643"/>
      <c r="CU30" s="643"/>
      <c r="CV30" s="643"/>
      <c r="CW30" s="643"/>
      <c r="CX30" s="643"/>
      <c r="CY30" s="644"/>
      <c r="CZ30" s="645">
        <v>3.8</v>
      </c>
      <c r="DA30" s="663"/>
      <c r="DB30" s="663"/>
      <c r="DC30" s="664"/>
      <c r="DD30" s="648">
        <v>3358264</v>
      </c>
      <c r="DE30" s="643"/>
      <c r="DF30" s="643"/>
      <c r="DG30" s="643"/>
      <c r="DH30" s="643"/>
      <c r="DI30" s="643"/>
      <c r="DJ30" s="643"/>
      <c r="DK30" s="644"/>
      <c r="DL30" s="648">
        <v>3358264</v>
      </c>
      <c r="DM30" s="643"/>
      <c r="DN30" s="643"/>
      <c r="DO30" s="643"/>
      <c r="DP30" s="643"/>
      <c r="DQ30" s="643"/>
      <c r="DR30" s="643"/>
      <c r="DS30" s="643"/>
      <c r="DT30" s="643"/>
      <c r="DU30" s="643"/>
      <c r="DV30" s="644"/>
      <c r="DW30" s="645">
        <v>9.6999999999999993</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37048029</v>
      </c>
      <c r="S31" s="643"/>
      <c r="T31" s="643"/>
      <c r="U31" s="643"/>
      <c r="V31" s="643"/>
      <c r="W31" s="643"/>
      <c r="X31" s="643"/>
      <c r="Y31" s="644"/>
      <c r="Z31" s="675">
        <v>40.4</v>
      </c>
      <c r="AA31" s="675"/>
      <c r="AB31" s="675"/>
      <c r="AC31" s="675"/>
      <c r="AD31" s="676" t="s">
        <v>179</v>
      </c>
      <c r="AE31" s="676"/>
      <c r="AF31" s="676"/>
      <c r="AG31" s="676"/>
      <c r="AH31" s="676"/>
      <c r="AI31" s="676"/>
      <c r="AJ31" s="676"/>
      <c r="AK31" s="676"/>
      <c r="AL31" s="645" t="s">
        <v>234</v>
      </c>
      <c r="AM31" s="646"/>
      <c r="AN31" s="646"/>
      <c r="AO31" s="677"/>
      <c r="AP31" s="717" t="s">
        <v>311</v>
      </c>
      <c r="AQ31" s="718"/>
      <c r="AR31" s="718"/>
      <c r="AS31" s="718"/>
      <c r="AT31" s="723" t="s">
        <v>312</v>
      </c>
      <c r="AU31" s="231"/>
      <c r="AV31" s="231"/>
      <c r="AW31" s="231"/>
      <c r="AX31" s="710" t="s">
        <v>187</v>
      </c>
      <c r="AY31" s="711"/>
      <c r="AZ31" s="711"/>
      <c r="BA31" s="711"/>
      <c r="BB31" s="711"/>
      <c r="BC31" s="711"/>
      <c r="BD31" s="711"/>
      <c r="BE31" s="711"/>
      <c r="BF31" s="712"/>
      <c r="BG31" s="713">
        <v>98.9</v>
      </c>
      <c r="BH31" s="714"/>
      <c r="BI31" s="714"/>
      <c r="BJ31" s="714"/>
      <c r="BK31" s="714"/>
      <c r="BL31" s="714"/>
      <c r="BM31" s="715">
        <v>98.2</v>
      </c>
      <c r="BN31" s="714"/>
      <c r="BO31" s="714"/>
      <c r="BP31" s="714"/>
      <c r="BQ31" s="716"/>
      <c r="BR31" s="713">
        <v>99.4</v>
      </c>
      <c r="BS31" s="714"/>
      <c r="BT31" s="714"/>
      <c r="BU31" s="714"/>
      <c r="BV31" s="714"/>
      <c r="BW31" s="714"/>
      <c r="BX31" s="715">
        <v>98.6</v>
      </c>
      <c r="BY31" s="714"/>
      <c r="BZ31" s="714"/>
      <c r="CA31" s="714"/>
      <c r="CB31" s="716"/>
      <c r="CD31" s="733"/>
      <c r="CE31" s="734"/>
      <c r="CF31" s="689" t="s">
        <v>313</v>
      </c>
      <c r="CG31" s="686"/>
      <c r="CH31" s="686"/>
      <c r="CI31" s="686"/>
      <c r="CJ31" s="686"/>
      <c r="CK31" s="686"/>
      <c r="CL31" s="686"/>
      <c r="CM31" s="686"/>
      <c r="CN31" s="686"/>
      <c r="CO31" s="686"/>
      <c r="CP31" s="686"/>
      <c r="CQ31" s="687"/>
      <c r="CR31" s="642">
        <v>253971</v>
      </c>
      <c r="CS31" s="661"/>
      <c r="CT31" s="661"/>
      <c r="CU31" s="661"/>
      <c r="CV31" s="661"/>
      <c r="CW31" s="661"/>
      <c r="CX31" s="661"/>
      <c r="CY31" s="662"/>
      <c r="CZ31" s="645">
        <v>0.3</v>
      </c>
      <c r="DA31" s="663"/>
      <c r="DB31" s="663"/>
      <c r="DC31" s="664"/>
      <c r="DD31" s="648">
        <v>253971</v>
      </c>
      <c r="DE31" s="661"/>
      <c r="DF31" s="661"/>
      <c r="DG31" s="661"/>
      <c r="DH31" s="661"/>
      <c r="DI31" s="661"/>
      <c r="DJ31" s="661"/>
      <c r="DK31" s="662"/>
      <c r="DL31" s="648">
        <v>253971</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15">
      <c r="B32" s="706" t="s">
        <v>314</v>
      </c>
      <c r="C32" s="707"/>
      <c r="D32" s="707"/>
      <c r="E32" s="707"/>
      <c r="F32" s="707"/>
      <c r="G32" s="707"/>
      <c r="H32" s="707"/>
      <c r="I32" s="707"/>
      <c r="J32" s="707"/>
      <c r="K32" s="707"/>
      <c r="L32" s="707"/>
      <c r="M32" s="707"/>
      <c r="N32" s="707"/>
      <c r="O32" s="707"/>
      <c r="P32" s="707"/>
      <c r="Q32" s="708"/>
      <c r="R32" s="642" t="s">
        <v>234</v>
      </c>
      <c r="S32" s="643"/>
      <c r="T32" s="643"/>
      <c r="U32" s="643"/>
      <c r="V32" s="643"/>
      <c r="W32" s="643"/>
      <c r="X32" s="643"/>
      <c r="Y32" s="644"/>
      <c r="Z32" s="675" t="s">
        <v>234</v>
      </c>
      <c r="AA32" s="675"/>
      <c r="AB32" s="675"/>
      <c r="AC32" s="675"/>
      <c r="AD32" s="676" t="s">
        <v>234</v>
      </c>
      <c r="AE32" s="676"/>
      <c r="AF32" s="676"/>
      <c r="AG32" s="676"/>
      <c r="AH32" s="676"/>
      <c r="AI32" s="676"/>
      <c r="AJ32" s="676"/>
      <c r="AK32" s="676"/>
      <c r="AL32" s="645" t="s">
        <v>178</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99.2</v>
      </c>
      <c r="BH32" s="661"/>
      <c r="BI32" s="661"/>
      <c r="BJ32" s="661"/>
      <c r="BK32" s="661"/>
      <c r="BL32" s="661"/>
      <c r="BM32" s="646">
        <v>98.2</v>
      </c>
      <c r="BN32" s="727"/>
      <c r="BO32" s="727"/>
      <c r="BP32" s="727"/>
      <c r="BQ32" s="685"/>
      <c r="BR32" s="726">
        <v>99.2</v>
      </c>
      <c r="BS32" s="661"/>
      <c r="BT32" s="661"/>
      <c r="BU32" s="661"/>
      <c r="BV32" s="661"/>
      <c r="BW32" s="661"/>
      <c r="BX32" s="646">
        <v>98.1</v>
      </c>
      <c r="BY32" s="727"/>
      <c r="BZ32" s="727"/>
      <c r="CA32" s="727"/>
      <c r="CB32" s="685"/>
      <c r="CD32" s="735"/>
      <c r="CE32" s="736"/>
      <c r="CF32" s="689" t="s">
        <v>317</v>
      </c>
      <c r="CG32" s="686"/>
      <c r="CH32" s="686"/>
      <c r="CI32" s="686"/>
      <c r="CJ32" s="686"/>
      <c r="CK32" s="686"/>
      <c r="CL32" s="686"/>
      <c r="CM32" s="686"/>
      <c r="CN32" s="686"/>
      <c r="CO32" s="686"/>
      <c r="CP32" s="686"/>
      <c r="CQ32" s="687"/>
      <c r="CR32" s="642" t="s">
        <v>179</v>
      </c>
      <c r="CS32" s="643"/>
      <c r="CT32" s="643"/>
      <c r="CU32" s="643"/>
      <c r="CV32" s="643"/>
      <c r="CW32" s="643"/>
      <c r="CX32" s="643"/>
      <c r="CY32" s="644"/>
      <c r="CZ32" s="645" t="s">
        <v>178</v>
      </c>
      <c r="DA32" s="663"/>
      <c r="DB32" s="663"/>
      <c r="DC32" s="664"/>
      <c r="DD32" s="648" t="s">
        <v>234</v>
      </c>
      <c r="DE32" s="643"/>
      <c r="DF32" s="643"/>
      <c r="DG32" s="643"/>
      <c r="DH32" s="643"/>
      <c r="DI32" s="643"/>
      <c r="DJ32" s="643"/>
      <c r="DK32" s="644"/>
      <c r="DL32" s="648" t="s">
        <v>234</v>
      </c>
      <c r="DM32" s="643"/>
      <c r="DN32" s="643"/>
      <c r="DO32" s="643"/>
      <c r="DP32" s="643"/>
      <c r="DQ32" s="643"/>
      <c r="DR32" s="643"/>
      <c r="DS32" s="643"/>
      <c r="DT32" s="643"/>
      <c r="DU32" s="643"/>
      <c r="DV32" s="644"/>
      <c r="DW32" s="645" t="s">
        <v>178</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4994361</v>
      </c>
      <c r="S33" s="643"/>
      <c r="T33" s="643"/>
      <c r="U33" s="643"/>
      <c r="V33" s="643"/>
      <c r="W33" s="643"/>
      <c r="X33" s="643"/>
      <c r="Y33" s="644"/>
      <c r="Z33" s="675">
        <v>5.4</v>
      </c>
      <c r="AA33" s="675"/>
      <c r="AB33" s="675"/>
      <c r="AC33" s="675"/>
      <c r="AD33" s="676" t="s">
        <v>234</v>
      </c>
      <c r="AE33" s="676"/>
      <c r="AF33" s="676"/>
      <c r="AG33" s="676"/>
      <c r="AH33" s="676"/>
      <c r="AI33" s="676"/>
      <c r="AJ33" s="676"/>
      <c r="AK33" s="676"/>
      <c r="AL33" s="645" t="s">
        <v>234</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98.4</v>
      </c>
      <c r="BH33" s="627"/>
      <c r="BI33" s="627"/>
      <c r="BJ33" s="627"/>
      <c r="BK33" s="627"/>
      <c r="BL33" s="627"/>
      <c r="BM33" s="669">
        <v>98</v>
      </c>
      <c r="BN33" s="627"/>
      <c r="BO33" s="627"/>
      <c r="BP33" s="627"/>
      <c r="BQ33" s="671"/>
      <c r="BR33" s="709">
        <v>99.5</v>
      </c>
      <c r="BS33" s="627"/>
      <c r="BT33" s="627"/>
      <c r="BU33" s="627"/>
      <c r="BV33" s="627"/>
      <c r="BW33" s="627"/>
      <c r="BX33" s="669">
        <v>99</v>
      </c>
      <c r="BY33" s="627"/>
      <c r="BZ33" s="627"/>
      <c r="CA33" s="627"/>
      <c r="CB33" s="671"/>
      <c r="CD33" s="689" t="s">
        <v>320</v>
      </c>
      <c r="CE33" s="686"/>
      <c r="CF33" s="686"/>
      <c r="CG33" s="686"/>
      <c r="CH33" s="686"/>
      <c r="CI33" s="686"/>
      <c r="CJ33" s="686"/>
      <c r="CK33" s="686"/>
      <c r="CL33" s="686"/>
      <c r="CM33" s="686"/>
      <c r="CN33" s="686"/>
      <c r="CO33" s="686"/>
      <c r="CP33" s="686"/>
      <c r="CQ33" s="687"/>
      <c r="CR33" s="642">
        <v>44465107</v>
      </c>
      <c r="CS33" s="661"/>
      <c r="CT33" s="661"/>
      <c r="CU33" s="661"/>
      <c r="CV33" s="661"/>
      <c r="CW33" s="661"/>
      <c r="CX33" s="661"/>
      <c r="CY33" s="662"/>
      <c r="CZ33" s="645">
        <v>50.4</v>
      </c>
      <c r="DA33" s="663"/>
      <c r="DB33" s="663"/>
      <c r="DC33" s="664"/>
      <c r="DD33" s="648">
        <v>18138970</v>
      </c>
      <c r="DE33" s="661"/>
      <c r="DF33" s="661"/>
      <c r="DG33" s="661"/>
      <c r="DH33" s="661"/>
      <c r="DI33" s="661"/>
      <c r="DJ33" s="661"/>
      <c r="DK33" s="662"/>
      <c r="DL33" s="648">
        <v>13908899</v>
      </c>
      <c r="DM33" s="661"/>
      <c r="DN33" s="661"/>
      <c r="DO33" s="661"/>
      <c r="DP33" s="661"/>
      <c r="DQ33" s="661"/>
      <c r="DR33" s="661"/>
      <c r="DS33" s="661"/>
      <c r="DT33" s="661"/>
      <c r="DU33" s="661"/>
      <c r="DV33" s="662"/>
      <c r="DW33" s="645">
        <v>40.299999999999997</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92879</v>
      </c>
      <c r="S34" s="643"/>
      <c r="T34" s="643"/>
      <c r="U34" s="643"/>
      <c r="V34" s="643"/>
      <c r="W34" s="643"/>
      <c r="X34" s="643"/>
      <c r="Y34" s="644"/>
      <c r="Z34" s="675">
        <v>0.1</v>
      </c>
      <c r="AA34" s="675"/>
      <c r="AB34" s="675"/>
      <c r="AC34" s="675"/>
      <c r="AD34" s="676">
        <v>66434</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12354104</v>
      </c>
      <c r="CS34" s="643"/>
      <c r="CT34" s="643"/>
      <c r="CU34" s="643"/>
      <c r="CV34" s="643"/>
      <c r="CW34" s="643"/>
      <c r="CX34" s="643"/>
      <c r="CY34" s="644"/>
      <c r="CZ34" s="645">
        <v>14</v>
      </c>
      <c r="DA34" s="663"/>
      <c r="DB34" s="663"/>
      <c r="DC34" s="664"/>
      <c r="DD34" s="648">
        <v>9234954</v>
      </c>
      <c r="DE34" s="643"/>
      <c r="DF34" s="643"/>
      <c r="DG34" s="643"/>
      <c r="DH34" s="643"/>
      <c r="DI34" s="643"/>
      <c r="DJ34" s="643"/>
      <c r="DK34" s="644"/>
      <c r="DL34" s="648">
        <v>7031368</v>
      </c>
      <c r="DM34" s="643"/>
      <c r="DN34" s="643"/>
      <c r="DO34" s="643"/>
      <c r="DP34" s="643"/>
      <c r="DQ34" s="643"/>
      <c r="DR34" s="643"/>
      <c r="DS34" s="643"/>
      <c r="DT34" s="643"/>
      <c r="DU34" s="643"/>
      <c r="DV34" s="644"/>
      <c r="DW34" s="645">
        <v>20.399999999999999</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43239</v>
      </c>
      <c r="S35" s="643"/>
      <c r="T35" s="643"/>
      <c r="U35" s="643"/>
      <c r="V35" s="643"/>
      <c r="W35" s="643"/>
      <c r="X35" s="643"/>
      <c r="Y35" s="644"/>
      <c r="Z35" s="675">
        <v>0</v>
      </c>
      <c r="AA35" s="675"/>
      <c r="AB35" s="675"/>
      <c r="AC35" s="675"/>
      <c r="AD35" s="676" t="s">
        <v>234</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487513</v>
      </c>
      <c r="CS35" s="661"/>
      <c r="CT35" s="661"/>
      <c r="CU35" s="661"/>
      <c r="CV35" s="661"/>
      <c r="CW35" s="661"/>
      <c r="CX35" s="661"/>
      <c r="CY35" s="662"/>
      <c r="CZ35" s="645">
        <v>0.6</v>
      </c>
      <c r="DA35" s="663"/>
      <c r="DB35" s="663"/>
      <c r="DC35" s="664"/>
      <c r="DD35" s="648">
        <v>459757</v>
      </c>
      <c r="DE35" s="661"/>
      <c r="DF35" s="661"/>
      <c r="DG35" s="661"/>
      <c r="DH35" s="661"/>
      <c r="DI35" s="661"/>
      <c r="DJ35" s="661"/>
      <c r="DK35" s="662"/>
      <c r="DL35" s="648">
        <v>450905</v>
      </c>
      <c r="DM35" s="661"/>
      <c r="DN35" s="661"/>
      <c r="DO35" s="661"/>
      <c r="DP35" s="661"/>
      <c r="DQ35" s="661"/>
      <c r="DR35" s="661"/>
      <c r="DS35" s="661"/>
      <c r="DT35" s="661"/>
      <c r="DU35" s="661"/>
      <c r="DV35" s="662"/>
      <c r="DW35" s="645">
        <v>1.3</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727865</v>
      </c>
      <c r="S36" s="643"/>
      <c r="T36" s="643"/>
      <c r="U36" s="643"/>
      <c r="V36" s="643"/>
      <c r="W36" s="643"/>
      <c r="X36" s="643"/>
      <c r="Y36" s="644"/>
      <c r="Z36" s="675">
        <v>0.8</v>
      </c>
      <c r="AA36" s="675"/>
      <c r="AB36" s="675"/>
      <c r="AC36" s="675"/>
      <c r="AD36" s="676" t="s">
        <v>234</v>
      </c>
      <c r="AE36" s="676"/>
      <c r="AF36" s="676"/>
      <c r="AG36" s="676"/>
      <c r="AH36" s="676"/>
      <c r="AI36" s="676"/>
      <c r="AJ36" s="676"/>
      <c r="AK36" s="676"/>
      <c r="AL36" s="645" t="s">
        <v>234</v>
      </c>
      <c r="AM36" s="646"/>
      <c r="AN36" s="646"/>
      <c r="AO36" s="677"/>
      <c r="AP36" s="235"/>
      <c r="AQ36" s="694" t="s">
        <v>328</v>
      </c>
      <c r="AR36" s="695"/>
      <c r="AS36" s="695"/>
      <c r="AT36" s="695"/>
      <c r="AU36" s="695"/>
      <c r="AV36" s="695"/>
      <c r="AW36" s="695"/>
      <c r="AX36" s="695"/>
      <c r="AY36" s="696"/>
      <c r="AZ36" s="697">
        <v>5917395</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185843</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25345132</v>
      </c>
      <c r="CS36" s="643"/>
      <c r="CT36" s="643"/>
      <c r="CU36" s="643"/>
      <c r="CV36" s="643"/>
      <c r="CW36" s="643"/>
      <c r="CX36" s="643"/>
      <c r="CY36" s="644"/>
      <c r="CZ36" s="645">
        <v>28.7</v>
      </c>
      <c r="DA36" s="663"/>
      <c r="DB36" s="663"/>
      <c r="DC36" s="664"/>
      <c r="DD36" s="648">
        <v>3350374</v>
      </c>
      <c r="DE36" s="643"/>
      <c r="DF36" s="643"/>
      <c r="DG36" s="643"/>
      <c r="DH36" s="643"/>
      <c r="DI36" s="643"/>
      <c r="DJ36" s="643"/>
      <c r="DK36" s="644"/>
      <c r="DL36" s="648">
        <v>2328600</v>
      </c>
      <c r="DM36" s="643"/>
      <c r="DN36" s="643"/>
      <c r="DO36" s="643"/>
      <c r="DP36" s="643"/>
      <c r="DQ36" s="643"/>
      <c r="DR36" s="643"/>
      <c r="DS36" s="643"/>
      <c r="DT36" s="643"/>
      <c r="DU36" s="643"/>
      <c r="DV36" s="644"/>
      <c r="DW36" s="645">
        <v>6.7</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2672648</v>
      </c>
      <c r="S37" s="643"/>
      <c r="T37" s="643"/>
      <c r="U37" s="643"/>
      <c r="V37" s="643"/>
      <c r="W37" s="643"/>
      <c r="X37" s="643"/>
      <c r="Y37" s="644"/>
      <c r="Z37" s="675">
        <v>2.9</v>
      </c>
      <c r="AA37" s="675"/>
      <c r="AB37" s="675"/>
      <c r="AC37" s="675"/>
      <c r="AD37" s="676" t="s">
        <v>234</v>
      </c>
      <c r="AE37" s="676"/>
      <c r="AF37" s="676"/>
      <c r="AG37" s="676"/>
      <c r="AH37" s="676"/>
      <c r="AI37" s="676"/>
      <c r="AJ37" s="676"/>
      <c r="AK37" s="676"/>
      <c r="AL37" s="645" t="s">
        <v>234</v>
      </c>
      <c r="AM37" s="646"/>
      <c r="AN37" s="646"/>
      <c r="AO37" s="677"/>
      <c r="AQ37" s="682" t="s">
        <v>332</v>
      </c>
      <c r="AR37" s="683"/>
      <c r="AS37" s="683"/>
      <c r="AT37" s="683"/>
      <c r="AU37" s="683"/>
      <c r="AV37" s="683"/>
      <c r="AW37" s="683"/>
      <c r="AX37" s="683"/>
      <c r="AY37" s="684"/>
      <c r="AZ37" s="642">
        <v>500768</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-193968</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169705</v>
      </c>
      <c r="CS37" s="661"/>
      <c r="CT37" s="661"/>
      <c r="CU37" s="661"/>
      <c r="CV37" s="661"/>
      <c r="CW37" s="661"/>
      <c r="CX37" s="661"/>
      <c r="CY37" s="662"/>
      <c r="CZ37" s="645">
        <v>0.2</v>
      </c>
      <c r="DA37" s="663"/>
      <c r="DB37" s="663"/>
      <c r="DC37" s="664"/>
      <c r="DD37" s="648">
        <v>169705</v>
      </c>
      <c r="DE37" s="661"/>
      <c r="DF37" s="661"/>
      <c r="DG37" s="661"/>
      <c r="DH37" s="661"/>
      <c r="DI37" s="661"/>
      <c r="DJ37" s="661"/>
      <c r="DK37" s="662"/>
      <c r="DL37" s="648">
        <v>169219</v>
      </c>
      <c r="DM37" s="661"/>
      <c r="DN37" s="661"/>
      <c r="DO37" s="661"/>
      <c r="DP37" s="661"/>
      <c r="DQ37" s="661"/>
      <c r="DR37" s="661"/>
      <c r="DS37" s="661"/>
      <c r="DT37" s="661"/>
      <c r="DU37" s="661"/>
      <c r="DV37" s="662"/>
      <c r="DW37" s="645">
        <v>0.5</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2065914</v>
      </c>
      <c r="S38" s="643"/>
      <c r="T38" s="643"/>
      <c r="U38" s="643"/>
      <c r="V38" s="643"/>
      <c r="W38" s="643"/>
      <c r="X38" s="643"/>
      <c r="Y38" s="644"/>
      <c r="Z38" s="675">
        <v>2.2999999999999998</v>
      </c>
      <c r="AA38" s="675"/>
      <c r="AB38" s="675"/>
      <c r="AC38" s="675"/>
      <c r="AD38" s="676">
        <v>14495</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v>428268</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22254</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5406750</v>
      </c>
      <c r="CS38" s="643"/>
      <c r="CT38" s="643"/>
      <c r="CU38" s="643"/>
      <c r="CV38" s="643"/>
      <c r="CW38" s="643"/>
      <c r="CX38" s="643"/>
      <c r="CY38" s="644"/>
      <c r="CZ38" s="645">
        <v>6.1</v>
      </c>
      <c r="DA38" s="663"/>
      <c r="DB38" s="663"/>
      <c r="DC38" s="664"/>
      <c r="DD38" s="648">
        <v>4690677</v>
      </c>
      <c r="DE38" s="643"/>
      <c r="DF38" s="643"/>
      <c r="DG38" s="643"/>
      <c r="DH38" s="643"/>
      <c r="DI38" s="643"/>
      <c r="DJ38" s="643"/>
      <c r="DK38" s="644"/>
      <c r="DL38" s="648">
        <v>4090045</v>
      </c>
      <c r="DM38" s="643"/>
      <c r="DN38" s="643"/>
      <c r="DO38" s="643"/>
      <c r="DP38" s="643"/>
      <c r="DQ38" s="643"/>
      <c r="DR38" s="643"/>
      <c r="DS38" s="643"/>
      <c r="DT38" s="643"/>
      <c r="DU38" s="643"/>
      <c r="DV38" s="644"/>
      <c r="DW38" s="645">
        <v>11.9</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6322600</v>
      </c>
      <c r="S39" s="643"/>
      <c r="T39" s="643"/>
      <c r="U39" s="643"/>
      <c r="V39" s="643"/>
      <c r="W39" s="643"/>
      <c r="X39" s="643"/>
      <c r="Y39" s="644"/>
      <c r="Z39" s="675">
        <v>6.9</v>
      </c>
      <c r="AA39" s="675"/>
      <c r="AB39" s="675"/>
      <c r="AC39" s="675"/>
      <c r="AD39" s="676" t="s">
        <v>234</v>
      </c>
      <c r="AE39" s="676"/>
      <c r="AF39" s="676"/>
      <c r="AG39" s="676"/>
      <c r="AH39" s="676"/>
      <c r="AI39" s="676"/>
      <c r="AJ39" s="676"/>
      <c r="AK39" s="676"/>
      <c r="AL39" s="645" t="s">
        <v>234</v>
      </c>
      <c r="AM39" s="646"/>
      <c r="AN39" s="646"/>
      <c r="AO39" s="677"/>
      <c r="AQ39" s="682" t="s">
        <v>340</v>
      </c>
      <c r="AR39" s="683"/>
      <c r="AS39" s="683"/>
      <c r="AT39" s="683"/>
      <c r="AU39" s="683"/>
      <c r="AV39" s="683"/>
      <c r="AW39" s="683"/>
      <c r="AX39" s="683"/>
      <c r="AY39" s="684"/>
      <c r="AZ39" s="642">
        <v>9877</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33364</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413908</v>
      </c>
      <c r="CS39" s="661"/>
      <c r="CT39" s="661"/>
      <c r="CU39" s="661"/>
      <c r="CV39" s="661"/>
      <c r="CW39" s="661"/>
      <c r="CX39" s="661"/>
      <c r="CY39" s="662"/>
      <c r="CZ39" s="645">
        <v>0.5</v>
      </c>
      <c r="DA39" s="663"/>
      <c r="DB39" s="663"/>
      <c r="DC39" s="664"/>
      <c r="DD39" s="648">
        <v>370227</v>
      </c>
      <c r="DE39" s="661"/>
      <c r="DF39" s="661"/>
      <c r="DG39" s="661"/>
      <c r="DH39" s="661"/>
      <c r="DI39" s="661"/>
      <c r="DJ39" s="661"/>
      <c r="DK39" s="662"/>
      <c r="DL39" s="648" t="s">
        <v>178</v>
      </c>
      <c r="DM39" s="661"/>
      <c r="DN39" s="661"/>
      <c r="DO39" s="661"/>
      <c r="DP39" s="661"/>
      <c r="DQ39" s="661"/>
      <c r="DR39" s="661"/>
      <c r="DS39" s="661"/>
      <c r="DT39" s="661"/>
      <c r="DU39" s="661"/>
      <c r="DV39" s="662"/>
      <c r="DW39" s="645" t="s">
        <v>234</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179</v>
      </c>
      <c r="AA40" s="675"/>
      <c r="AB40" s="675"/>
      <c r="AC40" s="675"/>
      <c r="AD40" s="676" t="s">
        <v>234</v>
      </c>
      <c r="AE40" s="676"/>
      <c r="AF40" s="676"/>
      <c r="AG40" s="676"/>
      <c r="AH40" s="676"/>
      <c r="AI40" s="676"/>
      <c r="AJ40" s="676"/>
      <c r="AK40" s="676"/>
      <c r="AL40" s="645" t="s">
        <v>234</v>
      </c>
      <c r="AM40" s="646"/>
      <c r="AN40" s="646"/>
      <c r="AO40" s="677"/>
      <c r="AQ40" s="682" t="s">
        <v>344</v>
      </c>
      <c r="AR40" s="683"/>
      <c r="AS40" s="683"/>
      <c r="AT40" s="683"/>
      <c r="AU40" s="683"/>
      <c r="AV40" s="683"/>
      <c r="AW40" s="683"/>
      <c r="AX40" s="683"/>
      <c r="AY40" s="684"/>
      <c r="AZ40" s="642" t="s">
        <v>234</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102</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457700</v>
      </c>
      <c r="CS40" s="643"/>
      <c r="CT40" s="643"/>
      <c r="CU40" s="643"/>
      <c r="CV40" s="643"/>
      <c r="CW40" s="643"/>
      <c r="CX40" s="643"/>
      <c r="CY40" s="644"/>
      <c r="CZ40" s="645">
        <v>0.5</v>
      </c>
      <c r="DA40" s="663"/>
      <c r="DB40" s="663"/>
      <c r="DC40" s="664"/>
      <c r="DD40" s="648">
        <v>32981</v>
      </c>
      <c r="DE40" s="643"/>
      <c r="DF40" s="643"/>
      <c r="DG40" s="643"/>
      <c r="DH40" s="643"/>
      <c r="DI40" s="643"/>
      <c r="DJ40" s="643"/>
      <c r="DK40" s="644"/>
      <c r="DL40" s="648">
        <v>7981</v>
      </c>
      <c r="DM40" s="643"/>
      <c r="DN40" s="643"/>
      <c r="DO40" s="643"/>
      <c r="DP40" s="643"/>
      <c r="DQ40" s="643"/>
      <c r="DR40" s="643"/>
      <c r="DS40" s="643"/>
      <c r="DT40" s="643"/>
      <c r="DU40" s="643"/>
      <c r="DV40" s="644"/>
      <c r="DW40" s="645">
        <v>0</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234</v>
      </c>
      <c r="S41" s="643"/>
      <c r="T41" s="643"/>
      <c r="U41" s="643"/>
      <c r="V41" s="643"/>
      <c r="W41" s="643"/>
      <c r="X41" s="643"/>
      <c r="Y41" s="644"/>
      <c r="Z41" s="675" t="s">
        <v>234</v>
      </c>
      <c r="AA41" s="675"/>
      <c r="AB41" s="675"/>
      <c r="AC41" s="675"/>
      <c r="AD41" s="676" t="s">
        <v>234</v>
      </c>
      <c r="AE41" s="676"/>
      <c r="AF41" s="676"/>
      <c r="AG41" s="676"/>
      <c r="AH41" s="676"/>
      <c r="AI41" s="676"/>
      <c r="AJ41" s="676"/>
      <c r="AK41" s="676"/>
      <c r="AL41" s="645" t="s">
        <v>234</v>
      </c>
      <c r="AM41" s="646"/>
      <c r="AN41" s="646"/>
      <c r="AO41" s="677"/>
      <c r="AQ41" s="682" t="s">
        <v>349</v>
      </c>
      <c r="AR41" s="683"/>
      <c r="AS41" s="683"/>
      <c r="AT41" s="683"/>
      <c r="AU41" s="683"/>
      <c r="AV41" s="683"/>
      <c r="AW41" s="683"/>
      <c r="AX41" s="683"/>
      <c r="AY41" s="684"/>
      <c r="AZ41" s="642">
        <v>1280076</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v>1</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234</v>
      </c>
      <c r="CS41" s="661"/>
      <c r="CT41" s="661"/>
      <c r="CU41" s="661"/>
      <c r="CV41" s="661"/>
      <c r="CW41" s="661"/>
      <c r="CX41" s="661"/>
      <c r="CY41" s="662"/>
      <c r="CZ41" s="645" t="s">
        <v>234</v>
      </c>
      <c r="DA41" s="663"/>
      <c r="DB41" s="663"/>
      <c r="DC41" s="664"/>
      <c r="DD41" s="648" t="s">
        <v>234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881000</v>
      </c>
      <c r="S42" s="643"/>
      <c r="T42" s="643"/>
      <c r="U42" s="643"/>
      <c r="V42" s="643"/>
      <c r="W42" s="643"/>
      <c r="X42" s="643"/>
      <c r="Y42" s="644"/>
      <c r="Z42" s="675">
        <v>1</v>
      </c>
      <c r="AA42" s="675"/>
      <c r="AB42" s="675"/>
      <c r="AC42" s="675"/>
      <c r="AD42" s="676" t="s">
        <v>234</v>
      </c>
      <c r="AE42" s="676"/>
      <c r="AF42" s="676"/>
      <c r="AG42" s="676"/>
      <c r="AH42" s="676"/>
      <c r="AI42" s="676"/>
      <c r="AJ42" s="676"/>
      <c r="AK42" s="676"/>
      <c r="AL42" s="645" t="s">
        <v>234</v>
      </c>
      <c r="AM42" s="646"/>
      <c r="AN42" s="646"/>
      <c r="AO42" s="677"/>
      <c r="AQ42" s="678" t="s">
        <v>353</v>
      </c>
      <c r="AR42" s="679"/>
      <c r="AS42" s="679"/>
      <c r="AT42" s="679"/>
      <c r="AU42" s="679"/>
      <c r="AV42" s="679"/>
      <c r="AW42" s="679"/>
      <c r="AX42" s="679"/>
      <c r="AY42" s="680"/>
      <c r="AZ42" s="626">
        <v>3698406</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290</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11053623</v>
      </c>
      <c r="CS42" s="643"/>
      <c r="CT42" s="643"/>
      <c r="CU42" s="643"/>
      <c r="CV42" s="643"/>
      <c r="CW42" s="643"/>
      <c r="CX42" s="643"/>
      <c r="CY42" s="644"/>
      <c r="CZ42" s="645">
        <v>12.5</v>
      </c>
      <c r="DA42" s="646"/>
      <c r="DB42" s="646"/>
      <c r="DC42" s="647"/>
      <c r="DD42" s="648">
        <v>1434163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91691256</v>
      </c>
      <c r="S43" s="665"/>
      <c r="T43" s="665"/>
      <c r="U43" s="665"/>
      <c r="V43" s="665"/>
      <c r="W43" s="665"/>
      <c r="X43" s="665"/>
      <c r="Y43" s="666"/>
      <c r="Z43" s="667">
        <v>100</v>
      </c>
      <c r="AA43" s="667"/>
      <c r="AB43" s="667"/>
      <c r="AC43" s="667"/>
      <c r="AD43" s="668">
        <v>33631356</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250388</v>
      </c>
      <c r="CS43" s="661"/>
      <c r="CT43" s="661"/>
      <c r="CU43" s="661"/>
      <c r="CV43" s="661"/>
      <c r="CW43" s="661"/>
      <c r="CX43" s="661"/>
      <c r="CY43" s="662"/>
      <c r="CZ43" s="645">
        <v>0.3</v>
      </c>
      <c r="DA43" s="663"/>
      <c r="DB43" s="663"/>
      <c r="DC43" s="664"/>
      <c r="DD43" s="648">
        <v>250388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11046888</v>
      </c>
      <c r="CS44" s="643"/>
      <c r="CT44" s="643"/>
      <c r="CU44" s="643"/>
      <c r="CV44" s="643"/>
      <c r="CW44" s="643"/>
      <c r="CX44" s="643"/>
      <c r="CY44" s="644"/>
      <c r="CZ44" s="645">
        <v>12.5</v>
      </c>
      <c r="DA44" s="646"/>
      <c r="DB44" s="646"/>
      <c r="DC44" s="647"/>
      <c r="DD44" s="648">
        <v>1434163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5654627</v>
      </c>
      <c r="CS45" s="661"/>
      <c r="CT45" s="661"/>
      <c r="CU45" s="661"/>
      <c r="CV45" s="661"/>
      <c r="CW45" s="661"/>
      <c r="CX45" s="661"/>
      <c r="CY45" s="662"/>
      <c r="CZ45" s="645">
        <v>6.4</v>
      </c>
      <c r="DA45" s="663"/>
      <c r="DB45" s="663"/>
      <c r="DC45" s="664"/>
      <c r="DD45" s="648">
        <v>168310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4540773</v>
      </c>
      <c r="CS46" s="643"/>
      <c r="CT46" s="643"/>
      <c r="CU46" s="643"/>
      <c r="CV46" s="643"/>
      <c r="CW46" s="643"/>
      <c r="CX46" s="643"/>
      <c r="CY46" s="644"/>
      <c r="CZ46" s="645">
        <v>5.0999999999999996</v>
      </c>
      <c r="DA46" s="646"/>
      <c r="DB46" s="646"/>
      <c r="DC46" s="647"/>
      <c r="DD46" s="648">
        <v>1206816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6735</v>
      </c>
      <c r="CS47" s="661"/>
      <c r="CT47" s="661"/>
      <c r="CU47" s="661"/>
      <c r="CV47" s="661"/>
      <c r="CW47" s="661"/>
      <c r="CX47" s="661"/>
      <c r="CY47" s="662"/>
      <c r="CZ47" s="645">
        <v>0</v>
      </c>
      <c r="DA47" s="663"/>
      <c r="DB47" s="663"/>
      <c r="DC47" s="664"/>
      <c r="DD47" s="648" t="s">
        <v>178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179</v>
      </c>
      <c r="CS48" s="643"/>
      <c r="CT48" s="643"/>
      <c r="CU48" s="643"/>
      <c r="CV48" s="643"/>
      <c r="CW48" s="643"/>
      <c r="CX48" s="643"/>
      <c r="CY48" s="644"/>
      <c r="CZ48" s="645" t="s">
        <v>179</v>
      </c>
      <c r="DA48" s="646"/>
      <c r="DB48" s="646"/>
      <c r="DC48" s="647"/>
      <c r="DD48" s="648" t="s">
        <v>179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88172958</v>
      </c>
      <c r="CS49" s="627"/>
      <c r="CT49" s="627"/>
      <c r="CU49" s="627"/>
      <c r="CV49" s="627"/>
      <c r="CW49" s="627"/>
      <c r="CX49" s="627"/>
      <c r="CY49" s="628"/>
      <c r="CZ49" s="629">
        <v>100</v>
      </c>
      <c r="DA49" s="630"/>
      <c r="DB49" s="630"/>
      <c r="DC49" s="631"/>
      <c r="DD49" s="632">
        <v>37508078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Id2mCx3noBlsGq8kzCjfLz+Xa5dLdlE9j4lIwxnQSVMybNaVb1XXAwdbgmY6MDiNj/9kQN4dteWOgRPrHwnA==" saltValue="T0ThLOi2sNDFic/1uprk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91786</v>
      </c>
      <c r="R7" s="1162"/>
      <c r="S7" s="1162"/>
      <c r="T7" s="1162"/>
      <c r="U7" s="1162"/>
      <c r="V7" s="1162">
        <v>88268</v>
      </c>
      <c r="W7" s="1162"/>
      <c r="X7" s="1162"/>
      <c r="Y7" s="1162"/>
      <c r="Z7" s="1162"/>
      <c r="AA7" s="1162">
        <v>3518</v>
      </c>
      <c r="AB7" s="1162"/>
      <c r="AC7" s="1162"/>
      <c r="AD7" s="1162"/>
      <c r="AE7" s="1163"/>
      <c r="AF7" s="1164">
        <v>2156</v>
      </c>
      <c r="AG7" s="1165"/>
      <c r="AH7" s="1165"/>
      <c r="AI7" s="1165"/>
      <c r="AJ7" s="1166"/>
      <c r="AK7" s="1148">
        <v>728</v>
      </c>
      <c r="AL7" s="1149"/>
      <c r="AM7" s="1149"/>
      <c r="AN7" s="1149"/>
      <c r="AO7" s="1149"/>
      <c r="AP7" s="1149">
        <v>55487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607</v>
      </c>
      <c r="BT7" s="1153"/>
      <c r="BU7" s="1153"/>
      <c r="BV7" s="1153"/>
      <c r="BW7" s="1153"/>
      <c r="BX7" s="1153"/>
      <c r="BY7" s="1153"/>
      <c r="BZ7" s="1153"/>
      <c r="CA7" s="1153"/>
      <c r="CB7" s="1153"/>
      <c r="CC7" s="1153"/>
      <c r="CD7" s="1153"/>
      <c r="CE7" s="1153"/>
      <c r="CF7" s="1153"/>
      <c r="CG7" s="1154"/>
      <c r="CH7" s="1145">
        <v>0</v>
      </c>
      <c r="CI7" s="1146"/>
      <c r="CJ7" s="1146"/>
      <c r="CK7" s="1146"/>
      <c r="CL7" s="1147"/>
      <c r="CM7" s="1145">
        <v>86</v>
      </c>
      <c r="CN7" s="1146"/>
      <c r="CO7" s="1146"/>
      <c r="CP7" s="1146"/>
      <c r="CQ7" s="1147"/>
      <c r="CR7" s="1145">
        <v>5</v>
      </c>
      <c r="CS7" s="1146"/>
      <c r="CT7" s="1146"/>
      <c r="CU7" s="1146"/>
      <c r="CV7" s="1147"/>
      <c r="CW7" s="1145">
        <v>0</v>
      </c>
      <c r="CX7" s="1146"/>
      <c r="CY7" s="1146"/>
      <c r="CZ7" s="1146"/>
      <c r="DA7" s="1147"/>
      <c r="DB7" s="1145">
        <v>0</v>
      </c>
      <c r="DC7" s="1146"/>
      <c r="DD7" s="1146"/>
      <c r="DE7" s="1146"/>
      <c r="DF7" s="1147"/>
      <c r="DG7" s="1145" t="s">
        <v>609</v>
      </c>
      <c r="DH7" s="1146"/>
      <c r="DI7" s="1146"/>
      <c r="DJ7" s="1146"/>
      <c r="DK7" s="1147"/>
      <c r="DL7" s="1145" t="s">
        <v>610</v>
      </c>
      <c r="DM7" s="1146"/>
      <c r="DN7" s="1146"/>
      <c r="DO7" s="1146"/>
      <c r="DP7" s="1147"/>
      <c r="DQ7" s="1145" t="s">
        <v>611</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608</v>
      </c>
      <c r="BT8" s="1072"/>
      <c r="BU8" s="1072"/>
      <c r="BV8" s="1072"/>
      <c r="BW8" s="1072"/>
      <c r="BX8" s="1072"/>
      <c r="BY8" s="1072"/>
      <c r="BZ8" s="1072"/>
      <c r="CA8" s="1072"/>
      <c r="CB8" s="1072"/>
      <c r="CC8" s="1072"/>
      <c r="CD8" s="1072"/>
      <c r="CE8" s="1072"/>
      <c r="CF8" s="1072"/>
      <c r="CG8" s="1073"/>
      <c r="CH8" s="1046">
        <v>-3</v>
      </c>
      <c r="CI8" s="1047"/>
      <c r="CJ8" s="1047"/>
      <c r="CK8" s="1047"/>
      <c r="CL8" s="1048"/>
      <c r="CM8" s="1046">
        <v>47</v>
      </c>
      <c r="CN8" s="1047"/>
      <c r="CO8" s="1047"/>
      <c r="CP8" s="1047"/>
      <c r="CQ8" s="1048"/>
      <c r="CR8" s="1046">
        <v>25</v>
      </c>
      <c r="CS8" s="1047"/>
      <c r="CT8" s="1047"/>
      <c r="CU8" s="1047"/>
      <c r="CV8" s="1048"/>
      <c r="CW8" s="1046">
        <v>0</v>
      </c>
      <c r="CX8" s="1047"/>
      <c r="CY8" s="1047"/>
      <c r="CZ8" s="1047"/>
      <c r="DA8" s="1048"/>
      <c r="DB8" s="1046">
        <v>0</v>
      </c>
      <c r="DC8" s="1047"/>
      <c r="DD8" s="1047"/>
      <c r="DE8" s="1047"/>
      <c r="DF8" s="1048"/>
      <c r="DG8" s="1046" t="s">
        <v>610</v>
      </c>
      <c r="DH8" s="1047"/>
      <c r="DI8" s="1047"/>
      <c r="DJ8" s="1047"/>
      <c r="DK8" s="1048"/>
      <c r="DL8" s="1046" t="s">
        <v>609</v>
      </c>
      <c r="DM8" s="1047"/>
      <c r="DN8" s="1047"/>
      <c r="DO8" s="1047"/>
      <c r="DP8" s="1048"/>
      <c r="DQ8" s="1046" t="s">
        <v>610</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91786</v>
      </c>
      <c r="R23" s="1126"/>
      <c r="S23" s="1126"/>
      <c r="T23" s="1126"/>
      <c r="U23" s="1126"/>
      <c r="V23" s="1126">
        <v>88268</v>
      </c>
      <c r="W23" s="1126"/>
      <c r="X23" s="1126"/>
      <c r="Y23" s="1126"/>
      <c r="Z23" s="1126"/>
      <c r="AA23" s="1126">
        <v>3518</v>
      </c>
      <c r="AB23" s="1126"/>
      <c r="AC23" s="1126"/>
      <c r="AD23" s="1126"/>
      <c r="AE23" s="1127"/>
      <c r="AF23" s="1128">
        <v>2156</v>
      </c>
      <c r="AG23" s="1126"/>
      <c r="AH23" s="1126"/>
      <c r="AI23" s="1126"/>
      <c r="AJ23" s="1129"/>
      <c r="AK23" s="1130"/>
      <c r="AL23" s="1131"/>
      <c r="AM23" s="1131"/>
      <c r="AN23" s="1131"/>
      <c r="AO23" s="1131"/>
      <c r="AP23" s="1126">
        <v>55487</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14626</v>
      </c>
      <c r="R28" s="1111"/>
      <c r="S28" s="1111"/>
      <c r="T28" s="1111"/>
      <c r="U28" s="1111"/>
      <c r="V28" s="1111">
        <v>14440</v>
      </c>
      <c r="W28" s="1111"/>
      <c r="X28" s="1111"/>
      <c r="Y28" s="1111"/>
      <c r="Z28" s="1111"/>
      <c r="AA28" s="1111">
        <v>186</v>
      </c>
      <c r="AB28" s="1111"/>
      <c r="AC28" s="1111"/>
      <c r="AD28" s="1111"/>
      <c r="AE28" s="1112"/>
      <c r="AF28" s="1113">
        <v>186</v>
      </c>
      <c r="AG28" s="1111"/>
      <c r="AH28" s="1111"/>
      <c r="AI28" s="1111"/>
      <c r="AJ28" s="1114"/>
      <c r="AK28" s="1115">
        <v>1280</v>
      </c>
      <c r="AL28" s="1103"/>
      <c r="AM28" s="1103"/>
      <c r="AN28" s="1103"/>
      <c r="AO28" s="1103"/>
      <c r="AP28" s="1103" t="s">
        <v>591</v>
      </c>
      <c r="AQ28" s="1103"/>
      <c r="AR28" s="1103"/>
      <c r="AS28" s="1103"/>
      <c r="AT28" s="1103"/>
      <c r="AU28" s="1103" t="s">
        <v>594</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12636</v>
      </c>
      <c r="R29" s="1101"/>
      <c r="S29" s="1101"/>
      <c r="T29" s="1101"/>
      <c r="U29" s="1101"/>
      <c r="V29" s="1101">
        <v>12304</v>
      </c>
      <c r="W29" s="1101"/>
      <c r="X29" s="1101"/>
      <c r="Y29" s="1101"/>
      <c r="Z29" s="1101"/>
      <c r="AA29" s="1101">
        <v>333</v>
      </c>
      <c r="AB29" s="1101"/>
      <c r="AC29" s="1101"/>
      <c r="AD29" s="1101"/>
      <c r="AE29" s="1102"/>
      <c r="AF29" s="1094">
        <v>333</v>
      </c>
      <c r="AG29" s="1095"/>
      <c r="AH29" s="1095"/>
      <c r="AI29" s="1095"/>
      <c r="AJ29" s="1096"/>
      <c r="AK29" s="1037">
        <v>1938</v>
      </c>
      <c r="AL29" s="1028"/>
      <c r="AM29" s="1028"/>
      <c r="AN29" s="1028"/>
      <c r="AO29" s="1028"/>
      <c r="AP29" s="1028" t="s">
        <v>592</v>
      </c>
      <c r="AQ29" s="1028"/>
      <c r="AR29" s="1028"/>
      <c r="AS29" s="1028"/>
      <c r="AT29" s="1028"/>
      <c r="AU29" s="1028" t="s">
        <v>595</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2668</v>
      </c>
      <c r="R30" s="1101"/>
      <c r="S30" s="1101"/>
      <c r="T30" s="1101"/>
      <c r="U30" s="1101"/>
      <c r="V30" s="1101">
        <v>2656</v>
      </c>
      <c r="W30" s="1101"/>
      <c r="X30" s="1101"/>
      <c r="Y30" s="1101"/>
      <c r="Z30" s="1101"/>
      <c r="AA30" s="1101">
        <v>12</v>
      </c>
      <c r="AB30" s="1101"/>
      <c r="AC30" s="1101"/>
      <c r="AD30" s="1101"/>
      <c r="AE30" s="1102"/>
      <c r="AF30" s="1094">
        <v>12</v>
      </c>
      <c r="AG30" s="1095"/>
      <c r="AH30" s="1095"/>
      <c r="AI30" s="1095"/>
      <c r="AJ30" s="1096"/>
      <c r="AK30" s="1037">
        <v>359</v>
      </c>
      <c r="AL30" s="1028"/>
      <c r="AM30" s="1028"/>
      <c r="AN30" s="1028"/>
      <c r="AO30" s="1028"/>
      <c r="AP30" s="1028" t="s">
        <v>593</v>
      </c>
      <c r="AQ30" s="1028"/>
      <c r="AR30" s="1028"/>
      <c r="AS30" s="1028"/>
      <c r="AT30" s="1028"/>
      <c r="AU30" s="1028" t="s">
        <v>596</v>
      </c>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4216</v>
      </c>
      <c r="R31" s="1101"/>
      <c r="S31" s="1101"/>
      <c r="T31" s="1101"/>
      <c r="U31" s="1101"/>
      <c r="V31" s="1101">
        <v>3116</v>
      </c>
      <c r="W31" s="1101"/>
      <c r="X31" s="1101"/>
      <c r="Y31" s="1101"/>
      <c r="Z31" s="1101"/>
      <c r="AA31" s="1101">
        <v>1100</v>
      </c>
      <c r="AB31" s="1101"/>
      <c r="AC31" s="1101"/>
      <c r="AD31" s="1101"/>
      <c r="AE31" s="1102"/>
      <c r="AF31" s="1094">
        <v>4914</v>
      </c>
      <c r="AG31" s="1095"/>
      <c r="AH31" s="1095"/>
      <c r="AI31" s="1095"/>
      <c r="AJ31" s="1096"/>
      <c r="AK31" s="1037">
        <v>4</v>
      </c>
      <c r="AL31" s="1028"/>
      <c r="AM31" s="1028"/>
      <c r="AN31" s="1028"/>
      <c r="AO31" s="1028"/>
      <c r="AP31" s="1028">
        <v>6648</v>
      </c>
      <c r="AQ31" s="1028"/>
      <c r="AR31" s="1028"/>
      <c r="AS31" s="1028"/>
      <c r="AT31" s="1028"/>
      <c r="AU31" s="1028">
        <v>13</v>
      </c>
      <c r="AV31" s="1028"/>
      <c r="AW31" s="1028"/>
      <c r="AX31" s="1028"/>
      <c r="AY31" s="1028"/>
      <c r="AZ31" s="1099" t="s">
        <v>592</v>
      </c>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3494</v>
      </c>
      <c r="R32" s="1101"/>
      <c r="S32" s="1101"/>
      <c r="T32" s="1101"/>
      <c r="U32" s="1101"/>
      <c r="V32" s="1101">
        <v>3225</v>
      </c>
      <c r="W32" s="1101"/>
      <c r="X32" s="1101"/>
      <c r="Y32" s="1101"/>
      <c r="Z32" s="1101"/>
      <c r="AA32" s="1101">
        <v>269</v>
      </c>
      <c r="AB32" s="1101"/>
      <c r="AC32" s="1101"/>
      <c r="AD32" s="1101"/>
      <c r="AE32" s="1102"/>
      <c r="AF32" s="1094">
        <v>1762</v>
      </c>
      <c r="AG32" s="1095"/>
      <c r="AH32" s="1095"/>
      <c r="AI32" s="1095"/>
      <c r="AJ32" s="1096"/>
      <c r="AK32" s="1037">
        <v>500</v>
      </c>
      <c r="AL32" s="1028"/>
      <c r="AM32" s="1028"/>
      <c r="AN32" s="1028"/>
      <c r="AO32" s="1028"/>
      <c r="AP32" s="1028">
        <v>17047</v>
      </c>
      <c r="AQ32" s="1028"/>
      <c r="AR32" s="1028"/>
      <c r="AS32" s="1028"/>
      <c r="AT32" s="1028"/>
      <c r="AU32" s="1028">
        <v>4841</v>
      </c>
      <c r="AV32" s="1028"/>
      <c r="AW32" s="1028"/>
      <c r="AX32" s="1028"/>
      <c r="AY32" s="1028"/>
      <c r="AZ32" s="1099" t="s">
        <v>597</v>
      </c>
      <c r="BA32" s="1099"/>
      <c r="BB32" s="1099"/>
      <c r="BC32" s="1099"/>
      <c r="BD32" s="1099"/>
      <c r="BE32" s="1083" t="s">
        <v>410</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411</v>
      </c>
      <c r="C33" s="1089"/>
      <c r="D33" s="1089"/>
      <c r="E33" s="1089"/>
      <c r="F33" s="1089"/>
      <c r="G33" s="1089"/>
      <c r="H33" s="1089"/>
      <c r="I33" s="1089"/>
      <c r="J33" s="1089"/>
      <c r="K33" s="1089"/>
      <c r="L33" s="1089"/>
      <c r="M33" s="1089"/>
      <c r="N33" s="1089"/>
      <c r="O33" s="1089"/>
      <c r="P33" s="1090"/>
      <c r="Q33" s="1100">
        <v>729</v>
      </c>
      <c r="R33" s="1101"/>
      <c r="S33" s="1101"/>
      <c r="T33" s="1101"/>
      <c r="U33" s="1101"/>
      <c r="V33" s="1101">
        <v>636</v>
      </c>
      <c r="W33" s="1101"/>
      <c r="X33" s="1101"/>
      <c r="Y33" s="1101"/>
      <c r="Z33" s="1101"/>
      <c r="AA33" s="1101">
        <v>93</v>
      </c>
      <c r="AB33" s="1101"/>
      <c r="AC33" s="1101"/>
      <c r="AD33" s="1101"/>
      <c r="AE33" s="1102"/>
      <c r="AF33" s="1094" t="s">
        <v>412</v>
      </c>
      <c r="AG33" s="1095"/>
      <c r="AH33" s="1095"/>
      <c r="AI33" s="1095"/>
      <c r="AJ33" s="1096"/>
      <c r="AK33" s="1037">
        <v>428</v>
      </c>
      <c r="AL33" s="1028"/>
      <c r="AM33" s="1028"/>
      <c r="AN33" s="1028"/>
      <c r="AO33" s="1028"/>
      <c r="AP33" s="1028">
        <v>284</v>
      </c>
      <c r="AQ33" s="1028"/>
      <c r="AR33" s="1028"/>
      <c r="AS33" s="1028"/>
      <c r="AT33" s="1028"/>
      <c r="AU33" s="1028">
        <v>0</v>
      </c>
      <c r="AV33" s="1028"/>
      <c r="AW33" s="1028"/>
      <c r="AX33" s="1028"/>
      <c r="AY33" s="1028"/>
      <c r="AZ33" s="1099" t="s">
        <v>598</v>
      </c>
      <c r="BA33" s="1099"/>
      <c r="BB33" s="1099"/>
      <c r="BC33" s="1099"/>
      <c r="BD33" s="1099"/>
      <c r="BE33" s="1083" t="s">
        <v>413</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414</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7208</v>
      </c>
      <c r="AG63" s="1016"/>
      <c r="AH63" s="1016"/>
      <c r="AI63" s="1016"/>
      <c r="AJ63" s="1081"/>
      <c r="AK63" s="1082"/>
      <c r="AL63" s="1020"/>
      <c r="AM63" s="1020"/>
      <c r="AN63" s="1020"/>
      <c r="AO63" s="1020"/>
      <c r="AP63" s="1016">
        <v>23979</v>
      </c>
      <c r="AQ63" s="1016"/>
      <c r="AR63" s="1016"/>
      <c r="AS63" s="1016"/>
      <c r="AT63" s="1016"/>
      <c r="AU63" s="1016">
        <v>4854</v>
      </c>
      <c r="AV63" s="1016"/>
      <c r="AW63" s="1016"/>
      <c r="AX63" s="1016"/>
      <c r="AY63" s="1016"/>
      <c r="AZ63" s="1076"/>
      <c r="BA63" s="1076"/>
      <c r="BB63" s="1076"/>
      <c r="BC63" s="1076"/>
      <c r="BD63" s="1076"/>
      <c r="BE63" s="1017"/>
      <c r="BF63" s="1017"/>
      <c r="BG63" s="1017"/>
      <c r="BH63" s="1017"/>
      <c r="BI63" s="1018"/>
      <c r="BJ63" s="1077" t="s">
        <v>416</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418</v>
      </c>
      <c r="B66" s="1053"/>
      <c r="C66" s="1053"/>
      <c r="D66" s="1053"/>
      <c r="E66" s="1053"/>
      <c r="F66" s="1053"/>
      <c r="G66" s="1053"/>
      <c r="H66" s="1053"/>
      <c r="I66" s="1053"/>
      <c r="J66" s="1053"/>
      <c r="K66" s="1053"/>
      <c r="L66" s="1053"/>
      <c r="M66" s="1053"/>
      <c r="N66" s="1053"/>
      <c r="O66" s="1053"/>
      <c r="P66" s="1054"/>
      <c r="Q66" s="1058" t="s">
        <v>419</v>
      </c>
      <c r="R66" s="1059"/>
      <c r="S66" s="1059"/>
      <c r="T66" s="1059"/>
      <c r="U66" s="1060"/>
      <c r="V66" s="1058" t="s">
        <v>420</v>
      </c>
      <c r="W66" s="1059"/>
      <c r="X66" s="1059"/>
      <c r="Y66" s="1059"/>
      <c r="Z66" s="1060"/>
      <c r="AA66" s="1058" t="s">
        <v>421</v>
      </c>
      <c r="AB66" s="1059"/>
      <c r="AC66" s="1059"/>
      <c r="AD66" s="1059"/>
      <c r="AE66" s="1060"/>
      <c r="AF66" s="1064" t="s">
        <v>422</v>
      </c>
      <c r="AG66" s="1065"/>
      <c r="AH66" s="1065"/>
      <c r="AI66" s="1065"/>
      <c r="AJ66" s="1066"/>
      <c r="AK66" s="1058" t="s">
        <v>423</v>
      </c>
      <c r="AL66" s="1053"/>
      <c r="AM66" s="1053"/>
      <c r="AN66" s="1053"/>
      <c r="AO66" s="1054"/>
      <c r="AP66" s="1058" t="s">
        <v>424</v>
      </c>
      <c r="AQ66" s="1059"/>
      <c r="AR66" s="1059"/>
      <c r="AS66" s="1059"/>
      <c r="AT66" s="1060"/>
      <c r="AU66" s="1058" t="s">
        <v>425</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599</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528</v>
      </c>
      <c r="AQ68" s="1039"/>
      <c r="AR68" s="1039"/>
      <c r="AS68" s="1039"/>
      <c r="AT68" s="1039"/>
      <c r="AU68" s="1039" t="s">
        <v>528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600</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594</v>
      </c>
      <c r="AL69" s="1028"/>
      <c r="AM69" s="1028"/>
      <c r="AN69" s="1028"/>
      <c r="AO69" s="1028"/>
      <c r="AP69" s="1028" t="s">
        <v>528</v>
      </c>
      <c r="AQ69" s="1028"/>
      <c r="AR69" s="1028"/>
      <c r="AS69" s="1028"/>
      <c r="AT69" s="1028"/>
      <c r="AU69" s="1028" t="s">
        <v>528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601</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528</v>
      </c>
      <c r="AQ70" s="1028"/>
      <c r="AR70" s="1028"/>
      <c r="AS70" s="1028"/>
      <c r="AT70" s="1028"/>
      <c r="AU70" s="1028" t="s">
        <v>528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602</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594</v>
      </c>
      <c r="AL71" s="1028"/>
      <c r="AM71" s="1028"/>
      <c r="AN71" s="1028"/>
      <c r="AO71" s="1028"/>
      <c r="AP71" s="1028" t="s">
        <v>528</v>
      </c>
      <c r="AQ71" s="1028"/>
      <c r="AR71" s="1028"/>
      <c r="AS71" s="1028"/>
      <c r="AT71" s="1028"/>
      <c r="AU71" s="1028" t="s">
        <v>528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603</v>
      </c>
      <c r="C72" s="1032"/>
      <c r="D72" s="1032"/>
      <c r="E72" s="1032"/>
      <c r="F72" s="1032"/>
      <c r="G72" s="1032"/>
      <c r="H72" s="1032"/>
      <c r="I72" s="1032"/>
      <c r="J72" s="1032"/>
      <c r="K72" s="1032"/>
      <c r="L72" s="1032"/>
      <c r="M72" s="1032"/>
      <c r="N72" s="1032"/>
      <c r="O72" s="1032"/>
      <c r="P72" s="1033"/>
      <c r="Q72" s="1034">
        <v>851</v>
      </c>
      <c r="R72" s="1028"/>
      <c r="S72" s="1028"/>
      <c r="T72" s="1028"/>
      <c r="U72" s="1028"/>
      <c r="V72" s="1028">
        <v>796</v>
      </c>
      <c r="W72" s="1028"/>
      <c r="X72" s="1028"/>
      <c r="Y72" s="1028"/>
      <c r="Z72" s="1028"/>
      <c r="AA72" s="1028">
        <v>55</v>
      </c>
      <c r="AB72" s="1028"/>
      <c r="AC72" s="1028"/>
      <c r="AD72" s="1028"/>
      <c r="AE72" s="1028"/>
      <c r="AF72" s="1028">
        <v>55</v>
      </c>
      <c r="AG72" s="1028"/>
      <c r="AH72" s="1028"/>
      <c r="AI72" s="1028"/>
      <c r="AJ72" s="1028"/>
      <c r="AK72" s="1028">
        <v>20</v>
      </c>
      <c r="AL72" s="1028"/>
      <c r="AM72" s="1028"/>
      <c r="AN72" s="1028"/>
      <c r="AO72" s="1028"/>
      <c r="AP72" s="1028">
        <v>948</v>
      </c>
      <c r="AQ72" s="1028"/>
      <c r="AR72" s="1028"/>
      <c r="AS72" s="1028"/>
      <c r="AT72" s="1028"/>
      <c r="AU72" s="1028">
        <v>255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604</v>
      </c>
      <c r="C73" s="1032"/>
      <c r="D73" s="1032"/>
      <c r="E73" s="1032"/>
      <c r="F73" s="1032"/>
      <c r="G73" s="1032"/>
      <c r="H73" s="1032"/>
      <c r="I73" s="1032"/>
      <c r="J73" s="1032"/>
      <c r="K73" s="1032"/>
      <c r="L73" s="1032"/>
      <c r="M73" s="1032"/>
      <c r="N73" s="1032"/>
      <c r="O73" s="1032"/>
      <c r="P73" s="1033"/>
      <c r="Q73" s="1034">
        <v>11940</v>
      </c>
      <c r="R73" s="1028"/>
      <c r="S73" s="1028"/>
      <c r="T73" s="1028"/>
      <c r="U73" s="1028"/>
      <c r="V73" s="1028">
        <v>10009</v>
      </c>
      <c r="W73" s="1028"/>
      <c r="X73" s="1028"/>
      <c r="Y73" s="1028"/>
      <c r="Z73" s="1028"/>
      <c r="AA73" s="1028">
        <v>1932</v>
      </c>
      <c r="AB73" s="1028"/>
      <c r="AC73" s="1028"/>
      <c r="AD73" s="1028"/>
      <c r="AE73" s="1028"/>
      <c r="AF73" s="1028">
        <v>12553</v>
      </c>
      <c r="AG73" s="1028"/>
      <c r="AH73" s="1028"/>
      <c r="AI73" s="1028"/>
      <c r="AJ73" s="1028"/>
      <c r="AK73" s="1028">
        <v>3</v>
      </c>
      <c r="AL73" s="1028"/>
      <c r="AM73" s="1028"/>
      <c r="AN73" s="1028"/>
      <c r="AO73" s="1028"/>
      <c r="AP73" s="1028" t="s">
        <v>528</v>
      </c>
      <c r="AQ73" s="1028"/>
      <c r="AR73" s="1028"/>
      <c r="AS73" s="1028"/>
      <c r="AT73" s="1028"/>
      <c r="AU73" s="1028" t="s">
        <v>528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605</v>
      </c>
      <c r="C74" s="1032"/>
      <c r="D74" s="1032"/>
      <c r="E74" s="1032"/>
      <c r="F74" s="1032"/>
      <c r="G74" s="1032"/>
      <c r="H74" s="1032"/>
      <c r="I74" s="1032"/>
      <c r="J74" s="1032"/>
      <c r="K74" s="1032"/>
      <c r="L74" s="1032"/>
      <c r="M74" s="1032"/>
      <c r="N74" s="1032"/>
      <c r="O74" s="1032"/>
      <c r="P74" s="1033"/>
      <c r="Q74" s="1034">
        <v>2548</v>
      </c>
      <c r="R74" s="1028"/>
      <c r="S74" s="1028"/>
      <c r="T74" s="1028"/>
      <c r="U74" s="1028"/>
      <c r="V74" s="1028">
        <v>2213</v>
      </c>
      <c r="W74" s="1028"/>
      <c r="X74" s="1028"/>
      <c r="Y74" s="1028"/>
      <c r="Z74" s="1028"/>
      <c r="AA74" s="1028">
        <v>335</v>
      </c>
      <c r="AB74" s="1028"/>
      <c r="AC74" s="1028"/>
      <c r="AD74" s="1028"/>
      <c r="AE74" s="1028"/>
      <c r="AF74" s="1028">
        <v>335</v>
      </c>
      <c r="AG74" s="1028"/>
      <c r="AH74" s="1028"/>
      <c r="AI74" s="1028"/>
      <c r="AJ74" s="1028"/>
      <c r="AK74" s="1028">
        <v>138</v>
      </c>
      <c r="AL74" s="1028"/>
      <c r="AM74" s="1028"/>
      <c r="AN74" s="1028"/>
      <c r="AO74" s="1028"/>
      <c r="AP74" s="1028" t="s">
        <v>528</v>
      </c>
      <c r="AQ74" s="1028"/>
      <c r="AR74" s="1028"/>
      <c r="AS74" s="1028"/>
      <c r="AT74" s="1028"/>
      <c r="AU74" s="1028" t="s">
        <v>528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606</v>
      </c>
      <c r="C75" s="1032"/>
      <c r="D75" s="1032"/>
      <c r="E75" s="1032"/>
      <c r="F75" s="1032"/>
      <c r="G75" s="1032"/>
      <c r="H75" s="1032"/>
      <c r="I75" s="1032"/>
      <c r="J75" s="1032"/>
      <c r="K75" s="1032"/>
      <c r="L75" s="1032"/>
      <c r="M75" s="1032"/>
      <c r="N75" s="1032"/>
      <c r="O75" s="1032"/>
      <c r="P75" s="1033"/>
      <c r="Q75" s="1035">
        <v>659115</v>
      </c>
      <c r="R75" s="1036"/>
      <c r="S75" s="1036"/>
      <c r="T75" s="1036"/>
      <c r="U75" s="1037"/>
      <c r="V75" s="1038">
        <v>635247</v>
      </c>
      <c r="W75" s="1036"/>
      <c r="X75" s="1036"/>
      <c r="Y75" s="1036"/>
      <c r="Z75" s="1037"/>
      <c r="AA75" s="1038">
        <v>23868</v>
      </c>
      <c r="AB75" s="1036"/>
      <c r="AC75" s="1036"/>
      <c r="AD75" s="1036"/>
      <c r="AE75" s="1037"/>
      <c r="AF75" s="1038">
        <v>23868</v>
      </c>
      <c r="AG75" s="1036"/>
      <c r="AH75" s="1036"/>
      <c r="AI75" s="1036"/>
      <c r="AJ75" s="1037"/>
      <c r="AK75" s="1038">
        <v>3257</v>
      </c>
      <c r="AL75" s="1036"/>
      <c r="AM75" s="1036"/>
      <c r="AN75" s="1036"/>
      <c r="AO75" s="1037"/>
      <c r="AP75" s="1038" t="s">
        <v>528</v>
      </c>
      <c r="AQ75" s="1036"/>
      <c r="AR75" s="1036"/>
      <c r="AS75" s="1036"/>
      <c r="AT75" s="1037"/>
      <c r="AU75" s="1038" t="s">
        <v>528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37067</v>
      </c>
      <c r="AG88" s="1016"/>
      <c r="AH88" s="1016"/>
      <c r="AI88" s="1016"/>
      <c r="AJ88" s="1016"/>
      <c r="AK88" s="1020"/>
      <c r="AL88" s="1020"/>
      <c r="AM88" s="1020"/>
      <c r="AN88" s="1020"/>
      <c r="AO88" s="1020"/>
      <c r="AP88" s="1016">
        <v>948</v>
      </c>
      <c r="AQ88" s="1016"/>
      <c r="AR88" s="1016"/>
      <c r="AS88" s="1016"/>
      <c r="AT88" s="1016"/>
      <c r="AU88" s="1016">
        <v>255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30</v>
      </c>
      <c r="CS102" s="1008"/>
      <c r="CT102" s="1008"/>
      <c r="CU102" s="1008"/>
      <c r="CV102" s="1009"/>
      <c r="CW102" s="1007">
        <v>0</v>
      </c>
      <c r="CX102" s="1008"/>
      <c r="CY102" s="1008"/>
      <c r="CZ102" s="1008"/>
      <c r="DA102" s="1009"/>
      <c r="DB102" s="1007">
        <v>0</v>
      </c>
      <c r="DC102" s="1008"/>
      <c r="DD102" s="1008"/>
      <c r="DE102" s="1008"/>
      <c r="DF102" s="1009"/>
      <c r="DG102" s="1007" t="s">
        <v>612</v>
      </c>
      <c r="DH102" s="1008"/>
      <c r="DI102" s="1008"/>
      <c r="DJ102" s="1008"/>
      <c r="DK102" s="1009"/>
      <c r="DL102" s="1007" t="s">
        <v>609</v>
      </c>
      <c r="DM102" s="1008"/>
      <c r="DN102" s="1008"/>
      <c r="DO102" s="1008"/>
      <c r="DP102" s="1009"/>
      <c r="DQ102" s="1007" t="s">
        <v>609</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307</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307</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307</v>
      </c>
      <c r="DR109" s="951"/>
      <c r="DS109" s="951"/>
      <c r="DT109" s="951"/>
      <c r="DU109" s="952"/>
      <c r="DV109" s="953" t="s">
        <v>437</v>
      </c>
      <c r="DW109" s="951"/>
      <c r="DX109" s="951"/>
      <c r="DY109" s="951"/>
      <c r="DZ109" s="982"/>
    </row>
    <row r="110" spans="1:131" s="248" customFormat="1" ht="26.25" customHeight="1" x14ac:dyDescent="0.15">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3785811</v>
      </c>
      <c r="AB110" s="944"/>
      <c r="AC110" s="944"/>
      <c r="AD110" s="944"/>
      <c r="AE110" s="945"/>
      <c r="AF110" s="946">
        <v>3635117</v>
      </c>
      <c r="AG110" s="944"/>
      <c r="AH110" s="944"/>
      <c r="AI110" s="944"/>
      <c r="AJ110" s="945"/>
      <c r="AK110" s="946">
        <v>3608435</v>
      </c>
      <c r="AL110" s="944"/>
      <c r="AM110" s="944"/>
      <c r="AN110" s="944"/>
      <c r="AO110" s="945"/>
      <c r="AP110" s="947">
        <v>11.6</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50691012</v>
      </c>
      <c r="BR110" s="891"/>
      <c r="BS110" s="891"/>
      <c r="BT110" s="891"/>
      <c r="BU110" s="891"/>
      <c r="BV110" s="891">
        <v>52522465</v>
      </c>
      <c r="BW110" s="891"/>
      <c r="BX110" s="891"/>
      <c r="BY110" s="891"/>
      <c r="BZ110" s="891"/>
      <c r="CA110" s="891">
        <v>55486801</v>
      </c>
      <c r="CB110" s="891"/>
      <c r="CC110" s="891"/>
      <c r="CD110" s="891"/>
      <c r="CE110" s="891"/>
      <c r="CF110" s="915">
        <v>178.4</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1329297</v>
      </c>
      <c r="DH110" s="891"/>
      <c r="DI110" s="891"/>
      <c r="DJ110" s="891"/>
      <c r="DK110" s="891"/>
      <c r="DL110" s="891">
        <v>1197401</v>
      </c>
      <c r="DM110" s="891"/>
      <c r="DN110" s="891"/>
      <c r="DO110" s="891"/>
      <c r="DP110" s="891"/>
      <c r="DQ110" s="891">
        <v>1064553</v>
      </c>
      <c r="DR110" s="891"/>
      <c r="DS110" s="891"/>
      <c r="DT110" s="891"/>
      <c r="DU110" s="891"/>
      <c r="DV110" s="892">
        <v>3.4</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444</v>
      </c>
      <c r="AB111" s="972"/>
      <c r="AC111" s="972"/>
      <c r="AD111" s="972"/>
      <c r="AE111" s="973"/>
      <c r="AF111" s="974" t="s">
        <v>127</v>
      </c>
      <c r="AG111" s="972"/>
      <c r="AH111" s="972"/>
      <c r="AI111" s="972"/>
      <c r="AJ111" s="973"/>
      <c r="AK111" s="974" t="s">
        <v>445</v>
      </c>
      <c r="AL111" s="972"/>
      <c r="AM111" s="972"/>
      <c r="AN111" s="972"/>
      <c r="AO111" s="973"/>
      <c r="AP111" s="975" t="s">
        <v>444</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v>2524209</v>
      </c>
      <c r="BR111" s="863"/>
      <c r="BS111" s="863"/>
      <c r="BT111" s="863"/>
      <c r="BU111" s="863"/>
      <c r="BV111" s="863">
        <v>2389135</v>
      </c>
      <c r="BW111" s="863"/>
      <c r="BX111" s="863"/>
      <c r="BY111" s="863"/>
      <c r="BZ111" s="863"/>
      <c r="CA111" s="863">
        <v>2213230</v>
      </c>
      <c r="CB111" s="863"/>
      <c r="CC111" s="863"/>
      <c r="CD111" s="863"/>
      <c r="CE111" s="863"/>
      <c r="CF111" s="924">
        <v>7.1</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1194912</v>
      </c>
      <c r="DH111" s="863"/>
      <c r="DI111" s="863"/>
      <c r="DJ111" s="863"/>
      <c r="DK111" s="863"/>
      <c r="DL111" s="863">
        <v>1191734</v>
      </c>
      <c r="DM111" s="863"/>
      <c r="DN111" s="863"/>
      <c r="DO111" s="863"/>
      <c r="DP111" s="863"/>
      <c r="DQ111" s="863">
        <v>1118938</v>
      </c>
      <c r="DR111" s="863"/>
      <c r="DS111" s="863"/>
      <c r="DT111" s="863"/>
      <c r="DU111" s="863"/>
      <c r="DV111" s="840">
        <v>3.6</v>
      </c>
      <c r="DW111" s="840"/>
      <c r="DX111" s="840"/>
      <c r="DY111" s="840"/>
      <c r="DZ111" s="841"/>
    </row>
    <row r="112" spans="1:131" s="248" customFormat="1" ht="26.25" customHeight="1" x14ac:dyDescent="0.15">
      <c r="A112" s="965" t="s">
        <v>448</v>
      </c>
      <c r="B112" s="966"/>
      <c r="C112" s="796" t="s">
        <v>449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15000</v>
      </c>
      <c r="AB112" s="826"/>
      <c r="AC112" s="826"/>
      <c r="AD112" s="826"/>
      <c r="AE112" s="827"/>
      <c r="AF112" s="828">
        <v>15000</v>
      </c>
      <c r="AG112" s="826"/>
      <c r="AH112" s="826"/>
      <c r="AI112" s="826"/>
      <c r="AJ112" s="827"/>
      <c r="AK112" s="828">
        <v>15000</v>
      </c>
      <c r="AL112" s="826"/>
      <c r="AM112" s="826"/>
      <c r="AN112" s="826"/>
      <c r="AO112" s="827"/>
      <c r="AP112" s="873">
        <v>0</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4354677</v>
      </c>
      <c r="BR112" s="863"/>
      <c r="BS112" s="863"/>
      <c r="BT112" s="863"/>
      <c r="BU112" s="863"/>
      <c r="BV112" s="863">
        <v>5161560</v>
      </c>
      <c r="BW112" s="863"/>
      <c r="BX112" s="863"/>
      <c r="BY112" s="863"/>
      <c r="BZ112" s="863"/>
      <c r="CA112" s="863">
        <v>4854622</v>
      </c>
      <c r="CB112" s="863"/>
      <c r="CC112" s="863"/>
      <c r="CD112" s="863"/>
      <c r="CE112" s="863"/>
      <c r="CF112" s="924">
        <v>15.6</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445</v>
      </c>
      <c r="DH112" s="863"/>
      <c r="DI112" s="863"/>
      <c r="DJ112" s="863"/>
      <c r="DK112" s="863"/>
      <c r="DL112" s="863" t="s">
        <v>445</v>
      </c>
      <c r="DM112" s="863"/>
      <c r="DN112" s="863"/>
      <c r="DO112" s="863"/>
      <c r="DP112" s="863"/>
      <c r="DQ112" s="863">
        <v>29739</v>
      </c>
      <c r="DR112" s="863"/>
      <c r="DS112" s="863"/>
      <c r="DT112" s="863"/>
      <c r="DU112" s="863"/>
      <c r="DV112" s="840">
        <v>0.1</v>
      </c>
      <c r="DW112" s="840"/>
      <c r="DX112" s="840"/>
      <c r="DY112" s="840"/>
      <c r="DZ112" s="841"/>
    </row>
    <row r="113" spans="1:130" s="248" customFormat="1" ht="26.25" customHeight="1" x14ac:dyDescent="0.15">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532369</v>
      </c>
      <c r="AB113" s="972"/>
      <c r="AC113" s="972"/>
      <c r="AD113" s="972"/>
      <c r="AE113" s="973"/>
      <c r="AF113" s="974">
        <v>679074</v>
      </c>
      <c r="AG113" s="972"/>
      <c r="AH113" s="972"/>
      <c r="AI113" s="972"/>
      <c r="AJ113" s="973"/>
      <c r="AK113" s="974">
        <v>554675</v>
      </c>
      <c r="AL113" s="972"/>
      <c r="AM113" s="972"/>
      <c r="AN113" s="972"/>
      <c r="AO113" s="973"/>
      <c r="AP113" s="975">
        <v>1.8</v>
      </c>
      <c r="AQ113" s="976"/>
      <c r="AR113" s="976"/>
      <c r="AS113" s="976"/>
      <c r="AT113" s="977"/>
      <c r="AU113" s="985"/>
      <c r="AV113" s="986"/>
      <c r="AW113" s="986"/>
      <c r="AX113" s="986"/>
      <c r="AY113" s="986"/>
      <c r="AZ113" s="861" t="s">
        <v>453</v>
      </c>
      <c r="BA113" s="796"/>
      <c r="BB113" s="796"/>
      <c r="BC113" s="796"/>
      <c r="BD113" s="796"/>
      <c r="BE113" s="796"/>
      <c r="BF113" s="796"/>
      <c r="BG113" s="796"/>
      <c r="BH113" s="796"/>
      <c r="BI113" s="796"/>
      <c r="BJ113" s="796"/>
      <c r="BK113" s="796"/>
      <c r="BL113" s="796"/>
      <c r="BM113" s="796"/>
      <c r="BN113" s="796"/>
      <c r="BO113" s="796"/>
      <c r="BP113" s="797"/>
      <c r="BQ113" s="862">
        <v>229766</v>
      </c>
      <c r="BR113" s="863"/>
      <c r="BS113" s="863"/>
      <c r="BT113" s="863"/>
      <c r="BU113" s="863"/>
      <c r="BV113" s="863">
        <v>241132</v>
      </c>
      <c r="BW113" s="863"/>
      <c r="BX113" s="863"/>
      <c r="BY113" s="863"/>
      <c r="BZ113" s="863"/>
      <c r="CA113" s="863">
        <v>255018</v>
      </c>
      <c r="CB113" s="863"/>
      <c r="CC113" s="863"/>
      <c r="CD113" s="863"/>
      <c r="CE113" s="863"/>
      <c r="CF113" s="924">
        <v>0.8</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445</v>
      </c>
      <c r="DH113" s="826"/>
      <c r="DI113" s="826"/>
      <c r="DJ113" s="826"/>
      <c r="DK113" s="827"/>
      <c r="DL113" s="828" t="s">
        <v>455</v>
      </c>
      <c r="DM113" s="826"/>
      <c r="DN113" s="826"/>
      <c r="DO113" s="826"/>
      <c r="DP113" s="827"/>
      <c r="DQ113" s="828" t="s">
        <v>444</v>
      </c>
      <c r="DR113" s="826"/>
      <c r="DS113" s="826"/>
      <c r="DT113" s="826"/>
      <c r="DU113" s="827"/>
      <c r="DV113" s="873" t="s">
        <v>444</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17856</v>
      </c>
      <c r="AB114" s="826"/>
      <c r="AC114" s="826"/>
      <c r="AD114" s="826"/>
      <c r="AE114" s="827"/>
      <c r="AF114" s="828">
        <v>12761</v>
      </c>
      <c r="AG114" s="826"/>
      <c r="AH114" s="826"/>
      <c r="AI114" s="826"/>
      <c r="AJ114" s="827"/>
      <c r="AK114" s="828">
        <v>18079</v>
      </c>
      <c r="AL114" s="826"/>
      <c r="AM114" s="826"/>
      <c r="AN114" s="826"/>
      <c r="AO114" s="827"/>
      <c r="AP114" s="873">
        <v>0.1</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4314818</v>
      </c>
      <c r="BR114" s="863"/>
      <c r="BS114" s="863"/>
      <c r="BT114" s="863"/>
      <c r="BU114" s="863"/>
      <c r="BV114" s="863">
        <v>4488537</v>
      </c>
      <c r="BW114" s="863"/>
      <c r="BX114" s="863"/>
      <c r="BY114" s="863"/>
      <c r="BZ114" s="863"/>
      <c r="CA114" s="863">
        <v>4452045</v>
      </c>
      <c r="CB114" s="863"/>
      <c r="CC114" s="863"/>
      <c r="CD114" s="863"/>
      <c r="CE114" s="863"/>
      <c r="CF114" s="924">
        <v>14.3</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444</v>
      </c>
      <c r="DH114" s="826"/>
      <c r="DI114" s="826"/>
      <c r="DJ114" s="826"/>
      <c r="DK114" s="827"/>
      <c r="DL114" s="828" t="s">
        <v>444</v>
      </c>
      <c r="DM114" s="826"/>
      <c r="DN114" s="826"/>
      <c r="DO114" s="826"/>
      <c r="DP114" s="827"/>
      <c r="DQ114" s="828" t="s">
        <v>444</v>
      </c>
      <c r="DR114" s="826"/>
      <c r="DS114" s="826"/>
      <c r="DT114" s="826"/>
      <c r="DU114" s="827"/>
      <c r="DV114" s="873" t="s">
        <v>444</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36130</v>
      </c>
      <c r="AB115" s="972"/>
      <c r="AC115" s="972"/>
      <c r="AD115" s="972"/>
      <c r="AE115" s="973"/>
      <c r="AF115" s="974">
        <v>38083</v>
      </c>
      <c r="AG115" s="972"/>
      <c r="AH115" s="972"/>
      <c r="AI115" s="972"/>
      <c r="AJ115" s="973"/>
      <c r="AK115" s="974">
        <v>122363</v>
      </c>
      <c r="AL115" s="972"/>
      <c r="AM115" s="972"/>
      <c r="AN115" s="972"/>
      <c r="AO115" s="973"/>
      <c r="AP115" s="975">
        <v>0.4</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455</v>
      </c>
      <c r="BR115" s="863"/>
      <c r="BS115" s="863"/>
      <c r="BT115" s="863"/>
      <c r="BU115" s="863"/>
      <c r="BV115" s="863" t="s">
        <v>455</v>
      </c>
      <c r="BW115" s="863"/>
      <c r="BX115" s="863"/>
      <c r="BY115" s="863"/>
      <c r="BZ115" s="863"/>
      <c r="CA115" s="863" t="s">
        <v>455</v>
      </c>
      <c r="CB115" s="863"/>
      <c r="CC115" s="863"/>
      <c r="CD115" s="863"/>
      <c r="CE115" s="863"/>
      <c r="CF115" s="924" t="s">
        <v>455</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455</v>
      </c>
      <c r="DH115" s="826"/>
      <c r="DI115" s="826"/>
      <c r="DJ115" s="826"/>
      <c r="DK115" s="827"/>
      <c r="DL115" s="828" t="s">
        <v>445</v>
      </c>
      <c r="DM115" s="826"/>
      <c r="DN115" s="826"/>
      <c r="DO115" s="826"/>
      <c r="DP115" s="827"/>
      <c r="DQ115" s="828" t="s">
        <v>127</v>
      </c>
      <c r="DR115" s="826"/>
      <c r="DS115" s="826"/>
      <c r="DT115" s="826"/>
      <c r="DU115" s="827"/>
      <c r="DV115" s="873" t="s">
        <v>127</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455</v>
      </c>
      <c r="AB116" s="826"/>
      <c r="AC116" s="826"/>
      <c r="AD116" s="826"/>
      <c r="AE116" s="827"/>
      <c r="AF116" s="828" t="s">
        <v>455</v>
      </c>
      <c r="AG116" s="826"/>
      <c r="AH116" s="826"/>
      <c r="AI116" s="826"/>
      <c r="AJ116" s="827"/>
      <c r="AK116" s="828" t="s">
        <v>445</v>
      </c>
      <c r="AL116" s="826"/>
      <c r="AM116" s="826"/>
      <c r="AN116" s="826"/>
      <c r="AO116" s="827"/>
      <c r="AP116" s="873" t="s">
        <v>127</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444</v>
      </c>
      <c r="BR116" s="863"/>
      <c r="BS116" s="863"/>
      <c r="BT116" s="863"/>
      <c r="BU116" s="863"/>
      <c r="BV116" s="863" t="s">
        <v>127</v>
      </c>
      <c r="BW116" s="863"/>
      <c r="BX116" s="863"/>
      <c r="BY116" s="863"/>
      <c r="BZ116" s="863"/>
      <c r="CA116" s="863" t="s">
        <v>455</v>
      </c>
      <c r="CB116" s="863"/>
      <c r="CC116" s="863"/>
      <c r="CD116" s="863"/>
      <c r="CE116" s="863"/>
      <c r="CF116" s="924" t="s">
        <v>445</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127</v>
      </c>
      <c r="DH116" s="826"/>
      <c r="DI116" s="826"/>
      <c r="DJ116" s="826"/>
      <c r="DK116" s="827"/>
      <c r="DL116" s="828" t="s">
        <v>455</v>
      </c>
      <c r="DM116" s="826"/>
      <c r="DN116" s="826"/>
      <c r="DO116" s="826"/>
      <c r="DP116" s="827"/>
      <c r="DQ116" s="828" t="s">
        <v>444</v>
      </c>
      <c r="DR116" s="826"/>
      <c r="DS116" s="826"/>
      <c r="DT116" s="826"/>
      <c r="DU116" s="827"/>
      <c r="DV116" s="873" t="s">
        <v>455</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4387166</v>
      </c>
      <c r="AB117" s="958"/>
      <c r="AC117" s="958"/>
      <c r="AD117" s="958"/>
      <c r="AE117" s="959"/>
      <c r="AF117" s="960">
        <v>4380035</v>
      </c>
      <c r="AG117" s="958"/>
      <c r="AH117" s="958"/>
      <c r="AI117" s="958"/>
      <c r="AJ117" s="959"/>
      <c r="AK117" s="960">
        <v>4318552</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127</v>
      </c>
      <c r="BW117" s="863"/>
      <c r="BX117" s="863"/>
      <c r="BY117" s="863"/>
      <c r="BZ117" s="863"/>
      <c r="CA117" s="863" t="s">
        <v>127</v>
      </c>
      <c r="CB117" s="863"/>
      <c r="CC117" s="863"/>
      <c r="CD117" s="863"/>
      <c r="CE117" s="863"/>
      <c r="CF117" s="924" t="s">
        <v>127</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445</v>
      </c>
      <c r="DH117" s="826"/>
      <c r="DI117" s="826"/>
      <c r="DJ117" s="826"/>
      <c r="DK117" s="827"/>
      <c r="DL117" s="828" t="s">
        <v>127</v>
      </c>
      <c r="DM117" s="826"/>
      <c r="DN117" s="826"/>
      <c r="DO117" s="826"/>
      <c r="DP117" s="827"/>
      <c r="DQ117" s="828" t="s">
        <v>468</v>
      </c>
      <c r="DR117" s="826"/>
      <c r="DS117" s="826"/>
      <c r="DT117" s="826"/>
      <c r="DU117" s="827"/>
      <c r="DV117" s="873" t="s">
        <v>127</v>
      </c>
      <c r="DW117" s="874"/>
      <c r="DX117" s="874"/>
      <c r="DY117" s="874"/>
      <c r="DZ117" s="875"/>
    </row>
    <row r="118" spans="1:130" s="248" customFormat="1" ht="26.25" customHeight="1" x14ac:dyDescent="0.15">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307</v>
      </c>
      <c r="AL118" s="951"/>
      <c r="AM118" s="951"/>
      <c r="AN118" s="951"/>
      <c r="AO118" s="952"/>
      <c r="AP118" s="954" t="s">
        <v>437</v>
      </c>
      <c r="AQ118" s="955"/>
      <c r="AR118" s="955"/>
      <c r="AS118" s="955"/>
      <c r="AT118" s="956"/>
      <c r="AU118" s="985"/>
      <c r="AV118" s="986"/>
      <c r="AW118" s="986"/>
      <c r="AX118" s="986"/>
      <c r="AY118" s="986"/>
      <c r="AZ118" s="928" t="s">
        <v>469</v>
      </c>
      <c r="BA118" s="929"/>
      <c r="BB118" s="929"/>
      <c r="BC118" s="929"/>
      <c r="BD118" s="929"/>
      <c r="BE118" s="929"/>
      <c r="BF118" s="929"/>
      <c r="BG118" s="929"/>
      <c r="BH118" s="929"/>
      <c r="BI118" s="929"/>
      <c r="BJ118" s="929"/>
      <c r="BK118" s="929"/>
      <c r="BL118" s="929"/>
      <c r="BM118" s="929"/>
      <c r="BN118" s="929"/>
      <c r="BO118" s="929"/>
      <c r="BP118" s="930"/>
      <c r="BQ118" s="931" t="s">
        <v>468</v>
      </c>
      <c r="BR118" s="894"/>
      <c r="BS118" s="894"/>
      <c r="BT118" s="894"/>
      <c r="BU118" s="894"/>
      <c r="BV118" s="894" t="s">
        <v>468</v>
      </c>
      <c r="BW118" s="894"/>
      <c r="BX118" s="894"/>
      <c r="BY118" s="894"/>
      <c r="BZ118" s="894"/>
      <c r="CA118" s="894" t="s">
        <v>468</v>
      </c>
      <c r="CB118" s="894"/>
      <c r="CC118" s="894"/>
      <c r="CD118" s="894"/>
      <c r="CE118" s="894"/>
      <c r="CF118" s="924" t="s">
        <v>468</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468</v>
      </c>
      <c r="DH118" s="826"/>
      <c r="DI118" s="826"/>
      <c r="DJ118" s="826"/>
      <c r="DK118" s="827"/>
      <c r="DL118" s="828" t="s">
        <v>127</v>
      </c>
      <c r="DM118" s="826"/>
      <c r="DN118" s="826"/>
      <c r="DO118" s="826"/>
      <c r="DP118" s="827"/>
      <c r="DQ118" s="828" t="s">
        <v>468</v>
      </c>
      <c r="DR118" s="826"/>
      <c r="DS118" s="826"/>
      <c r="DT118" s="826"/>
      <c r="DU118" s="827"/>
      <c r="DV118" s="873" t="s">
        <v>468</v>
      </c>
      <c r="DW118" s="874"/>
      <c r="DX118" s="874"/>
      <c r="DY118" s="874"/>
      <c r="DZ118" s="875"/>
    </row>
    <row r="119" spans="1:130" s="248" customFormat="1" ht="26.25" customHeight="1" x14ac:dyDescent="0.15">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36130</v>
      </c>
      <c r="AB119" s="944"/>
      <c r="AC119" s="944"/>
      <c r="AD119" s="944"/>
      <c r="AE119" s="945"/>
      <c r="AF119" s="946">
        <v>38083</v>
      </c>
      <c r="AG119" s="944"/>
      <c r="AH119" s="944"/>
      <c r="AI119" s="944"/>
      <c r="AJ119" s="945"/>
      <c r="AK119" s="946">
        <v>34308</v>
      </c>
      <c r="AL119" s="944"/>
      <c r="AM119" s="944"/>
      <c r="AN119" s="944"/>
      <c r="AO119" s="945"/>
      <c r="AP119" s="947">
        <v>0.1</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471</v>
      </c>
      <c r="BP119" s="927"/>
      <c r="BQ119" s="931">
        <v>62114482</v>
      </c>
      <c r="BR119" s="894"/>
      <c r="BS119" s="894"/>
      <c r="BT119" s="894"/>
      <c r="BU119" s="894"/>
      <c r="BV119" s="894">
        <v>64802829</v>
      </c>
      <c r="BW119" s="894"/>
      <c r="BX119" s="894"/>
      <c r="BY119" s="894"/>
      <c r="BZ119" s="894"/>
      <c r="CA119" s="894">
        <v>67261716</v>
      </c>
      <c r="CB119" s="894"/>
      <c r="CC119" s="894"/>
      <c r="CD119" s="894"/>
      <c r="CE119" s="894"/>
      <c r="CF119" s="792"/>
      <c r="CG119" s="793"/>
      <c r="CH119" s="793"/>
      <c r="CI119" s="793"/>
      <c r="CJ119" s="883"/>
      <c r="CK119" s="981"/>
      <c r="CL119" s="869"/>
      <c r="CM119" s="887" t="s">
        <v>472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445</v>
      </c>
      <c r="DH119" s="809"/>
      <c r="DI119" s="809"/>
      <c r="DJ119" s="809"/>
      <c r="DK119" s="810"/>
      <c r="DL119" s="811" t="s">
        <v>445</v>
      </c>
      <c r="DM119" s="809"/>
      <c r="DN119" s="809"/>
      <c r="DO119" s="809"/>
      <c r="DP119" s="810"/>
      <c r="DQ119" s="811" t="s">
        <v>445</v>
      </c>
      <c r="DR119" s="809"/>
      <c r="DS119" s="809"/>
      <c r="DT119" s="809"/>
      <c r="DU119" s="810"/>
      <c r="DV119" s="897" t="s">
        <v>445</v>
      </c>
      <c r="DW119" s="898"/>
      <c r="DX119" s="898"/>
      <c r="DY119" s="898"/>
      <c r="DZ119" s="899"/>
    </row>
    <row r="120" spans="1:130" s="248" customFormat="1" ht="26.25" customHeight="1" x14ac:dyDescent="0.15">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445</v>
      </c>
      <c r="AB120" s="826"/>
      <c r="AC120" s="826"/>
      <c r="AD120" s="826"/>
      <c r="AE120" s="827"/>
      <c r="AF120" s="828" t="s">
        <v>445</v>
      </c>
      <c r="AG120" s="826"/>
      <c r="AH120" s="826"/>
      <c r="AI120" s="826"/>
      <c r="AJ120" s="827"/>
      <c r="AK120" s="828">
        <v>88055</v>
      </c>
      <c r="AL120" s="826"/>
      <c r="AM120" s="826"/>
      <c r="AN120" s="826"/>
      <c r="AO120" s="827"/>
      <c r="AP120" s="873">
        <v>0.3</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7664626</v>
      </c>
      <c r="BR120" s="891"/>
      <c r="BS120" s="891"/>
      <c r="BT120" s="891"/>
      <c r="BU120" s="891"/>
      <c r="BV120" s="891">
        <v>9524868</v>
      </c>
      <c r="BW120" s="891"/>
      <c r="BX120" s="891"/>
      <c r="BY120" s="891"/>
      <c r="BZ120" s="891"/>
      <c r="CA120" s="891">
        <v>9304894</v>
      </c>
      <c r="CB120" s="891"/>
      <c r="CC120" s="891"/>
      <c r="CD120" s="891"/>
      <c r="CE120" s="891"/>
      <c r="CF120" s="915">
        <v>29.9</v>
      </c>
      <c r="CG120" s="916"/>
      <c r="CH120" s="916"/>
      <c r="CI120" s="916"/>
      <c r="CJ120" s="916"/>
      <c r="CK120" s="917" t="s">
        <v>475</v>
      </c>
      <c r="CL120" s="901"/>
      <c r="CM120" s="901"/>
      <c r="CN120" s="901"/>
      <c r="CO120" s="902"/>
      <c r="CP120" s="921" t="s">
        <v>476</v>
      </c>
      <c r="CQ120" s="922"/>
      <c r="CR120" s="922"/>
      <c r="CS120" s="922"/>
      <c r="CT120" s="922"/>
      <c r="CU120" s="922"/>
      <c r="CV120" s="922"/>
      <c r="CW120" s="922"/>
      <c r="CX120" s="922"/>
      <c r="CY120" s="922"/>
      <c r="CZ120" s="922"/>
      <c r="DA120" s="922"/>
      <c r="DB120" s="922"/>
      <c r="DC120" s="922"/>
      <c r="DD120" s="922"/>
      <c r="DE120" s="922"/>
      <c r="DF120" s="923"/>
      <c r="DG120" s="910">
        <v>3911323</v>
      </c>
      <c r="DH120" s="891"/>
      <c r="DI120" s="891"/>
      <c r="DJ120" s="891"/>
      <c r="DK120" s="891"/>
      <c r="DL120" s="891">
        <v>4730202</v>
      </c>
      <c r="DM120" s="891"/>
      <c r="DN120" s="891"/>
      <c r="DO120" s="891"/>
      <c r="DP120" s="891"/>
      <c r="DQ120" s="891">
        <v>4841327</v>
      </c>
      <c r="DR120" s="891"/>
      <c r="DS120" s="891"/>
      <c r="DT120" s="891"/>
      <c r="DU120" s="891"/>
      <c r="DV120" s="892">
        <v>15.6</v>
      </c>
      <c r="DW120" s="892"/>
      <c r="DX120" s="892"/>
      <c r="DY120" s="892"/>
      <c r="DZ120" s="893"/>
    </row>
    <row r="121" spans="1:130" s="248" customFormat="1" ht="26.25" customHeight="1" x14ac:dyDescent="0.15">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445</v>
      </c>
      <c r="AB121" s="826"/>
      <c r="AC121" s="826"/>
      <c r="AD121" s="826"/>
      <c r="AE121" s="827"/>
      <c r="AF121" s="828" t="s">
        <v>445</v>
      </c>
      <c r="AG121" s="826"/>
      <c r="AH121" s="826"/>
      <c r="AI121" s="826"/>
      <c r="AJ121" s="827"/>
      <c r="AK121" s="828" t="s">
        <v>445</v>
      </c>
      <c r="AL121" s="826"/>
      <c r="AM121" s="826"/>
      <c r="AN121" s="826"/>
      <c r="AO121" s="827"/>
      <c r="AP121" s="873" t="s">
        <v>445</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v>9832556</v>
      </c>
      <c r="BR121" s="863"/>
      <c r="BS121" s="863"/>
      <c r="BT121" s="863"/>
      <c r="BU121" s="863"/>
      <c r="BV121" s="863">
        <v>11216387</v>
      </c>
      <c r="BW121" s="863"/>
      <c r="BX121" s="863"/>
      <c r="BY121" s="863"/>
      <c r="BZ121" s="863"/>
      <c r="CA121" s="863">
        <v>12037916</v>
      </c>
      <c r="CB121" s="863"/>
      <c r="CC121" s="863"/>
      <c r="CD121" s="863"/>
      <c r="CE121" s="863"/>
      <c r="CF121" s="924">
        <v>38.700000000000003</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v>15498</v>
      </c>
      <c r="DH121" s="863"/>
      <c r="DI121" s="863"/>
      <c r="DJ121" s="863"/>
      <c r="DK121" s="863"/>
      <c r="DL121" s="863">
        <v>14408</v>
      </c>
      <c r="DM121" s="863"/>
      <c r="DN121" s="863"/>
      <c r="DO121" s="863"/>
      <c r="DP121" s="863"/>
      <c r="DQ121" s="863">
        <v>13295</v>
      </c>
      <c r="DR121" s="863"/>
      <c r="DS121" s="863"/>
      <c r="DT121" s="863"/>
      <c r="DU121" s="863"/>
      <c r="DV121" s="840">
        <v>0</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445</v>
      </c>
      <c r="AB122" s="826"/>
      <c r="AC122" s="826"/>
      <c r="AD122" s="826"/>
      <c r="AE122" s="827"/>
      <c r="AF122" s="828" t="s">
        <v>445</v>
      </c>
      <c r="AG122" s="826"/>
      <c r="AH122" s="826"/>
      <c r="AI122" s="826"/>
      <c r="AJ122" s="827"/>
      <c r="AK122" s="828" t="s">
        <v>445</v>
      </c>
      <c r="AL122" s="826"/>
      <c r="AM122" s="826"/>
      <c r="AN122" s="826"/>
      <c r="AO122" s="827"/>
      <c r="AP122" s="873" t="s">
        <v>445</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36861280</v>
      </c>
      <c r="BR122" s="894"/>
      <c r="BS122" s="894"/>
      <c r="BT122" s="894"/>
      <c r="BU122" s="894"/>
      <c r="BV122" s="894">
        <v>36535245</v>
      </c>
      <c r="BW122" s="894"/>
      <c r="BX122" s="894"/>
      <c r="BY122" s="894"/>
      <c r="BZ122" s="894"/>
      <c r="CA122" s="894">
        <v>36450531</v>
      </c>
      <c r="CB122" s="894"/>
      <c r="CC122" s="894"/>
      <c r="CD122" s="894"/>
      <c r="CE122" s="894"/>
      <c r="CF122" s="895">
        <v>117.2</v>
      </c>
      <c r="CG122" s="896"/>
      <c r="CH122" s="896"/>
      <c r="CI122" s="896"/>
      <c r="CJ122" s="896"/>
      <c r="CK122" s="918"/>
      <c r="CL122" s="904"/>
      <c r="CM122" s="904"/>
      <c r="CN122" s="904"/>
      <c r="CO122" s="905"/>
      <c r="CP122" s="884" t="s">
        <v>481</v>
      </c>
      <c r="CQ122" s="885"/>
      <c r="CR122" s="885"/>
      <c r="CS122" s="885"/>
      <c r="CT122" s="885"/>
      <c r="CU122" s="885"/>
      <c r="CV122" s="885"/>
      <c r="CW122" s="885"/>
      <c r="CX122" s="885"/>
      <c r="CY122" s="885"/>
      <c r="CZ122" s="885"/>
      <c r="DA122" s="885"/>
      <c r="DB122" s="885"/>
      <c r="DC122" s="885"/>
      <c r="DD122" s="885"/>
      <c r="DE122" s="885"/>
      <c r="DF122" s="886"/>
      <c r="DG122" s="862" t="s">
        <v>127</v>
      </c>
      <c r="DH122" s="863"/>
      <c r="DI122" s="863"/>
      <c r="DJ122" s="863"/>
      <c r="DK122" s="863"/>
      <c r="DL122" s="863" t="s">
        <v>127</v>
      </c>
      <c r="DM122" s="863"/>
      <c r="DN122" s="863"/>
      <c r="DO122" s="863"/>
      <c r="DP122" s="863"/>
      <c r="DQ122" s="863" t="s">
        <v>127</v>
      </c>
      <c r="DR122" s="863"/>
      <c r="DS122" s="863"/>
      <c r="DT122" s="863"/>
      <c r="DU122" s="863"/>
      <c r="DV122" s="840" t="s">
        <v>127</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127</v>
      </c>
      <c r="AB123" s="826"/>
      <c r="AC123" s="826"/>
      <c r="AD123" s="826"/>
      <c r="AE123" s="827"/>
      <c r="AF123" s="828" t="s">
        <v>127</v>
      </c>
      <c r="AG123" s="826"/>
      <c r="AH123" s="826"/>
      <c r="AI123" s="826"/>
      <c r="AJ123" s="827"/>
      <c r="AK123" s="828" t="s">
        <v>127</v>
      </c>
      <c r="AL123" s="826"/>
      <c r="AM123" s="826"/>
      <c r="AN123" s="826"/>
      <c r="AO123" s="827"/>
      <c r="AP123" s="873" t="s">
        <v>127</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482</v>
      </c>
      <c r="BP123" s="927"/>
      <c r="BQ123" s="881">
        <v>54358462</v>
      </c>
      <c r="BR123" s="882"/>
      <c r="BS123" s="882"/>
      <c r="BT123" s="882"/>
      <c r="BU123" s="882"/>
      <c r="BV123" s="882">
        <v>57276500</v>
      </c>
      <c r="BW123" s="882"/>
      <c r="BX123" s="882"/>
      <c r="BY123" s="882"/>
      <c r="BZ123" s="882"/>
      <c r="CA123" s="882">
        <v>57793341</v>
      </c>
      <c r="CB123" s="882"/>
      <c r="CC123" s="882"/>
      <c r="CD123" s="882"/>
      <c r="CE123" s="882"/>
      <c r="CF123" s="792"/>
      <c r="CG123" s="793"/>
      <c r="CH123" s="793"/>
      <c r="CI123" s="793"/>
      <c r="CJ123" s="883"/>
      <c r="CK123" s="918"/>
      <c r="CL123" s="904"/>
      <c r="CM123" s="904"/>
      <c r="CN123" s="904"/>
      <c r="CO123" s="905"/>
      <c r="CP123" s="884" t="s">
        <v>406</v>
      </c>
      <c r="CQ123" s="885"/>
      <c r="CR123" s="885"/>
      <c r="CS123" s="885"/>
      <c r="CT123" s="885"/>
      <c r="CU123" s="885"/>
      <c r="CV123" s="885"/>
      <c r="CW123" s="885"/>
      <c r="CX123" s="885"/>
      <c r="CY123" s="885"/>
      <c r="CZ123" s="885"/>
      <c r="DA123" s="885"/>
      <c r="DB123" s="885"/>
      <c r="DC123" s="885"/>
      <c r="DD123" s="885"/>
      <c r="DE123" s="885"/>
      <c r="DF123" s="886"/>
      <c r="DG123" s="825" t="s">
        <v>179</v>
      </c>
      <c r="DH123" s="826"/>
      <c r="DI123" s="826"/>
      <c r="DJ123" s="826"/>
      <c r="DK123" s="827"/>
      <c r="DL123" s="828" t="s">
        <v>483</v>
      </c>
      <c r="DM123" s="826"/>
      <c r="DN123" s="826"/>
      <c r="DO123" s="826"/>
      <c r="DP123" s="827"/>
      <c r="DQ123" s="828" t="s">
        <v>484</v>
      </c>
      <c r="DR123" s="826"/>
      <c r="DS123" s="826"/>
      <c r="DT123" s="826"/>
      <c r="DU123" s="827"/>
      <c r="DV123" s="873" t="s">
        <v>412</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483</v>
      </c>
      <c r="AB124" s="826"/>
      <c r="AC124" s="826"/>
      <c r="AD124" s="826"/>
      <c r="AE124" s="827"/>
      <c r="AF124" s="828" t="s">
        <v>484</v>
      </c>
      <c r="AG124" s="826"/>
      <c r="AH124" s="826"/>
      <c r="AI124" s="826"/>
      <c r="AJ124" s="827"/>
      <c r="AK124" s="828" t="s">
        <v>484</v>
      </c>
      <c r="AL124" s="826"/>
      <c r="AM124" s="826"/>
      <c r="AN124" s="826"/>
      <c r="AO124" s="827"/>
      <c r="AP124" s="873" t="s">
        <v>484</v>
      </c>
      <c r="AQ124" s="874"/>
      <c r="AR124" s="874"/>
      <c r="AS124" s="874"/>
      <c r="AT124" s="875"/>
      <c r="AU124" s="876" t="s">
        <v>485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27.1</v>
      </c>
      <c r="BR124" s="880"/>
      <c r="BS124" s="880"/>
      <c r="BT124" s="880"/>
      <c r="BU124" s="880"/>
      <c r="BV124" s="880">
        <v>25.4</v>
      </c>
      <c r="BW124" s="880"/>
      <c r="BX124" s="880"/>
      <c r="BY124" s="880"/>
      <c r="BZ124" s="880"/>
      <c r="CA124" s="880">
        <v>30.4</v>
      </c>
      <c r="CB124" s="880"/>
      <c r="CC124" s="880"/>
      <c r="CD124" s="880"/>
      <c r="CE124" s="880"/>
      <c r="CF124" s="770"/>
      <c r="CG124" s="771"/>
      <c r="CH124" s="771"/>
      <c r="CI124" s="771"/>
      <c r="CJ124" s="911"/>
      <c r="CK124" s="919"/>
      <c r="CL124" s="919"/>
      <c r="CM124" s="919"/>
      <c r="CN124" s="919"/>
      <c r="CO124" s="920"/>
      <c r="CP124" s="884" t="s">
        <v>486</v>
      </c>
      <c r="CQ124" s="885"/>
      <c r="CR124" s="885"/>
      <c r="CS124" s="885"/>
      <c r="CT124" s="885"/>
      <c r="CU124" s="885"/>
      <c r="CV124" s="885"/>
      <c r="CW124" s="885"/>
      <c r="CX124" s="885"/>
      <c r="CY124" s="885"/>
      <c r="CZ124" s="885"/>
      <c r="DA124" s="885"/>
      <c r="DB124" s="885"/>
      <c r="DC124" s="885"/>
      <c r="DD124" s="885"/>
      <c r="DE124" s="885"/>
      <c r="DF124" s="886"/>
      <c r="DG124" s="808">
        <v>427856</v>
      </c>
      <c r="DH124" s="809"/>
      <c r="DI124" s="809"/>
      <c r="DJ124" s="809"/>
      <c r="DK124" s="810"/>
      <c r="DL124" s="811">
        <v>416950</v>
      </c>
      <c r="DM124" s="809"/>
      <c r="DN124" s="809"/>
      <c r="DO124" s="809"/>
      <c r="DP124" s="810"/>
      <c r="DQ124" s="811" t="s">
        <v>487</v>
      </c>
      <c r="DR124" s="809"/>
      <c r="DS124" s="809"/>
      <c r="DT124" s="809"/>
      <c r="DU124" s="810"/>
      <c r="DV124" s="897" t="s">
        <v>488</v>
      </c>
      <c r="DW124" s="898"/>
      <c r="DX124" s="898"/>
      <c r="DY124" s="898"/>
      <c r="DZ124" s="899"/>
    </row>
    <row r="125" spans="1:130" s="248" customFormat="1" ht="26.25" customHeight="1" x14ac:dyDescent="0.15">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487</v>
      </c>
      <c r="AB125" s="826"/>
      <c r="AC125" s="826"/>
      <c r="AD125" s="826"/>
      <c r="AE125" s="827"/>
      <c r="AF125" s="828" t="s">
        <v>179</v>
      </c>
      <c r="AG125" s="826"/>
      <c r="AH125" s="826"/>
      <c r="AI125" s="826"/>
      <c r="AJ125" s="827"/>
      <c r="AK125" s="828" t="s">
        <v>455</v>
      </c>
      <c r="AL125" s="826"/>
      <c r="AM125" s="826"/>
      <c r="AN125" s="826"/>
      <c r="AO125" s="827"/>
      <c r="AP125" s="873" t="s">
        <v>127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488</v>
      </c>
      <c r="DH125" s="891"/>
      <c r="DI125" s="891"/>
      <c r="DJ125" s="891"/>
      <c r="DK125" s="891"/>
      <c r="DL125" s="891" t="s">
        <v>412</v>
      </c>
      <c r="DM125" s="891"/>
      <c r="DN125" s="891"/>
      <c r="DO125" s="891"/>
      <c r="DP125" s="891"/>
      <c r="DQ125" s="891" t="s">
        <v>455</v>
      </c>
      <c r="DR125" s="891"/>
      <c r="DS125" s="891"/>
      <c r="DT125" s="891"/>
      <c r="DU125" s="891"/>
      <c r="DV125" s="892" t="s">
        <v>488</v>
      </c>
      <c r="DW125" s="892"/>
      <c r="DX125" s="892"/>
      <c r="DY125" s="892"/>
      <c r="DZ125" s="893"/>
    </row>
    <row r="126" spans="1:130" s="248" customFormat="1" ht="26.25" customHeight="1" thickBot="1" x14ac:dyDescent="0.2">
      <c r="A126" s="866"/>
      <c r="B126" s="867"/>
      <c r="C126" s="870" t="s">
        <v>472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487</v>
      </c>
      <c r="AB126" s="826"/>
      <c r="AC126" s="826"/>
      <c r="AD126" s="826"/>
      <c r="AE126" s="827"/>
      <c r="AF126" s="828" t="s">
        <v>491</v>
      </c>
      <c r="AG126" s="826"/>
      <c r="AH126" s="826"/>
      <c r="AI126" s="826"/>
      <c r="AJ126" s="827"/>
      <c r="AK126" s="828" t="s">
        <v>492</v>
      </c>
      <c r="AL126" s="826"/>
      <c r="AM126" s="826"/>
      <c r="AN126" s="826"/>
      <c r="AO126" s="827"/>
      <c r="AP126" s="873" t="s">
        <v>491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493</v>
      </c>
      <c r="CQ126" s="796"/>
      <c r="CR126" s="796"/>
      <c r="CS126" s="796"/>
      <c r="CT126" s="796"/>
      <c r="CU126" s="796"/>
      <c r="CV126" s="796"/>
      <c r="CW126" s="796"/>
      <c r="CX126" s="796"/>
      <c r="CY126" s="796"/>
      <c r="CZ126" s="796"/>
      <c r="DA126" s="796"/>
      <c r="DB126" s="796"/>
      <c r="DC126" s="796"/>
      <c r="DD126" s="796"/>
      <c r="DE126" s="796"/>
      <c r="DF126" s="797"/>
      <c r="DG126" s="862" t="s">
        <v>412</v>
      </c>
      <c r="DH126" s="863"/>
      <c r="DI126" s="863"/>
      <c r="DJ126" s="863"/>
      <c r="DK126" s="863"/>
      <c r="DL126" s="863" t="s">
        <v>179</v>
      </c>
      <c r="DM126" s="863"/>
      <c r="DN126" s="863"/>
      <c r="DO126" s="863"/>
      <c r="DP126" s="863"/>
      <c r="DQ126" s="863" t="s">
        <v>412</v>
      </c>
      <c r="DR126" s="863"/>
      <c r="DS126" s="863"/>
      <c r="DT126" s="863"/>
      <c r="DU126" s="863"/>
      <c r="DV126" s="840" t="s">
        <v>494</v>
      </c>
      <c r="DW126" s="840"/>
      <c r="DX126" s="840"/>
      <c r="DY126" s="840"/>
      <c r="DZ126" s="841"/>
    </row>
    <row r="127" spans="1:130" s="248" customFormat="1" ht="26.25" customHeight="1" x14ac:dyDescent="0.15">
      <c r="A127" s="868"/>
      <c r="B127" s="869"/>
      <c r="C127" s="887" t="s">
        <v>495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179</v>
      </c>
      <c r="AB127" s="826"/>
      <c r="AC127" s="826"/>
      <c r="AD127" s="826"/>
      <c r="AE127" s="827"/>
      <c r="AF127" s="828" t="s">
        <v>483</v>
      </c>
      <c r="AG127" s="826"/>
      <c r="AH127" s="826"/>
      <c r="AI127" s="826"/>
      <c r="AJ127" s="827"/>
      <c r="AK127" s="828" t="s">
        <v>491</v>
      </c>
      <c r="AL127" s="826"/>
      <c r="AM127" s="826"/>
      <c r="AN127" s="826"/>
      <c r="AO127" s="827"/>
      <c r="AP127" s="873" t="s">
        <v>484</v>
      </c>
      <c r="AQ127" s="874"/>
      <c r="AR127" s="874"/>
      <c r="AS127" s="874"/>
      <c r="AT127" s="875"/>
      <c r="AU127" s="284"/>
      <c r="AV127" s="284"/>
      <c r="AW127" s="284"/>
      <c r="AX127" s="890" t="s">
        <v>496</v>
      </c>
      <c r="AY127" s="858"/>
      <c r="AZ127" s="858"/>
      <c r="BA127" s="858"/>
      <c r="BB127" s="858"/>
      <c r="BC127" s="858"/>
      <c r="BD127" s="858"/>
      <c r="BE127" s="859"/>
      <c r="BF127" s="857" t="s">
        <v>497</v>
      </c>
      <c r="BG127" s="858"/>
      <c r="BH127" s="858"/>
      <c r="BI127" s="858"/>
      <c r="BJ127" s="858"/>
      <c r="BK127" s="858"/>
      <c r="BL127" s="859"/>
      <c r="BM127" s="857" t="s">
        <v>498</v>
      </c>
      <c r="BN127" s="858"/>
      <c r="BO127" s="858"/>
      <c r="BP127" s="858"/>
      <c r="BQ127" s="858"/>
      <c r="BR127" s="858"/>
      <c r="BS127" s="859"/>
      <c r="BT127" s="857" t="s">
        <v>499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500</v>
      </c>
      <c r="CQ127" s="796"/>
      <c r="CR127" s="796"/>
      <c r="CS127" s="796"/>
      <c r="CT127" s="796"/>
      <c r="CU127" s="796"/>
      <c r="CV127" s="796"/>
      <c r="CW127" s="796"/>
      <c r="CX127" s="796"/>
      <c r="CY127" s="796"/>
      <c r="CZ127" s="796"/>
      <c r="DA127" s="796"/>
      <c r="DB127" s="796"/>
      <c r="DC127" s="796"/>
      <c r="DD127" s="796"/>
      <c r="DE127" s="796"/>
      <c r="DF127" s="797"/>
      <c r="DG127" s="862" t="s">
        <v>488</v>
      </c>
      <c r="DH127" s="863"/>
      <c r="DI127" s="863"/>
      <c r="DJ127" s="863"/>
      <c r="DK127" s="863"/>
      <c r="DL127" s="863" t="s">
        <v>487</v>
      </c>
      <c r="DM127" s="863"/>
      <c r="DN127" s="863"/>
      <c r="DO127" s="863"/>
      <c r="DP127" s="863"/>
      <c r="DQ127" s="863" t="s">
        <v>127</v>
      </c>
      <c r="DR127" s="863"/>
      <c r="DS127" s="863"/>
      <c r="DT127" s="863"/>
      <c r="DU127" s="863"/>
      <c r="DV127" s="840" t="s">
        <v>483</v>
      </c>
      <c r="DW127" s="840"/>
      <c r="DX127" s="840"/>
      <c r="DY127" s="840"/>
      <c r="DZ127" s="841"/>
    </row>
    <row r="128" spans="1:130" s="248" customFormat="1" ht="26.25" customHeight="1" thickBot="1" x14ac:dyDescent="0.2">
      <c r="A128" s="842" t="s">
        <v>501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502</v>
      </c>
      <c r="X128" s="844"/>
      <c r="Y128" s="844"/>
      <c r="Z128" s="845"/>
      <c r="AA128" s="846">
        <v>866590</v>
      </c>
      <c r="AB128" s="847"/>
      <c r="AC128" s="847"/>
      <c r="AD128" s="847"/>
      <c r="AE128" s="848"/>
      <c r="AF128" s="849">
        <v>1145491</v>
      </c>
      <c r="AG128" s="847"/>
      <c r="AH128" s="847"/>
      <c r="AI128" s="847"/>
      <c r="AJ128" s="848"/>
      <c r="AK128" s="849">
        <v>1022746</v>
      </c>
      <c r="AL128" s="847"/>
      <c r="AM128" s="847"/>
      <c r="AN128" s="847"/>
      <c r="AO128" s="848"/>
      <c r="AP128" s="850"/>
      <c r="AQ128" s="851"/>
      <c r="AR128" s="851"/>
      <c r="AS128" s="851"/>
      <c r="AT128" s="852"/>
      <c r="AU128" s="284"/>
      <c r="AV128" s="284"/>
      <c r="AW128" s="284"/>
      <c r="AX128" s="853" t="s">
        <v>503</v>
      </c>
      <c r="AY128" s="854"/>
      <c r="AZ128" s="854"/>
      <c r="BA128" s="854"/>
      <c r="BB128" s="854"/>
      <c r="BC128" s="854"/>
      <c r="BD128" s="854"/>
      <c r="BE128" s="855"/>
      <c r="BF128" s="832" t="s">
        <v>455</v>
      </c>
      <c r="BG128" s="833"/>
      <c r="BH128" s="833"/>
      <c r="BI128" s="833"/>
      <c r="BJ128" s="833"/>
      <c r="BK128" s="833"/>
      <c r="BL128" s="856"/>
      <c r="BM128" s="832">
        <v>11.64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504</v>
      </c>
      <c r="CQ128" s="774"/>
      <c r="CR128" s="774"/>
      <c r="CS128" s="774"/>
      <c r="CT128" s="774"/>
      <c r="CU128" s="774"/>
      <c r="CV128" s="774"/>
      <c r="CW128" s="774"/>
      <c r="CX128" s="774"/>
      <c r="CY128" s="774"/>
      <c r="CZ128" s="774"/>
      <c r="DA128" s="774"/>
      <c r="DB128" s="774"/>
      <c r="DC128" s="774"/>
      <c r="DD128" s="774"/>
      <c r="DE128" s="774"/>
      <c r="DF128" s="775"/>
      <c r="DG128" s="836" t="s">
        <v>505</v>
      </c>
      <c r="DH128" s="837"/>
      <c r="DI128" s="837"/>
      <c r="DJ128" s="837"/>
      <c r="DK128" s="837"/>
      <c r="DL128" s="837" t="s">
        <v>484</v>
      </c>
      <c r="DM128" s="837"/>
      <c r="DN128" s="837"/>
      <c r="DO128" s="837"/>
      <c r="DP128" s="837"/>
      <c r="DQ128" s="837" t="s">
        <v>488</v>
      </c>
      <c r="DR128" s="837"/>
      <c r="DS128" s="837"/>
      <c r="DT128" s="837"/>
      <c r="DU128" s="837"/>
      <c r="DV128" s="838" t="s">
        <v>179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506</v>
      </c>
      <c r="X129" s="823"/>
      <c r="Y129" s="823"/>
      <c r="Z129" s="824"/>
      <c r="AA129" s="825">
        <v>31711374</v>
      </c>
      <c r="AB129" s="826"/>
      <c r="AC129" s="826"/>
      <c r="AD129" s="826"/>
      <c r="AE129" s="827"/>
      <c r="AF129" s="828">
        <v>32548312</v>
      </c>
      <c r="AG129" s="826"/>
      <c r="AH129" s="826"/>
      <c r="AI129" s="826"/>
      <c r="AJ129" s="827"/>
      <c r="AK129" s="828">
        <v>34129636</v>
      </c>
      <c r="AL129" s="826"/>
      <c r="AM129" s="826"/>
      <c r="AN129" s="826"/>
      <c r="AO129" s="827"/>
      <c r="AP129" s="829"/>
      <c r="AQ129" s="830"/>
      <c r="AR129" s="830"/>
      <c r="AS129" s="830"/>
      <c r="AT129" s="831"/>
      <c r="AU129" s="286"/>
      <c r="AV129" s="286"/>
      <c r="AW129" s="286"/>
      <c r="AX129" s="795" t="s">
        <v>507</v>
      </c>
      <c r="AY129" s="796"/>
      <c r="AZ129" s="796"/>
      <c r="BA129" s="796"/>
      <c r="BB129" s="796"/>
      <c r="BC129" s="796"/>
      <c r="BD129" s="796"/>
      <c r="BE129" s="797"/>
      <c r="BF129" s="815" t="s">
        <v>492</v>
      </c>
      <c r="BG129" s="816"/>
      <c r="BH129" s="816"/>
      <c r="BI129" s="816"/>
      <c r="BJ129" s="816"/>
      <c r="BK129" s="816"/>
      <c r="BL129" s="817"/>
      <c r="BM129" s="815">
        <v>16.64</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509</v>
      </c>
      <c r="X130" s="823"/>
      <c r="Y130" s="823"/>
      <c r="Z130" s="824"/>
      <c r="AA130" s="825">
        <v>3109484</v>
      </c>
      <c r="AB130" s="826"/>
      <c r="AC130" s="826"/>
      <c r="AD130" s="826"/>
      <c r="AE130" s="827"/>
      <c r="AF130" s="828">
        <v>2945639</v>
      </c>
      <c r="AG130" s="826"/>
      <c r="AH130" s="826"/>
      <c r="AI130" s="826"/>
      <c r="AJ130" s="827"/>
      <c r="AK130" s="828">
        <v>3028606</v>
      </c>
      <c r="AL130" s="826"/>
      <c r="AM130" s="826"/>
      <c r="AN130" s="826"/>
      <c r="AO130" s="827"/>
      <c r="AP130" s="829"/>
      <c r="AQ130" s="830"/>
      <c r="AR130" s="830"/>
      <c r="AS130" s="830"/>
      <c r="AT130" s="831"/>
      <c r="AU130" s="286"/>
      <c r="AV130" s="286"/>
      <c r="AW130" s="286"/>
      <c r="AX130" s="795" t="s">
        <v>510</v>
      </c>
      <c r="AY130" s="796"/>
      <c r="AZ130" s="796"/>
      <c r="BA130" s="796"/>
      <c r="BB130" s="796"/>
      <c r="BC130" s="796"/>
      <c r="BD130" s="796"/>
      <c r="BE130" s="797"/>
      <c r="BF130" s="798">
        <v>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511</v>
      </c>
      <c r="X131" s="806"/>
      <c r="Y131" s="806"/>
      <c r="Z131" s="807"/>
      <c r="AA131" s="808">
        <v>28601890</v>
      </c>
      <c r="AB131" s="809"/>
      <c r="AC131" s="809"/>
      <c r="AD131" s="809"/>
      <c r="AE131" s="810"/>
      <c r="AF131" s="811">
        <v>29602673</v>
      </c>
      <c r="AG131" s="809"/>
      <c r="AH131" s="809"/>
      <c r="AI131" s="809"/>
      <c r="AJ131" s="810"/>
      <c r="AK131" s="811">
        <v>31101030</v>
      </c>
      <c r="AL131" s="809"/>
      <c r="AM131" s="809"/>
      <c r="AN131" s="809"/>
      <c r="AO131" s="810"/>
      <c r="AP131" s="812"/>
      <c r="AQ131" s="813"/>
      <c r="AR131" s="813"/>
      <c r="AS131" s="813"/>
      <c r="AT131" s="814"/>
      <c r="AU131" s="286"/>
      <c r="AV131" s="286"/>
      <c r="AW131" s="286"/>
      <c r="AX131" s="773" t="s">
        <v>512</v>
      </c>
      <c r="AY131" s="774"/>
      <c r="AZ131" s="774"/>
      <c r="BA131" s="774"/>
      <c r="BB131" s="774"/>
      <c r="BC131" s="774"/>
      <c r="BD131" s="774"/>
      <c r="BE131" s="775"/>
      <c r="BF131" s="776">
        <v>30.4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514</v>
      </c>
      <c r="W132" s="786"/>
      <c r="X132" s="786"/>
      <c r="Y132" s="786"/>
      <c r="Z132" s="787"/>
      <c r="AA132" s="788">
        <v>1.4372896340000001</v>
      </c>
      <c r="AB132" s="789"/>
      <c r="AC132" s="789"/>
      <c r="AD132" s="789"/>
      <c r="AE132" s="790"/>
      <c r="AF132" s="791">
        <v>0.975942274</v>
      </c>
      <c r="AG132" s="789"/>
      <c r="AH132" s="789"/>
      <c r="AI132" s="789"/>
      <c r="AJ132" s="790"/>
      <c r="AK132" s="791">
        <v>0.85913553300000001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515</v>
      </c>
      <c r="W133" s="765"/>
      <c r="X133" s="765"/>
      <c r="Y133" s="765"/>
      <c r="Z133" s="766"/>
      <c r="AA133" s="767">
        <v>2.5</v>
      </c>
      <c r="AB133" s="768"/>
      <c r="AC133" s="768"/>
      <c r="AD133" s="768"/>
      <c r="AE133" s="769"/>
      <c r="AF133" s="767">
        <v>1.7</v>
      </c>
      <c r="AG133" s="768"/>
      <c r="AH133" s="768"/>
      <c r="AI133" s="768"/>
      <c r="AJ133" s="769"/>
      <c r="AK133" s="767">
        <v>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nSKnfhYi1/RV9F2JttKxEIhQmbki+8Y7tqdOoKbKcgQABE63A26qU6saHTPOWRlQQa789btWu+7elH45G4Puw==" saltValue="8RNfm41YsXUGh3KTXnK2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gnRrKo/K5YOXH2hA8lK7aVPCZz1cTrc3RRzBzr7ykeLXsqCKT1NQukFPIfohw9u4+bOkA/bQSa9scpcJdGJEg==" saltValue="2tvdL2PrIJj1GqGKg0CZ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JYu86/f3jL7sCd5NeXGhFnLBIImmKwM0atxElCXHd4XSE/YPYzf6v3SgAOn+IR+Kdcs+DTHzzLQrGyBnrn8+A==" saltValue="p43M35Ofw9W8ZTH/ubsr0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524</v>
      </c>
      <c r="AL9" s="1190"/>
      <c r="AM9" s="1190"/>
      <c r="AN9" s="1191"/>
      <c r="AO9" s="314">
        <v>9779026</v>
      </c>
      <c r="AP9" s="314">
        <v>48820</v>
      </c>
      <c r="AQ9" s="315">
        <v>60699</v>
      </c>
      <c r="AR9" s="316">
        <v>-19.600000000000001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525</v>
      </c>
      <c r="AL10" s="1190"/>
      <c r="AM10" s="1190"/>
      <c r="AN10" s="1191"/>
      <c r="AO10" s="317">
        <v>30509</v>
      </c>
      <c r="AP10" s="317">
        <v>152</v>
      </c>
      <c r="AQ10" s="318">
        <v>1313</v>
      </c>
      <c r="AR10" s="319">
        <v>-88.4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526</v>
      </c>
      <c r="AL11" s="1190"/>
      <c r="AM11" s="1190"/>
      <c r="AN11" s="1191"/>
      <c r="AO11" s="317">
        <v>175841</v>
      </c>
      <c r="AP11" s="317">
        <v>878</v>
      </c>
      <c r="AQ11" s="318">
        <v>1158</v>
      </c>
      <c r="AR11" s="319">
        <v>-24.2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527</v>
      </c>
      <c r="AL12" s="1190"/>
      <c r="AM12" s="1190"/>
      <c r="AN12" s="1191"/>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529</v>
      </c>
      <c r="AL13" s="1190"/>
      <c r="AM13" s="1190"/>
      <c r="AN13" s="1191"/>
      <c r="AO13" s="317">
        <v>483674</v>
      </c>
      <c r="AP13" s="317">
        <v>2415</v>
      </c>
      <c r="AQ13" s="318">
        <v>2240</v>
      </c>
      <c r="AR13" s="319">
        <v>7.8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530</v>
      </c>
      <c r="AL14" s="1190"/>
      <c r="AM14" s="1190"/>
      <c r="AN14" s="1191"/>
      <c r="AO14" s="317">
        <v>250388</v>
      </c>
      <c r="AP14" s="317">
        <v>1250</v>
      </c>
      <c r="AQ14" s="318">
        <v>1314</v>
      </c>
      <c r="AR14" s="319">
        <v>-4.9000000000000004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531</v>
      </c>
      <c r="AL15" s="1193"/>
      <c r="AM15" s="1193"/>
      <c r="AN15" s="1194"/>
      <c r="AO15" s="317">
        <v>-425362</v>
      </c>
      <c r="AP15" s="317">
        <v>-2124</v>
      </c>
      <c r="AQ15" s="318">
        <v>-3730</v>
      </c>
      <c r="AR15" s="319">
        <v>-43.1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10294076</v>
      </c>
      <c r="AP16" s="317">
        <v>51391</v>
      </c>
      <c r="AQ16" s="318">
        <v>62995</v>
      </c>
      <c r="AR16" s="319">
        <v>-18.399999999999999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536</v>
      </c>
      <c r="AL21" s="1196"/>
      <c r="AM21" s="1196"/>
      <c r="AN21" s="1197"/>
      <c r="AO21" s="330">
        <v>5.13</v>
      </c>
      <c r="AP21" s="331">
        <v>6.04</v>
      </c>
      <c r="AQ21" s="332">
        <v>-0.91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537</v>
      </c>
      <c r="AL22" s="1196"/>
      <c r="AM22" s="1196"/>
      <c r="AN22" s="1197"/>
      <c r="AO22" s="335">
        <v>103</v>
      </c>
      <c r="AP22" s="336">
        <v>99.9</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541</v>
      </c>
      <c r="AL32" s="1179"/>
      <c r="AM32" s="1179"/>
      <c r="AN32" s="1180"/>
      <c r="AO32" s="345">
        <v>3608435</v>
      </c>
      <c r="AP32" s="345">
        <v>18014</v>
      </c>
      <c r="AQ32" s="346">
        <v>26503</v>
      </c>
      <c r="AR32" s="347">
        <v>-32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542</v>
      </c>
      <c r="AL33" s="1179"/>
      <c r="AM33" s="1179"/>
      <c r="AN33" s="118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543</v>
      </c>
      <c r="AL34" s="1179"/>
      <c r="AM34" s="1179"/>
      <c r="AN34" s="1180"/>
      <c r="AO34" s="345">
        <v>15000</v>
      </c>
      <c r="AP34" s="345">
        <v>75</v>
      </c>
      <c r="AQ34" s="346">
        <v>25</v>
      </c>
      <c r="AR34" s="347">
        <v>200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544</v>
      </c>
      <c r="AL35" s="1179"/>
      <c r="AM35" s="1179"/>
      <c r="AN35" s="1180"/>
      <c r="AO35" s="345">
        <v>554675</v>
      </c>
      <c r="AP35" s="345">
        <v>2769</v>
      </c>
      <c r="AQ35" s="346">
        <v>5830</v>
      </c>
      <c r="AR35" s="347">
        <v>-52.5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545</v>
      </c>
      <c r="AL36" s="1179"/>
      <c r="AM36" s="1179"/>
      <c r="AN36" s="1180"/>
      <c r="AO36" s="345">
        <v>18079</v>
      </c>
      <c r="AP36" s="345">
        <v>90</v>
      </c>
      <c r="AQ36" s="346">
        <v>589</v>
      </c>
      <c r="AR36" s="347">
        <v>-84.7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546</v>
      </c>
      <c r="AL37" s="1179"/>
      <c r="AM37" s="1179"/>
      <c r="AN37" s="1180"/>
      <c r="AO37" s="345">
        <v>122363</v>
      </c>
      <c r="AP37" s="345">
        <v>611</v>
      </c>
      <c r="AQ37" s="346">
        <v>1271</v>
      </c>
      <c r="AR37" s="347">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547</v>
      </c>
      <c r="AL38" s="1176"/>
      <c r="AM38" s="1176"/>
      <c r="AN38" s="1177"/>
      <c r="AO38" s="348" t="s">
        <v>528</v>
      </c>
      <c r="AP38" s="348" t="s">
        <v>528</v>
      </c>
      <c r="AQ38" s="349">
        <v>0</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548</v>
      </c>
      <c r="AL39" s="1176"/>
      <c r="AM39" s="1176"/>
      <c r="AN39" s="1177"/>
      <c r="AO39" s="345">
        <v>-1022746</v>
      </c>
      <c r="AP39" s="345">
        <v>-5106</v>
      </c>
      <c r="AQ39" s="346">
        <v>-7632</v>
      </c>
      <c r="AR39" s="347">
        <v>-33.1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549</v>
      </c>
      <c r="AL40" s="1179"/>
      <c r="AM40" s="1179"/>
      <c r="AN40" s="1180"/>
      <c r="AO40" s="345">
        <v>-3028606</v>
      </c>
      <c r="AP40" s="345">
        <v>-15120</v>
      </c>
      <c r="AQ40" s="346">
        <v>-20405</v>
      </c>
      <c r="AR40" s="347">
        <v>-25.9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267200</v>
      </c>
      <c r="AP41" s="345">
        <v>1334</v>
      </c>
      <c r="AQ41" s="346">
        <v>6181</v>
      </c>
      <c r="AR41" s="347">
        <v>-78.400000000000006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519</v>
      </c>
      <c r="AN49" s="1186" t="s">
        <v>553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10362682</v>
      </c>
      <c r="AN51" s="367">
        <v>57367</v>
      </c>
      <c r="AO51" s="368">
        <v>-19.7</v>
      </c>
      <c r="AP51" s="369">
        <v>39893</v>
      </c>
      <c r="AQ51" s="370">
        <v>-0.1</v>
      </c>
      <c r="AR51" s="371">
        <v>-19.600000000000001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3358948</v>
      </c>
      <c r="AN52" s="375">
        <v>18595</v>
      </c>
      <c r="AO52" s="376">
        <v>-41.5</v>
      </c>
      <c r="AP52" s="377">
        <v>26170</v>
      </c>
      <c r="AQ52" s="378">
        <v>16</v>
      </c>
      <c r="AR52" s="379">
        <v>-57.5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7073315</v>
      </c>
      <c r="AN53" s="367">
        <v>38139</v>
      </c>
      <c r="AO53" s="368">
        <v>-33.5</v>
      </c>
      <c r="AP53" s="369">
        <v>41080</v>
      </c>
      <c r="AQ53" s="370">
        <v>3</v>
      </c>
      <c r="AR53" s="371">
        <v>-36.5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2977682</v>
      </c>
      <c r="AN54" s="375">
        <v>16056</v>
      </c>
      <c r="AO54" s="376">
        <v>-13.7</v>
      </c>
      <c r="AP54" s="377">
        <v>27265</v>
      </c>
      <c r="AQ54" s="378">
        <v>4.2</v>
      </c>
      <c r="AR54" s="379">
        <v>-17.899999999999999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7105727</v>
      </c>
      <c r="AN55" s="367">
        <v>37294</v>
      </c>
      <c r="AO55" s="368">
        <v>-2.2000000000000002</v>
      </c>
      <c r="AP55" s="369">
        <v>33173</v>
      </c>
      <c r="AQ55" s="370">
        <v>-19.2</v>
      </c>
      <c r="AR55" s="371">
        <v>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3123432</v>
      </c>
      <c r="AN56" s="375">
        <v>16393</v>
      </c>
      <c r="AO56" s="376">
        <v>2.1</v>
      </c>
      <c r="AP56" s="377">
        <v>20353</v>
      </c>
      <c r="AQ56" s="378">
        <v>-25.4</v>
      </c>
      <c r="AR56" s="379">
        <v>27.5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8082446</v>
      </c>
      <c r="AN57" s="367">
        <v>41348</v>
      </c>
      <c r="AO57" s="368">
        <v>10.9</v>
      </c>
      <c r="AP57" s="369">
        <v>37644</v>
      </c>
      <c r="AQ57" s="370">
        <v>13.5</v>
      </c>
      <c r="AR57" s="371">
        <v>-2.6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4279047</v>
      </c>
      <c r="AN58" s="375">
        <v>21890</v>
      </c>
      <c r="AO58" s="376">
        <v>33.5</v>
      </c>
      <c r="AP58" s="377">
        <v>24939</v>
      </c>
      <c r="AQ58" s="378">
        <v>22.5</v>
      </c>
      <c r="AR58" s="379">
        <v>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11046888</v>
      </c>
      <c r="AN59" s="367">
        <v>55149</v>
      </c>
      <c r="AO59" s="368">
        <v>33.4</v>
      </c>
      <c r="AP59" s="369">
        <v>39221</v>
      </c>
      <c r="AQ59" s="370">
        <v>4.2</v>
      </c>
      <c r="AR59" s="371">
        <v>29.2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4540773</v>
      </c>
      <c r="AN60" s="375">
        <v>22669</v>
      </c>
      <c r="AO60" s="376">
        <v>3.6</v>
      </c>
      <c r="AP60" s="377">
        <v>24821</v>
      </c>
      <c r="AQ60" s="378">
        <v>-0.5</v>
      </c>
      <c r="AR60" s="379">
        <v>4.0999999999999996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8734212</v>
      </c>
      <c r="AN61" s="382">
        <v>45859</v>
      </c>
      <c r="AO61" s="383">
        <v>-2.2000000000000002</v>
      </c>
      <c r="AP61" s="384">
        <v>38202</v>
      </c>
      <c r="AQ61" s="385">
        <v>0.3</v>
      </c>
      <c r="AR61" s="371">
        <v>-2.5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3655976</v>
      </c>
      <c r="AN62" s="375">
        <v>19121</v>
      </c>
      <c r="AO62" s="376">
        <v>-3.2</v>
      </c>
      <c r="AP62" s="377">
        <v>24710</v>
      </c>
      <c r="AQ62" s="378">
        <v>3.4</v>
      </c>
      <c r="AR62" s="379">
        <v>-6.6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pdId0TGHNW1+d9AaG82ubEiQ/+6txjFyLaxnCNtVI1Ga3QwNrix8TtPF3OWhfDfXiTP6H/qpbP/GN6NVIpqmA==" saltValue="3mGdPzJU2MBgxnwoJRI0X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gFKXsOqOIxG8+G7jwAXE7Yinr3JdAt6wrAR4AcM2SrXyTz9JrbnxD0y/pgD5q1D8ysgETDcWEipBx1b16vkKg==" saltValue="GOimM20EJaGvdUBXFSMf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mZksZsOLheGgdLGUEIjUktjEbwCjn6SHQus5Vz6iHAevDNQu+OjHFE99SV69HMV7iy2xr5ouow+zW9qgyKgUZg==" saltValue="jYUGQvYiqa7iny/ruMNr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F47" sqref="F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15.24</v>
      </c>
      <c r="G47" s="12">
        <v>14.72</v>
      </c>
      <c r="H47" s="12">
        <v>14.29</v>
      </c>
      <c r="I47" s="12">
        <v>13.93</v>
      </c>
      <c r="J47" s="13">
        <v>13.28</v>
      </c>
    </row>
    <row r="48" spans="2:10" ht="57.75" customHeight="1" x14ac:dyDescent="0.15">
      <c r="B48" s="14"/>
      <c r="C48" s="1202" t="s">
        <v>4</v>
      </c>
      <c r="D48" s="1202"/>
      <c r="E48" s="1203"/>
      <c r="F48" s="15">
        <v>4.87</v>
      </c>
      <c r="G48" s="16">
        <v>6.96</v>
      </c>
      <c r="H48" s="16">
        <v>4.67</v>
      </c>
      <c r="I48" s="16">
        <v>6.48</v>
      </c>
      <c r="J48" s="17">
        <v>6.32</v>
      </c>
    </row>
    <row r="49" spans="2:10" ht="57.75" customHeight="1" thickBot="1" x14ac:dyDescent="0.2">
      <c r="B49" s="18"/>
      <c r="C49" s="1204" t="s">
        <v>5</v>
      </c>
      <c r="D49" s="1204"/>
      <c r="E49" s="1205"/>
      <c r="F49" s="19" t="s">
        <v>574</v>
      </c>
      <c r="G49" s="20">
        <v>2.2799999999999998</v>
      </c>
      <c r="H49" s="20" t="s">
        <v>575</v>
      </c>
      <c r="I49" s="20">
        <v>2.11</v>
      </c>
      <c r="J49" s="21">
        <v>0.15</v>
      </c>
    </row>
    <row r="50" spans="2:10" ht="13.5" customHeight="1" x14ac:dyDescent="0.15"/>
  </sheetData>
  <sheetProtection algorithmName="SHA-512" hashValue="0GrR6mSCmbXnLszGhSf1S6OB+TxEIwwWW3WDggxKnO79JB+OlJDjLS+jsY6OX0du4QdSlixWdAGboWe2Yniawg==" saltValue="yd0wCr+1AAJ9620DLVBb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2022-03-14T07:38:43Z</cp:lastPrinted>
  <dcterms:created xsi:type="dcterms:W3CDTF">2022-02-02T04:22:58Z</dcterms:created>
  <dcterms:modified xsi:type="dcterms:W3CDTF">2022-09-29T01:16:07Z</dcterms:modified>
  <cp:category/>
</cp:coreProperties>
</file>