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E34" i="10"/>
  <c r="AM34" i="10"/>
  <c r="U34" i="10"/>
  <c r="C34" i="10"/>
  <c r="BW35" i="10" l="1"/>
  <c r="CO34" i="10" s="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<sst xmlns="http://schemas.openxmlformats.org/spreadsheetml/2006/main" count="1085" uniqueCount="628">
  <si>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</si>
  <si>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</si>
  <si>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</si>
  <si>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</si>
  <si>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</si>
  <si>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</si>
  <si>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</si>
  <si>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</si>
  <si>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</si>
  <si>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</si>
  <si>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</si>
  <si>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</si>
  <si>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</si>
  <si>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</si>
  <si>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</si>
  <si>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</si>
  <si>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</si>
  <si>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</si>
  <si>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</si>
  <si>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</si>
  <si>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</si>
  <si>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</si>
  <si>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</si>
  <si>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</si>
  <si>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</si>
  <si>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</si>
  <si>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</si>
  <si>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</si>
  <si>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</si>
  <si>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</si>
  <si>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</si>
  <si>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</si>
  <si>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</si>
  <si>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</si>
  <si>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</si>
  <si>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</si>
  <si>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</si>
  <si>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</si>
  <si>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</si>
  <si>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</si>
  <si>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</si>
  <si>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</si>
  <si>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</si>
  <si>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</si>
  <si>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</si>
  <si>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</si>
  <si>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</si>
  <si>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</si>
  <si>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</si>
  <si>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</si>
  <si>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</si>
  <si>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</si>
  <si>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</si>
  <si>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</si>
  <si>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</si>
  <si>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</si>
  <si>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</si>
  <si>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</si>
  <si>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</si>
  <si>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</si>
  <si>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</si>
  <si>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</si>
  <si>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</si>
  <si>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</si>
  <si>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</si>
  <si>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</si>
  <si>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</si>
  <si>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</si>
  <si>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</si>
  <si>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</si>
  <si>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</si>
  <si>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</si>
  <si>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</si>
  <si>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</si>
  <si>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</si>
  <si>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</si>
  <si>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</si>
  <si>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</si>
  <si>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</si>
  <si>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</si>
  <si>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</si>
  <si>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</si>
  <si>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</si>
  <si>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</si>
  <si>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</si>
  <si>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</si>
  <si>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</si>
  <si>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</si>
  <si>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</si>
  <si>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</si>
  <si>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</si>
  <si>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</si>
  <si>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</si>
  <si>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</si>
  <si>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</si>
  <si>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</si>
  <si>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</si>
  <si>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</si>
  <si>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</si>
  <si>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</si>
  <si>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</si>
  <si>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</si>
  <si>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</si>
  <si>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</si>
  <si>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</si>
  <si>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</si>
  <si>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</si>
  <si>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</si>
  <si>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</si>
  <si>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</si>
  <si>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</si>
  <si>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</si>
  <si>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</si>
  <si>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</si>
  <si>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</si>
  <si>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</si>
  <si>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</si>
  <si>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</si>
  <si>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</si>
  <si>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</si>
  <si>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</si>
  <si>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</si>
  <si>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</si>
  <si>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</si>
  <si>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</si>
  <si>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</si>
  <si>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</si>
  <si>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</si>
  <si>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</si>
  <si>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</si>
  <si>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</si>
  <si>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</si>
  <si>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</si>
  <si>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</si>
  <si>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</si>
  <si>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</si>
  <si>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</si>
  <si>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</si>
  <si>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</si>
  <si>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</si>
  <si>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</si>
  <si>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</si>
  <si>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</si>
  <si>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</si>
  <si>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</si>
  <si>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</si>
  <si>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</si>
  <si>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</si>
  <si>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</si>
  <si>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</si>
  <si>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</si>
  <si>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</si>
  <si>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</si>
  <si>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</si>
  <si>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</si>
  <si>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</si>
  <si>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</si>
  <si>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</si>
  <si>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</si>
  <si>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</si>
  <si>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</si>
  <si>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</si>
  <si>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</si>
  <si>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</si>
  <si>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</si>
  <si>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</si>
  <si>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</si>
  <si>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</si>
  <si>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</si>
  <si>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</si>
  <si>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</si>
  <si>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</si>
  <si>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</si>
  <si>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</si>
  <si>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</si>
  <si>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</si>
  <si>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</si>
  <si>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</si>
  <si>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</si>
  <si>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</si>
  <si>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</si>
  <si>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</si>
  <si>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</si>
  <si>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</si>
  <si>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</si>
  <si>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</si>
  <si>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</si>
  <si>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</si>
  <si>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</si>
  <si>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</si>
  <si>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</si>
  <si>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</si>
  <si>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</si>
  <si>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</si>
  <si>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</si>
  <si>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</si>
  <si>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</si>
  <si>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</si>
  <si>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</si>
  <si>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</si>
  <si>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</si>
  <si>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</si>
  <si>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</si>
  <si>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</si>
  <si>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</si>
  <si>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</si>
  <si>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</si>
  <si>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</si>
  <si>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</si>
  <si>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</si>
  <si>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</si>
  <si>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</si>
  <si>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</si>
  <si>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</si>
  <si>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千葉県船橋市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</si>
  <si>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</si>
  <si>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</si>
  <si>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</si>
  <si>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</si>
  <si>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</si>
  <si>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</si>
  <si>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</si>
  <si>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</si>
  <si>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</si>
  <si>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</si>
  <si>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</si>
  <si>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</si>
  <si>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</si>
  <si>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</si>
  <si>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</si>
  <si>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</si>
  <si>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</si>
  <si>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</si>
  <si>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</si>
  <si>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</si>
  <si>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</si>
  <si>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</si>
  <si>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</si>
  <si>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</si>
  <si>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</si>
  <si>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</si>
  <si>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</si>
  <si>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</si>
  <si>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</si>
  <si>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</si>
  <si>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</si>
  <si>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</si>
  <si>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</si>
  <si>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</si>
  <si>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</si>
  <si>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</si>
  <si>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</si>
  <si>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</si>
  <si>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</si>
  <si>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</si>
  <si>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</si>
  <si>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</si>
  <si>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</si>
  <si>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</si>
  <si>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</si>
  <si>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</si>
  <si>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</si>
  <si>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</si>
  <si>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</si>
  <si>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</si>
  <si>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</si>
  <si>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</si>
  <si>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</si>
  <si>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</si>
  <si>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</si>
  <si>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</si>
  <si>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</si>
  <si>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</si>
  <si>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</si>
  <si>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</si>
  <si>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</si>
  <si>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</si>
  <si>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</si>
  <si>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</si>
  <si>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</si>
  <si>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</si>
  <si>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</si>
  <si>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</si>
  <si>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</si>
  <si>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</si>
  <si>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</si>
  <si>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</si>
  <si>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</si>
  <si>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</si>
  <si>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</si>
  <si>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</si>
  <si>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</si>
  <si>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</si>
  <si>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</si>
  <si>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</si>
  <si>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</si>
  <si>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</si>
  <si>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</si>
  <si>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</si>
  <si>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</si>
  <si>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</si>
  <si>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</si>
  <si>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</si>
  <si>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</si>
  <si>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</si>
  <si>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</si>
  <si>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</si>
  <si>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</si>
  <si>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</si>
  <si>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</si>
  <si>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</si>
  <si>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</si>
  <si>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</si>
  <si>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</si>
  <si>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</si>
  <si>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</si>
  <si>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</si>
  <si>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</si>
  <si>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</si>
  <si>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</si>
  <si>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</si>
  <si>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</si>
  <si>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</si>
  <si>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</si>
  <si>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</si>
  <si>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</si>
  <si>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</si>
  <si>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</si>
  <si>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</si>
  <si>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</si>
  <si>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</si>
  <si>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</si>
  <si>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</si>
  <si>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</si>
  <si>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</si>
  <si>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</si>
  <si>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</si>
  <si>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</si>
  <si>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</si>
  <si>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</si>
  <si>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</si>
  <si>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</si>
  <si>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</si>
  <si>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</si>
  <si>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</si>
  <si>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</si>
  <si>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</si>
  <si>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</si>
  <si>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</si>
  <si>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</si>
  <si>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</si>
  <si>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</si>
  <si>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</si>
  <si>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</si>
  <si>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</si>
  <si>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</si>
  <si>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</si>
  <si>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</si>
  <si>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</si>
  <si>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</si>
  <si>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</si>
  <si>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</si>
  <si>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</si>
  <si>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</si>
  <si>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</si>
  <si>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</si>
  <si>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</si>
  <si>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</si>
  <si>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</si>
  <si>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</si>
  <si>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千葉県船橋市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</si>
  <si>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</si>
  <si>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</si>
  <si>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</si>
  <si>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</si>
  <si>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</si>
  <si>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</si>
  <si>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</si>
  <si>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</si>
  <si>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</si>
  <si>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</si>
  <si>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</si>
  <si>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</si>
  <si>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</si>
  <si>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</si>
  <si>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</si>
  <si>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</si>
  <si>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</si>
  <si>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</si>
  <si>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</si>
  <si>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</si>
  <si>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</si>
  <si>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</si>
  <si>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</si>
  <si>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</si>
  <si>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</si>
  <si>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</si>
  <si>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</si>
  <si>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</si>
  <si>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</si>
  <si>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</si>
  <si>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</si>
  <si>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</si>
  <si>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</si>
  <si>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</si>
  <si>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</si>
  <si>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</si>
  <si>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</si>
  <si>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</si>
  <si>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</si>
  <si>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</si>
  <si>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</si>
  <si>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</si>
  <si>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</si>
  <si>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下水道事業会計</t>
    <phoneticPr fontId="5"/>
  </si>
  <si>
    <t>船橋駅南口市街地再開発事業特別会計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</si>
  <si>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</si>
  <si>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</si>
  <si>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</si>
  <si>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</si>
  <si>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</si>
  <si>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</si>
  <si>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</si>
  <si>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</si>
  <si>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</si>
  <si>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</si>
  <si>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</si>
  <si>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</si>
  <si>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</si>
  <si>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</si>
  <si>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</si>
  <si>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</si>
  <si>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</si>
  <si>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</si>
  <si>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</si>
  <si>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</si>
  <si>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</si>
  <si>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</si>
  <si>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</si>
  <si>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</si>
  <si>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</si>
  <si>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</si>
  <si>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</si>
  <si>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</si>
  <si>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</si>
  <si>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</si>
  <si>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</si>
  <si>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</si>
  <si>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</si>
  <si>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</si>
  <si>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</si>
  <si>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</si>
  <si>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</si>
  <si>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</si>
  <si>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</si>
  <si>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</si>
  <si>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</si>
  <si>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</si>
  <si>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</si>
  <si>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</si>
  <si>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</si>
  <si>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</si>
  <si>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</si>
  <si>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</si>
  <si>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</si>
  <si>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</si>
  <si>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</si>
  <si>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</si>
  <si>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</si>
  <si>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</si>
  <si>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</si>
  <si>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</si>
  <si>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</si>
  <si>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</si>
  <si>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</si>
  <si>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</si>
  <si>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</si>
  <si>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</si>
  <si>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</si>
  <si>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</si>
  <si>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</si>
  <si>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</si>
  <si>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</si>
  <si>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</si>
  <si>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</si>
  <si>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</si>
  <si>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</si>
  <si>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</si>
  <si>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</si>
  <si>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</si>
  <si>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</si>
  <si>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</si>
  <si>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</si>
  <si>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</si>
  <si>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</si>
  <si>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</si>
  <si>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</si>
  <si>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</si>
  <si>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</si>
  <si>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</si>
  <si>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</si>
  <si>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</si>
  <si>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</si>
  <si>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</si>
  <si>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</si>
  <si>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</si>
  <si>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</si>
  <si>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</si>
  <si>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</si>
  <si>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</si>
  <si>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</si>
  <si>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</si>
  <si>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</si>
  <si>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</si>
  <si>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</si>
  <si>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</si>
  <si>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</si>
  <si>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</si>
  <si>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</si>
  <si>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</si>
  <si>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</si>
  <si>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</si>
  <si>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</si>
  <si>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</si>
  <si>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</si>
  <si>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</si>
  <si>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</si>
  <si>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</si>
  <si>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</si>
  <si>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</si>
  <si>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</si>
  <si>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</si>
  <si>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</si>
  <si>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</si>
  <si>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</si>
  <si>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</si>
  <si>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</si>
  <si>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</si>
  <si>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</si>
  <si>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</si>
  <si>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</si>
  <si>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</si>
  <si>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</si>
  <si>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</si>
  <si>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</si>
  <si>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</si>
  <si>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</si>
  <si>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</si>
  <si>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</si>
  <si>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</si>
  <si>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</si>
  <si>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</si>
  <si>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</si>
  <si>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</si>
  <si>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</si>
  <si>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</si>
  <si>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</si>
  <si>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</si>
  <si>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</si>
  <si>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</si>
  <si>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</si>
  <si>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</si>
  <si>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</si>
  <si>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</si>
  <si>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</si>
  <si>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</si>
  <si>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</si>
  <si>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</si>
  <si>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</si>
  <si>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</si>
  <si>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7.01</t>
  </si>
  <si>
    <t>▲ 5.61</t>
  </si>
  <si>
    <t>▲ 4.27</t>
  </si>
  <si>
    <t>▲ 2.88</t>
  </si>
  <si>
    <t>▲ 0.48</t>
  </si>
  <si>
    <t>病院事業会計</t>
  </si>
  <si>
    <t>一般会計</t>
  </si>
  <si>
    <t>下水道事業会計</t>
  </si>
  <si>
    <t>地方卸売市場事業会計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</si>
  <si>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</si>
  <si>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</si>
  <si>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</si>
  <si>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</si>
  <si>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</si>
  <si>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</si>
  <si>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</si>
  <si>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</si>
  <si>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</si>
  <si>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</si>
  <si>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</si>
  <si>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</si>
  <si>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船橋市清美公社</t>
    <rPh sb="0" eb="3">
      <t>フナバシシ</t>
    </rPh>
    <rPh sb="3" eb="5">
      <t>セイビ</t>
    </rPh>
    <rPh sb="5" eb="7">
      <t>コウシャ</t>
    </rPh>
    <phoneticPr fontId="2"/>
  </si>
  <si>
    <t>-</t>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</si>
  <si>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</si>
  <si>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</si>
  <si>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</si>
  <si>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</si>
  <si>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▲21</t>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</si>
  <si>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</si>
  <si>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</si>
  <si>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▲1</t>
    <phoneticPr fontId="2"/>
  </si>
  <si>
    <t>船橋市都市サービス</t>
    <rPh sb="0" eb="3">
      <t>フナバシシ</t>
    </rPh>
    <rPh sb="3" eb="5">
      <t>トシ</t>
    </rPh>
    <phoneticPr fontId="2"/>
  </si>
  <si>
    <t>-</t>
    <phoneticPr fontId="2"/>
  </si>
  <si>
    <t>千葉県市町村総合事務組合(一般会計)</t>
    <rPh sb="13" eb="17">
      <t>イッパンカイケイ</t>
    </rPh>
    <phoneticPr fontId="2"/>
  </si>
  <si>
    <t>千葉県市町村総合事務組合（千葉県自治会館管理運営特別会計）</t>
    <phoneticPr fontId="2"/>
  </si>
  <si>
    <t>千葉県市町村総合事務組合（千葉県自治研修センター特別会計）</t>
    <rPh sb="18" eb="20">
      <t>ケンシュウ</t>
    </rPh>
    <phoneticPr fontId="2"/>
  </si>
  <si>
    <t>千葉県市町村総合事務組合（千葉県市町村交通災害共済特別会計）</t>
    <phoneticPr fontId="2"/>
  </si>
  <si>
    <t>四市複合事務組合</t>
    <phoneticPr fontId="2"/>
  </si>
  <si>
    <t>千葉県競馬組合</t>
    <phoneticPr fontId="2"/>
  </si>
  <si>
    <t>千葉県後期高齢者医療広域連合</t>
    <phoneticPr fontId="2"/>
  </si>
  <si>
    <t>東葉高速鉄道（株）</t>
    <phoneticPr fontId="2"/>
  </si>
  <si>
    <t>職員退職手当基金</t>
    <rPh sb="0" eb="2">
      <t>ショクイン</t>
    </rPh>
    <rPh sb="2" eb="4">
      <t>タイショク</t>
    </rPh>
    <rPh sb="4" eb="6">
      <t>テアテ</t>
    </rPh>
    <rPh sb="6" eb="8">
      <t>キキン</t>
    </rPh>
    <phoneticPr fontId="11"/>
  </si>
  <si>
    <t>公園緑地整備基金</t>
    <rPh sb="0" eb="2">
      <t>コウエン</t>
    </rPh>
    <rPh sb="2" eb="4">
      <t>リョクチ</t>
    </rPh>
    <rPh sb="4" eb="6">
      <t>セイビ</t>
    </rPh>
    <rPh sb="6" eb="8">
      <t>キキン</t>
    </rPh>
    <phoneticPr fontId="11"/>
  </si>
  <si>
    <t>福祉基金</t>
    <rPh sb="0" eb="2">
      <t>フクシ</t>
    </rPh>
    <rPh sb="2" eb="4">
      <t>キキン</t>
    </rPh>
    <phoneticPr fontId="11"/>
  </si>
  <si>
    <t>文化振興基金</t>
    <rPh sb="0" eb="2">
      <t>ブンカ</t>
    </rPh>
    <rPh sb="2" eb="4">
      <t>シンコウ</t>
    </rPh>
    <rPh sb="4" eb="6">
      <t>キキン</t>
    </rPh>
    <phoneticPr fontId="11"/>
  </si>
  <si>
    <t>森林環境譲与税基金</t>
    <rPh sb="0" eb="2">
      <t>シンリン</t>
    </rPh>
    <rPh sb="2" eb="4">
      <t>カンキョウ</t>
    </rPh>
    <rPh sb="4" eb="6">
      <t>ジョウヨ</t>
    </rPh>
    <rPh sb="6" eb="7">
      <t>ゼイ</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</si>
  <si>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</si>
  <si>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</si>
  <si>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</si>
  <si>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</si>
  <si>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</si>
  <si>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将来負担比率及び実質公債費比率ともに増加傾向にあるものの、類似団体と比較して低い水準にある。
今後もこの状態を維持するよう努めていく。</t>
    <rPh sb="0" eb="2">
      <t>ショウライ</t>
    </rPh>
    <rPh sb="2" eb="4">
      <t>フタン</t>
    </rPh>
    <rPh sb="4" eb="6">
      <t>ヒリツ</t>
    </rPh>
    <rPh sb="6" eb="7">
      <t>オヨ</t>
    </rPh>
    <rPh sb="18" eb="20">
      <t>ゾウカ</t>
    </rPh>
    <rPh sb="20" eb="22">
      <t>ケイコウ</t>
    </rPh>
    <rPh sb="29" eb="31">
      <t>ルイジ</t>
    </rPh>
    <rPh sb="31" eb="33">
      <t>ダンタイ</t>
    </rPh>
    <rPh sb="34" eb="36">
      <t>ヒカク</t>
    </rPh>
    <rPh sb="38" eb="39">
      <t>ヒク</t>
    </rPh>
    <rPh sb="40" eb="42">
      <t>スイジュン</t>
    </rPh>
    <rPh sb="47" eb="49">
      <t>コンゴ</t>
    </rPh>
    <rPh sb="52" eb="54">
      <t>ジョウタイ</t>
    </rPh>
    <rPh sb="55" eb="57">
      <t>イジ</t>
    </rPh>
    <rPh sb="61" eb="6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</si>
  <si>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</si>
  <si>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</si>
  <si>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</si>
  <si>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将来負担比率は増加傾向にあるが、類似団体と比較して低い水準にある。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</si>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</sst>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1135-4EE7-9294-D4AB139676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48293</c:v>
                </c:pt>
                <c:pt idx="1">
                  <c:v>50006</c:v>
                </c:pt>
                <c:pt idx="2">
                  <c:v>42931</c:v>
                </c:pt>
                <c:pt idx="3">
                  <c:v>39612</c:v>
                </c:pt>
                <c:pt idx="4">
                  <c:v>29007</c:v>
                </c:pt>
              </c:numCache>
            </c:numRef>
          </c:val>
          <c:smooth val="0"/>
          <c:extLst>
            <c:ext xmlns:c16="http://schemas.microsoft.com/office/drawing/2014/chart" uri="{C3380CC4-5D6E-409C-BE32-E72D297353CC}">
              <c16:uniqueId val="{00000001-1135-4EE7-9294-D4AB139676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2.44</c:v>
                </c:pt>
                <c:pt idx="1">
                  <c:v>3.46</c:v>
                </c:pt>
                <c:pt idx="2">
                  <c:v>2.63</c:v>
                </c:pt>
                <c:pt idx="3">
                  <c:v>2.2999999999999998</c:v>
                </c:pt>
                <c:pt idx="4">
                  <c:v>3.1</c:v>
                </c:pt>
              </c:numCache>
            </c:numRef>
          </c:val>
          <c:extLst>
            <c:ext xmlns:c16="http://schemas.microsoft.com/office/drawing/2014/chart" uri="{C3380CC4-5D6E-409C-BE32-E72D297353CC}">
              <c16:uniqueId val="{00000000-8B78-415C-8A6F-527CFAFAF1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15.56</c:v>
                </c:pt>
                <c:pt idx="1">
                  <c:v>10.65</c:v>
                </c:pt>
                <c:pt idx="2">
                  <c:v>10.039999999999999</c:v>
                </c:pt>
                <c:pt idx="3">
                  <c:v>9.59</c:v>
                </c:pt>
                <c:pt idx="4">
                  <c:v>9.57</c:v>
                </c:pt>
              </c:numCache>
            </c:numRef>
          </c:val>
          <c:extLst>
            <c:ext xmlns:c16="http://schemas.microsoft.com/office/drawing/2014/chart" uri="{C3380CC4-5D6E-409C-BE32-E72D297353CC}">
              <c16:uniqueId val="{00000001-8B78-415C-8A6F-527CFAFAF1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-7.01</c:v>
                </c:pt>
                <c:pt idx="1">
                  <c:v>-5.61</c:v>
                </c:pt>
                <c:pt idx="2">
                  <c:v>-4.2699999999999996</c:v>
                </c:pt>
                <c:pt idx="3">
                  <c:v>-2.88</c:v>
                </c:pt>
                <c:pt idx="4">
                  <c:v>-0.48</c:v>
                </c:pt>
              </c:numCache>
            </c:numRef>
          </c:val>
          <c:smooth val="0"/>
          <c:extLst>
            <c:ext xmlns:c16="http://schemas.microsoft.com/office/drawing/2014/chart" uri="{C3380CC4-5D6E-409C-BE32-E72D297353CC}">
              <c16:uniqueId val="{00000002-8B78-415C-8A6F-527CFAFAF1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DB2-4C04-9388-E6DFFBE0DE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B2-4C04-9388-E6DFFBE0DEB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c:v>
                </c:pt>
                <c:pt idx="8">
                  <c:v>#N/A</c:v>
                </c:pt>
                <c:pt idx="9">
                  <c:v>0</c:v>
                </c:pt>
              </c:numCache>
            </c:numRef>
          </c:val>
          <c:extLst>
            <c:ext xmlns:c16="http://schemas.microsoft.com/office/drawing/2014/chart" uri="{C3380CC4-5D6E-409C-BE32-E72D297353CC}">
              <c16:uniqueId val="{00000002-1DB2-4C04-9388-E6DFFBE0DEB7}"/>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0.05</c:v>
                </c:pt>
                <c:pt idx="4">
                  <c:v>#N/A</c:v>
                </c:pt>
                <c:pt idx="5">
                  <c:v>0.02</c:v>
                </c:pt>
                <c:pt idx="6">
                  <c:v>#N/A</c:v>
                </c:pt>
                <c:pt idx="7">
                  <c:v>0.01</c:v>
                </c:pt>
                <c:pt idx="8">
                  <c:v>#N/A</c:v>
                </c:pt>
                <c:pt idx="9">
                  <c:v>0.02</c:v>
                </c:pt>
              </c:numCache>
            </c:numRef>
          </c:val>
          <c:extLst>
            <c:ext xmlns:c16="http://schemas.microsoft.com/office/drawing/2014/chart" uri="{C3380CC4-5D6E-409C-BE32-E72D297353CC}">
              <c16:uniqueId val="{00000003-1DB2-4C04-9388-E6DFFBE0DEB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0.48</c:v>
                </c:pt>
                <c:pt idx="2">
                  <c:v>#N/A</c:v>
                </c:pt>
                <c:pt idx="3">
                  <c:v>0.73</c:v>
                </c:pt>
                <c:pt idx="4">
                  <c:v>#N/A</c:v>
                </c:pt>
                <c:pt idx="5">
                  <c:v>0.11</c:v>
                </c:pt>
                <c:pt idx="6">
                  <c:v>#N/A</c:v>
                </c:pt>
                <c:pt idx="7">
                  <c:v>0.09</c:v>
                </c:pt>
                <c:pt idx="8">
                  <c:v>#N/A</c:v>
                </c:pt>
                <c:pt idx="9">
                  <c:v>0.1</c:v>
                </c:pt>
              </c:numCache>
            </c:numRef>
          </c:val>
          <c:extLst>
            <c:ext xmlns:c16="http://schemas.microsoft.com/office/drawing/2014/chart" uri="{C3380CC4-5D6E-409C-BE32-E72D297353CC}">
              <c16:uniqueId val="{00000004-1DB2-4C04-9388-E6DFFBE0DEB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1.03</c:v>
                </c:pt>
                <c:pt idx="2">
                  <c:v>#N/A</c:v>
                </c:pt>
                <c:pt idx="3">
                  <c:v>0.28000000000000003</c:v>
                </c:pt>
                <c:pt idx="4">
                  <c:v>#N/A</c:v>
                </c:pt>
                <c:pt idx="5">
                  <c:v>0.12</c:v>
                </c:pt>
                <c:pt idx="6">
                  <c:v>#N/A</c:v>
                </c:pt>
                <c:pt idx="7">
                  <c:v>0.12</c:v>
                </c:pt>
                <c:pt idx="8">
                  <c:v>#N/A</c:v>
                </c:pt>
                <c:pt idx="9">
                  <c:v>0.4</c:v>
                </c:pt>
              </c:numCache>
            </c:numRef>
          </c:val>
          <c:extLst>
            <c:ext xmlns:c16="http://schemas.microsoft.com/office/drawing/2014/chart" uri="{C3380CC4-5D6E-409C-BE32-E72D297353CC}">
              <c16:uniqueId val="{00000005-1DB2-4C04-9388-E6DFFBE0DEB7}"/>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0.88</c:v>
                </c:pt>
                <c:pt idx="4">
                  <c:v>#N/A</c:v>
                </c:pt>
                <c:pt idx="5">
                  <c:v>0.84</c:v>
                </c:pt>
                <c:pt idx="6">
                  <c:v>#N/A</c:v>
                </c:pt>
                <c:pt idx="7">
                  <c:v>0.88</c:v>
                </c:pt>
                <c:pt idx="8">
                  <c:v>#N/A</c:v>
                </c:pt>
                <c:pt idx="9">
                  <c:v>0.93</c:v>
                </c:pt>
              </c:numCache>
            </c:numRef>
          </c:val>
          <c:extLst>
            <c:ext xmlns:c16="http://schemas.microsoft.com/office/drawing/2014/chart" uri="{C3380CC4-5D6E-409C-BE32-E72D297353CC}">
              <c16:uniqueId val="{00000006-1DB2-4C04-9388-E6DFFBE0DE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1.26</c:v>
                </c:pt>
                <c:pt idx="4">
                  <c:v>#N/A</c:v>
                </c:pt>
                <c:pt idx="5">
                  <c:v>0.12</c:v>
                </c:pt>
                <c:pt idx="6">
                  <c:v>#N/A</c:v>
                </c:pt>
                <c:pt idx="7">
                  <c:v>1.1299999999999999</c:v>
                </c:pt>
                <c:pt idx="8">
                  <c:v>#N/A</c:v>
                </c:pt>
                <c:pt idx="9">
                  <c:v>1.58</c:v>
                </c:pt>
              </c:numCache>
            </c:numRef>
          </c:val>
          <c:extLst>
            <c:ext xmlns:c16="http://schemas.microsoft.com/office/drawing/2014/chart" uri="{C3380CC4-5D6E-409C-BE32-E72D297353CC}">
              <c16:uniqueId val="{00000007-1DB2-4C04-9388-E6DFFBE0DE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2.34</c:v>
                </c:pt>
                <c:pt idx="2">
                  <c:v>#N/A</c:v>
                </c:pt>
                <c:pt idx="3">
                  <c:v>3.38</c:v>
                </c:pt>
                <c:pt idx="4">
                  <c:v>#N/A</c:v>
                </c:pt>
                <c:pt idx="5">
                  <c:v>2.58</c:v>
                </c:pt>
                <c:pt idx="6">
                  <c:v>#N/A</c:v>
                </c:pt>
                <c:pt idx="7">
                  <c:v>2.25</c:v>
                </c:pt>
                <c:pt idx="8">
                  <c:v>#N/A</c:v>
                </c:pt>
                <c:pt idx="9">
                  <c:v>3.03</c:v>
                </c:pt>
              </c:numCache>
            </c:numRef>
          </c:val>
          <c:extLst>
            <c:ext xmlns:c16="http://schemas.microsoft.com/office/drawing/2014/chart" uri="{C3380CC4-5D6E-409C-BE32-E72D297353CC}">
              <c16:uniqueId val="{00000008-1DB2-4C04-9388-E6DFFBE0DEB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7.69</c:v>
                </c:pt>
                <c:pt idx="2">
                  <c:v>#N/A</c:v>
                </c:pt>
                <c:pt idx="3">
                  <c:v>7.27</c:v>
                </c:pt>
                <c:pt idx="4">
                  <c:v>#N/A</c:v>
                </c:pt>
                <c:pt idx="5">
                  <c:v>7.77</c:v>
                </c:pt>
                <c:pt idx="6">
                  <c:v>#N/A</c:v>
                </c:pt>
                <c:pt idx="7">
                  <c:v>7.76</c:v>
                </c:pt>
                <c:pt idx="8">
                  <c:v>#N/A</c:v>
                </c:pt>
                <c:pt idx="9">
                  <c:v>7.73</c:v>
                </c:pt>
              </c:numCache>
            </c:numRef>
          </c:val>
          <c:extLst>
            <c:ext xmlns:c16="http://schemas.microsoft.com/office/drawing/2014/chart" uri="{C3380CC4-5D6E-409C-BE32-E72D297353CC}">
              <c16:uniqueId val="{00000009-1DB2-4C04-9388-E6DFFBE0DE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18426</c:v>
                </c:pt>
                <c:pt idx="5">
                  <c:v>18877</c:v>
                </c:pt>
                <c:pt idx="8">
                  <c:v>19274</c:v>
                </c:pt>
                <c:pt idx="11">
                  <c:v>18833</c:v>
                </c:pt>
                <c:pt idx="14">
                  <c:v>18688</c:v>
                </c:pt>
              </c:numCache>
            </c:numRef>
          </c:val>
          <c:extLst>
            <c:ext xmlns:c16="http://schemas.microsoft.com/office/drawing/2014/chart" uri="{C3380CC4-5D6E-409C-BE32-E72D297353CC}">
              <c16:uniqueId val="{00000000-AF5E-4550-9FD9-A0B1161A83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5E-4550-9FD9-A0B1161A83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125</c:v>
                </c:pt>
                <c:pt idx="3">
                  <c:v>128</c:v>
                </c:pt>
                <c:pt idx="6">
                  <c:v>199</c:v>
                </c:pt>
                <c:pt idx="9">
                  <c:v>250</c:v>
                </c:pt>
                <c:pt idx="12">
                  <c:v>208</c:v>
                </c:pt>
              </c:numCache>
            </c:numRef>
          </c:val>
          <c:extLst>
            <c:ext xmlns:c16="http://schemas.microsoft.com/office/drawing/2014/chart" uri="{C3380CC4-5D6E-409C-BE32-E72D297353CC}">
              <c16:uniqueId val="{00000002-AF5E-4550-9FD9-A0B1161A83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56</c:v>
                </c:pt>
                <c:pt idx="6">
                  <c:v>49</c:v>
                </c:pt>
                <c:pt idx="9">
                  <c:v>49</c:v>
                </c:pt>
                <c:pt idx="12">
                  <c:v>115</c:v>
                </c:pt>
              </c:numCache>
            </c:numRef>
          </c:val>
          <c:extLst>
            <c:ext xmlns:c16="http://schemas.microsoft.com/office/drawing/2014/chart" uri="{C3380CC4-5D6E-409C-BE32-E72D297353CC}">
              <c16:uniqueId val="{00000003-AF5E-4550-9FD9-A0B1161A83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6288</c:v>
                </c:pt>
                <c:pt idx="3">
                  <c:v>6275</c:v>
                </c:pt>
                <c:pt idx="6">
                  <c:v>6519</c:v>
                </c:pt>
                <c:pt idx="9">
                  <c:v>6294</c:v>
                </c:pt>
                <c:pt idx="12">
                  <c:v>5846</c:v>
                </c:pt>
              </c:numCache>
            </c:numRef>
          </c:val>
          <c:extLst>
            <c:ext xmlns:c16="http://schemas.microsoft.com/office/drawing/2014/chart" uri="{C3380CC4-5D6E-409C-BE32-E72D297353CC}">
              <c16:uniqueId val="{00000004-AF5E-4550-9FD9-A0B1161A83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83</c:v>
                </c:pt>
                <c:pt idx="3">
                  <c:v>83</c:v>
                </c:pt>
                <c:pt idx="6">
                  <c:v>67</c:v>
                </c:pt>
                <c:pt idx="9">
                  <c:v>50</c:v>
                </c:pt>
                <c:pt idx="12">
                  <c:v>33</c:v>
                </c:pt>
              </c:numCache>
            </c:numRef>
          </c:val>
          <c:extLst>
            <c:ext xmlns:c16="http://schemas.microsoft.com/office/drawing/2014/chart" uri="{C3380CC4-5D6E-409C-BE32-E72D297353CC}">
              <c16:uniqueId val="{00000005-AF5E-4550-9FD9-A0B1161A83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50</c:v>
                </c:pt>
                <c:pt idx="6">
                  <c:v>56</c:v>
                </c:pt>
                <c:pt idx="9">
                  <c:v>45</c:v>
                </c:pt>
                <c:pt idx="12">
                  <c:v>39</c:v>
                </c:pt>
              </c:numCache>
            </c:numRef>
          </c:val>
          <c:extLst>
            <c:ext xmlns:c16="http://schemas.microsoft.com/office/drawing/2014/chart" uri="{C3380CC4-5D6E-409C-BE32-E72D297353CC}">
              <c16:uniqueId val="{00000006-AF5E-4550-9FD9-A0B1161A83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12062</c:v>
                </c:pt>
                <c:pt idx="3">
                  <c:v>11890</c:v>
                </c:pt>
                <c:pt idx="6">
                  <c:v>12833</c:v>
                </c:pt>
                <c:pt idx="9">
                  <c:v>14499</c:v>
                </c:pt>
                <c:pt idx="12">
                  <c:v>15661</c:v>
                </c:pt>
              </c:numCache>
            </c:numRef>
          </c:val>
          <c:extLst>
            <c:ext xmlns:c16="http://schemas.microsoft.com/office/drawing/2014/chart" uri="{C3380CC4-5D6E-409C-BE32-E72D297353CC}">
              <c16:uniqueId val="{00000007-AF5E-4550-9FD9-A0B1161A83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181</c:v>
                </c:pt>
                <c:pt idx="2">
                  <c:v>#N/A</c:v>
                </c:pt>
                <c:pt idx="3">
                  <c:v>#N/A</c:v>
                </c:pt>
                <c:pt idx="4">
                  <c:v>-395</c:v>
                </c:pt>
                <c:pt idx="5">
                  <c:v>#N/A</c:v>
                </c:pt>
                <c:pt idx="6">
                  <c:v>#N/A</c:v>
                </c:pt>
                <c:pt idx="7">
                  <c:v>449</c:v>
                </c:pt>
                <c:pt idx="8">
                  <c:v>#N/A</c:v>
                </c:pt>
                <c:pt idx="9">
                  <c:v>#N/A</c:v>
                </c:pt>
                <c:pt idx="10">
                  <c:v>2354</c:v>
                </c:pt>
                <c:pt idx="11">
                  <c:v>#N/A</c:v>
                </c:pt>
                <c:pt idx="12">
                  <c:v>#N/A</c:v>
                </c:pt>
                <c:pt idx="13">
                  <c:v>3214</c:v>
                </c:pt>
                <c:pt idx="14">
                  <c:v>#N/A</c:v>
                </c:pt>
              </c:numCache>
            </c:numRef>
          </c:val>
          <c:smooth val="0"/>
          <c:extLst>
            <c:ext xmlns:c16="http://schemas.microsoft.com/office/drawing/2014/chart" uri="{C3380CC4-5D6E-409C-BE32-E72D297353CC}">
              <c16:uniqueId val="{00000008-AF5E-4550-9FD9-A0B1161A83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169997</c:v>
                </c:pt>
                <c:pt idx="5">
                  <c:v>170029</c:v>
                </c:pt>
                <c:pt idx="8">
                  <c:v>171208</c:v>
                </c:pt>
                <c:pt idx="11">
                  <c:v>173243</c:v>
                </c:pt>
                <c:pt idx="14">
                  <c:v>172709</c:v>
                </c:pt>
              </c:numCache>
            </c:numRef>
          </c:val>
          <c:extLst>
            <c:ext xmlns:c16="http://schemas.microsoft.com/office/drawing/2014/chart" uri="{C3380CC4-5D6E-409C-BE32-E72D297353CC}">
              <c16:uniqueId val="{00000000-E9D4-448A-AEA2-45372DE37E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91762</c:v>
                </c:pt>
                <c:pt idx="5">
                  <c:v>94689</c:v>
                </c:pt>
                <c:pt idx="8">
                  <c:v>85776</c:v>
                </c:pt>
                <c:pt idx="11">
                  <c:v>75126</c:v>
                </c:pt>
                <c:pt idx="14">
                  <c:v>66937</c:v>
                </c:pt>
              </c:numCache>
            </c:numRef>
          </c:val>
          <c:extLst>
            <c:ext xmlns:c16="http://schemas.microsoft.com/office/drawing/2014/chart" uri="{C3380CC4-5D6E-409C-BE32-E72D297353CC}">
              <c16:uniqueId val="{00000001-E9D4-448A-AEA2-45372DE37E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24358</c:v>
                </c:pt>
                <c:pt idx="5">
                  <c:v>22697</c:v>
                </c:pt>
                <c:pt idx="8">
                  <c:v>22869</c:v>
                </c:pt>
                <c:pt idx="11">
                  <c:v>22285</c:v>
                </c:pt>
                <c:pt idx="14">
                  <c:v>22609</c:v>
                </c:pt>
              </c:numCache>
            </c:numRef>
          </c:val>
          <c:extLst>
            <c:ext xmlns:c16="http://schemas.microsoft.com/office/drawing/2014/chart" uri="{C3380CC4-5D6E-409C-BE32-E72D297353CC}">
              <c16:uniqueId val="{00000002-E9D4-448A-AEA2-45372DE37E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D4-448A-AEA2-45372DE37E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D4-448A-AEA2-45372DE37E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51</c:v>
                </c:pt>
                <c:pt idx="3">
                  <c:v>0</c:v>
                </c:pt>
                <c:pt idx="6">
                  <c:v>81</c:v>
                </c:pt>
                <c:pt idx="9">
                  <c:v>35</c:v>
                </c:pt>
                <c:pt idx="12">
                  <c:v>39</c:v>
                </c:pt>
              </c:numCache>
            </c:numRef>
          </c:val>
          <c:extLst>
            <c:ext xmlns:c16="http://schemas.microsoft.com/office/drawing/2014/chart" uri="{C3380CC4-5D6E-409C-BE32-E72D297353CC}">
              <c16:uniqueId val="{00000005-E9D4-448A-AEA2-45372DE37E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25977</c:v>
                </c:pt>
                <c:pt idx="3">
                  <c:v>25426</c:v>
                </c:pt>
                <c:pt idx="6">
                  <c:v>24086</c:v>
                </c:pt>
                <c:pt idx="9">
                  <c:v>23832</c:v>
                </c:pt>
                <c:pt idx="12">
                  <c:v>23471</c:v>
                </c:pt>
              </c:numCache>
            </c:numRef>
          </c:val>
          <c:extLst>
            <c:ext xmlns:c16="http://schemas.microsoft.com/office/drawing/2014/chart" uri="{C3380CC4-5D6E-409C-BE32-E72D297353CC}">
              <c16:uniqueId val="{00000006-E9D4-448A-AEA2-45372DE37E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1298</c:v>
                </c:pt>
                <c:pt idx="3">
                  <c:v>1252</c:v>
                </c:pt>
                <c:pt idx="6">
                  <c:v>2953</c:v>
                </c:pt>
                <c:pt idx="9">
                  <c:v>4164</c:v>
                </c:pt>
                <c:pt idx="12">
                  <c:v>4061</c:v>
                </c:pt>
              </c:numCache>
            </c:numRef>
          </c:val>
          <c:extLst>
            <c:ext xmlns:c16="http://schemas.microsoft.com/office/drawing/2014/chart" uri="{C3380CC4-5D6E-409C-BE32-E72D297353CC}">
              <c16:uniqueId val="{00000007-E9D4-448A-AEA2-45372DE37E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88920</c:v>
                </c:pt>
                <c:pt idx="3">
                  <c:v>92110</c:v>
                </c:pt>
                <c:pt idx="6">
                  <c:v>85160</c:v>
                </c:pt>
                <c:pt idx="9">
                  <c:v>78151</c:v>
                </c:pt>
                <c:pt idx="12">
                  <c:v>70930</c:v>
                </c:pt>
              </c:numCache>
            </c:numRef>
          </c:val>
          <c:extLst>
            <c:ext xmlns:c16="http://schemas.microsoft.com/office/drawing/2014/chart" uri="{C3380CC4-5D6E-409C-BE32-E72D297353CC}">
              <c16:uniqueId val="{00000008-E9D4-448A-AEA2-45372DE37E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2051</c:v>
                </c:pt>
                <c:pt idx="3">
                  <c:v>1848</c:v>
                </c:pt>
                <c:pt idx="6">
                  <c:v>1455</c:v>
                </c:pt>
                <c:pt idx="9">
                  <c:v>909</c:v>
                </c:pt>
                <c:pt idx="12">
                  <c:v>1044</c:v>
                </c:pt>
              </c:numCache>
            </c:numRef>
          </c:val>
          <c:extLst>
            <c:ext xmlns:c16="http://schemas.microsoft.com/office/drawing/2014/chart" uri="{C3380CC4-5D6E-409C-BE32-E72D297353CC}">
              <c16:uniqueId val="{00000009-E9D4-448A-AEA2-45372DE37E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160144</c:v>
                </c:pt>
                <c:pt idx="3">
                  <c:v>174364</c:v>
                </c:pt>
                <c:pt idx="6">
                  <c:v>182091</c:v>
                </c:pt>
                <c:pt idx="9">
                  <c:v>188424</c:v>
                </c:pt>
                <c:pt idx="12">
                  <c:v>188584</c:v>
                </c:pt>
              </c:numCache>
            </c:numRef>
          </c:val>
          <c:extLst>
            <c:ext xmlns:c16="http://schemas.microsoft.com/office/drawing/2014/chart" uri="{C3380CC4-5D6E-409C-BE32-E72D297353CC}">
              <c16:uniqueId val="{0000000A-E9D4-448A-AEA2-45372DE37E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7585</c:v>
                </c:pt>
                <c:pt idx="5">
                  <c:v>#N/A</c:v>
                </c:pt>
                <c:pt idx="6">
                  <c:v>#N/A</c:v>
                </c:pt>
                <c:pt idx="7">
                  <c:v>15972</c:v>
                </c:pt>
                <c:pt idx="8">
                  <c:v>#N/A</c:v>
                </c:pt>
                <c:pt idx="9">
                  <c:v>#N/A</c:v>
                </c:pt>
                <c:pt idx="10">
                  <c:v>24863</c:v>
                </c:pt>
                <c:pt idx="11">
                  <c:v>#N/A</c:v>
                </c:pt>
                <c:pt idx="12">
                  <c:v>#N/A</c:v>
                </c:pt>
                <c:pt idx="13">
                  <c:v>25876</c:v>
                </c:pt>
                <c:pt idx="14">
                  <c:v>#N/A</c:v>
                </c:pt>
              </c:numCache>
            </c:numRef>
          </c:val>
          <c:smooth val="0"/>
          <c:extLst>
            <c:ext xmlns:c16="http://schemas.microsoft.com/office/drawing/2014/chart" uri="{C3380CC4-5D6E-409C-BE32-E72D297353CC}">
              <c16:uniqueId val="{0000000B-E9D4-448A-AEA2-45372DE37E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11469</c:v>
                </c:pt>
                <c:pt idx="1">
                  <c:v>11118</c:v>
                </c:pt>
                <c:pt idx="2">
                  <c:v>11432</c:v>
                </c:pt>
              </c:numCache>
            </c:numRef>
          </c:val>
          <c:extLst>
            <c:ext xmlns:c16="http://schemas.microsoft.com/office/drawing/2014/chart" uri="{C3380CC4-5D6E-409C-BE32-E72D297353CC}">
              <c16:uniqueId val="{00000000-A0BE-4F81-9107-BBBE006856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4817</c:v>
                </c:pt>
                <c:pt idx="1">
                  <c:v>4818</c:v>
                </c:pt>
                <c:pt idx="2">
                  <c:v>4818</c:v>
                </c:pt>
              </c:numCache>
            </c:numRef>
          </c:val>
          <c:extLst>
            <c:ext xmlns:c16="http://schemas.microsoft.com/office/drawing/2014/chart" uri="{C3380CC4-5D6E-409C-BE32-E72D297353CC}">
              <c16:uniqueId val="{00000001-A0BE-4F81-9107-BBBE006856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3359</c:v>
                </c:pt>
                <c:pt idx="1">
                  <c:v>2925</c:v>
                </c:pt>
                <c:pt idx="2">
                  <c:v>2953</c:v>
                </c:pt>
              </c:numCache>
            </c:numRef>
          </c:val>
          <c:extLst>
            <c:ext xmlns:c16="http://schemas.microsoft.com/office/drawing/2014/chart" uri="{C3380CC4-5D6E-409C-BE32-E72D297353CC}">
              <c16:uniqueId val="{00000002-A0BE-4F81-9107-BBBE006856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{BA58B5D1-9C70-4939-8C9E-E27C8D07BAA3}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448-4787-B609-01A726B419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{DE6D5701-3DFA-4C34-B22D-ED164493118F}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48-4787-B609-01A726B419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{557DD0C8-3A30-4681-98D4-F222AF4091C9}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48-4787-B609-01A726B419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{512EAB00-CADD-4603-840C-8BE5E7B3E7AE}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48-4787-B609-01A726B419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{D0BADFC4-33D0-497D-8424-BA73A59DACE8}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48-4787-B609-01A726B41954}"/>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{ECC88B5E-6776-4640-A08C-4BF43C8C2E79}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448-4787-B609-01A726B41954}"/>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{19D569D7-0931-407E-BD69-FD306837CE78}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448-4787-B609-01A726B41954}"/>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{206AEDC2-F0E6-4CBF-A32F-9CBA17AC2C9E}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448-4787-B609-01A726B41954}"/>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{A4A7DAA4-BD34-47A9-BACC-539F7CEAEF5F}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448-4787-B609-01A726B419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52.4</c:v>
                </c:pt>
                <c:pt idx="16">
                  <c:v>53.9</c:v>
                </c:pt>
                <c:pt idx="24">
                  <c:v>52.7</c:v>
                </c:pt>
                <c:pt idx="32">
                  <c:v>54.1</c:v>
                </c:pt>
              </c:numCache>
            </c:numRef>
          </c:xVal>
          <c:yVal>
            <c:numRef>
              <c:f>公会計指標分析・財政指標組合せ分析表!$BP$51:$DC$51</c:f>
              <c:numCache>
                <c:formatCode>#,##0.0;"▲ "#,##0.0</c:formatCode>
                <c:ptCount val="40"/>
                <c:pt idx="8">
                  <c:v>7.5</c:v>
                </c:pt>
                <c:pt idx="16">
                  <c:v>15.7</c:v>
                </c:pt>
                <c:pt idx="24">
                  <c:v>24.1</c:v>
                </c:pt>
                <c:pt idx="32">
                  <c:v>24.3</c:v>
                </c:pt>
              </c:numCache>
            </c:numRef>
          </c:yVal>
          <c:smooth val="0"/>
          <c:extLst>
            <c:ext xmlns:c16="http://schemas.microsoft.com/office/drawing/2014/chart" uri="{C3380CC4-5D6E-409C-BE32-E72D297353CC}">
              <c16:uniqueId val="{00000009-8448-4787-B609-01A726B419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{8B92C853-D849-4033-9557-D0A19A88008A}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448-4787-B609-01A726B419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{05D90D6F-EE91-48EF-9BCF-2BA6DF5D9B08}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48-4787-B609-01A726B419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{070A6FA5-7BEC-4169-B32A-0DBD30ECE0A3}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48-4787-B609-01A726B419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{9DC27DA5-D795-4400-8E6B-1D269E9501B7}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48-4787-B609-01A726B419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{884848E9-2C73-4A18-B2B8-4B8D35A10533}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48-4787-B609-01A726B4195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{482FA84A-25A3-44B7-ABE9-DC0C34991635}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448-4787-B609-01A726B4195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{81F91F33-2FE5-4068-9FE2-0E087E58ACA3}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448-4787-B609-01A726B4195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{041E328B-1097-4C0C-ADE8-CB2EC75F8699}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448-4787-B609-01A726B4195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{7DD0D8D1-38BE-453F-A726-ACB094C4ADE1}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448-4787-B609-01A726B419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448-4787-B609-01A726B4195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{EB0E3353-92D9-4956-B972-A07AC2046989}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6E6-446D-8F7F-30064B0137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{A7976889-AC1E-4DA1-ACEF-C4F99F2120EE}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E6-446D-8F7F-30064B0137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{1EC979F4-DB4B-445A-A8D0-623D01F585F8}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E6-446D-8F7F-30064B0137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{F8B248BA-C2B4-4372-A854-801E5C50A46C}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E6-446D-8F7F-30064B0137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{DFDB6399-8396-45D3-84A8-6452E8068748}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E6-446D-8F7F-30064B0137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{85C38D78-EA41-401F-A057-ED53BEE27342}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6E6-446D-8F7F-30064B0137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{5968E25A-64D2-4E22-BF51-5A4F04521E7B}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6E6-446D-8F7F-30064B0137D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{6EF2A80B-CE3B-4A40-8E0D-21D9622A90B1}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6E6-446D-8F7F-30064B0137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{75C361BC-3FAD-4D12-8D99-EF08132A3DD1}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6E6-446D-8F7F-30064B0137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c:v>
                </c:pt>
                <c:pt idx="24">
                  <c:v>0.7</c:v>
                </c:pt>
                <c:pt idx="32">
                  <c:v>1.9</c:v>
                </c:pt>
              </c:numCache>
            </c:numRef>
          </c:xVal>
          <c:yVal>
            <c:numRef>
              <c:f>公会計指標分析・財政指標組合せ分析表!$BP$73:$DC$73</c:f>
              <c:numCache>
                <c:formatCode>#,##0.0;"▲ "#,##0.0</c:formatCode>
                <c:ptCount val="40"/>
                <c:pt idx="8">
                  <c:v>7.5</c:v>
                </c:pt>
                <c:pt idx="16">
                  <c:v>15.7</c:v>
                </c:pt>
                <c:pt idx="24">
                  <c:v>24.1</c:v>
                </c:pt>
                <c:pt idx="32">
                  <c:v>24.3</c:v>
                </c:pt>
              </c:numCache>
            </c:numRef>
          </c:yVal>
          <c:smooth val="0"/>
          <c:extLst>
            <c:ext xmlns:c16="http://schemas.microsoft.com/office/drawing/2014/chart" uri="{C3380CC4-5D6E-409C-BE32-E72D297353CC}">
              <c16:uniqueId val="{00000009-D6E6-446D-8F7F-30064B0137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{0476F408-1D4A-40A0-B4DF-5FA61862050B}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6E6-446D-8F7F-30064B0137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{A96F228D-3B11-457A-9412-B618E0A21F54}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E6-446D-8F7F-30064B0137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{DB9DC9E9-DA28-4B07-8DC7-0026438603A3}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E6-446D-8F7F-30064B0137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{0369F349-D2AE-4C9A-BEE2-09093CD8ABB8}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E6-446D-8F7F-30064B0137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{81410231-5825-4047-B9B6-D1FC2AD60CF0}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E6-446D-8F7F-30064B0137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{016BADD7-3C5D-402A-BFFF-A6DC19FE99E0}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6E6-446D-8F7F-30064B0137D9}"/>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{83563840-92ED-4968-92FF-E29AF4CA09BF}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6E6-446D-8F7F-30064B0137D9}"/>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{7DDA0A60-3599-4EF7-A5D7-036A82BBFFAA}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6E6-446D-8F7F-30064B0137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{F62921B6-4F3B-4354-8358-B48DF44369C0}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6E6-446D-8F7F-30064B0137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D6E6-446D-8F7F-30064B0137D9}"/>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元利償還金が前年度より</a:t>
          </a:r>
          <a:r>
            <a:rPr kumimoji="1" lang="en-US" altLang="ja-JP" sz="1100">
              <a:solidFill>
                <a:schemeClr val="dk1"/>
              </a:solidFill>
              <a:effectLst/>
              <a:latin typeface="+mn-lt"/>
              <a:ea typeface="+mn-ea"/>
              <a:cs typeface="+mn-cs"/>
            </a:rPr>
            <a:t>1,162</a:t>
          </a:r>
          <a:r>
            <a:rPr kumimoji="1" lang="ja-JP" altLang="ja-JP" sz="1100">
              <a:solidFill>
                <a:schemeClr val="dk1"/>
              </a:solidFill>
              <a:effectLst/>
              <a:latin typeface="+mn-lt"/>
              <a:ea typeface="+mn-ea"/>
              <a:cs typeface="+mn-cs"/>
            </a:rPr>
            <a:t>（百万円）増加したことが主な原因となり、実質公債費比率の分子も増加した。</a:t>
          </a:r>
          <a:endParaRPr lang="ja-JP" altLang="ja-JP" sz="1400">
            <a:effectLst/>
          </a:endParaRPr>
        </a:p>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％となっており、類似団体の</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を下回っている。しかし、これまでに取り組んできた老朽化施設の建替えや改修、小学校の新設、清掃工場の建替え等による市債の発行により、公債費は増加することから、今後実質公債費比率は悪化することが見込まれている。</a:t>
          </a:r>
          <a:endParaRPr lang="ja-JP" altLang="ja-JP" sz="1400">
            <a:effectLst/>
          </a:endParaRPr>
        </a:p>
        <a:p>
          <a:r>
            <a:rPr kumimoji="1" lang="ja-JP" altLang="ja-JP" sz="1100">
              <a:solidFill>
                <a:schemeClr val="dk1"/>
              </a:solidFill>
              <a:effectLst/>
              <a:latin typeface="+mn-lt"/>
              <a:ea typeface="+mn-ea"/>
              <a:cs typeface="+mn-cs"/>
            </a:rPr>
            <a:t>このようなことから、市では行財政改革として普通建設事業の精査・見直しを行うなど、市債の発行抑制に努めている。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満期一括型市場公募債の発行は、平成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年度を最後に行っていないため、今後、減債基金残高についても減少傾向にある。</a:t>
          </a:r>
          <a:endParaRPr lang="ja-JP" altLang="ja-JP" sz="700">
            <a:effectLst/>
          </a:endParaRPr>
        </a:p>
        <a:p>
          <a:r>
            <a:rPr kumimoji="1" lang="ja-JP" altLang="ja-JP" sz="900">
              <a:solidFill>
                <a:schemeClr val="dk1"/>
              </a:solidFill>
              <a:effectLst/>
              <a:latin typeface="+mn-lt"/>
              <a:ea typeface="+mn-ea"/>
              <a:cs typeface="+mn-cs"/>
            </a:rPr>
            <a:t>減債基金積立相当額については、理論償還額相当分を積み立てている。</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平成２８年度までは、充当可能財源が将来負担額を上回っていたため、数値としてはマイナスとなっていた。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しかし、平成２９年度からは一般会計に係る地方債の現在高が大きく増加し、基準財政需要額参入見込額があまり増加しなかったため、将来負担比率の分子がプラスになった。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今後についても、一般会計等に係る地方債の現在高が増加する見込みであるため、行財政改革等により財政の健全化に努める。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財源調整基金、公園緑地整備基金及び森林環境譲与税基金でありその増加理由は下記のとおりである。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①財源調整基金：令和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年度当初予算では財源調整基金からの繰入額を抑制し</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億円を取り崩すこととしていたが、実際に決算では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億円の取り崩しに留まった。これは、歳入では市税において、個人住民税や固定資産税が増加したことに伴い前年度比で約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4,700</a:t>
          </a:r>
          <a:r>
            <a:rPr kumimoji="1" lang="ja-JP" altLang="ja-JP" sz="1100">
              <a:solidFill>
                <a:schemeClr val="dk1"/>
              </a:solidFill>
              <a:effectLst/>
              <a:latin typeface="+mn-lt"/>
              <a:ea typeface="+mn-ea"/>
              <a:cs typeface="+mn-cs"/>
            </a:rPr>
            <a:t>万円の増となった一方、歳出では新型コロナウイルス感染症の影響に伴う事業の中止等による減が影響している。令和元年度の決算剰余金積立が約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億円であったことから、財政調整基金自体は増加した。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②公園緑地整備基金：取り崩し額に対して、開発業者から納付される協力金が多かった。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③森林環境譲与税基金：取り崩し額に対して、譲与税額が上回った。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現在、本市では公共施設の約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割が築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年以上を経過しており、今後、老朽化した公共施設の大規模改修や更新の時期を迎えることとなる。</a:t>
          </a:r>
          <a:endParaRPr lang="ja-JP" altLang="ja-JP" sz="1400">
            <a:effectLst/>
          </a:endParaRPr>
        </a:p>
        <a:p>
          <a:r>
            <a:rPr kumimoji="1" lang="ja-JP" altLang="ja-JP" sz="1100">
              <a:solidFill>
                <a:schemeClr val="dk1"/>
              </a:solidFill>
              <a:effectLst/>
              <a:latin typeface="+mn-lt"/>
              <a:ea typeface="+mn-ea"/>
              <a:cs typeface="+mn-cs"/>
            </a:rPr>
            <a:t>　これらの課題に対し、大規模改修や将来の来るべき更新に備え財源を確保するため、令和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年度末に公共施設保全等基金を設置する予定である。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・職員退職手当基金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職員の退職手当</a:t>
          </a:r>
          <a:endParaRPr lang="ja-JP" altLang="ja-JP" sz="1400">
            <a:effectLst/>
          </a:endParaRPr>
        </a:p>
        <a:p>
          <a:r>
            <a:rPr kumimoji="1" lang="ja-JP" altLang="ja-JP" sz="1100">
              <a:solidFill>
                <a:schemeClr val="dk1"/>
              </a:solidFill>
              <a:effectLst/>
              <a:latin typeface="+mn-lt"/>
              <a:ea typeface="+mn-ea"/>
              <a:cs typeface="+mn-cs"/>
            </a:rPr>
            <a:t>・公園緑地整備基金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公園の整備、緑の保全、緑化の推進</a:t>
          </a:r>
          <a:endParaRPr lang="ja-JP" altLang="ja-JP" sz="1400">
            <a:effectLst/>
          </a:endParaRPr>
        </a:p>
        <a:p>
          <a:r>
            <a:rPr kumimoji="1" lang="ja-JP" altLang="ja-JP" sz="1100">
              <a:solidFill>
                <a:schemeClr val="dk1"/>
              </a:solidFill>
              <a:effectLst/>
              <a:latin typeface="+mn-lt"/>
              <a:ea typeface="+mn-ea"/>
              <a:cs typeface="+mn-cs"/>
            </a:rPr>
            <a:t>・福祉基金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運用収入を用いて地域福祉の増進に資するための活動の推進</a:t>
          </a:r>
          <a:endParaRPr lang="ja-JP" altLang="ja-JP" sz="1400">
            <a:effectLst/>
          </a:endParaRPr>
        </a:p>
        <a:p>
          <a:r>
            <a:rPr kumimoji="1" lang="ja-JP" altLang="ja-JP" sz="1100">
              <a:solidFill>
                <a:schemeClr val="dk1"/>
              </a:solidFill>
              <a:effectLst/>
              <a:latin typeface="+mn-lt"/>
              <a:ea typeface="+mn-ea"/>
              <a:cs typeface="+mn-cs"/>
            </a:rPr>
            <a:t>・文化振興基金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市内の小学校、中学校、特別支援学校、市立高校にアーティスト等を派遣し、次代の文化の担い手とな</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る子供たちに音楽や演劇等の鑑賞・体験機会を提供</a:t>
          </a:r>
          <a:endParaRPr lang="ja-JP" altLang="ja-JP" sz="1400">
            <a:effectLst/>
          </a:endParaRPr>
        </a:p>
        <a:p>
          <a:r>
            <a:rPr kumimoji="1" lang="ja-JP" altLang="ja-JP" sz="1100">
              <a:solidFill>
                <a:schemeClr val="dk1"/>
              </a:solidFill>
              <a:effectLst/>
              <a:latin typeface="+mn-lt"/>
              <a:ea typeface="+mn-ea"/>
              <a:cs typeface="+mn-cs"/>
            </a:rPr>
            <a:t>・森林環境譲与税基金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森林の整備、森林の整備を担うべき人材の育成、木材の利用促進等</a:t>
          </a:r>
          <a:endParaRPr lang="ja-JP" altLang="ja-JP" sz="1400">
            <a:effectLst/>
          </a:endParaRPr>
        </a:p>
        <a:p>
          <a:r>
            <a:rPr kumimoji="1" lang="ja-JP" altLang="ja-JP" sz="1100">
              <a:solidFill>
                <a:schemeClr val="dk1"/>
              </a:solidFill>
              <a:effectLst/>
              <a:latin typeface="+mn-lt"/>
              <a:ea typeface="+mn-ea"/>
              <a:cs typeface="+mn-cs"/>
            </a:rPr>
            <a:t>・一般廃棄物処理施設等整備基金</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一般廃棄物の処理施設等の整備　</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・森林環境譲与税基金　　　　　　</a:t>
          </a: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基金からの充当事業に比べ、譲与税額が多く基金自体は増えた。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・職員退職手当基金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年度の退職手当額が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億円に満たない場合、満たない額を積み立て、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億を超える場合、超えた額を取り崩す。</a:t>
          </a:r>
          <a:endParaRPr lang="ja-JP" altLang="ja-JP" sz="1400">
            <a:effectLst/>
          </a:endParaRPr>
        </a:p>
        <a:p>
          <a:r>
            <a:rPr kumimoji="1" lang="ja-JP" altLang="ja-JP" sz="1100">
              <a:solidFill>
                <a:schemeClr val="dk1"/>
              </a:solidFill>
              <a:effectLst/>
              <a:latin typeface="+mn-lt"/>
              <a:ea typeface="+mn-ea"/>
              <a:cs typeface="+mn-cs"/>
            </a:rPr>
            <a:t>・公園緑地整備基金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おおむね現在の基金規模を維持していく。</a:t>
          </a:r>
          <a:endParaRPr lang="ja-JP" altLang="ja-JP" sz="1400">
            <a:effectLst/>
          </a:endParaRPr>
        </a:p>
        <a:p>
          <a:r>
            <a:rPr kumimoji="1" lang="ja-JP" altLang="ja-JP" sz="1100">
              <a:solidFill>
                <a:schemeClr val="dk1"/>
              </a:solidFill>
              <a:effectLst/>
              <a:latin typeface="+mn-lt"/>
              <a:ea typeface="+mn-ea"/>
              <a:cs typeface="+mn-cs"/>
            </a:rPr>
            <a:t>・福祉基金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積立取崩しの予定はなく、今後も運用収入を用いて地域福祉の増進を目的とした活動を行う。</a:t>
          </a:r>
          <a:endParaRPr lang="ja-JP" altLang="ja-JP" sz="1400">
            <a:effectLst/>
          </a:endParaRPr>
        </a:p>
        <a:p>
          <a:r>
            <a:rPr kumimoji="1" lang="ja-JP" altLang="ja-JP" sz="1100">
              <a:solidFill>
                <a:schemeClr val="dk1"/>
              </a:solidFill>
              <a:effectLst/>
              <a:latin typeface="+mn-lt"/>
              <a:ea typeface="+mn-ea"/>
              <a:cs typeface="+mn-cs"/>
            </a:rPr>
            <a:t>・文化振興基金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寄付者の意向に沿う形で、次代の文化の担い手となる子供たちに音楽や演劇等の鑑賞・体験機会を提供していく。</a:t>
          </a:r>
          <a:endParaRPr lang="ja-JP" altLang="ja-JP" sz="1400">
            <a:effectLst/>
          </a:endParaRPr>
        </a:p>
        <a:p>
          <a:r>
            <a:rPr kumimoji="1" lang="ja-JP" altLang="ja-JP" sz="1100">
              <a:solidFill>
                <a:schemeClr val="dk1"/>
              </a:solidFill>
              <a:effectLst/>
              <a:latin typeface="+mn-lt"/>
              <a:ea typeface="+mn-ea"/>
              <a:cs typeface="+mn-cs"/>
            </a:rPr>
            <a:t>・森林環境譲与税基金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充当事業に優先順位を設け、森林の整備、森林の整備を担うべき人材の育成、木材の利用促進等のため取り崩す。</a:t>
          </a:r>
          <a:endParaRPr lang="ja-JP" altLang="ja-JP" sz="1400">
            <a:effectLst/>
          </a:endParaRPr>
        </a:p>
        <a:p>
          <a:r>
            <a:rPr kumimoji="1" lang="ja-JP" altLang="ja-JP" sz="1100">
              <a:solidFill>
                <a:schemeClr val="dk1"/>
              </a:solidFill>
              <a:effectLst/>
              <a:latin typeface="+mn-lt"/>
              <a:ea typeface="+mn-ea"/>
              <a:cs typeface="+mn-cs"/>
            </a:rPr>
            <a:t>・公共施設保全等基金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年度末に新規設置予定。公共施設の計画的な保全及び更新に必要な経費に充てる。</a:t>
          </a:r>
          <a:r>
            <a:rPr kumimoji="1" lang="ja-JP" altLang="en-US" sz="1100" baseline="0">
              <a:solidFill>
                <a:schemeClr val="dk1"/>
              </a:solidFill>
              <a:effectLst/>
              <a:latin typeface="+mn-lt"/>
              <a:ea typeface="+mn-ea"/>
              <a:cs typeface="+mn-cs"/>
            </a:rPr>
            <a:t>　　</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上記のとおり。</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将来の財源不足に備え、適切に積立てと取崩しを行っていく。</a:t>
          </a:r>
          <a:endParaRPr lang="ja-JP" altLang="ja-JP" sz="1600">
            <a:effectLst/>
          </a:endParaRPr>
        </a:p>
        <a:p>
          <a:r>
            <a:rPr kumimoji="1" lang="ja-JP" altLang="ja-JP" sz="1200">
              <a:solidFill>
                <a:schemeClr val="dk1"/>
              </a:solidFill>
              <a:effectLst/>
              <a:latin typeface="+mn-lt"/>
              <a:ea typeface="+mn-ea"/>
              <a:cs typeface="+mn-cs"/>
            </a:rPr>
            <a:t>　</a:t>
          </a:r>
          <a:endParaRPr lang="ja-JP" altLang="ja-JP" sz="16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令和２年度は、公債費増にともなう積立ては行っておらず、前年度のような増減はなし。</a:t>
          </a:r>
          <a:endParaRPr lang="ja-JP" altLang="ja-JP" sz="12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新規起債の抑制などにより、将来の公債費増に備える。</a:t>
          </a:r>
          <a:endParaRPr lang="ja-JP" altLang="ja-JP" sz="12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有形固定資産減価償却率は類似団体と比較して低い水準にあるが、今後の増加・減少傾向に注視し、また公共施設等総合管理計画に基づき、公共施設等の最適な配置に努めていく。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7" name="直線コネクタ 66"/>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8"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9" name="直線コネクタ 68"/>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0"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1" name="直線コネクタ 70"/>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2" name="有形固定資産減価償却率平均値テキスト"/>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3" name="フローチャート: 判断 72"/>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4" name="フローチャート: 判断 73"/>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5" name="フローチャート: 判断 74"/>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6" name="フローチャート: 判断 75"/>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7" name="フローチャート: 判断 76"/>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83" name="楕円 82"/>
        <xdr:cNvSpPr/>
      </xdr:nvSpPr>
      <xdr:spPr>
        <a:xfrm>
          <a:off x="4711700" y="49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84" name="有形固定資産減価償却率該当値テキスト"/>
        <xdr:cNvSpPr txBox="1"/>
      </xdr:nvSpPr>
      <xdr:spPr>
        <a:xfrm>
          <a:off x="4813300" y="4849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146897</xdr:rowOff>
    </xdr:from>
    <xdr:to>
      <xdr:col>19</xdr:col>
      <xdr:colOff>187325</xdr:colOff>
      <xdr:row>29</xdr:row>
      <xdr:rowOff>77047</xdr:rowOff>
    </xdr:to>
    <xdr:sp macro="" textlink="">
      <xdr:nvSpPr>
        <xdr:cNvPr id="85" name="楕円 84"/>
        <xdr:cNvSpPr/>
      </xdr:nvSpPr>
      <xdr:spPr>
        <a:xfrm>
          <a:off x="4000500" y="4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76623</xdr:rowOff>
    </xdr:to>
    <xdr:cxnSp macro="">
      <xdr:nvCxnSpPr>
        <xdr:cNvPr id="86" name="直線コネクタ 85"/>
        <xdr:cNvCxnSpPr/>
      </xdr:nvCxnSpPr>
      <xdr:spPr>
        <a:xfrm>
          <a:off x="4051300" y="499829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7" name="楕円 86"/>
        <xdr:cNvSpPr/>
      </xdr:nvSpPr>
      <xdr:spPr>
        <a:xfrm>
          <a:off x="3238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69427</xdr:rowOff>
    </xdr:to>
    <xdr:cxnSp macro="">
      <xdr:nvCxnSpPr>
        <xdr:cNvPr id="88" name="直線コネクタ 87"/>
        <xdr:cNvCxnSpPr/>
      </xdr:nvCxnSpPr>
      <xdr:spPr>
        <a:xfrm flipV="1">
          <a:off x="3289300" y="499829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136102</xdr:rowOff>
    </xdr:from>
    <xdr:to>
      <xdr:col>11</xdr:col>
      <xdr:colOff>187325</xdr:colOff>
      <xdr:row>29</xdr:row>
      <xdr:rowOff>66252</xdr:rowOff>
    </xdr:to>
    <xdr:sp macro="" textlink="">
      <xdr:nvSpPr>
        <xdr:cNvPr id="89" name="楕円 88"/>
        <xdr:cNvSpPr/>
      </xdr:nvSpPr>
      <xdr:spPr>
        <a:xfrm>
          <a:off x="2476500" y="4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15452</xdr:rowOff>
    </xdr:from>
    <xdr:to>
      <xdr:col>15</xdr:col>
      <xdr:colOff>136525</xdr:colOff>
      <xdr:row>29</xdr:row>
      <xdr:rowOff>69427</xdr:rowOff>
    </xdr:to>
    <xdr:cxnSp macro="">
      <xdr:nvCxnSpPr>
        <xdr:cNvPr id="90" name="直線コネクタ 89"/>
        <xdr:cNvCxnSpPr/>
      </xdr:nvCxnSpPr>
      <xdr:spPr>
        <a:xfrm>
          <a:off x="2527300" y="498750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91" name="楕円 90"/>
        <xdr:cNvSpPr/>
      </xdr:nvSpPr>
      <xdr:spPr>
        <a:xfrm>
          <a:off x="1714500" y="4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15452</xdr:rowOff>
    </xdr:to>
    <xdr:cxnSp macro="">
      <xdr:nvCxnSpPr>
        <xdr:cNvPr id="92" name="直線コネクタ 91"/>
        <xdr:cNvCxnSpPr/>
      </xdr:nvCxnSpPr>
      <xdr:spPr>
        <a:xfrm>
          <a:off x="1765300" y="49875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3" name="n_1aveValue有形固定資産減価償却率"/>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4" name="n_2aveValue有形固定資産減価償却率"/>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5" name="n_3aveValue有形固定資産減価償却率"/>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6" name="n_4aveValue有形固定資産減価償却率"/>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93574</xdr:rowOff>
    </xdr:from>
    <xdr:ext cx="405111" cy="259045"/>
    <xdr:sp macro="" textlink="">
      <xdr:nvSpPr>
        <xdr:cNvPr id="97" name="n_1mainValue有形固定資産減価償却率"/>
        <xdr:cNvSpPr txBox="1"/>
      </xdr:nvSpPr>
      <xdr:spPr>
        <a:xfrm>
          <a:off x="3836044" y="472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8" name="n_2mainValue有形固定資産減価償却率"/>
        <xdr:cNvSpPr txBox="1"/>
      </xdr:nvSpPr>
      <xdr:spPr>
        <a:xfrm>
          <a:off x="30867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82779</xdr:rowOff>
    </xdr:from>
    <xdr:ext cx="405111" cy="259045"/>
    <xdr:sp macro="" textlink="">
      <xdr:nvSpPr>
        <xdr:cNvPr id="99" name="n_3mainValue有形固定資産減価償却率"/>
        <xdr:cNvSpPr txBox="1"/>
      </xdr:nvSpPr>
      <xdr:spPr>
        <a:xfrm>
          <a:off x="2324744" y="47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100" name="n_4mainValue有形固定資産減価償却率"/>
        <xdr:cNvSpPr txBox="1"/>
      </xdr:nvSpPr>
      <xdr:spPr>
        <a:xfrm>
          <a:off x="1562744" y="47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債務償還比率は類似団体と比較して高い水準にあるが、経常一般財源等が増加（約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億）したことで分母が大幅に増加したため、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9" name="直線コネクタ 128"/>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0"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1" name="直線コネクタ 130"/>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4" name="債務償還比率平均値テキスト"/>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5" name="フローチャート: 判断 134"/>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6" name="フローチャート: 判断 135"/>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8" name="フローチャート: 判断 137"/>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9" name="フローチャート: 判断 138"/>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41557</xdr:rowOff>
    </xdr:from>
    <xdr:to>
      <xdr:col>76</xdr:col>
      <xdr:colOff>73025</xdr:colOff>
      <xdr:row>31</xdr:row>
      <xdr:rowOff>143157</xdr:rowOff>
    </xdr:to>
    <xdr:sp macro="" textlink="">
      <xdr:nvSpPr>
        <xdr:cNvPr id="145" name="楕円 144"/>
        <xdr:cNvSpPr/>
      </xdr:nvSpPr>
      <xdr:spPr>
        <a:xfrm>
          <a:off x="14744700" y="53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19984</xdr:rowOff>
    </xdr:from>
    <xdr:ext cx="469744" cy="259045"/>
    <xdr:sp macro="" textlink="">
      <xdr:nvSpPr>
        <xdr:cNvPr id="146" name="債務償還比率該当値テキスト"/>
        <xdr:cNvSpPr txBox="1"/>
      </xdr:nvSpPr>
      <xdr:spPr>
        <a:xfrm>
          <a:off x="14846300" y="53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131756</xdr:rowOff>
    </xdr:from>
    <xdr:to>
      <xdr:col>72</xdr:col>
      <xdr:colOff>123825</xdr:colOff>
      <xdr:row>32</xdr:row>
      <xdr:rowOff>61906</xdr:rowOff>
    </xdr:to>
    <xdr:sp macro="" textlink="">
      <xdr:nvSpPr>
        <xdr:cNvPr id="147" name="楕円 146"/>
        <xdr:cNvSpPr/>
      </xdr:nvSpPr>
      <xdr:spPr>
        <a:xfrm>
          <a:off x="14033500" y="54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92357</xdr:rowOff>
    </xdr:from>
    <xdr:to>
      <xdr:col>76</xdr:col>
      <xdr:colOff>22225</xdr:colOff>
      <xdr:row>32</xdr:row>
      <xdr:rowOff>11106</xdr:rowOff>
    </xdr:to>
    <xdr:cxnSp macro="">
      <xdr:nvCxnSpPr>
        <xdr:cNvPr id="148" name="直線コネクタ 147"/>
        <xdr:cNvCxnSpPr/>
      </xdr:nvCxnSpPr>
      <xdr:spPr>
        <a:xfrm flipV="1">
          <a:off x="14084300" y="5407307"/>
          <a:ext cx="7112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124079</xdr:rowOff>
    </xdr:from>
    <xdr:to>
      <xdr:col>68</xdr:col>
      <xdr:colOff>123825</xdr:colOff>
      <xdr:row>32</xdr:row>
      <xdr:rowOff>54229</xdr:rowOff>
    </xdr:to>
    <xdr:sp macro="" textlink="">
      <xdr:nvSpPr>
        <xdr:cNvPr id="149" name="楕円 148"/>
        <xdr:cNvSpPr/>
      </xdr:nvSpPr>
      <xdr:spPr>
        <a:xfrm>
          <a:off x="13271500" y="5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3429</xdr:rowOff>
    </xdr:from>
    <xdr:to>
      <xdr:col>72</xdr:col>
      <xdr:colOff>73025</xdr:colOff>
      <xdr:row>32</xdr:row>
      <xdr:rowOff>11106</xdr:rowOff>
    </xdr:to>
    <xdr:cxnSp macro="">
      <xdr:nvCxnSpPr>
        <xdr:cNvPr id="150" name="直線コネクタ 149"/>
        <xdr:cNvCxnSpPr/>
      </xdr:nvCxnSpPr>
      <xdr:spPr>
        <a:xfrm>
          <a:off x="13322300" y="5489829"/>
          <a:ext cx="762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59069</xdr:rowOff>
    </xdr:from>
    <xdr:to>
      <xdr:col>64</xdr:col>
      <xdr:colOff>123825</xdr:colOff>
      <xdr:row>31</xdr:row>
      <xdr:rowOff>160669</xdr:rowOff>
    </xdr:to>
    <xdr:sp macro="" textlink="">
      <xdr:nvSpPr>
        <xdr:cNvPr id="151" name="楕円 150"/>
        <xdr:cNvSpPr/>
      </xdr:nvSpPr>
      <xdr:spPr>
        <a:xfrm>
          <a:off x="12509500" y="53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109869</xdr:rowOff>
    </xdr:from>
    <xdr:to>
      <xdr:col>68</xdr:col>
      <xdr:colOff>73025</xdr:colOff>
      <xdr:row>32</xdr:row>
      <xdr:rowOff>3429</xdr:rowOff>
    </xdr:to>
    <xdr:cxnSp macro="">
      <xdr:nvCxnSpPr>
        <xdr:cNvPr id="152" name="直線コネクタ 151"/>
        <xdr:cNvCxnSpPr/>
      </xdr:nvCxnSpPr>
      <xdr:spPr>
        <a:xfrm>
          <a:off x="12560300" y="5424819"/>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96732</xdr:rowOff>
    </xdr:from>
    <xdr:to>
      <xdr:col>60</xdr:col>
      <xdr:colOff>123825</xdr:colOff>
      <xdr:row>32</xdr:row>
      <xdr:rowOff>26882</xdr:rowOff>
    </xdr:to>
    <xdr:sp macro="" textlink="">
      <xdr:nvSpPr>
        <xdr:cNvPr id="153" name="楕円 152"/>
        <xdr:cNvSpPr/>
      </xdr:nvSpPr>
      <xdr:spPr>
        <a:xfrm>
          <a:off x="117475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109869</xdr:rowOff>
    </xdr:from>
    <xdr:to>
      <xdr:col>64</xdr:col>
      <xdr:colOff>73025</xdr:colOff>
      <xdr:row>31</xdr:row>
      <xdr:rowOff>147532</xdr:rowOff>
    </xdr:to>
    <xdr:cxnSp macro="">
      <xdr:nvCxnSpPr>
        <xdr:cNvPr id="154" name="直線コネクタ 153"/>
        <xdr:cNvCxnSpPr/>
      </xdr:nvCxnSpPr>
      <xdr:spPr>
        <a:xfrm flipV="1">
          <a:off x="11798300" y="5424819"/>
          <a:ext cx="762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5" name="n_1aveValue債務償還比率"/>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7" name="n_3aveValue債務償還比率"/>
        <xdr:cNvSpPr txBox="1"/>
      </xdr:nvSpPr>
      <xdr:spPr>
        <a:xfrm>
          <a:off x="12325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8" name="n_4aveValue債務償還比率"/>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53033</xdr:rowOff>
    </xdr:from>
    <xdr:ext cx="469744" cy="259045"/>
    <xdr:sp macro="" textlink="">
      <xdr:nvSpPr>
        <xdr:cNvPr id="159" name="n_1mainValue債務償還比率"/>
        <xdr:cNvSpPr txBox="1"/>
      </xdr:nvSpPr>
      <xdr:spPr>
        <a:xfrm>
          <a:off x="13836727" y="55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45356</xdr:rowOff>
    </xdr:from>
    <xdr:ext cx="469744" cy="259045"/>
    <xdr:sp macro="" textlink="">
      <xdr:nvSpPr>
        <xdr:cNvPr id="160" name="n_2mainValue債務償還比率"/>
        <xdr:cNvSpPr txBox="1"/>
      </xdr:nvSpPr>
      <xdr:spPr>
        <a:xfrm>
          <a:off x="13087427" y="55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151796</xdr:rowOff>
    </xdr:from>
    <xdr:ext cx="469744" cy="259045"/>
    <xdr:sp macro="" textlink="">
      <xdr:nvSpPr>
        <xdr:cNvPr id="161" name="n_3mainValue債務償還比率"/>
        <xdr:cNvSpPr txBox="1"/>
      </xdr:nvSpPr>
      <xdr:spPr>
        <a:xfrm>
          <a:off x="12325427" y="546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18009</xdr:rowOff>
    </xdr:from>
    <xdr:ext cx="469744" cy="259045"/>
    <xdr:sp macro="" textlink="">
      <xdr:nvSpPr>
        <xdr:cNvPr id="162" name="n_4mainValue債務償還比率"/>
        <xdr:cNvSpPr txBox="1"/>
      </xdr:nvSpPr>
      <xdr:spPr>
        <a:xfrm>
          <a:off x="11563427" y="55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44467</xdr:rowOff>
    </xdr:from>
    <xdr:ext cx="405111" cy="259045"/>
    <xdr:sp macro="" textlink="">
      <xdr:nvSpPr>
        <xdr:cNvPr id="74" name="【道路】&#10;有形固定資産減価償却率該当値テキスト"/>
        <xdr:cNvSpPr txBox="1"/>
      </xdr:nvSpPr>
      <xdr:spPr>
        <a:xfrm>
          <a:off x="4673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5" name="楕円 74"/>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72390</xdr:rowOff>
    </xdr:to>
    <xdr:cxnSp macro="">
      <xdr:nvCxnSpPr>
        <xdr:cNvPr id="76" name="直線コネクタ 75"/>
        <xdr:cNvCxnSpPr/>
      </xdr:nvCxnSpPr>
      <xdr:spPr>
        <a:xfrm>
          <a:off x="3797300" y="62236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149225</xdr:rowOff>
    </xdr:from>
    <xdr:to>
      <xdr:col>15</xdr:col>
      <xdr:colOff>101600</xdr:colOff>
      <xdr:row>36</xdr:row>
      <xdr:rowOff>79375</xdr:rowOff>
    </xdr:to>
    <xdr:sp macro="" textlink="">
      <xdr:nvSpPr>
        <xdr:cNvPr id="77" name="楕円 76"/>
        <xdr:cNvSpPr/>
      </xdr:nvSpPr>
      <xdr:spPr>
        <a:xfrm>
          <a:off x="2857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51435</xdr:rowOff>
    </xdr:to>
    <xdr:cxnSp macro="">
      <xdr:nvCxnSpPr>
        <xdr:cNvPr id="78" name="直線コネクタ 77"/>
        <xdr:cNvCxnSpPr/>
      </xdr:nvCxnSpPr>
      <xdr:spPr>
        <a:xfrm>
          <a:off x="2908300" y="6200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28575</xdr:rowOff>
    </xdr:from>
    <xdr:to>
      <xdr:col>15</xdr:col>
      <xdr:colOff>50800</xdr:colOff>
      <xdr:row>36</xdr:row>
      <xdr:rowOff>30480</xdr:rowOff>
    </xdr:to>
    <xdr:cxnSp macro="">
      <xdr:nvCxnSpPr>
        <xdr:cNvPr id="80" name="直線コネクタ 79"/>
        <xdr:cNvCxnSpPr/>
      </xdr:nvCxnSpPr>
      <xdr:spPr>
        <a:xfrm flipV="1">
          <a:off x="2019300" y="6200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139700</xdr:rowOff>
    </xdr:from>
    <xdr:to>
      <xdr:col>6</xdr:col>
      <xdr:colOff>38100</xdr:colOff>
      <xdr:row>36</xdr:row>
      <xdr:rowOff>69850</xdr:rowOff>
    </xdr:to>
    <xdr:sp macro="" textlink="">
      <xdr:nvSpPr>
        <xdr:cNvPr id="81" name="楕円 80"/>
        <xdr:cNvSpPr/>
      </xdr:nvSpPr>
      <xdr:spPr>
        <a:xfrm>
          <a:off x="107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30480</xdr:rowOff>
    </xdr:to>
    <xdr:cxnSp macro="">
      <xdr:nvCxnSpPr>
        <xdr:cNvPr id="82" name="直線コネクタ 81"/>
        <xdr:cNvCxnSpPr/>
      </xdr:nvCxnSpPr>
      <xdr:spPr>
        <a:xfrm>
          <a:off x="1130300" y="6191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7" name="n_1mainValue【道路】&#10;有形固定資産減価償却率"/>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8" name="n_2mainValue【道路】&#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9" name="n_3mainValue【道路】&#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86377</xdr:rowOff>
    </xdr:from>
    <xdr:ext cx="405111" cy="259045"/>
    <xdr:sp macro="" textlink="">
      <xdr:nvSpPr>
        <xdr:cNvPr id="90" name="n_4mainValue【道路】&#10;有形固定資産減価償却率"/>
        <xdr:cNvSpPr txBox="1"/>
      </xdr:nvSpPr>
      <xdr:spPr>
        <a:xfrm>
          <a:off x="927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16039</xdr:rowOff>
    </xdr:from>
    <xdr:to>
      <xdr:col>55</xdr:col>
      <xdr:colOff>50800</xdr:colOff>
      <xdr:row>41</xdr:row>
      <xdr:rowOff>117639</xdr:rowOff>
    </xdr:to>
    <xdr:sp macro="" textlink="">
      <xdr:nvSpPr>
        <xdr:cNvPr id="132" name="楕円 131"/>
        <xdr:cNvSpPr/>
      </xdr:nvSpPr>
      <xdr:spPr>
        <a:xfrm>
          <a:off x="10426700" y="70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165916</xdr:rowOff>
    </xdr:from>
    <xdr:ext cx="469744" cy="259045"/>
    <xdr:sp macro="" textlink="">
      <xdr:nvSpPr>
        <xdr:cNvPr id="133" name="【道路】&#10;一人当たり延長該当値テキスト"/>
        <xdr:cNvSpPr txBox="1"/>
      </xdr:nvSpPr>
      <xdr:spPr>
        <a:xfrm>
          <a:off x="10515600" y="70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15821</xdr:rowOff>
    </xdr:from>
    <xdr:to>
      <xdr:col>50</xdr:col>
      <xdr:colOff>165100</xdr:colOff>
      <xdr:row>41</xdr:row>
      <xdr:rowOff>117421</xdr:rowOff>
    </xdr:to>
    <xdr:sp macro="" textlink="">
      <xdr:nvSpPr>
        <xdr:cNvPr id="134" name="楕円 133"/>
        <xdr:cNvSpPr/>
      </xdr:nvSpPr>
      <xdr:spPr>
        <a:xfrm>
          <a:off x="9588500" y="70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66621</xdr:rowOff>
    </xdr:from>
    <xdr:to>
      <xdr:col>55</xdr:col>
      <xdr:colOff>0</xdr:colOff>
      <xdr:row>41</xdr:row>
      <xdr:rowOff>66839</xdr:rowOff>
    </xdr:to>
    <xdr:cxnSp macro="">
      <xdr:nvCxnSpPr>
        <xdr:cNvPr id="135" name="直線コネクタ 134"/>
        <xdr:cNvCxnSpPr/>
      </xdr:nvCxnSpPr>
      <xdr:spPr>
        <a:xfrm>
          <a:off x="9639300" y="7096071"/>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14732</xdr:rowOff>
    </xdr:from>
    <xdr:to>
      <xdr:col>46</xdr:col>
      <xdr:colOff>38100</xdr:colOff>
      <xdr:row>41</xdr:row>
      <xdr:rowOff>116332</xdr:rowOff>
    </xdr:to>
    <xdr:sp macro="" textlink="">
      <xdr:nvSpPr>
        <xdr:cNvPr id="136" name="楕円 135"/>
        <xdr:cNvSpPr/>
      </xdr:nvSpPr>
      <xdr:spPr>
        <a:xfrm>
          <a:off x="8699500" y="7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65532</xdr:rowOff>
    </xdr:from>
    <xdr:to>
      <xdr:col>50</xdr:col>
      <xdr:colOff>114300</xdr:colOff>
      <xdr:row>41</xdr:row>
      <xdr:rowOff>66621</xdr:rowOff>
    </xdr:to>
    <xdr:cxnSp macro="">
      <xdr:nvCxnSpPr>
        <xdr:cNvPr id="137" name="直線コネクタ 136"/>
        <xdr:cNvCxnSpPr/>
      </xdr:nvCxnSpPr>
      <xdr:spPr>
        <a:xfrm>
          <a:off x="8750300" y="70949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13861</xdr:rowOff>
    </xdr:from>
    <xdr:to>
      <xdr:col>41</xdr:col>
      <xdr:colOff>101600</xdr:colOff>
      <xdr:row>41</xdr:row>
      <xdr:rowOff>115461</xdr:rowOff>
    </xdr:to>
    <xdr:sp macro="" textlink="">
      <xdr:nvSpPr>
        <xdr:cNvPr id="138" name="楕円 137"/>
        <xdr:cNvSpPr/>
      </xdr:nvSpPr>
      <xdr:spPr>
        <a:xfrm>
          <a:off x="7810500" y="70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64661</xdr:rowOff>
    </xdr:from>
    <xdr:to>
      <xdr:col>45</xdr:col>
      <xdr:colOff>177800</xdr:colOff>
      <xdr:row>41</xdr:row>
      <xdr:rowOff>65532</xdr:rowOff>
    </xdr:to>
    <xdr:cxnSp macro="">
      <xdr:nvCxnSpPr>
        <xdr:cNvPr id="139" name="直線コネクタ 138"/>
        <xdr:cNvCxnSpPr/>
      </xdr:nvCxnSpPr>
      <xdr:spPr>
        <a:xfrm>
          <a:off x="7861300" y="7094111"/>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17018</xdr:rowOff>
    </xdr:from>
    <xdr:to>
      <xdr:col>36</xdr:col>
      <xdr:colOff>165100</xdr:colOff>
      <xdr:row>41</xdr:row>
      <xdr:rowOff>118618</xdr:rowOff>
    </xdr:to>
    <xdr:sp macro="" textlink="">
      <xdr:nvSpPr>
        <xdr:cNvPr id="140" name="楕円 139"/>
        <xdr:cNvSpPr/>
      </xdr:nvSpPr>
      <xdr:spPr>
        <a:xfrm>
          <a:off x="6921500" y="70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64661</xdr:rowOff>
    </xdr:from>
    <xdr:to>
      <xdr:col>41</xdr:col>
      <xdr:colOff>50800</xdr:colOff>
      <xdr:row>41</xdr:row>
      <xdr:rowOff>67818</xdr:rowOff>
    </xdr:to>
    <xdr:cxnSp macro="">
      <xdr:nvCxnSpPr>
        <xdr:cNvPr id="141" name="直線コネクタ 140"/>
        <xdr:cNvCxnSpPr/>
      </xdr:nvCxnSpPr>
      <xdr:spPr>
        <a:xfrm flipV="1">
          <a:off x="6972300" y="7094111"/>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108548</xdr:rowOff>
    </xdr:from>
    <xdr:ext cx="469744" cy="259045"/>
    <xdr:sp macro="" textlink="">
      <xdr:nvSpPr>
        <xdr:cNvPr id="146" name="n_1mainValue【道路】&#10;一人当たり延長"/>
        <xdr:cNvSpPr txBox="1"/>
      </xdr:nvSpPr>
      <xdr:spPr>
        <a:xfrm>
          <a:off x="9391727" y="713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107459</xdr:rowOff>
    </xdr:from>
    <xdr:ext cx="469744" cy="259045"/>
    <xdr:sp macro="" textlink="">
      <xdr:nvSpPr>
        <xdr:cNvPr id="147" name="n_2mainValue【道路】&#10;一人当たり延長"/>
        <xdr:cNvSpPr txBox="1"/>
      </xdr:nvSpPr>
      <xdr:spPr>
        <a:xfrm>
          <a:off x="8515427"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106588</xdr:rowOff>
    </xdr:from>
    <xdr:ext cx="469744" cy="259045"/>
    <xdr:sp macro="" textlink="">
      <xdr:nvSpPr>
        <xdr:cNvPr id="148" name="n_3mainValue【道路】&#10;一人当たり延長"/>
        <xdr:cNvSpPr txBox="1"/>
      </xdr:nvSpPr>
      <xdr:spPr>
        <a:xfrm>
          <a:off x="7626427" y="71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109745</xdr:rowOff>
    </xdr:from>
    <xdr:ext cx="469744" cy="259045"/>
    <xdr:sp macro="" textlink="">
      <xdr:nvSpPr>
        <xdr:cNvPr id="149" name="n_4mainValue【道路】&#10;一人当たり延長"/>
        <xdr:cNvSpPr txBox="1"/>
      </xdr:nvSpPr>
      <xdr:spPr>
        <a:xfrm>
          <a:off x="6737427"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91" name="楕円 190"/>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92" name="【橋りょう・トンネル】&#10;有形固定資産減価償却率該当値テキスト"/>
        <xdr:cNvSpPr txBox="1"/>
      </xdr:nvSpPr>
      <xdr:spPr>
        <a:xfrm>
          <a:off x="4673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3" name="楕円 192"/>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109401</xdr:rowOff>
    </xdr:to>
    <xdr:cxnSp macro="">
      <xdr:nvCxnSpPr>
        <xdr:cNvPr id="194" name="直線コネクタ 193"/>
        <xdr:cNvCxnSpPr/>
      </xdr:nvCxnSpPr>
      <xdr:spPr>
        <a:xfrm>
          <a:off x="3797300" y="103686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xdr:rowOff>
    </xdr:from>
    <xdr:to>
      <xdr:col>15</xdr:col>
      <xdr:colOff>101600</xdr:colOff>
      <xdr:row>60</xdr:row>
      <xdr:rowOff>104684</xdr:rowOff>
    </xdr:to>
    <xdr:sp macro="" textlink="">
      <xdr:nvSpPr>
        <xdr:cNvPr id="195" name="楕円 194"/>
        <xdr:cNvSpPr/>
      </xdr:nvSpPr>
      <xdr:spPr>
        <a:xfrm>
          <a:off x="2857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53884</xdr:rowOff>
    </xdr:from>
    <xdr:to>
      <xdr:col>19</xdr:col>
      <xdr:colOff>177800</xdr:colOff>
      <xdr:row>60</xdr:row>
      <xdr:rowOff>81643</xdr:rowOff>
    </xdr:to>
    <xdr:cxnSp macro="">
      <xdr:nvCxnSpPr>
        <xdr:cNvPr id="196" name="直線コネクタ 195"/>
        <xdr:cNvCxnSpPr/>
      </xdr:nvCxnSpPr>
      <xdr:spPr>
        <a:xfrm>
          <a:off x="2908300" y="1034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146776</xdr:rowOff>
    </xdr:from>
    <xdr:to>
      <xdr:col>10</xdr:col>
      <xdr:colOff>165100</xdr:colOff>
      <xdr:row>60</xdr:row>
      <xdr:rowOff>76926</xdr:rowOff>
    </xdr:to>
    <xdr:sp macro="" textlink="">
      <xdr:nvSpPr>
        <xdr:cNvPr id="197" name="楕円 196"/>
        <xdr:cNvSpPr/>
      </xdr:nvSpPr>
      <xdr:spPr>
        <a:xfrm>
          <a:off x="1968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53884</xdr:rowOff>
    </xdr:to>
    <xdr:cxnSp macro="">
      <xdr:nvCxnSpPr>
        <xdr:cNvPr id="198" name="直線コネクタ 197"/>
        <xdr:cNvCxnSpPr/>
      </xdr:nvCxnSpPr>
      <xdr:spPr>
        <a:xfrm>
          <a:off x="2019300" y="1031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9" name="楕円 198"/>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37556</xdr:rowOff>
    </xdr:to>
    <xdr:cxnSp macro="">
      <xdr:nvCxnSpPr>
        <xdr:cNvPr id="200" name="直線コネクタ 199"/>
        <xdr:cNvCxnSpPr/>
      </xdr:nvCxnSpPr>
      <xdr:spPr>
        <a:xfrm flipV="1">
          <a:off x="1130300" y="103131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5" name="n_1mainValue【橋りょう・トンネル】&#10;有形固定資産減価償却率"/>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121211</xdr:rowOff>
    </xdr:from>
    <xdr:ext cx="405111" cy="259045"/>
    <xdr:sp macro="" textlink="">
      <xdr:nvSpPr>
        <xdr:cNvPr id="206" name="n_2mainValue【橋りょう・トンネル】&#10;有形固定資産減価償却率"/>
        <xdr:cNvSpPr txBox="1"/>
      </xdr:nvSpPr>
      <xdr:spPr>
        <a:xfrm>
          <a:off x="2705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93453</xdr:rowOff>
    </xdr:from>
    <xdr:ext cx="405111" cy="259045"/>
    <xdr:sp macro="" textlink="">
      <xdr:nvSpPr>
        <xdr:cNvPr id="207" name="n_3mainValue【橋りょう・トンネル】&#10;有形固定資産減価償却率"/>
        <xdr:cNvSpPr txBox="1"/>
      </xdr:nvSpPr>
      <xdr:spPr>
        <a:xfrm>
          <a:off x="1816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8" name="n_4mainValue【橋りょう・トンネル】&#10;有形固定資産減価償却率"/>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10728</xdr:rowOff>
    </xdr:from>
    <xdr:to>
      <xdr:col>55</xdr:col>
      <xdr:colOff>50800</xdr:colOff>
      <xdr:row>64</xdr:row>
      <xdr:rowOff>112328</xdr:rowOff>
    </xdr:to>
    <xdr:sp macro="" textlink="">
      <xdr:nvSpPr>
        <xdr:cNvPr id="248" name="楕円 247"/>
        <xdr:cNvSpPr/>
      </xdr:nvSpPr>
      <xdr:spPr>
        <a:xfrm>
          <a:off x="10426700" y="109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97105</xdr:rowOff>
    </xdr:from>
    <xdr:ext cx="469744" cy="259045"/>
    <xdr:sp macro="" textlink="">
      <xdr:nvSpPr>
        <xdr:cNvPr id="249" name="【橋りょう・トンネル】&#10;一人当たり有形固定資産（償却資産）額該当値テキスト"/>
        <xdr:cNvSpPr txBox="1"/>
      </xdr:nvSpPr>
      <xdr:spPr>
        <a:xfrm>
          <a:off x="10515600" y="108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10682</xdr:rowOff>
    </xdr:from>
    <xdr:to>
      <xdr:col>50</xdr:col>
      <xdr:colOff>165100</xdr:colOff>
      <xdr:row>64</xdr:row>
      <xdr:rowOff>112282</xdr:rowOff>
    </xdr:to>
    <xdr:sp macro="" textlink="">
      <xdr:nvSpPr>
        <xdr:cNvPr id="250" name="楕円 249"/>
        <xdr:cNvSpPr/>
      </xdr:nvSpPr>
      <xdr:spPr>
        <a:xfrm>
          <a:off x="9588500" y="109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61482</xdr:rowOff>
    </xdr:from>
    <xdr:to>
      <xdr:col>55</xdr:col>
      <xdr:colOff>0</xdr:colOff>
      <xdr:row>64</xdr:row>
      <xdr:rowOff>61528</xdr:rowOff>
    </xdr:to>
    <xdr:cxnSp macro="">
      <xdr:nvCxnSpPr>
        <xdr:cNvPr id="251" name="直線コネクタ 250"/>
        <xdr:cNvCxnSpPr/>
      </xdr:nvCxnSpPr>
      <xdr:spPr>
        <a:xfrm>
          <a:off x="9639300" y="1103428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10606</xdr:rowOff>
    </xdr:from>
    <xdr:to>
      <xdr:col>46</xdr:col>
      <xdr:colOff>38100</xdr:colOff>
      <xdr:row>64</xdr:row>
      <xdr:rowOff>112206</xdr:rowOff>
    </xdr:to>
    <xdr:sp macro="" textlink="">
      <xdr:nvSpPr>
        <xdr:cNvPr id="252" name="楕円 251"/>
        <xdr:cNvSpPr/>
      </xdr:nvSpPr>
      <xdr:spPr>
        <a:xfrm>
          <a:off x="8699500" y="109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61406</xdr:rowOff>
    </xdr:from>
    <xdr:to>
      <xdr:col>50</xdr:col>
      <xdr:colOff>114300</xdr:colOff>
      <xdr:row>64</xdr:row>
      <xdr:rowOff>61482</xdr:rowOff>
    </xdr:to>
    <xdr:cxnSp macro="">
      <xdr:nvCxnSpPr>
        <xdr:cNvPr id="253" name="直線コネクタ 252"/>
        <xdr:cNvCxnSpPr/>
      </xdr:nvCxnSpPr>
      <xdr:spPr>
        <a:xfrm>
          <a:off x="8750300" y="1103420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10510</xdr:rowOff>
    </xdr:from>
    <xdr:to>
      <xdr:col>41</xdr:col>
      <xdr:colOff>101600</xdr:colOff>
      <xdr:row>64</xdr:row>
      <xdr:rowOff>112110</xdr:rowOff>
    </xdr:to>
    <xdr:sp macro="" textlink="">
      <xdr:nvSpPr>
        <xdr:cNvPr id="254" name="楕円 253"/>
        <xdr:cNvSpPr/>
      </xdr:nvSpPr>
      <xdr:spPr>
        <a:xfrm>
          <a:off x="7810500" y="109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61310</xdr:rowOff>
    </xdr:from>
    <xdr:to>
      <xdr:col>45</xdr:col>
      <xdr:colOff>177800</xdr:colOff>
      <xdr:row>64</xdr:row>
      <xdr:rowOff>61406</xdr:rowOff>
    </xdr:to>
    <xdr:cxnSp macro="">
      <xdr:nvCxnSpPr>
        <xdr:cNvPr id="255" name="直線コネクタ 254"/>
        <xdr:cNvCxnSpPr/>
      </xdr:nvCxnSpPr>
      <xdr:spPr>
        <a:xfrm>
          <a:off x="7861300" y="11034110"/>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11051</xdr:rowOff>
    </xdr:from>
    <xdr:to>
      <xdr:col>36</xdr:col>
      <xdr:colOff>165100</xdr:colOff>
      <xdr:row>64</xdr:row>
      <xdr:rowOff>112651</xdr:rowOff>
    </xdr:to>
    <xdr:sp macro="" textlink="">
      <xdr:nvSpPr>
        <xdr:cNvPr id="256" name="楕円 255"/>
        <xdr:cNvSpPr/>
      </xdr:nvSpPr>
      <xdr:spPr>
        <a:xfrm>
          <a:off x="6921500" y="10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61310</xdr:rowOff>
    </xdr:from>
    <xdr:to>
      <xdr:col>41</xdr:col>
      <xdr:colOff>50800</xdr:colOff>
      <xdr:row>64</xdr:row>
      <xdr:rowOff>61851</xdr:rowOff>
    </xdr:to>
    <xdr:cxnSp macro="">
      <xdr:nvCxnSpPr>
        <xdr:cNvPr id="257" name="直線コネクタ 256"/>
        <xdr:cNvCxnSpPr/>
      </xdr:nvCxnSpPr>
      <xdr:spPr>
        <a:xfrm flipV="1">
          <a:off x="6972300" y="11034110"/>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103409</xdr:rowOff>
    </xdr:from>
    <xdr:ext cx="469744" cy="259045"/>
    <xdr:sp macro="" textlink="">
      <xdr:nvSpPr>
        <xdr:cNvPr id="262" name="n_1mainValue【橋りょう・トンネル】&#10;一人当たり有形固定資産（償却資産）額"/>
        <xdr:cNvSpPr txBox="1"/>
      </xdr:nvSpPr>
      <xdr:spPr>
        <a:xfrm>
          <a:off x="9391728" y="1107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103333</xdr:rowOff>
    </xdr:from>
    <xdr:ext cx="469744" cy="259045"/>
    <xdr:sp macro="" textlink="">
      <xdr:nvSpPr>
        <xdr:cNvPr id="263" name="n_2mainValue【橋りょう・トンネル】&#10;一人当たり有形固定資産（償却資産）額"/>
        <xdr:cNvSpPr txBox="1"/>
      </xdr:nvSpPr>
      <xdr:spPr>
        <a:xfrm>
          <a:off x="8515428" y="110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103237</xdr:rowOff>
    </xdr:from>
    <xdr:ext cx="469744" cy="259045"/>
    <xdr:sp macro="" textlink="">
      <xdr:nvSpPr>
        <xdr:cNvPr id="264" name="n_3mainValue【橋りょう・トンネル】&#10;一人当たり有形固定資産（償却資産）額"/>
        <xdr:cNvSpPr txBox="1"/>
      </xdr:nvSpPr>
      <xdr:spPr>
        <a:xfrm>
          <a:off x="7626428" y="110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103778</xdr:rowOff>
    </xdr:from>
    <xdr:ext cx="469744" cy="259045"/>
    <xdr:sp macro="" textlink="">
      <xdr:nvSpPr>
        <xdr:cNvPr id="265" name="n_4mainValue【橋りょう・トンネル】&#10;一人当たり有形固定資産（償却資産）額"/>
        <xdr:cNvSpPr txBox="1"/>
      </xdr:nvSpPr>
      <xdr:spPr>
        <a:xfrm>
          <a:off x="6737428" y="11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6" name="楕円 305"/>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307" name="【公営住宅】&#10;有形固定資産減価償却率該当値テキスト"/>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308" name="楕円 307"/>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76200</xdr:rowOff>
    </xdr:to>
    <xdr:cxnSp macro="">
      <xdr:nvCxnSpPr>
        <xdr:cNvPr id="309" name="直線コネクタ 308"/>
        <xdr:cNvCxnSpPr/>
      </xdr:nvCxnSpPr>
      <xdr:spPr>
        <a:xfrm>
          <a:off x="3797300" y="140550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310" name="楕円 309"/>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167639</xdr:rowOff>
    </xdr:to>
    <xdr:cxnSp macro="">
      <xdr:nvCxnSpPr>
        <xdr:cNvPr id="311" name="直線コネクタ 310"/>
        <xdr:cNvCxnSpPr/>
      </xdr:nvCxnSpPr>
      <xdr:spPr>
        <a:xfrm>
          <a:off x="2908300" y="139750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312" name="楕円 311"/>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87630</xdr:rowOff>
    </xdr:to>
    <xdr:cxnSp macro="">
      <xdr:nvCxnSpPr>
        <xdr:cNvPr id="313" name="直線コネクタ 312"/>
        <xdr:cNvCxnSpPr/>
      </xdr:nvCxnSpPr>
      <xdr:spPr>
        <a:xfrm>
          <a:off x="2019300" y="13891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4" name="楕円 313"/>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81</xdr:row>
      <xdr:rowOff>3811</xdr:rowOff>
    </xdr:to>
    <xdr:cxnSp macro="">
      <xdr:nvCxnSpPr>
        <xdr:cNvPr id="315" name="直線コネクタ 314"/>
        <xdr:cNvCxnSpPr/>
      </xdr:nvCxnSpPr>
      <xdr:spPr>
        <a:xfrm>
          <a:off x="1130300" y="1381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63516</xdr:rowOff>
    </xdr:from>
    <xdr:ext cx="405111" cy="259045"/>
    <xdr:sp macro="" textlink="">
      <xdr:nvSpPr>
        <xdr:cNvPr id="320" name="n_1mainValue【公営住宅】&#10;有形固定資産減価償却率"/>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321" name="n_2mainValue【公営住宅】&#10;有形固定資産減価償却率"/>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22" name="n_3main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23" name="n_4mainValue【公営住宅】&#10;有形固定資産減価償却率"/>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xdr:rowOff>
    </xdr:from>
    <xdr:to>
      <xdr:col>55</xdr:col>
      <xdr:colOff>50800</xdr:colOff>
      <xdr:row>86</xdr:row>
      <xdr:rowOff>105663</xdr:rowOff>
    </xdr:to>
    <xdr:sp macro="" textlink="">
      <xdr:nvSpPr>
        <xdr:cNvPr id="363" name="楕円 362"/>
        <xdr:cNvSpPr/>
      </xdr:nvSpPr>
      <xdr:spPr>
        <a:xfrm>
          <a:off x="104267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90440</xdr:rowOff>
    </xdr:from>
    <xdr:ext cx="469744" cy="259045"/>
    <xdr:sp macro="" textlink="">
      <xdr:nvSpPr>
        <xdr:cNvPr id="364" name="【公営住宅】&#10;一人当たり面積該当値テキスト"/>
        <xdr:cNvSpPr txBox="1"/>
      </xdr:nvSpPr>
      <xdr:spPr>
        <a:xfrm>
          <a:off x="10515600" y="146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xdr:rowOff>
    </xdr:from>
    <xdr:to>
      <xdr:col>50</xdr:col>
      <xdr:colOff>165100</xdr:colOff>
      <xdr:row>86</xdr:row>
      <xdr:rowOff>105663</xdr:rowOff>
    </xdr:to>
    <xdr:sp macro="" textlink="">
      <xdr:nvSpPr>
        <xdr:cNvPr id="365" name="楕円 364"/>
        <xdr:cNvSpPr/>
      </xdr:nvSpPr>
      <xdr:spPr>
        <a:xfrm>
          <a:off x="95885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54863</xdr:rowOff>
    </xdr:from>
    <xdr:to>
      <xdr:col>55</xdr:col>
      <xdr:colOff>0</xdr:colOff>
      <xdr:row>86</xdr:row>
      <xdr:rowOff>54863</xdr:rowOff>
    </xdr:to>
    <xdr:cxnSp macro="">
      <xdr:nvCxnSpPr>
        <xdr:cNvPr id="366" name="直線コネクタ 365"/>
        <xdr:cNvCxnSpPr/>
      </xdr:nvCxnSpPr>
      <xdr:spPr>
        <a:xfrm>
          <a:off x="9639300" y="1479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xdr:rowOff>
    </xdr:from>
    <xdr:to>
      <xdr:col>46</xdr:col>
      <xdr:colOff>38100</xdr:colOff>
      <xdr:row>86</xdr:row>
      <xdr:rowOff>104902</xdr:rowOff>
    </xdr:to>
    <xdr:sp macro="" textlink="">
      <xdr:nvSpPr>
        <xdr:cNvPr id="367" name="楕円 366"/>
        <xdr:cNvSpPr/>
      </xdr:nvSpPr>
      <xdr:spPr>
        <a:xfrm>
          <a:off x="8699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54102</xdr:rowOff>
    </xdr:from>
    <xdr:to>
      <xdr:col>50</xdr:col>
      <xdr:colOff>114300</xdr:colOff>
      <xdr:row>86</xdr:row>
      <xdr:rowOff>54863</xdr:rowOff>
    </xdr:to>
    <xdr:cxnSp macro="">
      <xdr:nvCxnSpPr>
        <xdr:cNvPr id="368" name="直線コネクタ 367"/>
        <xdr:cNvCxnSpPr/>
      </xdr:nvCxnSpPr>
      <xdr:spPr>
        <a:xfrm>
          <a:off x="8750300" y="147988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xdr:rowOff>
    </xdr:from>
    <xdr:to>
      <xdr:col>41</xdr:col>
      <xdr:colOff>101600</xdr:colOff>
      <xdr:row>86</xdr:row>
      <xdr:rowOff>104902</xdr:rowOff>
    </xdr:to>
    <xdr:sp macro="" textlink="">
      <xdr:nvSpPr>
        <xdr:cNvPr id="369" name="楕円 368"/>
        <xdr:cNvSpPr/>
      </xdr:nvSpPr>
      <xdr:spPr>
        <a:xfrm>
          <a:off x="7810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54102</xdr:rowOff>
    </xdr:from>
    <xdr:to>
      <xdr:col>45</xdr:col>
      <xdr:colOff>177800</xdr:colOff>
      <xdr:row>86</xdr:row>
      <xdr:rowOff>54102</xdr:rowOff>
    </xdr:to>
    <xdr:cxnSp macro="">
      <xdr:nvCxnSpPr>
        <xdr:cNvPr id="370" name="直線コネクタ 369"/>
        <xdr:cNvCxnSpPr/>
      </xdr:nvCxnSpPr>
      <xdr:spPr>
        <a:xfrm>
          <a:off x="7861300" y="14798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2539</xdr:rowOff>
    </xdr:from>
    <xdr:to>
      <xdr:col>36</xdr:col>
      <xdr:colOff>165100</xdr:colOff>
      <xdr:row>86</xdr:row>
      <xdr:rowOff>104139</xdr:rowOff>
    </xdr:to>
    <xdr:sp macro="" textlink="">
      <xdr:nvSpPr>
        <xdr:cNvPr id="371" name="楕円 370"/>
        <xdr:cNvSpPr/>
      </xdr:nvSpPr>
      <xdr:spPr>
        <a:xfrm>
          <a:off x="692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54102</xdr:rowOff>
    </xdr:to>
    <xdr:cxnSp macro="">
      <xdr:nvCxnSpPr>
        <xdr:cNvPr id="372" name="直線コネクタ 371"/>
        <xdr:cNvCxnSpPr/>
      </xdr:nvCxnSpPr>
      <xdr:spPr>
        <a:xfrm>
          <a:off x="6972300" y="147980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96790</xdr:rowOff>
    </xdr:from>
    <xdr:ext cx="469744" cy="259045"/>
    <xdr:sp macro="" textlink="">
      <xdr:nvSpPr>
        <xdr:cNvPr id="377" name="n_1mainValue【公営住宅】&#10;一人当たり面積"/>
        <xdr:cNvSpPr txBox="1"/>
      </xdr:nvSpPr>
      <xdr:spPr>
        <a:xfrm>
          <a:off x="9391727" y="148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96029</xdr:rowOff>
    </xdr:from>
    <xdr:ext cx="469744" cy="259045"/>
    <xdr:sp macro="" textlink="">
      <xdr:nvSpPr>
        <xdr:cNvPr id="378" name="n_2mainValue【公営住宅】&#10;一人当たり面積"/>
        <xdr:cNvSpPr txBox="1"/>
      </xdr:nvSpPr>
      <xdr:spPr>
        <a:xfrm>
          <a:off x="8515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96029</xdr:rowOff>
    </xdr:from>
    <xdr:ext cx="469744" cy="259045"/>
    <xdr:sp macro="" textlink="">
      <xdr:nvSpPr>
        <xdr:cNvPr id="379" name="n_3mainValue【公営住宅】&#10;一人当たり面積"/>
        <xdr:cNvSpPr txBox="1"/>
      </xdr:nvSpPr>
      <xdr:spPr>
        <a:xfrm>
          <a:off x="7626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95266</xdr:rowOff>
    </xdr:from>
    <xdr:ext cx="469744" cy="259045"/>
    <xdr:sp macro="" textlink="">
      <xdr:nvSpPr>
        <xdr:cNvPr id="380" name="n_4mainValue【公営住宅】&#10;一人当たり面積"/>
        <xdr:cNvSpPr txBox="1"/>
      </xdr:nvSpPr>
      <xdr:spPr>
        <a:xfrm>
          <a:off x="6737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57785</xdr:rowOff>
    </xdr:from>
    <xdr:to>
      <xdr:col>85</xdr:col>
      <xdr:colOff>177800</xdr:colOff>
      <xdr:row>35</xdr:row>
      <xdr:rowOff>159385</xdr:rowOff>
    </xdr:to>
    <xdr:sp macro="" textlink="">
      <xdr:nvSpPr>
        <xdr:cNvPr id="437" name="楕円 436"/>
        <xdr:cNvSpPr/>
      </xdr:nvSpPr>
      <xdr:spPr>
        <a:xfrm>
          <a:off x="16268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80662</xdr:rowOff>
    </xdr:from>
    <xdr:ext cx="405111" cy="259045"/>
    <xdr:sp macro="" textlink="">
      <xdr:nvSpPr>
        <xdr:cNvPr id="438" name="【認定こども園・幼稚園・保育所】&#10;有形固定資産減価償却率該当値テキスト"/>
        <xdr:cNvSpPr txBox="1"/>
      </xdr:nvSpPr>
      <xdr:spPr>
        <a:xfrm>
          <a:off x="16357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439" name="楕円 438"/>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62865</xdr:rowOff>
    </xdr:from>
    <xdr:to>
      <xdr:col>85</xdr:col>
      <xdr:colOff>127000</xdr:colOff>
      <xdr:row>35</xdr:row>
      <xdr:rowOff>108585</xdr:rowOff>
    </xdr:to>
    <xdr:cxnSp macro="">
      <xdr:nvCxnSpPr>
        <xdr:cNvPr id="440" name="直線コネクタ 439"/>
        <xdr:cNvCxnSpPr/>
      </xdr:nvCxnSpPr>
      <xdr:spPr>
        <a:xfrm>
          <a:off x="15481300" y="60636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441" name="楕円 440"/>
        <xdr:cNvSpPr/>
      </xdr:nvSpPr>
      <xdr:spPr>
        <a:xfrm>
          <a:off x="14541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62865</xdr:rowOff>
    </xdr:to>
    <xdr:cxnSp macro="">
      <xdr:nvCxnSpPr>
        <xdr:cNvPr id="442" name="直線コネクタ 441"/>
        <xdr:cNvCxnSpPr/>
      </xdr:nvCxnSpPr>
      <xdr:spPr>
        <a:xfrm>
          <a:off x="14592300" y="60159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147320</xdr:rowOff>
    </xdr:from>
    <xdr:to>
      <xdr:col>72</xdr:col>
      <xdr:colOff>38100</xdr:colOff>
      <xdr:row>35</xdr:row>
      <xdr:rowOff>77470</xdr:rowOff>
    </xdr:to>
    <xdr:sp macro="" textlink="">
      <xdr:nvSpPr>
        <xdr:cNvPr id="443" name="楕円 442"/>
        <xdr:cNvSpPr/>
      </xdr:nvSpPr>
      <xdr:spPr>
        <a:xfrm>
          <a:off x="1365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35</xdr:row>
      <xdr:rowOff>26670</xdr:rowOff>
    </xdr:to>
    <xdr:cxnSp macro="">
      <xdr:nvCxnSpPr>
        <xdr:cNvPr id="444" name="直線コネクタ 443"/>
        <xdr:cNvCxnSpPr/>
      </xdr:nvCxnSpPr>
      <xdr:spPr>
        <a:xfrm flipV="1">
          <a:off x="13703300" y="6015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445" name="楕円 444"/>
        <xdr:cNvSpPr/>
      </xdr:nvSpPr>
      <xdr:spPr>
        <a:xfrm>
          <a:off x="12763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26670</xdr:rowOff>
    </xdr:from>
    <xdr:to>
      <xdr:col>71</xdr:col>
      <xdr:colOff>177800</xdr:colOff>
      <xdr:row>35</xdr:row>
      <xdr:rowOff>102870</xdr:rowOff>
    </xdr:to>
    <xdr:cxnSp macro="">
      <xdr:nvCxnSpPr>
        <xdr:cNvPr id="446" name="直線コネクタ 445"/>
        <xdr:cNvCxnSpPr/>
      </xdr:nvCxnSpPr>
      <xdr:spPr>
        <a:xfrm flipV="1">
          <a:off x="12814300" y="6027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130192</xdr:rowOff>
    </xdr:from>
    <xdr:ext cx="405111" cy="259045"/>
    <xdr:sp macro="" textlink="">
      <xdr:nvSpPr>
        <xdr:cNvPr id="451" name="n_1mainValue【認定こども園・幼稚園・保育所】&#10;有形固定資産減価償却率"/>
        <xdr:cNvSpPr txBox="1"/>
      </xdr:nvSpPr>
      <xdr:spPr>
        <a:xfrm>
          <a:off x="15266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452" name="n_2mainValue【認定こども園・幼稚園・保育所】&#10;有形固定資産減価償却率"/>
        <xdr:cNvSpPr txBox="1"/>
      </xdr:nvSpPr>
      <xdr:spPr>
        <a:xfrm>
          <a:off x="14389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93997</xdr:rowOff>
    </xdr:from>
    <xdr:ext cx="405111" cy="259045"/>
    <xdr:sp macro="" textlink="">
      <xdr:nvSpPr>
        <xdr:cNvPr id="453" name="n_3mainValue【認定こども園・幼稚園・保育所】&#10;有形固定資産減価償却率"/>
        <xdr:cNvSpPr txBox="1"/>
      </xdr:nvSpPr>
      <xdr:spPr>
        <a:xfrm>
          <a:off x="13500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454" name="n_4mainValue【認定こども園・幼稚園・保育所】&#10;有形固定資産減価償却率"/>
        <xdr:cNvSpPr txBox="1"/>
      </xdr:nvSpPr>
      <xdr:spPr>
        <a:xfrm>
          <a:off x="12611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4" name="楕円 493"/>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5"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6" name="楕円 495"/>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97" name="直線コネクタ 496"/>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8" name="楕円 497"/>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99" name="直線コネクタ 498"/>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143510</xdr:rowOff>
    </xdr:from>
    <xdr:to>
      <xdr:col>102</xdr:col>
      <xdr:colOff>165100</xdr:colOff>
      <xdr:row>40</xdr:row>
      <xdr:rowOff>73660</xdr:rowOff>
    </xdr:to>
    <xdr:sp macro="" textlink="">
      <xdr:nvSpPr>
        <xdr:cNvPr id="500" name="楕円 499"/>
        <xdr:cNvSpPr/>
      </xdr:nvSpPr>
      <xdr:spPr>
        <a:xfrm>
          <a:off x="19494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22860</xdr:rowOff>
    </xdr:to>
    <xdr:cxnSp macro="">
      <xdr:nvCxnSpPr>
        <xdr:cNvPr id="501" name="直線コネクタ 500"/>
        <xdr:cNvCxnSpPr/>
      </xdr:nvCxnSpPr>
      <xdr:spPr>
        <a:xfrm flipV="1">
          <a:off x="19545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502" name="楕円 501"/>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22860</xdr:rowOff>
    </xdr:from>
    <xdr:to>
      <xdr:col>102</xdr:col>
      <xdr:colOff>114300</xdr:colOff>
      <xdr:row>40</xdr:row>
      <xdr:rowOff>22860</xdr:rowOff>
    </xdr:to>
    <xdr:cxnSp macro="">
      <xdr:nvCxnSpPr>
        <xdr:cNvPr id="503" name="直線コネクタ 502"/>
        <xdr:cNvCxnSpPr/>
      </xdr:nvCxnSpPr>
      <xdr:spPr>
        <a:xfrm>
          <a:off x="18656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9"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64787</xdr:rowOff>
    </xdr:from>
    <xdr:ext cx="469744" cy="259045"/>
    <xdr:sp macro="" textlink="">
      <xdr:nvSpPr>
        <xdr:cNvPr id="510" name="n_3mainValue【認定こども園・幼稚園・保育所】&#10;一人当たり面積"/>
        <xdr:cNvSpPr txBox="1"/>
      </xdr:nvSpPr>
      <xdr:spPr>
        <a:xfrm>
          <a:off x="19310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511" name="n_4mainValue【認定こども園・幼稚園・保育所】&#10;一人当たり面積"/>
        <xdr:cNvSpPr txBox="1"/>
      </xdr:nvSpPr>
      <xdr:spPr>
        <a:xfrm>
          <a:off x="18421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554" name="楕円 553"/>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555" name="【学校施設】&#10;有形固定資産減価償却率該当値テキスト"/>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56" name="楕円 555"/>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83276</xdr:rowOff>
    </xdr:to>
    <xdr:cxnSp macro="">
      <xdr:nvCxnSpPr>
        <xdr:cNvPr id="557" name="直線コネクタ 556"/>
        <xdr:cNvCxnSpPr/>
      </xdr:nvCxnSpPr>
      <xdr:spPr>
        <a:xfrm flipV="1">
          <a:off x="15481300" y="101857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558" name="楕円 557"/>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83276</xdr:rowOff>
    </xdr:to>
    <xdr:cxnSp macro="">
      <xdr:nvCxnSpPr>
        <xdr:cNvPr id="559" name="直線コネクタ 558"/>
        <xdr:cNvCxnSpPr/>
      </xdr:nvCxnSpPr>
      <xdr:spPr>
        <a:xfrm>
          <a:off x="14592300" y="101433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60" name="楕円 559"/>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27759</xdr:rowOff>
    </xdr:to>
    <xdr:cxnSp macro="">
      <xdr:nvCxnSpPr>
        <xdr:cNvPr id="561" name="直線コネクタ 560"/>
        <xdr:cNvCxnSpPr/>
      </xdr:nvCxnSpPr>
      <xdr:spPr>
        <a:xfrm>
          <a:off x="13703300" y="101269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62" name="楕円 561"/>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11430</xdr:rowOff>
    </xdr:to>
    <xdr:cxnSp macro="">
      <xdr:nvCxnSpPr>
        <xdr:cNvPr id="563" name="直線コネクタ 562"/>
        <xdr:cNvCxnSpPr/>
      </xdr:nvCxnSpPr>
      <xdr:spPr>
        <a:xfrm>
          <a:off x="12814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68"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569" name="n_2mainValue【学校施設】&#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0" name="n_3main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71" name="n_4mainValue【学校施設】&#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14" name="楕円 613"/>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615" name="【学校施設】&#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119017</xdr:rowOff>
    </xdr:from>
    <xdr:to>
      <xdr:col>112</xdr:col>
      <xdr:colOff>38100</xdr:colOff>
      <xdr:row>62</xdr:row>
      <xdr:rowOff>49167</xdr:rowOff>
    </xdr:to>
    <xdr:sp macro="" textlink="">
      <xdr:nvSpPr>
        <xdr:cNvPr id="616" name="楕円 615"/>
        <xdr:cNvSpPr/>
      </xdr:nvSpPr>
      <xdr:spPr>
        <a:xfrm>
          <a:off x="21272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169817</xdr:rowOff>
    </xdr:to>
    <xdr:cxnSp macro="">
      <xdr:nvCxnSpPr>
        <xdr:cNvPr id="617" name="直線コネクタ 616"/>
        <xdr:cNvCxnSpPr/>
      </xdr:nvCxnSpPr>
      <xdr:spPr>
        <a:xfrm flipV="1">
          <a:off x="21323300" y="1060704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112485</xdr:rowOff>
    </xdr:from>
    <xdr:to>
      <xdr:col>107</xdr:col>
      <xdr:colOff>101600</xdr:colOff>
      <xdr:row>62</xdr:row>
      <xdr:rowOff>42635</xdr:rowOff>
    </xdr:to>
    <xdr:sp macro="" textlink="">
      <xdr:nvSpPr>
        <xdr:cNvPr id="618" name="楕円 617"/>
        <xdr:cNvSpPr/>
      </xdr:nvSpPr>
      <xdr:spPr>
        <a:xfrm>
          <a:off x="20383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163285</xdr:rowOff>
    </xdr:from>
    <xdr:to>
      <xdr:col>111</xdr:col>
      <xdr:colOff>177800</xdr:colOff>
      <xdr:row>61</xdr:row>
      <xdr:rowOff>169817</xdr:rowOff>
    </xdr:to>
    <xdr:cxnSp macro="">
      <xdr:nvCxnSpPr>
        <xdr:cNvPr id="619" name="直線コネクタ 618"/>
        <xdr:cNvCxnSpPr/>
      </xdr:nvCxnSpPr>
      <xdr:spPr>
        <a:xfrm>
          <a:off x="20434300" y="106217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105954</xdr:rowOff>
    </xdr:from>
    <xdr:to>
      <xdr:col>102</xdr:col>
      <xdr:colOff>165100</xdr:colOff>
      <xdr:row>62</xdr:row>
      <xdr:rowOff>36104</xdr:rowOff>
    </xdr:to>
    <xdr:sp macro="" textlink="">
      <xdr:nvSpPr>
        <xdr:cNvPr id="620" name="楕円 619"/>
        <xdr:cNvSpPr/>
      </xdr:nvSpPr>
      <xdr:spPr>
        <a:xfrm>
          <a:off x="19494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156754</xdr:rowOff>
    </xdr:from>
    <xdr:to>
      <xdr:col>107</xdr:col>
      <xdr:colOff>50800</xdr:colOff>
      <xdr:row>61</xdr:row>
      <xdr:rowOff>163285</xdr:rowOff>
    </xdr:to>
    <xdr:cxnSp macro="">
      <xdr:nvCxnSpPr>
        <xdr:cNvPr id="621" name="直線コネクタ 620"/>
        <xdr:cNvCxnSpPr/>
      </xdr:nvCxnSpPr>
      <xdr:spPr>
        <a:xfrm>
          <a:off x="19545300" y="106152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92891</xdr:rowOff>
    </xdr:from>
    <xdr:to>
      <xdr:col>98</xdr:col>
      <xdr:colOff>38100</xdr:colOff>
      <xdr:row>62</xdr:row>
      <xdr:rowOff>23041</xdr:rowOff>
    </xdr:to>
    <xdr:sp macro="" textlink="">
      <xdr:nvSpPr>
        <xdr:cNvPr id="622" name="楕円 621"/>
        <xdr:cNvSpPr/>
      </xdr:nvSpPr>
      <xdr:spPr>
        <a:xfrm>
          <a:off x="18605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143691</xdr:rowOff>
    </xdr:from>
    <xdr:to>
      <xdr:col>102</xdr:col>
      <xdr:colOff>114300</xdr:colOff>
      <xdr:row>61</xdr:row>
      <xdr:rowOff>156754</xdr:rowOff>
    </xdr:to>
    <xdr:cxnSp macro="">
      <xdr:nvCxnSpPr>
        <xdr:cNvPr id="623" name="直線コネクタ 622"/>
        <xdr:cNvCxnSpPr/>
      </xdr:nvCxnSpPr>
      <xdr:spPr>
        <a:xfrm>
          <a:off x="18656300" y="106021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40294</xdr:rowOff>
    </xdr:from>
    <xdr:ext cx="469744" cy="259045"/>
    <xdr:sp macro="" textlink="">
      <xdr:nvSpPr>
        <xdr:cNvPr id="628" name="n_1mainValue【学校施設】&#10;一人当たり面積"/>
        <xdr:cNvSpPr txBox="1"/>
      </xdr:nvSpPr>
      <xdr:spPr>
        <a:xfrm>
          <a:off x="21075727"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33762</xdr:rowOff>
    </xdr:from>
    <xdr:ext cx="469744" cy="259045"/>
    <xdr:sp macro="" textlink="">
      <xdr:nvSpPr>
        <xdr:cNvPr id="629" name="n_2mainValue【学校施設】&#10;一人当たり面積"/>
        <xdr:cNvSpPr txBox="1"/>
      </xdr:nvSpPr>
      <xdr:spPr>
        <a:xfrm>
          <a:off x="20199427"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27231</xdr:rowOff>
    </xdr:from>
    <xdr:ext cx="469744" cy="259045"/>
    <xdr:sp macro="" textlink="">
      <xdr:nvSpPr>
        <xdr:cNvPr id="630" name="n_3mainValue【学校施設】&#10;一人当たり面積"/>
        <xdr:cNvSpPr txBox="1"/>
      </xdr:nvSpPr>
      <xdr:spPr>
        <a:xfrm>
          <a:off x="19310427" y="10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14168</xdr:rowOff>
    </xdr:from>
    <xdr:ext cx="469744" cy="259045"/>
    <xdr:sp macro="" textlink="">
      <xdr:nvSpPr>
        <xdr:cNvPr id="631" name="n_4mainValue【学校施設】&#10;一人当たり面積"/>
        <xdr:cNvSpPr txBox="1"/>
      </xdr:nvSpPr>
      <xdr:spPr>
        <a:xfrm>
          <a:off x="18421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72" name="楕円 671"/>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673" name="【児童館】&#10;有形固定資産減価償却率該当値テキスト"/>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59689</xdr:rowOff>
    </xdr:from>
    <xdr:to>
      <xdr:col>81</xdr:col>
      <xdr:colOff>101600</xdr:colOff>
      <xdr:row>81</xdr:row>
      <xdr:rowOff>161289</xdr:rowOff>
    </xdr:to>
    <xdr:sp macro="" textlink="">
      <xdr:nvSpPr>
        <xdr:cNvPr id="674" name="楕円 673"/>
        <xdr:cNvSpPr/>
      </xdr:nvSpPr>
      <xdr:spPr>
        <a:xfrm>
          <a:off x="15430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110489</xdr:rowOff>
    </xdr:from>
    <xdr:to>
      <xdr:col>85</xdr:col>
      <xdr:colOff>127000</xdr:colOff>
      <xdr:row>81</xdr:row>
      <xdr:rowOff>144780</xdr:rowOff>
    </xdr:to>
    <xdr:cxnSp macro="">
      <xdr:nvCxnSpPr>
        <xdr:cNvPr id="675" name="直線コネクタ 674"/>
        <xdr:cNvCxnSpPr/>
      </xdr:nvCxnSpPr>
      <xdr:spPr>
        <a:xfrm>
          <a:off x="15481300" y="139979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17780</xdr:rowOff>
    </xdr:from>
    <xdr:to>
      <xdr:col>76</xdr:col>
      <xdr:colOff>165100</xdr:colOff>
      <xdr:row>81</xdr:row>
      <xdr:rowOff>119380</xdr:rowOff>
    </xdr:to>
    <xdr:sp macro="" textlink="">
      <xdr:nvSpPr>
        <xdr:cNvPr id="676" name="楕円 675"/>
        <xdr:cNvSpPr/>
      </xdr:nvSpPr>
      <xdr:spPr>
        <a:xfrm>
          <a:off x="14541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110489</xdr:rowOff>
    </xdr:to>
    <xdr:cxnSp macro="">
      <xdr:nvCxnSpPr>
        <xdr:cNvPr id="677" name="直線コネクタ 676"/>
        <xdr:cNvCxnSpPr/>
      </xdr:nvCxnSpPr>
      <xdr:spPr>
        <a:xfrm>
          <a:off x="14592300" y="13956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678" name="楕円 677"/>
        <xdr:cNvSpPr/>
      </xdr:nvSpPr>
      <xdr:spPr>
        <a:xfrm>
          <a:off x="13652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68580</xdr:rowOff>
    </xdr:from>
    <xdr:to>
      <xdr:col>76</xdr:col>
      <xdr:colOff>114300</xdr:colOff>
      <xdr:row>81</xdr:row>
      <xdr:rowOff>160020</xdr:rowOff>
    </xdr:to>
    <xdr:cxnSp macro="">
      <xdr:nvCxnSpPr>
        <xdr:cNvPr id="679" name="直線コネクタ 678"/>
        <xdr:cNvCxnSpPr/>
      </xdr:nvCxnSpPr>
      <xdr:spPr>
        <a:xfrm flipV="1">
          <a:off x="13703300" y="13956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78739</xdr:rowOff>
    </xdr:from>
    <xdr:to>
      <xdr:col>67</xdr:col>
      <xdr:colOff>101600</xdr:colOff>
      <xdr:row>82</xdr:row>
      <xdr:rowOff>8889</xdr:rowOff>
    </xdr:to>
    <xdr:sp macro="" textlink="">
      <xdr:nvSpPr>
        <xdr:cNvPr id="680" name="楕円 679"/>
        <xdr:cNvSpPr/>
      </xdr:nvSpPr>
      <xdr:spPr>
        <a:xfrm>
          <a:off x="12763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129539</xdr:rowOff>
    </xdr:from>
    <xdr:to>
      <xdr:col>71</xdr:col>
      <xdr:colOff>177800</xdr:colOff>
      <xdr:row>81</xdr:row>
      <xdr:rowOff>160020</xdr:rowOff>
    </xdr:to>
    <xdr:cxnSp macro="">
      <xdr:nvCxnSpPr>
        <xdr:cNvPr id="681" name="直線コネクタ 680"/>
        <xdr:cNvCxnSpPr/>
      </xdr:nvCxnSpPr>
      <xdr:spPr>
        <a:xfrm>
          <a:off x="12814300" y="14016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6366</xdr:rowOff>
    </xdr:from>
    <xdr:ext cx="405111" cy="259045"/>
    <xdr:sp macro="" textlink="">
      <xdr:nvSpPr>
        <xdr:cNvPr id="686" name="n_1mainValue【児童館】&#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687" name="n_2mainValue【児童館】&#10;有形固定資産減価償却率"/>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688" name="n_3mainValue【児童館】&#10;有形固定資産減価償却率"/>
        <xdr:cNvSpPr txBox="1"/>
      </xdr:nvSpPr>
      <xdr:spPr>
        <a:xfrm>
          <a:off x="13500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89" name="n_4mainValue【児童館】&#10;有形固定資産減価償却率"/>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6"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27" name="楕円 726"/>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28" name="【児童館】&#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29" name="楕円 728"/>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30" name="直線コネクタ 729"/>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31" name="楕円 730"/>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32" name="直線コネクタ 731"/>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33" name="楕円 732"/>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163830</xdr:rowOff>
    </xdr:to>
    <xdr:cxnSp macro="">
      <xdr:nvCxnSpPr>
        <xdr:cNvPr id="734" name="直線コネクタ 733"/>
        <xdr:cNvCxnSpPr/>
      </xdr:nvCxnSpPr>
      <xdr:spPr>
        <a:xfrm flipV="1">
          <a:off x="19545300" y="1437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35" name="楕円 734"/>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163830</xdr:rowOff>
    </xdr:to>
    <xdr:cxnSp macro="">
      <xdr:nvCxnSpPr>
        <xdr:cNvPr id="736" name="直線コネクタ 735"/>
        <xdr:cNvCxnSpPr/>
      </xdr:nvCxnSpPr>
      <xdr:spPr>
        <a:xfrm>
          <a:off x="18656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7"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8"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39" name="n_3ave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40"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41" name="n_1main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42" name="n_2main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43" name="n_3mainValue【児童館】&#10;一人当たり面積"/>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44" name="n_4main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785" name="楕円 784"/>
        <xdr:cNvSpPr/>
      </xdr:nvSpPr>
      <xdr:spPr>
        <a:xfrm>
          <a:off x="16268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135907</xdr:rowOff>
    </xdr:from>
    <xdr:ext cx="405111" cy="259045"/>
    <xdr:sp macro="" textlink="">
      <xdr:nvSpPr>
        <xdr:cNvPr id="786" name="【公民館】&#10;有形固定資産減価償却率該当値テキスト"/>
        <xdr:cNvSpPr txBox="1"/>
      </xdr:nvSpPr>
      <xdr:spPr>
        <a:xfrm>
          <a:off x="16357600"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88264</xdr:rowOff>
    </xdr:from>
    <xdr:to>
      <xdr:col>81</xdr:col>
      <xdr:colOff>101600</xdr:colOff>
      <xdr:row>104</xdr:row>
      <xdr:rowOff>18414</xdr:rowOff>
    </xdr:to>
    <xdr:sp macro="" textlink="">
      <xdr:nvSpPr>
        <xdr:cNvPr id="787" name="楕円 786"/>
        <xdr:cNvSpPr/>
      </xdr:nvSpPr>
      <xdr:spPr>
        <a:xfrm>
          <a:off x="15430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139064</xdr:rowOff>
    </xdr:from>
    <xdr:to>
      <xdr:col>85</xdr:col>
      <xdr:colOff>127000</xdr:colOff>
      <xdr:row>103</xdr:row>
      <xdr:rowOff>163830</xdr:rowOff>
    </xdr:to>
    <xdr:cxnSp macro="">
      <xdr:nvCxnSpPr>
        <xdr:cNvPr id="788" name="直線コネクタ 787"/>
        <xdr:cNvCxnSpPr/>
      </xdr:nvCxnSpPr>
      <xdr:spPr>
        <a:xfrm>
          <a:off x="15481300" y="177984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789" name="楕円 788"/>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139064</xdr:rowOff>
    </xdr:to>
    <xdr:cxnSp macro="">
      <xdr:nvCxnSpPr>
        <xdr:cNvPr id="790" name="直線コネクタ 789"/>
        <xdr:cNvCxnSpPr/>
      </xdr:nvCxnSpPr>
      <xdr:spPr>
        <a:xfrm>
          <a:off x="14592300" y="17756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xdr:rowOff>
    </xdr:from>
    <xdr:to>
      <xdr:col>72</xdr:col>
      <xdr:colOff>38100</xdr:colOff>
      <xdr:row>103</xdr:row>
      <xdr:rowOff>106045</xdr:rowOff>
    </xdr:to>
    <xdr:sp macro="" textlink="">
      <xdr:nvSpPr>
        <xdr:cNvPr id="791" name="楕円 790"/>
        <xdr:cNvSpPr/>
      </xdr:nvSpPr>
      <xdr:spPr>
        <a:xfrm>
          <a:off x="13652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55245</xdr:rowOff>
    </xdr:from>
    <xdr:to>
      <xdr:col>76</xdr:col>
      <xdr:colOff>114300</xdr:colOff>
      <xdr:row>103</xdr:row>
      <xdr:rowOff>97155</xdr:rowOff>
    </xdr:to>
    <xdr:cxnSp macro="">
      <xdr:nvCxnSpPr>
        <xdr:cNvPr id="792" name="直線コネクタ 791"/>
        <xdr:cNvCxnSpPr/>
      </xdr:nvCxnSpPr>
      <xdr:spPr>
        <a:xfrm>
          <a:off x="13703300" y="1771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118745</xdr:rowOff>
    </xdr:from>
    <xdr:to>
      <xdr:col>67</xdr:col>
      <xdr:colOff>101600</xdr:colOff>
      <xdr:row>103</xdr:row>
      <xdr:rowOff>48895</xdr:rowOff>
    </xdr:to>
    <xdr:sp macro="" textlink="">
      <xdr:nvSpPr>
        <xdr:cNvPr id="793" name="楕円 792"/>
        <xdr:cNvSpPr/>
      </xdr:nvSpPr>
      <xdr:spPr>
        <a:xfrm>
          <a:off x="12763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169545</xdr:rowOff>
    </xdr:from>
    <xdr:to>
      <xdr:col>71</xdr:col>
      <xdr:colOff>177800</xdr:colOff>
      <xdr:row>103</xdr:row>
      <xdr:rowOff>55245</xdr:rowOff>
    </xdr:to>
    <xdr:cxnSp macro="">
      <xdr:nvCxnSpPr>
        <xdr:cNvPr id="794" name="直線コネクタ 793"/>
        <xdr:cNvCxnSpPr/>
      </xdr:nvCxnSpPr>
      <xdr:spPr>
        <a:xfrm>
          <a:off x="12814300" y="176574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34941</xdr:rowOff>
    </xdr:from>
    <xdr:ext cx="405111" cy="259045"/>
    <xdr:sp macro="" textlink="">
      <xdr:nvSpPr>
        <xdr:cNvPr id="799" name="n_1mainValue【公民館】&#10;有形固定資産減価償却率"/>
        <xdr:cNvSpPr txBox="1"/>
      </xdr:nvSpPr>
      <xdr:spPr>
        <a:xfrm>
          <a:off x="152660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00" name="n_2mainValue【公民館】&#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122572</xdr:rowOff>
    </xdr:from>
    <xdr:ext cx="405111" cy="259045"/>
    <xdr:sp macro="" textlink="">
      <xdr:nvSpPr>
        <xdr:cNvPr id="801" name="n_3mainValue【公民館】&#10;有形固定資産減価償却率"/>
        <xdr:cNvSpPr txBox="1"/>
      </xdr:nvSpPr>
      <xdr:spPr>
        <a:xfrm>
          <a:off x="13500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65422</xdr:rowOff>
    </xdr:from>
    <xdr:ext cx="405111" cy="259045"/>
    <xdr:sp macro="" textlink="">
      <xdr:nvSpPr>
        <xdr:cNvPr id="802" name="n_4mainValue【公民館】&#10;有形固定資産減価償却率"/>
        <xdr:cNvSpPr txBox="1"/>
      </xdr:nvSpPr>
      <xdr:spPr>
        <a:xfrm>
          <a:off x="12611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8" name="楕円 837"/>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38116</xdr:rowOff>
    </xdr:from>
    <xdr:ext cx="469744" cy="259045"/>
    <xdr:sp macro="" textlink="">
      <xdr:nvSpPr>
        <xdr:cNvPr id="839" name="【公民館】&#10;一人当たり面積該当値テキスト"/>
        <xdr:cNvSpPr txBox="1"/>
      </xdr:nvSpPr>
      <xdr:spPr>
        <a:xfrm>
          <a:off x="22199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40" name="楕円 839"/>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110489</xdr:rowOff>
    </xdr:to>
    <xdr:cxnSp macro="">
      <xdr:nvCxnSpPr>
        <xdr:cNvPr id="841" name="直線コネクタ 840"/>
        <xdr:cNvCxnSpPr/>
      </xdr:nvCxnSpPr>
      <xdr:spPr>
        <a:xfrm>
          <a:off x="21323300" y="1811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42" name="楕円 841"/>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110489</xdr:rowOff>
    </xdr:to>
    <xdr:cxnSp macro="">
      <xdr:nvCxnSpPr>
        <xdr:cNvPr id="843" name="直線コネクタ 842"/>
        <xdr:cNvCxnSpPr/>
      </xdr:nvCxnSpPr>
      <xdr:spPr>
        <a:xfrm>
          <a:off x="20434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53975</xdr:rowOff>
    </xdr:from>
    <xdr:to>
      <xdr:col>102</xdr:col>
      <xdr:colOff>165100</xdr:colOff>
      <xdr:row>105</xdr:row>
      <xdr:rowOff>155575</xdr:rowOff>
    </xdr:to>
    <xdr:sp macro="" textlink="">
      <xdr:nvSpPr>
        <xdr:cNvPr id="844" name="楕円 843"/>
        <xdr:cNvSpPr/>
      </xdr:nvSpPr>
      <xdr:spPr>
        <a:xfrm>
          <a:off x="19494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104775</xdr:rowOff>
    </xdr:from>
    <xdr:to>
      <xdr:col>107</xdr:col>
      <xdr:colOff>50800</xdr:colOff>
      <xdr:row>105</xdr:row>
      <xdr:rowOff>110489</xdr:rowOff>
    </xdr:to>
    <xdr:cxnSp macro="">
      <xdr:nvCxnSpPr>
        <xdr:cNvPr id="845" name="直線コネクタ 844"/>
        <xdr:cNvCxnSpPr/>
      </xdr:nvCxnSpPr>
      <xdr:spPr>
        <a:xfrm>
          <a:off x="19545300" y="18107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53975</xdr:rowOff>
    </xdr:from>
    <xdr:to>
      <xdr:col>98</xdr:col>
      <xdr:colOff>38100</xdr:colOff>
      <xdr:row>105</xdr:row>
      <xdr:rowOff>155575</xdr:rowOff>
    </xdr:to>
    <xdr:sp macro="" textlink="">
      <xdr:nvSpPr>
        <xdr:cNvPr id="846" name="楕円 845"/>
        <xdr:cNvSpPr/>
      </xdr:nvSpPr>
      <xdr:spPr>
        <a:xfrm>
          <a:off x="18605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104775</xdr:rowOff>
    </xdr:from>
    <xdr:to>
      <xdr:col>102</xdr:col>
      <xdr:colOff>114300</xdr:colOff>
      <xdr:row>105</xdr:row>
      <xdr:rowOff>104775</xdr:rowOff>
    </xdr:to>
    <xdr:cxnSp macro="">
      <xdr:nvCxnSpPr>
        <xdr:cNvPr id="847" name="直線コネクタ 846"/>
        <xdr:cNvCxnSpPr/>
      </xdr:nvCxnSpPr>
      <xdr:spPr>
        <a:xfrm>
          <a:off x="18656300" y="1810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152416</xdr:rowOff>
    </xdr:from>
    <xdr:ext cx="469744" cy="259045"/>
    <xdr:sp macro="" textlink="">
      <xdr:nvSpPr>
        <xdr:cNvPr id="852" name="n_1main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53" name="n_2main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146702</xdr:rowOff>
    </xdr:from>
    <xdr:ext cx="469744" cy="259045"/>
    <xdr:sp macro="" textlink="">
      <xdr:nvSpPr>
        <xdr:cNvPr id="854" name="n_3mainValue【公民館】&#10;一人当たり面積"/>
        <xdr:cNvSpPr txBox="1"/>
      </xdr:nvSpPr>
      <xdr:spPr>
        <a:xfrm>
          <a:off x="19310427"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146702</xdr:rowOff>
    </xdr:from>
    <xdr:ext cx="469744" cy="259045"/>
    <xdr:sp macro="" textlink="">
      <xdr:nvSpPr>
        <xdr:cNvPr id="855" name="n_4mainValue【公民館】&#10;一人当たり面積"/>
        <xdr:cNvSpPr txBox="1"/>
      </xdr:nvSpPr>
      <xdr:spPr>
        <a:xfrm>
          <a:off x="18421427"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人当たりの指標が類似団体を下回っているのは、首都圏に位置していることと類似団体中人口が最多であることにより、標準財政規模が低めに算定されていることが要因であると考えられる。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有形固定資産減価償却率は、類似団体と比較して低い水準にあり、特に認定こども園・幼稚園・保育所が低くなっている。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xdr:rowOff>
    </xdr:from>
    <xdr:to>
      <xdr:col>24</xdr:col>
      <xdr:colOff>114300</xdr:colOff>
      <xdr:row>35</xdr:row>
      <xdr:rowOff>111760</xdr:rowOff>
    </xdr:to>
    <xdr:sp macro="" textlink="">
      <xdr:nvSpPr>
        <xdr:cNvPr id="73" name="楕円 72"/>
        <xdr:cNvSpPr/>
      </xdr:nvSpPr>
      <xdr:spPr>
        <a:xfrm>
          <a:off x="45847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33037</xdr:rowOff>
    </xdr:from>
    <xdr:ext cx="405111" cy="259045"/>
    <xdr:sp macro="" textlink="">
      <xdr:nvSpPr>
        <xdr:cNvPr id="74" name="【図書館】&#10;有形固定資産減価償却率該当値テキスト"/>
        <xdr:cNvSpPr txBox="1"/>
      </xdr:nvSpPr>
      <xdr:spPr>
        <a:xfrm>
          <a:off x="4673600"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xdr:rowOff>
    </xdr:from>
    <xdr:to>
      <xdr:col>20</xdr:col>
      <xdr:colOff>38100</xdr:colOff>
      <xdr:row>35</xdr:row>
      <xdr:rowOff>107950</xdr:rowOff>
    </xdr:to>
    <xdr:sp macro="" textlink="">
      <xdr:nvSpPr>
        <xdr:cNvPr id="75" name="楕円 74"/>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57150</xdr:rowOff>
    </xdr:from>
    <xdr:to>
      <xdr:col>24</xdr:col>
      <xdr:colOff>63500</xdr:colOff>
      <xdr:row>35</xdr:row>
      <xdr:rowOff>60960</xdr:rowOff>
    </xdr:to>
    <xdr:cxnSp macro="">
      <xdr:nvCxnSpPr>
        <xdr:cNvPr id="76" name="直線コネクタ 75"/>
        <xdr:cNvCxnSpPr/>
      </xdr:nvCxnSpPr>
      <xdr:spPr>
        <a:xfrm>
          <a:off x="3797300" y="6057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135890</xdr:rowOff>
    </xdr:from>
    <xdr:to>
      <xdr:col>15</xdr:col>
      <xdr:colOff>101600</xdr:colOff>
      <xdr:row>35</xdr:row>
      <xdr:rowOff>66040</xdr:rowOff>
    </xdr:to>
    <xdr:sp macro="" textlink="">
      <xdr:nvSpPr>
        <xdr:cNvPr id="77" name="楕円 76"/>
        <xdr:cNvSpPr/>
      </xdr:nvSpPr>
      <xdr:spPr>
        <a:xfrm>
          <a:off x="2857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xdr:rowOff>
    </xdr:from>
    <xdr:to>
      <xdr:col>19</xdr:col>
      <xdr:colOff>177800</xdr:colOff>
      <xdr:row>35</xdr:row>
      <xdr:rowOff>57150</xdr:rowOff>
    </xdr:to>
    <xdr:cxnSp macro="">
      <xdr:nvCxnSpPr>
        <xdr:cNvPr id="78" name="直線コネクタ 77"/>
        <xdr:cNvCxnSpPr/>
      </xdr:nvCxnSpPr>
      <xdr:spPr>
        <a:xfrm>
          <a:off x="2908300" y="6015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78740</xdr:rowOff>
    </xdr:from>
    <xdr:to>
      <xdr:col>10</xdr:col>
      <xdr:colOff>165100</xdr:colOff>
      <xdr:row>35</xdr:row>
      <xdr:rowOff>8890</xdr:rowOff>
    </xdr:to>
    <xdr:sp macro="" textlink="">
      <xdr:nvSpPr>
        <xdr:cNvPr id="79" name="楕円 78"/>
        <xdr:cNvSpPr/>
      </xdr:nvSpPr>
      <xdr:spPr>
        <a:xfrm>
          <a:off x="1968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129540</xdr:rowOff>
    </xdr:from>
    <xdr:to>
      <xdr:col>15</xdr:col>
      <xdr:colOff>50800</xdr:colOff>
      <xdr:row>35</xdr:row>
      <xdr:rowOff>15240</xdr:rowOff>
    </xdr:to>
    <xdr:cxnSp macro="">
      <xdr:nvCxnSpPr>
        <xdr:cNvPr id="80" name="直線コネクタ 79"/>
        <xdr:cNvCxnSpPr/>
      </xdr:nvCxnSpPr>
      <xdr:spPr>
        <a:xfrm>
          <a:off x="2019300" y="5958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36830</xdr:rowOff>
    </xdr:from>
    <xdr:to>
      <xdr:col>6</xdr:col>
      <xdr:colOff>38100</xdr:colOff>
      <xdr:row>34</xdr:row>
      <xdr:rowOff>138430</xdr:rowOff>
    </xdr:to>
    <xdr:sp macro="" textlink="">
      <xdr:nvSpPr>
        <xdr:cNvPr id="81" name="楕円 80"/>
        <xdr:cNvSpPr/>
      </xdr:nvSpPr>
      <xdr:spPr>
        <a:xfrm>
          <a:off x="1079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87630</xdr:rowOff>
    </xdr:from>
    <xdr:to>
      <xdr:col>10</xdr:col>
      <xdr:colOff>114300</xdr:colOff>
      <xdr:row>34</xdr:row>
      <xdr:rowOff>129540</xdr:rowOff>
    </xdr:to>
    <xdr:cxnSp macro="">
      <xdr:nvCxnSpPr>
        <xdr:cNvPr id="82" name="直線コネクタ 81"/>
        <xdr:cNvCxnSpPr/>
      </xdr:nvCxnSpPr>
      <xdr:spPr>
        <a:xfrm>
          <a:off x="1130300" y="5916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xdr:cNvSpPr txBox="1"/>
      </xdr:nvSpPr>
      <xdr:spPr>
        <a:xfrm>
          <a:off x="1816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124477</xdr:rowOff>
    </xdr:from>
    <xdr:ext cx="405111" cy="259045"/>
    <xdr:sp macro="" textlink="">
      <xdr:nvSpPr>
        <xdr:cNvPr id="87" name="n_1mainValue【図書館】&#10;有形固定資産減価償却率"/>
        <xdr:cNvSpPr txBox="1"/>
      </xdr:nvSpPr>
      <xdr:spPr>
        <a:xfrm>
          <a:off x="3582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82567</xdr:rowOff>
    </xdr:from>
    <xdr:ext cx="405111" cy="259045"/>
    <xdr:sp macro="" textlink="">
      <xdr:nvSpPr>
        <xdr:cNvPr id="88" name="n_2mainValue【図書館】&#10;有形固定資産減価償却率"/>
        <xdr:cNvSpPr txBox="1"/>
      </xdr:nvSpPr>
      <xdr:spPr>
        <a:xfrm>
          <a:off x="2705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25417</xdr:rowOff>
    </xdr:from>
    <xdr:ext cx="405111" cy="259045"/>
    <xdr:sp macro="" textlink="">
      <xdr:nvSpPr>
        <xdr:cNvPr id="89" name="n_3mainValue【図書館】&#10;有形固定資産減価償却率"/>
        <xdr:cNvSpPr txBox="1"/>
      </xdr:nvSpPr>
      <xdr:spPr>
        <a:xfrm>
          <a:off x="1816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154957</xdr:rowOff>
    </xdr:from>
    <xdr:ext cx="405111" cy="259045"/>
    <xdr:sp macro="" textlink="">
      <xdr:nvSpPr>
        <xdr:cNvPr id="90" name="n_4mainValue【図書館】&#10;有形固定資産減価償却率"/>
        <xdr:cNvSpPr txBox="1"/>
      </xdr:nvSpPr>
      <xdr:spPr>
        <a:xfrm>
          <a:off x="927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9"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1" name="直線コネクタ 130"/>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3" name="直線コネクタ 132"/>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5" name="直線コネクタ 134"/>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7" name="直線コネクタ 136"/>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2"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3"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4"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6" name="楕円 185"/>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1922</xdr:rowOff>
    </xdr:from>
    <xdr:ext cx="405111" cy="259045"/>
    <xdr:sp macro="" textlink="">
      <xdr:nvSpPr>
        <xdr:cNvPr id="187" name="【体育館・プール】&#10;有形固定資産減価償却率該当値テキスト"/>
        <xdr:cNvSpPr txBox="1"/>
      </xdr:nvSpPr>
      <xdr:spPr>
        <a:xfrm>
          <a:off x="467360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88" name="楕円 187"/>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74295</xdr:rowOff>
    </xdr:to>
    <xdr:cxnSp macro="">
      <xdr:nvCxnSpPr>
        <xdr:cNvPr id="189" name="直線コネクタ 188"/>
        <xdr:cNvCxnSpPr/>
      </xdr:nvCxnSpPr>
      <xdr:spPr>
        <a:xfrm>
          <a:off x="3797300" y="101441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103505</xdr:rowOff>
    </xdr:from>
    <xdr:to>
      <xdr:col>15</xdr:col>
      <xdr:colOff>101600</xdr:colOff>
      <xdr:row>59</xdr:row>
      <xdr:rowOff>33655</xdr:rowOff>
    </xdr:to>
    <xdr:sp macro="" textlink="">
      <xdr:nvSpPr>
        <xdr:cNvPr id="190" name="楕円 189"/>
        <xdr:cNvSpPr/>
      </xdr:nvSpPr>
      <xdr:spPr>
        <a:xfrm>
          <a:off x="2857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154305</xdr:rowOff>
    </xdr:from>
    <xdr:to>
      <xdr:col>19</xdr:col>
      <xdr:colOff>177800</xdr:colOff>
      <xdr:row>59</xdr:row>
      <xdr:rowOff>28575</xdr:rowOff>
    </xdr:to>
    <xdr:cxnSp macro="">
      <xdr:nvCxnSpPr>
        <xdr:cNvPr id="191" name="直線コネクタ 190"/>
        <xdr:cNvCxnSpPr/>
      </xdr:nvCxnSpPr>
      <xdr:spPr>
        <a:xfrm>
          <a:off x="2908300" y="10098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2" name="楕円 191"/>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154305</xdr:rowOff>
    </xdr:to>
    <xdr:cxnSp macro="">
      <xdr:nvCxnSpPr>
        <xdr:cNvPr id="193" name="直線コネクタ 192"/>
        <xdr:cNvCxnSpPr/>
      </xdr:nvCxnSpPr>
      <xdr:spPr>
        <a:xfrm>
          <a:off x="2019300" y="10050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4" name="楕円 193"/>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106680</xdr:rowOff>
    </xdr:from>
    <xdr:to>
      <xdr:col>10</xdr:col>
      <xdr:colOff>114300</xdr:colOff>
      <xdr:row>59</xdr:row>
      <xdr:rowOff>85725</xdr:rowOff>
    </xdr:to>
    <xdr:cxnSp macro="">
      <xdr:nvCxnSpPr>
        <xdr:cNvPr id="195" name="直線コネクタ 194"/>
        <xdr:cNvCxnSpPr/>
      </xdr:nvCxnSpPr>
      <xdr:spPr>
        <a:xfrm flipV="1">
          <a:off x="1130300" y="1005078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70502</xdr:rowOff>
    </xdr:from>
    <xdr:ext cx="405111" cy="259045"/>
    <xdr:sp macro="" textlink="">
      <xdr:nvSpPr>
        <xdr:cNvPr id="200" name="n_1mainValue【体育館・プール】&#10;有形固定資産減価償却率"/>
        <xdr:cNvSpPr txBox="1"/>
      </xdr:nvSpPr>
      <xdr:spPr>
        <a:xfrm>
          <a:off x="35820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50182</xdr:rowOff>
    </xdr:from>
    <xdr:ext cx="405111" cy="259045"/>
    <xdr:sp macro="" textlink="">
      <xdr:nvSpPr>
        <xdr:cNvPr id="201" name="n_2mainValue【体育館・プール】&#10;有形固定資産減価償却率"/>
        <xdr:cNvSpPr txBox="1"/>
      </xdr:nvSpPr>
      <xdr:spPr>
        <a:xfrm>
          <a:off x="2705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2" name="n_3mainValue【体育館・プール】&#10;有形固定資産減価償却率"/>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3" name="n_4mainValue【体育館・プール】&#10;有形固定資産減価償却率"/>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xdr:rowOff>
    </xdr:from>
    <xdr:to>
      <xdr:col>55</xdr:col>
      <xdr:colOff>50800</xdr:colOff>
      <xdr:row>63</xdr:row>
      <xdr:rowOff>114808</xdr:rowOff>
    </xdr:to>
    <xdr:sp macro="" textlink="">
      <xdr:nvSpPr>
        <xdr:cNvPr id="241" name="楕円 240"/>
        <xdr:cNvSpPr/>
      </xdr:nvSpPr>
      <xdr:spPr>
        <a:xfrm>
          <a:off x="10426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99585</xdr:rowOff>
    </xdr:from>
    <xdr:ext cx="469744" cy="259045"/>
    <xdr:sp macro="" textlink="">
      <xdr:nvSpPr>
        <xdr:cNvPr id="242" name="【体育館・プール】&#10;一人当たり面積該当値テキスト"/>
        <xdr:cNvSpPr txBox="1"/>
      </xdr:nvSpPr>
      <xdr:spPr>
        <a:xfrm>
          <a:off x="10515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xdr:rowOff>
    </xdr:from>
    <xdr:to>
      <xdr:col>50</xdr:col>
      <xdr:colOff>165100</xdr:colOff>
      <xdr:row>63</xdr:row>
      <xdr:rowOff>114808</xdr:rowOff>
    </xdr:to>
    <xdr:sp macro="" textlink="">
      <xdr:nvSpPr>
        <xdr:cNvPr id="243" name="楕円 242"/>
        <xdr:cNvSpPr/>
      </xdr:nvSpPr>
      <xdr:spPr>
        <a:xfrm>
          <a:off x="9588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64008</xdr:rowOff>
    </xdr:from>
    <xdr:to>
      <xdr:col>55</xdr:col>
      <xdr:colOff>0</xdr:colOff>
      <xdr:row>63</xdr:row>
      <xdr:rowOff>64008</xdr:rowOff>
    </xdr:to>
    <xdr:cxnSp macro="">
      <xdr:nvCxnSpPr>
        <xdr:cNvPr id="244" name="直線コネクタ 243"/>
        <xdr:cNvCxnSpPr/>
      </xdr:nvCxnSpPr>
      <xdr:spPr>
        <a:xfrm>
          <a:off x="9639300" y="1086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xdr:rowOff>
    </xdr:from>
    <xdr:to>
      <xdr:col>46</xdr:col>
      <xdr:colOff>38100</xdr:colOff>
      <xdr:row>63</xdr:row>
      <xdr:rowOff>112522</xdr:rowOff>
    </xdr:to>
    <xdr:sp macro="" textlink="">
      <xdr:nvSpPr>
        <xdr:cNvPr id="245" name="楕円 244"/>
        <xdr:cNvSpPr/>
      </xdr:nvSpPr>
      <xdr:spPr>
        <a:xfrm>
          <a:off x="869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61722</xdr:rowOff>
    </xdr:from>
    <xdr:to>
      <xdr:col>50</xdr:col>
      <xdr:colOff>114300</xdr:colOff>
      <xdr:row>63</xdr:row>
      <xdr:rowOff>64008</xdr:rowOff>
    </xdr:to>
    <xdr:cxnSp macro="">
      <xdr:nvCxnSpPr>
        <xdr:cNvPr id="246" name="直線コネクタ 245"/>
        <xdr:cNvCxnSpPr/>
      </xdr:nvCxnSpPr>
      <xdr:spPr>
        <a:xfrm>
          <a:off x="8750300" y="1086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47" name="楕円 246"/>
        <xdr:cNvSpPr/>
      </xdr:nvSpPr>
      <xdr:spPr>
        <a:xfrm>
          <a:off x="781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61722</xdr:rowOff>
    </xdr:to>
    <xdr:cxnSp macro="">
      <xdr:nvCxnSpPr>
        <xdr:cNvPr id="248" name="直線コネクタ 247"/>
        <xdr:cNvCxnSpPr/>
      </xdr:nvCxnSpPr>
      <xdr:spPr>
        <a:xfrm>
          <a:off x="7861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24638</xdr:rowOff>
    </xdr:from>
    <xdr:to>
      <xdr:col>36</xdr:col>
      <xdr:colOff>165100</xdr:colOff>
      <xdr:row>63</xdr:row>
      <xdr:rowOff>126238</xdr:rowOff>
    </xdr:to>
    <xdr:sp macro="" textlink="">
      <xdr:nvSpPr>
        <xdr:cNvPr id="249" name="楕円 248"/>
        <xdr:cNvSpPr/>
      </xdr:nvSpPr>
      <xdr:spPr>
        <a:xfrm>
          <a:off x="692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75438</xdr:rowOff>
    </xdr:to>
    <xdr:cxnSp macro="">
      <xdr:nvCxnSpPr>
        <xdr:cNvPr id="250" name="直線コネクタ 249"/>
        <xdr:cNvCxnSpPr/>
      </xdr:nvCxnSpPr>
      <xdr:spPr>
        <a:xfrm flipV="1">
          <a:off x="6972300" y="10863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105935</xdr:rowOff>
    </xdr:from>
    <xdr:ext cx="469744" cy="259045"/>
    <xdr:sp macro="" textlink="">
      <xdr:nvSpPr>
        <xdr:cNvPr id="255" name="n_1mainValue【体育館・プール】&#10;一人当たり面積"/>
        <xdr:cNvSpPr txBox="1"/>
      </xdr:nvSpPr>
      <xdr:spPr>
        <a:xfrm>
          <a:off x="9391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103649</xdr:rowOff>
    </xdr:from>
    <xdr:ext cx="469744" cy="259045"/>
    <xdr:sp macro="" textlink="">
      <xdr:nvSpPr>
        <xdr:cNvPr id="256" name="n_2mainValue【体育館・プール】&#10;一人当たり面積"/>
        <xdr:cNvSpPr txBox="1"/>
      </xdr:nvSpPr>
      <xdr:spPr>
        <a:xfrm>
          <a:off x="8515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57" name="n_3mainValue【体育館・プール】&#10;一人当たり面積"/>
        <xdr:cNvSpPr txBox="1"/>
      </xdr:nvSpPr>
      <xdr:spPr>
        <a:xfrm>
          <a:off x="7626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117365</xdr:rowOff>
    </xdr:from>
    <xdr:ext cx="469744" cy="259045"/>
    <xdr:sp macro="" textlink="">
      <xdr:nvSpPr>
        <xdr:cNvPr id="258" name="n_4mainValue【体育館・プール】&#10;一人当たり面積"/>
        <xdr:cNvSpPr txBox="1"/>
      </xdr:nvSpPr>
      <xdr:spPr>
        <a:xfrm>
          <a:off x="6737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97" name="楕円 296"/>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98" name="【福祉施設】&#10;有形固定資産減価償却率該当値テキスト"/>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99" name="楕円 298"/>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49530</xdr:rowOff>
    </xdr:to>
    <xdr:cxnSp macro="">
      <xdr:nvCxnSpPr>
        <xdr:cNvPr id="300" name="直線コネクタ 299"/>
        <xdr:cNvCxnSpPr/>
      </xdr:nvCxnSpPr>
      <xdr:spPr>
        <a:xfrm>
          <a:off x="3797300" y="135437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74168</xdr:rowOff>
    </xdr:from>
    <xdr:to>
      <xdr:col>15</xdr:col>
      <xdr:colOff>101600</xdr:colOff>
      <xdr:row>79</xdr:row>
      <xdr:rowOff>4318</xdr:rowOff>
    </xdr:to>
    <xdr:sp macro="" textlink="">
      <xdr:nvSpPr>
        <xdr:cNvPr id="301" name="楕円 300"/>
        <xdr:cNvSpPr/>
      </xdr:nvSpPr>
      <xdr:spPr>
        <a:xfrm>
          <a:off x="2857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78</xdr:row>
      <xdr:rowOff>170687</xdr:rowOff>
    </xdr:to>
    <xdr:cxnSp macro="">
      <xdr:nvCxnSpPr>
        <xdr:cNvPr id="302" name="直線コネクタ 301"/>
        <xdr:cNvCxnSpPr/>
      </xdr:nvCxnSpPr>
      <xdr:spPr>
        <a:xfrm>
          <a:off x="2908300" y="13498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5587</xdr:rowOff>
    </xdr:from>
    <xdr:to>
      <xdr:col>10</xdr:col>
      <xdr:colOff>165100</xdr:colOff>
      <xdr:row>78</xdr:row>
      <xdr:rowOff>107187</xdr:rowOff>
    </xdr:to>
    <xdr:sp macro="" textlink="">
      <xdr:nvSpPr>
        <xdr:cNvPr id="303" name="楕円 302"/>
        <xdr:cNvSpPr/>
      </xdr:nvSpPr>
      <xdr:spPr>
        <a:xfrm>
          <a:off x="1968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56387</xdr:rowOff>
    </xdr:from>
    <xdr:to>
      <xdr:col>15</xdr:col>
      <xdr:colOff>50800</xdr:colOff>
      <xdr:row>78</xdr:row>
      <xdr:rowOff>124968</xdr:rowOff>
    </xdr:to>
    <xdr:cxnSp macro="">
      <xdr:nvCxnSpPr>
        <xdr:cNvPr id="304" name="直線コネクタ 303"/>
        <xdr:cNvCxnSpPr/>
      </xdr:nvCxnSpPr>
      <xdr:spPr>
        <a:xfrm>
          <a:off x="2019300" y="13429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126746</xdr:rowOff>
    </xdr:from>
    <xdr:to>
      <xdr:col>6</xdr:col>
      <xdr:colOff>38100</xdr:colOff>
      <xdr:row>78</xdr:row>
      <xdr:rowOff>56896</xdr:rowOff>
    </xdr:to>
    <xdr:sp macro="" textlink="">
      <xdr:nvSpPr>
        <xdr:cNvPr id="305" name="楕円 304"/>
        <xdr:cNvSpPr/>
      </xdr:nvSpPr>
      <xdr:spPr>
        <a:xfrm>
          <a:off x="1079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xdr:rowOff>
    </xdr:from>
    <xdr:to>
      <xdr:col>10</xdr:col>
      <xdr:colOff>114300</xdr:colOff>
      <xdr:row>78</xdr:row>
      <xdr:rowOff>56387</xdr:rowOff>
    </xdr:to>
    <xdr:cxnSp macro="">
      <xdr:nvCxnSpPr>
        <xdr:cNvPr id="306" name="直線コネクタ 305"/>
        <xdr:cNvCxnSpPr/>
      </xdr:nvCxnSpPr>
      <xdr:spPr>
        <a:xfrm>
          <a:off x="1130300" y="13379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11" name="n_1mainValue【福祉施設】&#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20845</xdr:rowOff>
    </xdr:from>
    <xdr:ext cx="405111" cy="259045"/>
    <xdr:sp macro="" textlink="">
      <xdr:nvSpPr>
        <xdr:cNvPr id="312" name="n_2mainValue【福祉施設】&#10;有形固定資産減価償却率"/>
        <xdr:cNvSpPr txBox="1"/>
      </xdr:nvSpPr>
      <xdr:spPr>
        <a:xfrm>
          <a:off x="2705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123714</xdr:rowOff>
    </xdr:from>
    <xdr:ext cx="405111" cy="259045"/>
    <xdr:sp macro="" textlink="">
      <xdr:nvSpPr>
        <xdr:cNvPr id="313" name="n_3mainValue【福祉施設】&#10;有形固定資産減価償却率"/>
        <xdr:cNvSpPr txBox="1"/>
      </xdr:nvSpPr>
      <xdr:spPr>
        <a:xfrm>
          <a:off x="1816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73423</xdr:rowOff>
    </xdr:from>
    <xdr:ext cx="405111" cy="259045"/>
    <xdr:sp macro="" textlink="">
      <xdr:nvSpPr>
        <xdr:cNvPr id="314" name="n_4mainValue【福祉施設】&#10;有形固定資産減価償却率"/>
        <xdr:cNvSpPr txBox="1"/>
      </xdr:nvSpPr>
      <xdr:spPr>
        <a:xfrm>
          <a:off x="927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56" name="楕円 355"/>
        <xdr:cNvSpPr/>
      </xdr:nvSpPr>
      <xdr:spPr>
        <a:xfrm>
          <a:off x="104267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57" name="【福祉施設】&#10;一人当たり面積該当値テキスト"/>
        <xdr:cNvSpPr txBox="1"/>
      </xdr:nvSpPr>
      <xdr:spPr>
        <a:xfrm>
          <a:off x="10515600" y="143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58" name="楕円 357"/>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32657</xdr:rowOff>
    </xdr:to>
    <xdr:cxnSp macro="">
      <xdr:nvCxnSpPr>
        <xdr:cNvPr id="359" name="直線コネクタ 358"/>
        <xdr:cNvCxnSpPr/>
      </xdr:nvCxnSpPr>
      <xdr:spPr>
        <a:xfrm>
          <a:off x="9639300" y="14423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60" name="楕円 359"/>
        <xdr:cNvSpPr/>
      </xdr:nvSpPr>
      <xdr:spPr>
        <a:xfrm>
          <a:off x="869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21771</xdr:rowOff>
    </xdr:to>
    <xdr:cxnSp macro="">
      <xdr:nvCxnSpPr>
        <xdr:cNvPr id="361" name="直線コネクタ 360"/>
        <xdr:cNvCxnSpPr/>
      </xdr:nvCxnSpPr>
      <xdr:spPr>
        <a:xfrm>
          <a:off x="8750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2" name="楕円 361"/>
        <xdr:cNvSpPr/>
      </xdr:nvSpPr>
      <xdr:spPr>
        <a:xfrm>
          <a:off x="781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21771</xdr:rowOff>
    </xdr:to>
    <xdr:cxnSp macro="">
      <xdr:nvCxnSpPr>
        <xdr:cNvPr id="363" name="直線コネクタ 362"/>
        <xdr:cNvCxnSpPr/>
      </xdr:nvCxnSpPr>
      <xdr:spPr>
        <a:xfrm>
          <a:off x="7861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4" name="楕円 363"/>
        <xdr:cNvSpPr/>
      </xdr:nvSpPr>
      <xdr:spPr>
        <a:xfrm>
          <a:off x="692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21771</xdr:rowOff>
    </xdr:to>
    <xdr:cxnSp macro="">
      <xdr:nvCxnSpPr>
        <xdr:cNvPr id="365" name="直線コネクタ 364"/>
        <xdr:cNvCxnSpPr/>
      </xdr:nvCxnSpPr>
      <xdr:spPr>
        <a:xfrm>
          <a:off x="6972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370" name="n_1mainValue【福祉施設】&#10;一人当たり面積"/>
        <xdr:cNvSpPr txBox="1"/>
      </xdr:nvSpPr>
      <xdr:spPr>
        <a:xfrm>
          <a:off x="9391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63698</xdr:rowOff>
    </xdr:from>
    <xdr:ext cx="469744" cy="259045"/>
    <xdr:sp macro="" textlink="">
      <xdr:nvSpPr>
        <xdr:cNvPr id="371" name="n_2mainValue【福祉施設】&#10;一人当たり面積"/>
        <xdr:cNvSpPr txBox="1"/>
      </xdr:nvSpPr>
      <xdr:spPr>
        <a:xfrm>
          <a:off x="8515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2" name="n_3mainValue【福祉施設】&#10;一人当たり面積"/>
        <xdr:cNvSpPr txBox="1"/>
      </xdr:nvSpPr>
      <xdr:spPr>
        <a:xfrm>
          <a:off x="7626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73" name="n_4mainValue【福祉施設】&#10;一人当たり面積"/>
        <xdr:cNvSpPr txBox="1"/>
      </xdr:nvSpPr>
      <xdr:spPr>
        <a:xfrm>
          <a:off x="6737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86361</xdr:rowOff>
    </xdr:from>
    <xdr:to>
      <xdr:col>24</xdr:col>
      <xdr:colOff>114300</xdr:colOff>
      <xdr:row>106</xdr:row>
      <xdr:rowOff>16511</xdr:rowOff>
    </xdr:to>
    <xdr:sp macro="" textlink="">
      <xdr:nvSpPr>
        <xdr:cNvPr id="414" name="楕円 413"/>
        <xdr:cNvSpPr/>
      </xdr:nvSpPr>
      <xdr:spPr>
        <a:xfrm>
          <a:off x="4584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64788</xdr:rowOff>
    </xdr:from>
    <xdr:ext cx="405111" cy="259045"/>
    <xdr:sp macro="" textlink="">
      <xdr:nvSpPr>
        <xdr:cNvPr id="415" name="【市民会館】&#10;有形固定資産減価償却率該当値テキスト"/>
        <xdr:cNvSpPr txBox="1"/>
      </xdr:nvSpPr>
      <xdr:spPr>
        <a:xfrm>
          <a:off x="4673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416" name="楕円 415"/>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99061</xdr:rowOff>
    </xdr:from>
    <xdr:to>
      <xdr:col>24</xdr:col>
      <xdr:colOff>63500</xdr:colOff>
      <xdr:row>105</xdr:row>
      <xdr:rowOff>137161</xdr:rowOff>
    </xdr:to>
    <xdr:cxnSp macro="">
      <xdr:nvCxnSpPr>
        <xdr:cNvPr id="417" name="直線コネクタ 416"/>
        <xdr:cNvCxnSpPr/>
      </xdr:nvCxnSpPr>
      <xdr:spPr>
        <a:xfrm>
          <a:off x="3797300" y="18101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10161</xdr:rowOff>
    </xdr:from>
    <xdr:to>
      <xdr:col>15</xdr:col>
      <xdr:colOff>101600</xdr:colOff>
      <xdr:row>105</xdr:row>
      <xdr:rowOff>111761</xdr:rowOff>
    </xdr:to>
    <xdr:sp macro="" textlink="">
      <xdr:nvSpPr>
        <xdr:cNvPr id="418" name="楕円 417"/>
        <xdr:cNvSpPr/>
      </xdr:nvSpPr>
      <xdr:spPr>
        <a:xfrm>
          <a:off x="2857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105</xdr:row>
      <xdr:rowOff>99061</xdr:rowOff>
    </xdr:to>
    <xdr:cxnSp macro="">
      <xdr:nvCxnSpPr>
        <xdr:cNvPr id="419" name="直線コネクタ 418"/>
        <xdr:cNvCxnSpPr/>
      </xdr:nvCxnSpPr>
      <xdr:spPr>
        <a:xfrm>
          <a:off x="2908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141605</xdr:rowOff>
    </xdr:from>
    <xdr:to>
      <xdr:col>10</xdr:col>
      <xdr:colOff>165100</xdr:colOff>
      <xdr:row>105</xdr:row>
      <xdr:rowOff>71755</xdr:rowOff>
    </xdr:to>
    <xdr:sp macro="" textlink="">
      <xdr:nvSpPr>
        <xdr:cNvPr id="420" name="楕円 419"/>
        <xdr:cNvSpPr/>
      </xdr:nvSpPr>
      <xdr:spPr>
        <a:xfrm>
          <a:off x="1968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20955</xdr:rowOff>
    </xdr:from>
    <xdr:to>
      <xdr:col>15</xdr:col>
      <xdr:colOff>50800</xdr:colOff>
      <xdr:row>105</xdr:row>
      <xdr:rowOff>60961</xdr:rowOff>
    </xdr:to>
    <xdr:cxnSp macro="">
      <xdr:nvCxnSpPr>
        <xdr:cNvPr id="421" name="直線コネクタ 420"/>
        <xdr:cNvCxnSpPr/>
      </xdr:nvCxnSpPr>
      <xdr:spPr>
        <a:xfrm>
          <a:off x="2019300" y="180232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103505</xdr:rowOff>
    </xdr:from>
    <xdr:to>
      <xdr:col>6</xdr:col>
      <xdr:colOff>38100</xdr:colOff>
      <xdr:row>105</xdr:row>
      <xdr:rowOff>33655</xdr:rowOff>
    </xdr:to>
    <xdr:sp macro="" textlink="">
      <xdr:nvSpPr>
        <xdr:cNvPr id="422" name="楕円 421"/>
        <xdr:cNvSpPr/>
      </xdr:nvSpPr>
      <xdr:spPr>
        <a:xfrm>
          <a:off x="107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154305</xdr:rowOff>
    </xdr:from>
    <xdr:to>
      <xdr:col>10</xdr:col>
      <xdr:colOff>114300</xdr:colOff>
      <xdr:row>105</xdr:row>
      <xdr:rowOff>20955</xdr:rowOff>
    </xdr:to>
    <xdr:cxnSp macro="">
      <xdr:nvCxnSpPr>
        <xdr:cNvPr id="423" name="直線コネクタ 422"/>
        <xdr:cNvCxnSpPr/>
      </xdr:nvCxnSpPr>
      <xdr:spPr>
        <a:xfrm>
          <a:off x="1130300" y="1798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28"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429" name="n_2main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62882</xdr:rowOff>
    </xdr:from>
    <xdr:ext cx="405111" cy="259045"/>
    <xdr:sp macro="" textlink="">
      <xdr:nvSpPr>
        <xdr:cNvPr id="430" name="n_3mainValue【市民会館】&#10;有形固定資産減価償却率"/>
        <xdr:cNvSpPr txBox="1"/>
      </xdr:nvSpPr>
      <xdr:spPr>
        <a:xfrm>
          <a:off x="1816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24782</xdr:rowOff>
    </xdr:from>
    <xdr:ext cx="405111" cy="259045"/>
    <xdr:sp macro="" textlink="">
      <xdr:nvSpPr>
        <xdr:cNvPr id="431" name="n_4mainValue【市民会館】&#10;有形固定資産減価償却率"/>
        <xdr:cNvSpPr txBox="1"/>
      </xdr:nvSpPr>
      <xdr:spPr>
        <a:xfrm>
          <a:off x="927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67" name="楕円 466"/>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68" name="【市民会館】&#10;一人当たり面積該当値テキスト"/>
        <xdr:cNvSpPr txBox="1"/>
      </xdr:nvSpPr>
      <xdr:spPr>
        <a:xfrm>
          <a:off x="10515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69" name="楕円 468"/>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70" name="直線コネクタ 469"/>
        <xdr:cNvCxnSpPr/>
      </xdr:nvCxnSpPr>
      <xdr:spPr>
        <a:xfrm>
          <a:off x="9639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71" name="楕円 470"/>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72" name="直線コネクタ 471"/>
        <xdr:cNvCxnSpPr/>
      </xdr:nvCxnSpPr>
      <xdr:spPr>
        <a:xfrm>
          <a:off x="8750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73" name="楕円 472"/>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59055</xdr:rowOff>
    </xdr:to>
    <xdr:cxnSp macro="">
      <xdr:nvCxnSpPr>
        <xdr:cNvPr id="474" name="直線コネクタ 473"/>
        <xdr:cNvCxnSpPr/>
      </xdr:nvCxnSpPr>
      <xdr:spPr>
        <a:xfrm>
          <a:off x="7861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75" name="楕円 474"/>
        <xdr:cNvSpPr/>
      </xdr:nvSpPr>
      <xdr:spPr>
        <a:xfrm>
          <a:off x="692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53339</xdr:rowOff>
    </xdr:to>
    <xdr:cxnSp macro="">
      <xdr:nvCxnSpPr>
        <xdr:cNvPr id="476" name="直線コネクタ 475"/>
        <xdr:cNvCxnSpPr/>
      </xdr:nvCxnSpPr>
      <xdr:spPr>
        <a:xfrm>
          <a:off x="6972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81" name="n_1mainValue【市民会館】&#10;一人当たり面積"/>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82" name="n_2mainValue【市民会館】&#10;一人当たり面積"/>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83" name="n_3mainValue【市民会館】&#10;一人当たり面積"/>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84" name="n_4mainValue【市民会館】&#10;一人当たり面積"/>
        <xdr:cNvSpPr txBox="1"/>
      </xdr:nvSpPr>
      <xdr:spPr>
        <a:xfrm>
          <a:off x="6737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100693</xdr:rowOff>
    </xdr:from>
    <xdr:to>
      <xdr:col>85</xdr:col>
      <xdr:colOff>126364</xdr:colOff>
      <xdr:row>41</xdr:row>
      <xdr:rowOff>166007</xdr:rowOff>
    </xdr:to>
    <xdr:cxnSp macro="">
      <xdr:nvCxnSpPr>
        <xdr:cNvPr id="510" name="直線コネクタ 509"/>
        <xdr:cNvCxnSpPr/>
      </xdr:nvCxnSpPr>
      <xdr:spPr>
        <a:xfrm flipV="1">
          <a:off x="16318864" y="5929993"/>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169834</xdr:rowOff>
    </xdr:from>
    <xdr:ext cx="405111" cy="259045"/>
    <xdr:sp macro="" textlink="">
      <xdr:nvSpPr>
        <xdr:cNvPr id="511" name="【一般廃棄物処理施設】&#10;有形固定資産減価償却率最小値テキスト"/>
        <xdr:cNvSpPr txBox="1"/>
      </xdr:nvSpPr>
      <xdr:spPr>
        <a:xfrm>
          <a:off x="16357600" y="719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166007</xdr:rowOff>
    </xdr:from>
    <xdr:to>
      <xdr:col>86</xdr:col>
      <xdr:colOff>25400</xdr:colOff>
      <xdr:row>41</xdr:row>
      <xdr:rowOff>166007</xdr:rowOff>
    </xdr:to>
    <xdr:cxnSp macro="">
      <xdr:nvCxnSpPr>
        <xdr:cNvPr id="512" name="直線コネクタ 511"/>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47370</xdr:rowOff>
    </xdr:from>
    <xdr:ext cx="405111" cy="259045"/>
    <xdr:sp macro="" textlink="">
      <xdr:nvSpPr>
        <xdr:cNvPr id="513" name="【一般廃棄物処理施設】&#10;有形固定資産減価償却率最大値テキスト"/>
        <xdr:cNvSpPr txBox="1"/>
      </xdr:nvSpPr>
      <xdr:spPr>
        <a:xfrm>
          <a:off x="16357600" y="570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100693</xdr:rowOff>
    </xdr:from>
    <xdr:to>
      <xdr:col>86</xdr:col>
      <xdr:colOff>25400</xdr:colOff>
      <xdr:row>34</xdr:row>
      <xdr:rowOff>100693</xdr:rowOff>
    </xdr:to>
    <xdr:cxnSp macro="">
      <xdr:nvCxnSpPr>
        <xdr:cNvPr id="514" name="直線コネクタ 513"/>
        <xdr:cNvCxnSpPr/>
      </xdr:nvCxnSpPr>
      <xdr:spPr>
        <a:xfrm>
          <a:off x="16230600" y="592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515"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16" name="フローチャート: 判断 515"/>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35197</xdr:rowOff>
    </xdr:from>
    <xdr:to>
      <xdr:col>81</xdr:col>
      <xdr:colOff>101600</xdr:colOff>
      <xdr:row>38</xdr:row>
      <xdr:rowOff>136797</xdr:rowOff>
    </xdr:to>
    <xdr:sp macro="" textlink="">
      <xdr:nvSpPr>
        <xdr:cNvPr id="517" name="フローチャート: 判断 516"/>
        <xdr:cNvSpPr/>
      </xdr:nvSpPr>
      <xdr:spPr>
        <a:xfrm>
          <a:off x="15430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53159</xdr:rowOff>
    </xdr:from>
    <xdr:to>
      <xdr:col>76</xdr:col>
      <xdr:colOff>165100</xdr:colOff>
      <xdr:row>38</xdr:row>
      <xdr:rowOff>154759</xdr:rowOff>
    </xdr:to>
    <xdr:sp macro="" textlink="">
      <xdr:nvSpPr>
        <xdr:cNvPr id="518" name="フローチャート: 判断 517"/>
        <xdr:cNvSpPr/>
      </xdr:nvSpPr>
      <xdr:spPr>
        <a:xfrm>
          <a:off x="14541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19" name="フローチャート: 判断 51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0" name="フローチャート: 判断 519"/>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49893</xdr:rowOff>
    </xdr:from>
    <xdr:to>
      <xdr:col>85</xdr:col>
      <xdr:colOff>177800</xdr:colOff>
      <xdr:row>34</xdr:row>
      <xdr:rowOff>151493</xdr:rowOff>
    </xdr:to>
    <xdr:sp macro="" textlink="">
      <xdr:nvSpPr>
        <xdr:cNvPr id="526" name="楕円 525"/>
        <xdr:cNvSpPr/>
      </xdr:nvSpPr>
      <xdr:spPr>
        <a:xfrm>
          <a:off x="162687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2920</xdr:rowOff>
    </xdr:from>
    <xdr:ext cx="405111" cy="259045"/>
    <xdr:sp macro="" textlink="">
      <xdr:nvSpPr>
        <xdr:cNvPr id="527" name="【一般廃棄物処理施設】&#10;有形固定資産減価償却率該当値テキスト"/>
        <xdr:cNvSpPr txBox="1"/>
      </xdr:nvSpPr>
      <xdr:spPr>
        <a:xfrm>
          <a:off x="16357600" y="583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528" name="楕円 527"/>
        <xdr:cNvSpPr/>
      </xdr:nvSpPr>
      <xdr:spPr>
        <a:xfrm>
          <a:off x="15430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34</xdr:row>
      <xdr:rowOff>100693</xdr:rowOff>
    </xdr:to>
    <xdr:cxnSp macro="">
      <xdr:nvCxnSpPr>
        <xdr:cNvPr id="529" name="直線コネクタ 528"/>
        <xdr:cNvCxnSpPr/>
      </xdr:nvCxnSpPr>
      <xdr:spPr>
        <a:xfrm>
          <a:off x="15481300" y="58859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33564</xdr:rowOff>
    </xdr:from>
    <xdr:to>
      <xdr:col>76</xdr:col>
      <xdr:colOff>165100</xdr:colOff>
      <xdr:row>36</xdr:row>
      <xdr:rowOff>135164</xdr:rowOff>
    </xdr:to>
    <xdr:sp macro="" textlink="">
      <xdr:nvSpPr>
        <xdr:cNvPr id="530" name="楕円 529"/>
        <xdr:cNvSpPr/>
      </xdr:nvSpPr>
      <xdr:spPr>
        <a:xfrm>
          <a:off x="14541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36</xdr:row>
      <xdr:rowOff>84364</xdr:rowOff>
    </xdr:to>
    <xdr:cxnSp macro="">
      <xdr:nvCxnSpPr>
        <xdr:cNvPr id="531" name="直線コネクタ 530"/>
        <xdr:cNvCxnSpPr/>
      </xdr:nvCxnSpPr>
      <xdr:spPr>
        <a:xfrm flipV="1">
          <a:off x="14592300" y="5885906"/>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532" name="楕円 531"/>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84364</xdr:rowOff>
    </xdr:to>
    <xdr:cxnSp macro="">
      <xdr:nvCxnSpPr>
        <xdr:cNvPr id="533" name="直線コネクタ 532"/>
        <xdr:cNvCxnSpPr/>
      </xdr:nvCxnSpPr>
      <xdr:spPr>
        <a:xfrm>
          <a:off x="13703300" y="62141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110308</xdr:rowOff>
    </xdr:from>
    <xdr:to>
      <xdr:col>67</xdr:col>
      <xdr:colOff>101600</xdr:colOff>
      <xdr:row>35</xdr:row>
      <xdr:rowOff>40458</xdr:rowOff>
    </xdr:to>
    <xdr:sp macro="" textlink="">
      <xdr:nvSpPr>
        <xdr:cNvPr id="534" name="楕円 533"/>
        <xdr:cNvSpPr/>
      </xdr:nvSpPr>
      <xdr:spPr>
        <a:xfrm>
          <a:off x="12763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161108</xdr:rowOff>
    </xdr:from>
    <xdr:to>
      <xdr:col>71</xdr:col>
      <xdr:colOff>177800</xdr:colOff>
      <xdr:row>36</xdr:row>
      <xdr:rowOff>41910</xdr:rowOff>
    </xdr:to>
    <xdr:cxnSp macro="">
      <xdr:nvCxnSpPr>
        <xdr:cNvPr id="535" name="直線コネクタ 534"/>
        <xdr:cNvCxnSpPr/>
      </xdr:nvCxnSpPr>
      <xdr:spPr>
        <a:xfrm>
          <a:off x="12814300" y="5990408"/>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127924</xdr:rowOff>
    </xdr:from>
    <xdr:ext cx="405111" cy="259045"/>
    <xdr:sp macro="" textlink="">
      <xdr:nvSpPr>
        <xdr:cNvPr id="536" name="n_1aveValue【一般廃棄物処理施設】&#10;有形固定資産減価償却率"/>
        <xdr:cNvSpPr txBox="1"/>
      </xdr:nvSpPr>
      <xdr:spPr>
        <a:xfrm>
          <a:off x="15266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537" name="n_2aveValue【一般廃棄物処理施設】&#10;有形固定資産減価償却率"/>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38"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39" name="n_4aveValue【一般廃棄物処理施設】&#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540" name="n_1mainValue【一般廃棄物処理施設】&#10;有形固定資産減価償却率"/>
        <xdr:cNvSpPr txBox="1"/>
      </xdr:nvSpPr>
      <xdr:spPr>
        <a:xfrm>
          <a:off x="15266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151691</xdr:rowOff>
    </xdr:from>
    <xdr:ext cx="405111" cy="259045"/>
    <xdr:sp macro="" textlink="">
      <xdr:nvSpPr>
        <xdr:cNvPr id="541" name="n_2mainValue【一般廃棄物処理施設】&#10;有形固定資産減価償却率"/>
        <xdr:cNvSpPr txBox="1"/>
      </xdr:nvSpPr>
      <xdr:spPr>
        <a:xfrm>
          <a:off x="14389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109237</xdr:rowOff>
    </xdr:from>
    <xdr:ext cx="405111" cy="259045"/>
    <xdr:sp macro="" textlink="">
      <xdr:nvSpPr>
        <xdr:cNvPr id="542" name="n_3mainValue【一般廃棄物処理施設】&#10;有形固定資産減価償却率"/>
        <xdr:cNvSpPr txBox="1"/>
      </xdr:nvSpPr>
      <xdr:spPr>
        <a:xfrm>
          <a:off x="13500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56985</xdr:rowOff>
    </xdr:from>
    <xdr:ext cx="405111" cy="259045"/>
    <xdr:sp macro="" textlink="">
      <xdr:nvSpPr>
        <xdr:cNvPr id="543" name="n_4mainValue【一般廃棄物処理施設】&#10;有形固定資産減価償却率"/>
        <xdr:cNvSpPr txBox="1"/>
      </xdr:nvSpPr>
      <xdr:spPr>
        <a:xfrm>
          <a:off x="12611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7" name="直線コネクタ 566"/>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8"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9" name="直線コネクタ 568"/>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0"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1" name="直線コネクタ 570"/>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2"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3" name="フローチャート: 判断 572"/>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4" name="フローチャート: 判断 573"/>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5" name="フローチャート: 判断 574"/>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6" name="フローチャート: 判断 575"/>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7" name="フローチャート: 判断 576"/>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90993</xdr:rowOff>
    </xdr:from>
    <xdr:to>
      <xdr:col>116</xdr:col>
      <xdr:colOff>114300</xdr:colOff>
      <xdr:row>39</xdr:row>
      <xdr:rowOff>21143</xdr:rowOff>
    </xdr:to>
    <xdr:sp macro="" textlink="">
      <xdr:nvSpPr>
        <xdr:cNvPr id="583" name="楕円 582"/>
        <xdr:cNvSpPr/>
      </xdr:nvSpPr>
      <xdr:spPr>
        <a:xfrm>
          <a:off x="22110700" y="66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113870</xdr:rowOff>
    </xdr:from>
    <xdr:ext cx="534377" cy="259045"/>
    <xdr:sp macro="" textlink="">
      <xdr:nvSpPr>
        <xdr:cNvPr id="584" name="【一般廃棄物処理施設】&#10;一人当たり有形固定資産（償却資産）額該当値テキスト"/>
        <xdr:cNvSpPr txBox="1"/>
      </xdr:nvSpPr>
      <xdr:spPr>
        <a:xfrm>
          <a:off x="22199600" y="645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89157</xdr:rowOff>
    </xdr:from>
    <xdr:to>
      <xdr:col>112</xdr:col>
      <xdr:colOff>38100</xdr:colOff>
      <xdr:row>39</xdr:row>
      <xdr:rowOff>19307</xdr:rowOff>
    </xdr:to>
    <xdr:sp macro="" textlink="">
      <xdr:nvSpPr>
        <xdr:cNvPr id="585" name="楕円 584"/>
        <xdr:cNvSpPr/>
      </xdr:nvSpPr>
      <xdr:spPr>
        <a:xfrm>
          <a:off x="21272500" y="66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139957</xdr:rowOff>
    </xdr:from>
    <xdr:to>
      <xdr:col>116</xdr:col>
      <xdr:colOff>63500</xdr:colOff>
      <xdr:row>38</xdr:row>
      <xdr:rowOff>141793</xdr:rowOff>
    </xdr:to>
    <xdr:cxnSp macro="">
      <xdr:nvCxnSpPr>
        <xdr:cNvPr id="586" name="直線コネクタ 585"/>
        <xdr:cNvCxnSpPr/>
      </xdr:nvCxnSpPr>
      <xdr:spPr>
        <a:xfrm>
          <a:off x="21323300" y="6655057"/>
          <a:ext cx="8382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160769</xdr:rowOff>
    </xdr:from>
    <xdr:to>
      <xdr:col>107</xdr:col>
      <xdr:colOff>101600</xdr:colOff>
      <xdr:row>40</xdr:row>
      <xdr:rowOff>90919</xdr:rowOff>
    </xdr:to>
    <xdr:sp macro="" textlink="">
      <xdr:nvSpPr>
        <xdr:cNvPr id="587" name="楕円 586"/>
        <xdr:cNvSpPr/>
      </xdr:nvSpPr>
      <xdr:spPr>
        <a:xfrm>
          <a:off x="20383500" y="68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139957</xdr:rowOff>
    </xdr:from>
    <xdr:to>
      <xdr:col>111</xdr:col>
      <xdr:colOff>177800</xdr:colOff>
      <xdr:row>40</xdr:row>
      <xdr:rowOff>40119</xdr:rowOff>
    </xdr:to>
    <xdr:cxnSp macro="">
      <xdr:nvCxnSpPr>
        <xdr:cNvPr id="588" name="直線コネクタ 587"/>
        <xdr:cNvCxnSpPr/>
      </xdr:nvCxnSpPr>
      <xdr:spPr>
        <a:xfrm flipV="1">
          <a:off x="20434300" y="6655057"/>
          <a:ext cx="889000" cy="2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158879</xdr:rowOff>
    </xdr:from>
    <xdr:to>
      <xdr:col>102</xdr:col>
      <xdr:colOff>165100</xdr:colOff>
      <xdr:row>40</xdr:row>
      <xdr:rowOff>89029</xdr:rowOff>
    </xdr:to>
    <xdr:sp macro="" textlink="">
      <xdr:nvSpPr>
        <xdr:cNvPr id="589" name="楕円 588"/>
        <xdr:cNvSpPr/>
      </xdr:nvSpPr>
      <xdr:spPr>
        <a:xfrm>
          <a:off x="19494500" y="6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38229</xdr:rowOff>
    </xdr:from>
    <xdr:to>
      <xdr:col>107</xdr:col>
      <xdr:colOff>50800</xdr:colOff>
      <xdr:row>40</xdr:row>
      <xdr:rowOff>40119</xdr:rowOff>
    </xdr:to>
    <xdr:cxnSp macro="">
      <xdr:nvCxnSpPr>
        <xdr:cNvPr id="590" name="直線コネクタ 589"/>
        <xdr:cNvCxnSpPr/>
      </xdr:nvCxnSpPr>
      <xdr:spPr>
        <a:xfrm>
          <a:off x="19545300" y="689622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40617</xdr:rowOff>
    </xdr:from>
    <xdr:to>
      <xdr:col>98</xdr:col>
      <xdr:colOff>38100</xdr:colOff>
      <xdr:row>40</xdr:row>
      <xdr:rowOff>142217</xdr:rowOff>
    </xdr:to>
    <xdr:sp macro="" textlink="">
      <xdr:nvSpPr>
        <xdr:cNvPr id="591" name="楕円 590"/>
        <xdr:cNvSpPr/>
      </xdr:nvSpPr>
      <xdr:spPr>
        <a:xfrm>
          <a:off x="18605500" y="68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38229</xdr:rowOff>
    </xdr:from>
    <xdr:to>
      <xdr:col>102</xdr:col>
      <xdr:colOff>114300</xdr:colOff>
      <xdr:row>40</xdr:row>
      <xdr:rowOff>91417</xdr:rowOff>
    </xdr:to>
    <xdr:cxnSp macro="">
      <xdr:nvCxnSpPr>
        <xdr:cNvPr id="592" name="直線コネクタ 591"/>
        <xdr:cNvCxnSpPr/>
      </xdr:nvCxnSpPr>
      <xdr:spPr>
        <a:xfrm flipV="1">
          <a:off x="18656300" y="6896229"/>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3"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4"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5"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6"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35834</xdr:rowOff>
    </xdr:from>
    <xdr:ext cx="534377" cy="259045"/>
    <xdr:sp macro="" textlink="">
      <xdr:nvSpPr>
        <xdr:cNvPr id="597" name="n_1mainValue【一般廃棄物処理施設】&#10;一人当たり有形固定資産（償却資産）額"/>
        <xdr:cNvSpPr txBox="1"/>
      </xdr:nvSpPr>
      <xdr:spPr>
        <a:xfrm>
          <a:off x="21043411" y="637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82046</xdr:rowOff>
    </xdr:from>
    <xdr:ext cx="534377" cy="259045"/>
    <xdr:sp macro="" textlink="">
      <xdr:nvSpPr>
        <xdr:cNvPr id="598" name="n_2mainValue【一般廃棄物処理施設】&#10;一人当たり有形固定資産（償却資産）額"/>
        <xdr:cNvSpPr txBox="1"/>
      </xdr:nvSpPr>
      <xdr:spPr>
        <a:xfrm>
          <a:off x="20167111" y="69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80156</xdr:rowOff>
    </xdr:from>
    <xdr:ext cx="534377" cy="259045"/>
    <xdr:sp macro="" textlink="">
      <xdr:nvSpPr>
        <xdr:cNvPr id="599" name="n_3mainValue【一般廃棄物処理施設】&#10;一人当たり有形固定資産（償却資産）額"/>
        <xdr:cNvSpPr txBox="1"/>
      </xdr:nvSpPr>
      <xdr:spPr>
        <a:xfrm>
          <a:off x="19278111" y="69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133344</xdr:rowOff>
    </xdr:from>
    <xdr:ext cx="534377" cy="259045"/>
    <xdr:sp macro="" textlink="">
      <xdr:nvSpPr>
        <xdr:cNvPr id="600" name="n_4mainValue【一般廃棄物処理施設】&#10;一人当たり有形固定資産（償却資産）額"/>
        <xdr:cNvSpPr txBox="1"/>
      </xdr:nvSpPr>
      <xdr:spPr>
        <a:xfrm>
          <a:off x="18389111" y="69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4" name="直線コネクタ 623"/>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5"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6" name="直線コネクタ 62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7"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8" name="直線コネクタ 62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9"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0" name="フローチャート: 判断 629"/>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2" name="フローチャート: 判断 631"/>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3" name="フローチャート: 判断 632"/>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4" name="フローチャート: 判断 633"/>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640" name="楕円 639"/>
        <xdr:cNvSpPr/>
      </xdr:nvSpPr>
      <xdr:spPr>
        <a:xfrm>
          <a:off x="16268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641" name="【保健センター・保健所】&#10;有形固定資産減価償却率該当値テキスト"/>
        <xdr:cNvSpPr txBox="1"/>
      </xdr:nvSpPr>
      <xdr:spPr>
        <a:xfrm>
          <a:off x="16357600"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642" name="楕円 641"/>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131445</xdr:rowOff>
    </xdr:to>
    <xdr:cxnSp macro="">
      <xdr:nvCxnSpPr>
        <xdr:cNvPr id="643" name="直線コネクタ 642"/>
        <xdr:cNvCxnSpPr/>
      </xdr:nvCxnSpPr>
      <xdr:spPr>
        <a:xfrm>
          <a:off x="15481300" y="100126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36830</xdr:rowOff>
    </xdr:from>
    <xdr:to>
      <xdr:col>76</xdr:col>
      <xdr:colOff>165100</xdr:colOff>
      <xdr:row>57</xdr:row>
      <xdr:rowOff>138430</xdr:rowOff>
    </xdr:to>
    <xdr:sp macro="" textlink="">
      <xdr:nvSpPr>
        <xdr:cNvPr id="644" name="楕円 643"/>
        <xdr:cNvSpPr/>
      </xdr:nvSpPr>
      <xdr:spPr>
        <a:xfrm>
          <a:off x="1454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58</xdr:row>
      <xdr:rowOff>68580</xdr:rowOff>
    </xdr:to>
    <xdr:cxnSp macro="">
      <xdr:nvCxnSpPr>
        <xdr:cNvPr id="645" name="直線コネクタ 644"/>
        <xdr:cNvCxnSpPr/>
      </xdr:nvCxnSpPr>
      <xdr:spPr>
        <a:xfrm>
          <a:off x="14592300" y="9860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73025</xdr:rowOff>
    </xdr:from>
    <xdr:to>
      <xdr:col>72</xdr:col>
      <xdr:colOff>38100</xdr:colOff>
      <xdr:row>58</xdr:row>
      <xdr:rowOff>3175</xdr:rowOff>
    </xdr:to>
    <xdr:sp macro="" textlink="">
      <xdr:nvSpPr>
        <xdr:cNvPr id="646" name="楕円 645"/>
        <xdr:cNvSpPr/>
      </xdr:nvSpPr>
      <xdr:spPr>
        <a:xfrm>
          <a:off x="13652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87630</xdr:rowOff>
    </xdr:from>
    <xdr:to>
      <xdr:col>76</xdr:col>
      <xdr:colOff>114300</xdr:colOff>
      <xdr:row>57</xdr:row>
      <xdr:rowOff>123825</xdr:rowOff>
    </xdr:to>
    <xdr:cxnSp macro="">
      <xdr:nvCxnSpPr>
        <xdr:cNvPr id="647" name="直線コネクタ 646"/>
        <xdr:cNvCxnSpPr/>
      </xdr:nvCxnSpPr>
      <xdr:spPr>
        <a:xfrm flipV="1">
          <a:off x="13703300" y="986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53975</xdr:rowOff>
    </xdr:from>
    <xdr:to>
      <xdr:col>67</xdr:col>
      <xdr:colOff>101600</xdr:colOff>
      <xdr:row>57</xdr:row>
      <xdr:rowOff>155575</xdr:rowOff>
    </xdr:to>
    <xdr:sp macro="" textlink="">
      <xdr:nvSpPr>
        <xdr:cNvPr id="648" name="楕円 647"/>
        <xdr:cNvSpPr/>
      </xdr:nvSpPr>
      <xdr:spPr>
        <a:xfrm>
          <a:off x="12763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104775</xdr:rowOff>
    </xdr:from>
    <xdr:to>
      <xdr:col>71</xdr:col>
      <xdr:colOff>177800</xdr:colOff>
      <xdr:row>57</xdr:row>
      <xdr:rowOff>123825</xdr:rowOff>
    </xdr:to>
    <xdr:cxnSp macro="">
      <xdr:nvCxnSpPr>
        <xdr:cNvPr id="649" name="直線コネクタ 648"/>
        <xdr:cNvCxnSpPr/>
      </xdr:nvCxnSpPr>
      <xdr:spPr>
        <a:xfrm>
          <a:off x="12814300" y="9877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1"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2" name="n_3aveValue【保健センター・保健所】&#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3" name="n_4aveValue【保健センター・保健所】&#10;有形固定資産減価償却率"/>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654"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154957</xdr:rowOff>
    </xdr:from>
    <xdr:ext cx="405111" cy="259045"/>
    <xdr:sp macro="" textlink="">
      <xdr:nvSpPr>
        <xdr:cNvPr id="655" name="n_2mainValue【保健センター・保健所】&#10;有形固定資産減価償却率"/>
        <xdr:cNvSpPr txBox="1"/>
      </xdr:nvSpPr>
      <xdr:spPr>
        <a:xfrm>
          <a:off x="14389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19702</xdr:rowOff>
    </xdr:from>
    <xdr:ext cx="405111" cy="259045"/>
    <xdr:sp macro="" textlink="">
      <xdr:nvSpPr>
        <xdr:cNvPr id="656" name="n_3mainValue【保健センター・保健所】&#10;有形固定資産減価償却率"/>
        <xdr:cNvSpPr txBox="1"/>
      </xdr:nvSpPr>
      <xdr:spPr>
        <a:xfrm>
          <a:off x="13500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652</xdr:rowOff>
    </xdr:from>
    <xdr:ext cx="405111" cy="259045"/>
    <xdr:sp macro="" textlink="">
      <xdr:nvSpPr>
        <xdr:cNvPr id="657" name="n_4mainValue【保健センター・保健所】&#10;有形固定資産減価償却率"/>
        <xdr:cNvSpPr txBox="1"/>
      </xdr:nvSpPr>
      <xdr:spPr>
        <a:xfrm>
          <a:off x="12611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9" name="直線コネクタ 678"/>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2"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3" name="直線コネクタ 682"/>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6" name="フローチャート: 判断 68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7" name="フローチャート: 判断 686"/>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8" name="フローチャート: 判断 687"/>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9" name="フローチャート: 判断 688"/>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5" name="楕円 69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6"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7" name="楕円 69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8" name="直線コネクタ 697"/>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9" name="楕円 698"/>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0" name="直線コネクタ 699"/>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701" name="楕円 700"/>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114300</xdr:rowOff>
    </xdr:to>
    <xdr:cxnSp macro="">
      <xdr:nvCxnSpPr>
        <xdr:cNvPr id="702" name="直線コネクタ 701"/>
        <xdr:cNvCxnSpPr/>
      </xdr:nvCxnSpPr>
      <xdr:spPr>
        <a:xfrm>
          <a:off x="19545300" y="1073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703" name="楕円 702"/>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105156</xdr:rowOff>
    </xdr:to>
    <xdr:cxnSp macro="">
      <xdr:nvCxnSpPr>
        <xdr:cNvPr id="704" name="直線コネクタ 703"/>
        <xdr:cNvCxnSpPr/>
      </xdr:nvCxnSpPr>
      <xdr:spPr>
        <a:xfrm>
          <a:off x="18656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5"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6"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7"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8"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709" name="n_1main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0"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11" name="n_3mainValue【保健センター・保健所】&#10;一人当たり面積"/>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712" name="n_4mainValue【保健センター・保健所】&#10;一人当たり面積"/>
        <xdr:cNvSpPr txBox="1"/>
      </xdr:nvSpPr>
      <xdr:spPr>
        <a:xfrm>
          <a:off x="18421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7" name="直線コネクタ 736"/>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8"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9" name="直線コネクタ 738"/>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0"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1" name="直線コネクタ 740"/>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2"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3" name="フローチャート: 判断 742"/>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5" name="フローチャート: 判断 744"/>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6" name="フローチャート: 判断 745"/>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7" name="フローチャート: 判断 746"/>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753" name="楕円 752"/>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754" name="【消防施設】&#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755" name="楕円 754"/>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81</xdr:row>
      <xdr:rowOff>100964</xdr:rowOff>
    </xdr:to>
    <xdr:cxnSp macro="">
      <xdr:nvCxnSpPr>
        <xdr:cNvPr id="756" name="直線コネクタ 755"/>
        <xdr:cNvCxnSpPr/>
      </xdr:nvCxnSpPr>
      <xdr:spPr>
        <a:xfrm>
          <a:off x="15481300" y="1393317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757" name="楕円 756"/>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45720</xdr:rowOff>
    </xdr:to>
    <xdr:cxnSp macro="">
      <xdr:nvCxnSpPr>
        <xdr:cNvPr id="758" name="直線コネクタ 757"/>
        <xdr:cNvCxnSpPr/>
      </xdr:nvCxnSpPr>
      <xdr:spPr>
        <a:xfrm>
          <a:off x="14592300" y="13876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59" name="楕円 758"/>
        <xdr:cNvSpPr/>
      </xdr:nvSpPr>
      <xdr:spPr>
        <a:xfrm>
          <a:off x="13652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160020</xdr:rowOff>
    </xdr:from>
    <xdr:to>
      <xdr:col>76</xdr:col>
      <xdr:colOff>114300</xdr:colOff>
      <xdr:row>81</xdr:row>
      <xdr:rowOff>108586</xdr:rowOff>
    </xdr:to>
    <xdr:cxnSp macro="">
      <xdr:nvCxnSpPr>
        <xdr:cNvPr id="760" name="直線コネクタ 759"/>
        <xdr:cNvCxnSpPr/>
      </xdr:nvCxnSpPr>
      <xdr:spPr>
        <a:xfrm flipV="1">
          <a:off x="13703300" y="138760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17780</xdr:rowOff>
    </xdr:from>
    <xdr:to>
      <xdr:col>67</xdr:col>
      <xdr:colOff>101600</xdr:colOff>
      <xdr:row>82</xdr:row>
      <xdr:rowOff>119380</xdr:rowOff>
    </xdr:to>
    <xdr:sp macro="" textlink="">
      <xdr:nvSpPr>
        <xdr:cNvPr id="761" name="楕円 760"/>
        <xdr:cNvSpPr/>
      </xdr:nvSpPr>
      <xdr:spPr>
        <a:xfrm>
          <a:off x="12763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108586</xdr:rowOff>
    </xdr:from>
    <xdr:to>
      <xdr:col>71</xdr:col>
      <xdr:colOff>177800</xdr:colOff>
      <xdr:row>82</xdr:row>
      <xdr:rowOff>68580</xdr:rowOff>
    </xdr:to>
    <xdr:cxnSp macro="">
      <xdr:nvCxnSpPr>
        <xdr:cNvPr id="762" name="直線コネクタ 761"/>
        <xdr:cNvCxnSpPr/>
      </xdr:nvCxnSpPr>
      <xdr:spPr>
        <a:xfrm flipV="1">
          <a:off x="12814300" y="13996036"/>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3"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4"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5"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6"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767" name="n_1mainValue【消防施設】&#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768" name="n_2mainValue【消防施設】&#10;有形固定資産減価償却率"/>
        <xdr:cNvSpPr txBox="1"/>
      </xdr:nvSpPr>
      <xdr:spPr>
        <a:xfrm>
          <a:off x="14389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69" name="n_3main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110507</xdr:rowOff>
    </xdr:from>
    <xdr:ext cx="405111" cy="259045"/>
    <xdr:sp macro="" textlink="">
      <xdr:nvSpPr>
        <xdr:cNvPr id="770" name="n_4mainValue【消防施設】&#10;有形固定資産減価償却率"/>
        <xdr:cNvSpPr txBox="1"/>
      </xdr:nvSpPr>
      <xdr:spPr>
        <a:xfrm>
          <a:off x="12611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4" name="直線コネクタ 793"/>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7"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8" name="直線コネクタ 797"/>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9"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2" name="フローチャート: 判断 801"/>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3" name="フローチャート: 判断 80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4" name="フローチャート: 判断 803"/>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10" name="楕円 809"/>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811" name="【消防施設】&#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812" name="楕円 811"/>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813" name="直線コネクタ 812"/>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814" name="楕円 813"/>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815" name="直線コネクタ 814"/>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816" name="楕円 815"/>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127000</xdr:rowOff>
    </xdr:to>
    <xdr:cxnSp macro="">
      <xdr:nvCxnSpPr>
        <xdr:cNvPr id="817" name="直線コネクタ 816"/>
        <xdr:cNvCxnSpPr/>
      </xdr:nvCxnSpPr>
      <xdr:spPr>
        <a:xfrm flipV="1">
          <a:off x="19545300" y="1446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18" name="楕円 817"/>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819" name="直線コネクタ 818"/>
        <xdr:cNvCxnSpPr/>
      </xdr:nvCxnSpPr>
      <xdr:spPr>
        <a:xfrm>
          <a:off x="18656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0"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1"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2"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3"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824" name="n_1mainValue【消防施設】&#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825" name="n_2mainValue【消防施設】&#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826" name="n_3mainValue【消防施設】&#10;一人当たり面積"/>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27" name="n_4mainValue【消防施設】&#10;一人当たり面積"/>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0" name="テキスト ボックス 8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8" name="テキスト ボックス 84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1" name="直線コネクタ 850"/>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2"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3" name="直線コネクタ 852"/>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4"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5" name="直線コネクタ 854"/>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6"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7" name="フローチャート: 判断 856"/>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8" name="フローチャート: 判断 857"/>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9" name="フローチャート: 判断 858"/>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60" name="フローチャート: 判断 859"/>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1" name="フローチャート: 判断 860"/>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867" name="楕円 866"/>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868" name="【庁舎】&#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78739</xdr:rowOff>
    </xdr:from>
    <xdr:to>
      <xdr:col>81</xdr:col>
      <xdr:colOff>101600</xdr:colOff>
      <xdr:row>107</xdr:row>
      <xdr:rowOff>8889</xdr:rowOff>
    </xdr:to>
    <xdr:sp macro="" textlink="">
      <xdr:nvSpPr>
        <xdr:cNvPr id="869" name="楕円 868"/>
        <xdr:cNvSpPr/>
      </xdr:nvSpPr>
      <xdr:spPr>
        <a:xfrm>
          <a:off x="1543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129539</xdr:rowOff>
    </xdr:from>
    <xdr:to>
      <xdr:col>85</xdr:col>
      <xdr:colOff>127000</xdr:colOff>
      <xdr:row>107</xdr:row>
      <xdr:rowOff>11430</xdr:rowOff>
    </xdr:to>
    <xdr:cxnSp macro="">
      <xdr:nvCxnSpPr>
        <xdr:cNvPr id="870" name="直線コネクタ 869"/>
        <xdr:cNvCxnSpPr/>
      </xdr:nvCxnSpPr>
      <xdr:spPr>
        <a:xfrm>
          <a:off x="15481300" y="183032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31114</xdr:rowOff>
    </xdr:from>
    <xdr:to>
      <xdr:col>76</xdr:col>
      <xdr:colOff>165100</xdr:colOff>
      <xdr:row>106</xdr:row>
      <xdr:rowOff>132714</xdr:rowOff>
    </xdr:to>
    <xdr:sp macro="" textlink="">
      <xdr:nvSpPr>
        <xdr:cNvPr id="871" name="楕円 870"/>
        <xdr:cNvSpPr/>
      </xdr:nvSpPr>
      <xdr:spPr>
        <a:xfrm>
          <a:off x="14541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81914</xdr:rowOff>
    </xdr:from>
    <xdr:to>
      <xdr:col>81</xdr:col>
      <xdr:colOff>50800</xdr:colOff>
      <xdr:row>106</xdr:row>
      <xdr:rowOff>129539</xdr:rowOff>
    </xdr:to>
    <xdr:cxnSp macro="">
      <xdr:nvCxnSpPr>
        <xdr:cNvPr id="872" name="直線コネクタ 871"/>
        <xdr:cNvCxnSpPr/>
      </xdr:nvCxnSpPr>
      <xdr:spPr>
        <a:xfrm>
          <a:off x="14592300" y="182556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149225</xdr:rowOff>
    </xdr:from>
    <xdr:to>
      <xdr:col>72</xdr:col>
      <xdr:colOff>38100</xdr:colOff>
      <xdr:row>106</xdr:row>
      <xdr:rowOff>79375</xdr:rowOff>
    </xdr:to>
    <xdr:sp macro="" textlink="">
      <xdr:nvSpPr>
        <xdr:cNvPr id="873" name="楕円 872"/>
        <xdr:cNvSpPr/>
      </xdr:nvSpPr>
      <xdr:spPr>
        <a:xfrm>
          <a:off x="13652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28575</xdr:rowOff>
    </xdr:from>
    <xdr:to>
      <xdr:col>76</xdr:col>
      <xdr:colOff>114300</xdr:colOff>
      <xdr:row>106</xdr:row>
      <xdr:rowOff>81914</xdr:rowOff>
    </xdr:to>
    <xdr:cxnSp macro="">
      <xdr:nvCxnSpPr>
        <xdr:cNvPr id="874" name="直線コネクタ 873"/>
        <xdr:cNvCxnSpPr/>
      </xdr:nvCxnSpPr>
      <xdr:spPr>
        <a:xfrm>
          <a:off x="13703300" y="182022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875" name="楕円 874"/>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28575</xdr:rowOff>
    </xdr:to>
    <xdr:cxnSp macro="">
      <xdr:nvCxnSpPr>
        <xdr:cNvPr id="876" name="直線コネクタ 875"/>
        <xdr:cNvCxnSpPr/>
      </xdr:nvCxnSpPr>
      <xdr:spPr>
        <a:xfrm>
          <a:off x="12814300" y="18154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7"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8"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9"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80"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xdr:rowOff>
    </xdr:from>
    <xdr:ext cx="405111" cy="259045"/>
    <xdr:sp macro="" textlink="">
      <xdr:nvSpPr>
        <xdr:cNvPr id="881" name="n_1mainValue【庁舎】&#10;有形固定資産減価償却率"/>
        <xdr:cNvSpPr txBox="1"/>
      </xdr:nvSpPr>
      <xdr:spPr>
        <a:xfrm>
          <a:off x="15266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123841</xdr:rowOff>
    </xdr:from>
    <xdr:ext cx="405111" cy="259045"/>
    <xdr:sp macro="" textlink="">
      <xdr:nvSpPr>
        <xdr:cNvPr id="882" name="n_2mainValue【庁舎】&#10;有形固定資産減価償却率"/>
        <xdr:cNvSpPr txBox="1"/>
      </xdr:nvSpPr>
      <xdr:spPr>
        <a:xfrm>
          <a:off x="14389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70502</xdr:rowOff>
    </xdr:from>
    <xdr:ext cx="405111" cy="259045"/>
    <xdr:sp macro="" textlink="">
      <xdr:nvSpPr>
        <xdr:cNvPr id="883" name="n_3mainValue【庁舎】&#10;有形固定資産減価償却率"/>
        <xdr:cNvSpPr txBox="1"/>
      </xdr:nvSpPr>
      <xdr:spPr>
        <a:xfrm>
          <a:off x="13500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84" name="n_4main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8" name="直線コネクタ 907"/>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9"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10" name="直線コネクタ 909"/>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1"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2" name="直線コネクタ 911"/>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3"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4" name="フローチャート: 判断 91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6" name="フローチャート: 判断 915"/>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7" name="フローチャート: 判断 916"/>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8" name="フローチャート: 判断 917"/>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924" name="楕円 923"/>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92727</xdr:rowOff>
    </xdr:from>
    <xdr:ext cx="469744" cy="259045"/>
    <xdr:sp macro="" textlink="">
      <xdr:nvSpPr>
        <xdr:cNvPr id="925" name="【庁舎】&#10;一人当たり面積該当値テキスト"/>
        <xdr:cNvSpPr txBox="1"/>
      </xdr:nvSpPr>
      <xdr:spPr>
        <a:xfrm>
          <a:off x="221996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926" name="楕円 925"/>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57150</xdr:rowOff>
    </xdr:to>
    <xdr:cxnSp macro="">
      <xdr:nvCxnSpPr>
        <xdr:cNvPr id="927" name="直線コネクタ 926"/>
        <xdr:cNvCxnSpPr/>
      </xdr:nvCxnSpPr>
      <xdr:spPr>
        <a:xfrm>
          <a:off x="21323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928" name="楕円 927"/>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57150</xdr:rowOff>
    </xdr:to>
    <xdr:cxnSp macro="">
      <xdr:nvCxnSpPr>
        <xdr:cNvPr id="929" name="直線コネクタ 928"/>
        <xdr:cNvCxnSpPr/>
      </xdr:nvCxnSpPr>
      <xdr:spPr>
        <a:xfrm>
          <a:off x="20434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930" name="楕円 929"/>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57150</xdr:rowOff>
    </xdr:to>
    <xdr:cxnSp macro="">
      <xdr:nvCxnSpPr>
        <xdr:cNvPr id="931" name="直線コネクタ 930"/>
        <xdr:cNvCxnSpPr/>
      </xdr:nvCxnSpPr>
      <xdr:spPr>
        <a:xfrm>
          <a:off x="19545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32" name="楕円 931"/>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53339</xdr:rowOff>
    </xdr:to>
    <xdr:cxnSp macro="">
      <xdr:nvCxnSpPr>
        <xdr:cNvPr id="933" name="直線コネクタ 932"/>
        <xdr:cNvCxnSpPr/>
      </xdr:nvCxnSpPr>
      <xdr:spPr>
        <a:xfrm>
          <a:off x="18656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5"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6"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7"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938" name="n_1mainValue【庁舎】&#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39" name="n_2mainValue【庁舎】&#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940" name="n_3mainValue【庁舎】&#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41" name="n_4mainValue【庁舎】&#10;一人当たり面積"/>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人当たりの指標が類似団体を下回っているのは、首都圏に位置していることと類似団体中人口が最多であることにより、標準財政規模が低めに算定されていることが要因であると考えられる。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類似団体と比較して市民会館及び庁舎は有形固定資産減価償却率が高くなっているが、多くの施設は低い水準にある。</a:t>
          </a:r>
        </a:p>
        <a:p>
          <a:r>
            <a:rPr kumimoji="1" lang="ja-JP" altLang="en-US" sz="1300">
              <a:latin typeface="ＭＳ Ｐゴシック" panose="020B0600070205080204" pitchFamily="50" charset="-128"/>
              <a:ea typeface="ＭＳ Ｐゴシック" panose="020B0600070205080204" pitchFamily="50" charset="-128"/>
            </a:rPr>
            <a:t>特に低くなっている施設は、一般廃棄物処理施設である。令和元年度に南部清掃工場の建替えを行ったため、有形固定資産減価償却率が低くなっている。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類似団体平均より０．１６ポイント上回ったまま、横ばいの状態が継続している。本市においては、未だ人口が微増の状況で、税収も伸びているが、令和２年度の国勢調査で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歳以上人口が</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％に到達したこともあり、今後歳出の増加や税収の減少が想定されるため、収支バランスを取りながら効率的な行財政運営を行っていくよう努める。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令和元年度と比較して</a:t>
          </a:r>
          <a:r>
            <a:rPr kumimoji="1" lang="en-US" altLang="ja-JP" sz="1100">
              <a:latin typeface="+mn-ea"/>
              <a:ea typeface="+mn-ea"/>
            </a:rPr>
            <a:t>1.4</a:t>
          </a:r>
          <a:r>
            <a:rPr kumimoji="1" lang="ja-JP" altLang="en-US" sz="1100">
              <a:latin typeface="+mn-ea"/>
              <a:ea typeface="+mn-ea"/>
            </a:rPr>
            <a:t>ポイント低い</a:t>
          </a:r>
          <a:r>
            <a:rPr kumimoji="1" lang="en-US" altLang="ja-JP" sz="1100">
              <a:latin typeface="+mn-ea"/>
              <a:ea typeface="+mn-ea"/>
            </a:rPr>
            <a:t>94.7</a:t>
          </a:r>
          <a:r>
            <a:rPr kumimoji="1" lang="ja-JP" altLang="en-US" sz="1100">
              <a:latin typeface="+mn-ea"/>
              <a:ea typeface="+mn-ea"/>
            </a:rPr>
            <a:t>％となっているが、類似団体の平均を上回る状況が続いている。</a:t>
          </a:r>
          <a:r>
            <a:rPr kumimoji="1" lang="en-US" altLang="ja-JP" sz="1100">
              <a:latin typeface="+mn-ea"/>
              <a:ea typeface="+mn-ea"/>
            </a:rPr>
            <a:t/>
          </a:r>
          <a:br>
            <a:rPr kumimoji="1" lang="en-US" altLang="ja-JP" sz="1100">
              <a:latin typeface="+mn-ea"/>
              <a:ea typeface="+mn-ea"/>
            </a:rPr>
          </a:br>
          <a:r>
            <a:rPr kumimoji="1" lang="ja-JP" altLang="en-US" sz="1100">
              <a:latin typeface="+mn-ea"/>
              <a:ea typeface="+mn-ea"/>
            </a:rPr>
            <a:t>義務的経費である人件費、扶助費、公債費はどれも増加しており、今後も同様の状況が続くと見込まれるため、普通建設事業の精査・見直しによる、市債の発行抑制や、受益者負担の見直しなどの行財政改革を行い、経常収支比率の改善に努めていく。</a:t>
          </a:r>
          <a:endParaRPr kumimoji="1" lang="en-US" altLang="ja-JP"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105728</xdr:rowOff>
    </xdr:from>
    <xdr:to>
      <xdr:col>23</xdr:col>
      <xdr:colOff>133350</xdr:colOff>
      <xdr:row>65</xdr:row>
      <xdr:rowOff>18732</xdr:rowOff>
    </xdr:to>
    <xdr:cxnSp macro="">
      <xdr:nvCxnSpPr>
        <xdr:cNvPr id="130" name="直線コネクタ 129"/>
        <xdr:cNvCxnSpPr/>
      </xdr:nvCxnSpPr>
      <xdr:spPr>
        <a:xfrm flipV="1">
          <a:off x="4114800" y="1107852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18732</xdr:rowOff>
    </xdr:to>
    <xdr:cxnSp macro="">
      <xdr:nvCxnSpPr>
        <xdr:cNvPr id="133" name="直線コネクタ 132"/>
        <xdr:cNvCxnSpPr/>
      </xdr:nvCxnSpPr>
      <xdr:spPr>
        <a:xfrm>
          <a:off x="3225800" y="111569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12700</xdr:rowOff>
    </xdr:to>
    <xdr:cxnSp macro="">
      <xdr:nvCxnSpPr>
        <xdr:cNvPr id="136" name="直線コネクタ 135"/>
        <xdr:cNvCxnSpPr/>
      </xdr:nvCxnSpPr>
      <xdr:spPr>
        <a:xfrm>
          <a:off x="2336800" y="1106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48895</xdr:rowOff>
    </xdr:to>
    <xdr:cxnSp macro="">
      <xdr:nvCxnSpPr>
        <xdr:cNvPr id="139" name="直線コネクタ 138"/>
        <xdr:cNvCxnSpPr/>
      </xdr:nvCxnSpPr>
      <xdr:spPr>
        <a:xfrm flipV="1">
          <a:off x="1447800" y="1106043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9" name="楕円 148"/>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50"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51" name="楕円 150"/>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2" name="テキスト ボックス 151"/>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3" name="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7" name="楕円 156"/>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8" name="テキスト ボックス 157"/>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令和元</a:t>
          </a:r>
          <a:r>
            <a:rPr kumimoji="1" lang="ja-JP" altLang="ja-JP" sz="1000" b="0" i="0" baseline="0">
              <a:solidFill>
                <a:schemeClr val="dk1"/>
              </a:solidFill>
              <a:effectLst/>
              <a:latin typeface="+mn-lt"/>
              <a:ea typeface="+mn-ea"/>
              <a:cs typeface="+mn-cs"/>
            </a:rPr>
            <a:t>年度と比較して、</a:t>
          </a:r>
          <a:r>
            <a:rPr kumimoji="1" lang="ja-JP" altLang="en-US" sz="1000" b="0" i="0" baseline="0">
              <a:solidFill>
                <a:schemeClr val="dk1"/>
              </a:solidFill>
              <a:effectLst/>
              <a:latin typeface="+mn-lt"/>
              <a:ea typeface="+mn-ea"/>
              <a:cs typeface="+mn-cs"/>
            </a:rPr>
            <a:t>会計年度任用職員制度の導入等</a:t>
          </a:r>
          <a:r>
            <a:rPr kumimoji="1" lang="ja-JP" altLang="ja-JP" sz="1000" b="0" i="0" baseline="0">
              <a:solidFill>
                <a:schemeClr val="dk1"/>
              </a:solidFill>
              <a:effectLst/>
              <a:latin typeface="+mn-lt"/>
              <a:ea typeface="+mn-ea"/>
              <a:cs typeface="+mn-cs"/>
            </a:rPr>
            <a:t>により人件費は約</a:t>
          </a:r>
          <a:r>
            <a:rPr kumimoji="1" lang="ja-JP" altLang="en-US" sz="1000" b="0" i="0" baseline="0">
              <a:solidFill>
                <a:schemeClr val="dk1"/>
              </a:solidFill>
              <a:effectLst/>
              <a:latin typeface="+mn-lt"/>
              <a:ea typeface="+mn-ea"/>
              <a:cs typeface="+mn-cs"/>
            </a:rPr>
            <a:t>２４</a:t>
          </a:r>
          <a:r>
            <a:rPr kumimoji="1" lang="ja-JP" altLang="ja-JP" sz="1000" b="0" i="0" baseline="0">
              <a:solidFill>
                <a:schemeClr val="dk1"/>
              </a:solidFill>
              <a:effectLst/>
              <a:latin typeface="+mn-lt"/>
              <a:ea typeface="+mn-ea"/>
              <a:cs typeface="+mn-cs"/>
            </a:rPr>
            <a:t>億円増加しており、物件費についても</a:t>
          </a:r>
          <a:r>
            <a:rPr kumimoji="1" lang="ja-JP" altLang="en-US" sz="1000" b="0" i="0" baseline="0">
              <a:solidFill>
                <a:schemeClr val="dk1"/>
              </a:solidFill>
              <a:effectLst/>
              <a:latin typeface="+mn-lt"/>
              <a:ea typeface="+mn-ea"/>
              <a:cs typeface="+mn-cs"/>
            </a:rPr>
            <a:t>新型コロナウイルス感染症対策</a:t>
          </a:r>
          <a:r>
            <a:rPr kumimoji="1" lang="ja-JP" altLang="ja-JP" sz="1000" b="0" i="0" baseline="0">
              <a:solidFill>
                <a:schemeClr val="dk1"/>
              </a:solidFill>
              <a:effectLst/>
              <a:latin typeface="+mn-lt"/>
              <a:ea typeface="+mn-ea"/>
              <a:cs typeface="+mn-cs"/>
            </a:rPr>
            <a:t>等により約</a:t>
          </a:r>
          <a:r>
            <a:rPr kumimoji="1" lang="ja-JP" altLang="en-US" sz="1000" b="0" i="0" baseline="0">
              <a:solidFill>
                <a:schemeClr val="dk1"/>
              </a:solidFill>
              <a:effectLst/>
              <a:latin typeface="+mn-lt"/>
              <a:ea typeface="+mn-ea"/>
              <a:cs typeface="+mn-cs"/>
            </a:rPr>
            <a:t>３６</a:t>
          </a:r>
          <a:r>
            <a:rPr kumimoji="1" lang="ja-JP" altLang="ja-JP" sz="1000" b="0" i="0" baseline="0">
              <a:solidFill>
                <a:schemeClr val="dk1"/>
              </a:solidFill>
              <a:effectLst/>
              <a:latin typeface="+mn-lt"/>
              <a:ea typeface="+mn-ea"/>
              <a:cs typeface="+mn-cs"/>
            </a:rPr>
            <a:t>億円増加した結果、人口１人当たり人件費・物件費等決算額は</a:t>
          </a:r>
          <a:r>
            <a:rPr kumimoji="1" lang="ja-JP" altLang="en-US" sz="1000" b="0" i="0" baseline="0">
              <a:solidFill>
                <a:schemeClr val="dk1"/>
              </a:solidFill>
              <a:effectLst/>
              <a:latin typeface="+mn-lt"/>
              <a:ea typeface="+mn-ea"/>
              <a:cs typeface="+mn-cs"/>
            </a:rPr>
            <a:t>８</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９１１</a:t>
          </a:r>
          <a:r>
            <a:rPr kumimoji="1" lang="ja-JP" altLang="ja-JP" sz="1000" b="0" i="0" baseline="0">
              <a:solidFill>
                <a:schemeClr val="dk1"/>
              </a:solidFill>
              <a:effectLst/>
              <a:latin typeface="+mn-lt"/>
              <a:ea typeface="+mn-ea"/>
              <a:cs typeface="+mn-cs"/>
            </a:rPr>
            <a:t>円増加した。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147972</xdr:rowOff>
    </xdr:from>
    <xdr:to>
      <xdr:col>23</xdr:col>
      <xdr:colOff>133350</xdr:colOff>
      <xdr:row>83</xdr:row>
      <xdr:rowOff>130110</xdr:rowOff>
    </xdr:to>
    <xdr:cxnSp macro="">
      <xdr:nvCxnSpPr>
        <xdr:cNvPr id="195" name="直線コネクタ 194"/>
        <xdr:cNvCxnSpPr/>
      </xdr:nvCxnSpPr>
      <xdr:spPr>
        <a:xfrm>
          <a:off x="4114800" y="14206872"/>
          <a:ext cx="838200" cy="1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109417</xdr:rowOff>
    </xdr:from>
    <xdr:to>
      <xdr:col>19</xdr:col>
      <xdr:colOff>133350</xdr:colOff>
      <xdr:row>82</xdr:row>
      <xdr:rowOff>147972</xdr:rowOff>
    </xdr:to>
    <xdr:cxnSp macro="">
      <xdr:nvCxnSpPr>
        <xdr:cNvPr id="198" name="直線コネクタ 197"/>
        <xdr:cNvCxnSpPr/>
      </xdr:nvCxnSpPr>
      <xdr:spPr>
        <a:xfrm>
          <a:off x="3225800" y="14168317"/>
          <a:ext cx="8890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109417</xdr:rowOff>
    </xdr:from>
    <xdr:to>
      <xdr:col>15</xdr:col>
      <xdr:colOff>82550</xdr:colOff>
      <xdr:row>82</xdr:row>
      <xdr:rowOff>116999</xdr:rowOff>
    </xdr:to>
    <xdr:cxnSp macro="">
      <xdr:nvCxnSpPr>
        <xdr:cNvPr id="201" name="直線コネクタ 200"/>
        <xdr:cNvCxnSpPr/>
      </xdr:nvCxnSpPr>
      <xdr:spPr>
        <a:xfrm flipV="1">
          <a:off x="2336800" y="1416831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96799</xdr:rowOff>
    </xdr:from>
    <xdr:to>
      <xdr:col>11</xdr:col>
      <xdr:colOff>31750</xdr:colOff>
      <xdr:row>82</xdr:row>
      <xdr:rowOff>116999</xdr:rowOff>
    </xdr:to>
    <xdr:cxnSp macro="">
      <xdr:nvCxnSpPr>
        <xdr:cNvPr id="204" name="直線コネクタ 203"/>
        <xdr:cNvCxnSpPr/>
      </xdr:nvCxnSpPr>
      <xdr:spPr>
        <a:xfrm>
          <a:off x="1447800" y="14155699"/>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79310</xdr:rowOff>
    </xdr:from>
    <xdr:to>
      <xdr:col>23</xdr:col>
      <xdr:colOff>184150</xdr:colOff>
      <xdr:row>84</xdr:row>
      <xdr:rowOff>9460</xdr:rowOff>
    </xdr:to>
    <xdr:sp macro="" textlink="">
      <xdr:nvSpPr>
        <xdr:cNvPr id="214" name="楕円 213"/>
        <xdr:cNvSpPr/>
      </xdr:nvSpPr>
      <xdr:spPr>
        <a:xfrm>
          <a:off x="4902200" y="143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95837</xdr:rowOff>
    </xdr:from>
    <xdr:ext cx="762000" cy="259045"/>
    <xdr:sp macro="" textlink="">
      <xdr:nvSpPr>
        <xdr:cNvPr id="215" name="人件費・物件費等の状況該当値テキスト"/>
        <xdr:cNvSpPr txBox="1"/>
      </xdr:nvSpPr>
      <xdr:spPr>
        <a:xfrm>
          <a:off x="5041900" y="1415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97172</xdr:rowOff>
    </xdr:from>
    <xdr:to>
      <xdr:col>19</xdr:col>
      <xdr:colOff>184150</xdr:colOff>
      <xdr:row>83</xdr:row>
      <xdr:rowOff>27322</xdr:rowOff>
    </xdr:to>
    <xdr:sp macro="" textlink="">
      <xdr:nvSpPr>
        <xdr:cNvPr id="216" name="楕円 215"/>
        <xdr:cNvSpPr/>
      </xdr:nvSpPr>
      <xdr:spPr>
        <a:xfrm>
          <a:off x="4064000" y="141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37499</xdr:rowOff>
    </xdr:from>
    <xdr:ext cx="736600" cy="259045"/>
    <xdr:sp macro="" textlink="">
      <xdr:nvSpPr>
        <xdr:cNvPr id="217" name="テキスト ボックス 216"/>
        <xdr:cNvSpPr txBox="1"/>
      </xdr:nvSpPr>
      <xdr:spPr>
        <a:xfrm>
          <a:off x="3733800" y="1392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58617</xdr:rowOff>
    </xdr:from>
    <xdr:to>
      <xdr:col>15</xdr:col>
      <xdr:colOff>133350</xdr:colOff>
      <xdr:row>82</xdr:row>
      <xdr:rowOff>160217</xdr:rowOff>
    </xdr:to>
    <xdr:sp macro="" textlink="">
      <xdr:nvSpPr>
        <xdr:cNvPr id="218" name="楕円 217"/>
        <xdr:cNvSpPr/>
      </xdr:nvSpPr>
      <xdr:spPr>
        <a:xfrm>
          <a:off x="3175000" y="14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170394</xdr:rowOff>
    </xdr:from>
    <xdr:ext cx="762000" cy="259045"/>
    <xdr:sp macro="" textlink="">
      <xdr:nvSpPr>
        <xdr:cNvPr id="219" name="テキスト ボックス 218"/>
        <xdr:cNvSpPr txBox="1"/>
      </xdr:nvSpPr>
      <xdr:spPr>
        <a:xfrm>
          <a:off x="2844800" y="1388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66199</xdr:rowOff>
    </xdr:from>
    <xdr:to>
      <xdr:col>11</xdr:col>
      <xdr:colOff>82550</xdr:colOff>
      <xdr:row>82</xdr:row>
      <xdr:rowOff>167799</xdr:rowOff>
    </xdr:to>
    <xdr:sp macro="" textlink="">
      <xdr:nvSpPr>
        <xdr:cNvPr id="220" name="楕円 219"/>
        <xdr:cNvSpPr/>
      </xdr:nvSpPr>
      <xdr:spPr>
        <a:xfrm>
          <a:off x="2286000" y="141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6526</xdr:rowOff>
    </xdr:from>
    <xdr:ext cx="762000" cy="259045"/>
    <xdr:sp macro="" textlink="">
      <xdr:nvSpPr>
        <xdr:cNvPr id="221" name="テキスト ボックス 220"/>
        <xdr:cNvSpPr txBox="1"/>
      </xdr:nvSpPr>
      <xdr:spPr>
        <a:xfrm>
          <a:off x="1955800" y="138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45999</xdr:rowOff>
    </xdr:from>
    <xdr:to>
      <xdr:col>7</xdr:col>
      <xdr:colOff>31750</xdr:colOff>
      <xdr:row>82</xdr:row>
      <xdr:rowOff>147599</xdr:rowOff>
    </xdr:to>
    <xdr:sp macro="" textlink="">
      <xdr:nvSpPr>
        <xdr:cNvPr id="222" name="楕円 221"/>
        <xdr:cNvSpPr/>
      </xdr:nvSpPr>
      <xdr:spPr>
        <a:xfrm>
          <a:off x="1397000" y="14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157776</xdr:rowOff>
    </xdr:from>
    <xdr:ext cx="762000" cy="259045"/>
    <xdr:sp macro="" textlink="">
      <xdr:nvSpPr>
        <xdr:cNvPr id="223" name="テキスト ボックス 222"/>
        <xdr:cNvSpPr txBox="1"/>
      </xdr:nvSpPr>
      <xdr:spPr>
        <a:xfrm>
          <a:off x="1066800" y="1387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船橋市の一般行政職に適用する給料表は、平成</a:t>
          </a:r>
          <a:r>
            <a:rPr kumimoji="1" lang="en-US" altLang="ja-JP" sz="1100">
              <a:solidFill>
                <a:schemeClr val="dk1"/>
              </a:solidFill>
              <a:effectLst/>
              <a:latin typeface="+mn-lt"/>
              <a:ea typeface="+mn-ea"/>
              <a:cs typeface="+mn-cs"/>
            </a:rPr>
            <a:t>26 </a:t>
          </a:r>
          <a:r>
            <a:rPr kumimoji="1" lang="ja-JP" altLang="ja-JP" sz="1100">
              <a:solidFill>
                <a:schemeClr val="dk1"/>
              </a:solidFill>
              <a:effectLst/>
              <a:latin typeface="+mn-lt"/>
              <a:ea typeface="+mn-ea"/>
              <a:cs typeface="+mn-cs"/>
            </a:rPr>
            <a:t>年度に市独自の給料表の継足し部分（国家公務員の俸給表の最高号給を超える部分）を廃止したことにより、国家公務員の俸給表と全く同じ構造となっている。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67129</xdr:rowOff>
    </xdr:to>
    <xdr:cxnSp macro="">
      <xdr:nvCxnSpPr>
        <xdr:cNvPr id="259" name="直線コネクタ 258"/>
        <xdr:cNvCxnSpPr/>
      </xdr:nvCxnSpPr>
      <xdr:spPr>
        <a:xfrm flipV="1">
          <a:off x="16179800" y="147601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2" name="直線コネクタ 261"/>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5" name="直線コネクタ 264"/>
        <xdr:cNvCxnSpPr/>
      </xdr:nvCxnSpPr>
      <xdr:spPr>
        <a:xfrm flipV="1">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84364</xdr:rowOff>
    </xdr:to>
    <xdr:cxnSp macro="">
      <xdr:nvCxnSpPr>
        <xdr:cNvPr id="268" name="直線コネクタ 267"/>
        <xdr:cNvCxnSpPr/>
      </xdr:nvCxnSpPr>
      <xdr:spPr>
        <a:xfrm>
          <a:off x="13512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業務の効率化や民間委託の推進等による定員の適正化を進め、集中改革プラン期間に</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％の削減を実施した。人口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人と令和元年度</a:t>
          </a:r>
          <a:r>
            <a:rPr kumimoji="1" lang="ja-JP" altLang="en-US" sz="1100">
              <a:solidFill>
                <a:schemeClr val="dk1"/>
              </a:solidFill>
              <a:effectLst/>
              <a:latin typeface="+mn-lt"/>
              <a:ea typeface="+mn-ea"/>
              <a:cs typeface="+mn-cs"/>
            </a:rPr>
            <a:t>と同数であり</a:t>
          </a:r>
          <a:r>
            <a:rPr kumimoji="1" lang="ja-JP" altLang="ja-JP" sz="1100">
              <a:solidFill>
                <a:schemeClr val="dk1"/>
              </a:solidFill>
              <a:effectLst/>
              <a:latin typeface="+mn-lt"/>
              <a:ea typeface="+mn-ea"/>
              <a:cs typeface="+mn-cs"/>
            </a:rPr>
            <a:t>、類似団体の平均を下回る状況が続いている。　</a:t>
          </a:r>
          <a:endParaRPr lang="ja-JP" altLang="ja-JP" sz="1400">
            <a:effectLst/>
          </a:endParaRPr>
        </a:p>
        <a:p>
          <a:r>
            <a:rPr kumimoji="1" lang="ja-JP" altLang="ja-JP" sz="1100">
              <a:solidFill>
                <a:schemeClr val="dk1"/>
              </a:solidFill>
              <a:effectLst/>
              <a:latin typeface="+mn-lt"/>
              <a:ea typeface="+mn-ea"/>
              <a:cs typeface="+mn-cs"/>
            </a:rPr>
            <a:t>　今後も引き続き、行政需要の増加等に適切に対応しながら、本市の実情に応じた適正な定員管理に努めていく。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133985</xdr:rowOff>
    </xdr:to>
    <xdr:cxnSp macro="">
      <xdr:nvCxnSpPr>
        <xdr:cNvPr id="322" name="直線コネクタ 321"/>
        <xdr:cNvCxnSpPr/>
      </xdr:nvCxnSpPr>
      <xdr:spPr>
        <a:xfrm>
          <a:off x="16179800" y="1042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150071</xdr:rowOff>
    </xdr:to>
    <xdr:cxnSp macro="">
      <xdr:nvCxnSpPr>
        <xdr:cNvPr id="325" name="直線コネクタ 324"/>
        <xdr:cNvCxnSpPr/>
      </xdr:nvCxnSpPr>
      <xdr:spPr>
        <a:xfrm flipV="1">
          <a:off x="15290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142029</xdr:rowOff>
    </xdr:from>
    <xdr:to>
      <xdr:col>72</xdr:col>
      <xdr:colOff>203200</xdr:colOff>
      <xdr:row>60</xdr:row>
      <xdr:rowOff>150071</xdr:rowOff>
    </xdr:to>
    <xdr:cxnSp macro="">
      <xdr:nvCxnSpPr>
        <xdr:cNvPr id="328" name="直線コネクタ 327"/>
        <xdr:cNvCxnSpPr/>
      </xdr:nvCxnSpPr>
      <xdr:spPr>
        <a:xfrm>
          <a:off x="14401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142029</xdr:rowOff>
    </xdr:from>
    <xdr:to>
      <xdr:col>68</xdr:col>
      <xdr:colOff>152400</xdr:colOff>
      <xdr:row>60</xdr:row>
      <xdr:rowOff>150071</xdr:rowOff>
    </xdr:to>
    <xdr:cxnSp macro="">
      <xdr:nvCxnSpPr>
        <xdr:cNvPr id="331" name="直線コネクタ 330"/>
        <xdr:cNvCxnSpPr/>
      </xdr:nvCxnSpPr>
      <xdr:spPr>
        <a:xfrm flipV="1">
          <a:off x="13512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41" name="楕円 340"/>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2"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3" name="楕円 342"/>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4" name="テキスト ボックス 343"/>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45" name="楕円 344"/>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39598</xdr:rowOff>
    </xdr:from>
    <xdr:ext cx="762000" cy="259045"/>
    <xdr:sp macro="" textlink="">
      <xdr:nvSpPr>
        <xdr:cNvPr id="346" name="テキスト ボックス 345"/>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91229</xdr:rowOff>
    </xdr:from>
    <xdr:to>
      <xdr:col>68</xdr:col>
      <xdr:colOff>203200</xdr:colOff>
      <xdr:row>61</xdr:row>
      <xdr:rowOff>21379</xdr:rowOff>
    </xdr:to>
    <xdr:sp macro="" textlink="">
      <xdr:nvSpPr>
        <xdr:cNvPr id="347" name="楕円 346"/>
        <xdr:cNvSpPr/>
      </xdr:nvSpPr>
      <xdr:spPr>
        <a:xfrm>
          <a:off x="14351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31556</xdr:rowOff>
    </xdr:from>
    <xdr:ext cx="762000" cy="259045"/>
    <xdr:sp macro="" textlink="">
      <xdr:nvSpPr>
        <xdr:cNvPr id="348" name="テキスト ボックス 347"/>
        <xdr:cNvSpPr txBox="1"/>
      </xdr:nvSpPr>
      <xdr:spPr>
        <a:xfrm>
          <a:off x="14020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99271</xdr:rowOff>
    </xdr:from>
    <xdr:to>
      <xdr:col>64</xdr:col>
      <xdr:colOff>152400</xdr:colOff>
      <xdr:row>61</xdr:row>
      <xdr:rowOff>29421</xdr:rowOff>
    </xdr:to>
    <xdr:sp macro="" textlink="">
      <xdr:nvSpPr>
        <xdr:cNvPr id="349" name="楕円 348"/>
        <xdr:cNvSpPr/>
      </xdr:nvSpPr>
      <xdr:spPr>
        <a:xfrm>
          <a:off x="13462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39598</xdr:rowOff>
    </xdr:from>
    <xdr:ext cx="762000" cy="259045"/>
    <xdr:sp macro="" textlink="">
      <xdr:nvSpPr>
        <xdr:cNvPr id="350" name="テキスト ボックス 349"/>
        <xdr:cNvSpPr txBox="1"/>
      </xdr:nvSpPr>
      <xdr:spPr>
        <a:xfrm>
          <a:off x="13131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％となっており、類似団体の</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を下回っている。しかし、これまでに取り組んできた老朽化施設の建替えや改修、小学校の新設、清掃工場の建替え等による市債の発行により、公債費は増加することから、今後実質公債費比率は悪化することが見込まれている。</a:t>
          </a:r>
          <a:endParaRPr lang="ja-JP" altLang="ja-JP" sz="1400">
            <a:effectLst/>
          </a:endParaRPr>
        </a:p>
        <a:p>
          <a:r>
            <a:rPr kumimoji="1" lang="ja-JP" altLang="ja-JP" sz="1100">
              <a:solidFill>
                <a:schemeClr val="dk1"/>
              </a:solidFill>
              <a:effectLst/>
              <a:latin typeface="+mn-lt"/>
              <a:ea typeface="+mn-ea"/>
              <a:cs typeface="+mn-cs"/>
            </a:rPr>
            <a:t>このようなことから、市では行財政改革として普通建設事業の精査・見直しを行うなど、市債の発行抑制に努めている。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49106</xdr:rowOff>
    </xdr:to>
    <xdr:cxnSp macro="">
      <xdr:nvCxnSpPr>
        <xdr:cNvPr id="383" name="直線コネクタ 382"/>
        <xdr:cNvCxnSpPr/>
      </xdr:nvCxnSpPr>
      <xdr:spPr>
        <a:xfrm>
          <a:off x="16179800" y="66391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124037</xdr:rowOff>
    </xdr:to>
    <xdr:cxnSp macro="">
      <xdr:nvCxnSpPr>
        <xdr:cNvPr id="386" name="直線コネクタ 385"/>
        <xdr:cNvCxnSpPr/>
      </xdr:nvCxnSpPr>
      <xdr:spPr>
        <a:xfrm>
          <a:off x="15290800" y="65828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89" name="直線コネクタ 388"/>
        <xdr:cNvCxnSpPr/>
      </xdr:nvCxnSpPr>
      <xdr:spPr>
        <a:xfrm>
          <a:off x="14401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67733</xdr:rowOff>
    </xdr:to>
    <xdr:cxnSp macro="">
      <xdr:nvCxnSpPr>
        <xdr:cNvPr id="392" name="直線コネクタ 391"/>
        <xdr:cNvCxnSpPr/>
      </xdr:nvCxnSpPr>
      <xdr:spPr>
        <a:xfrm>
          <a:off x="13512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2" name="楕円 401"/>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3"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4" name="楕円 403"/>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5" name="テキスト ボックス 404"/>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8" name="楕円 407"/>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9" name="テキスト ボックス 408"/>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10" name="楕円 409"/>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1" name="テキスト ボックス 410"/>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将来負担額に算入される地方債現在高が清掃工場の建替え</a:t>
          </a:r>
          <a:r>
            <a:rPr lang="ja-JP" altLang="en-US" sz="1100" b="0" i="0" baseline="0">
              <a:solidFill>
                <a:schemeClr val="dk1"/>
              </a:solidFill>
              <a:effectLst/>
              <a:latin typeface="+mn-lt"/>
              <a:ea typeface="+mn-ea"/>
              <a:cs typeface="+mn-cs"/>
            </a:rPr>
            <a:t>や小学校の新設等</a:t>
          </a:r>
          <a:r>
            <a:rPr lang="ja-JP" altLang="ja-JP" sz="1100" b="0" i="0" baseline="0">
              <a:solidFill>
                <a:schemeClr val="dk1"/>
              </a:solidFill>
              <a:effectLst/>
              <a:latin typeface="+mn-lt"/>
              <a:ea typeface="+mn-ea"/>
              <a:cs typeface="+mn-cs"/>
            </a:rPr>
            <a:t>により大幅に増加し、地方債現在高等に係る基準財政需要額算入見込額の伸びを大きく上回ったため、</a:t>
          </a:r>
          <a:r>
            <a:rPr kumimoji="1" lang="ja-JP" altLang="ja-JP" sz="1100" b="0" i="0" baseline="0">
              <a:solidFill>
                <a:schemeClr val="dk1"/>
              </a:solidFill>
              <a:effectLst/>
              <a:latin typeface="+mn-lt"/>
              <a:ea typeface="+mn-ea"/>
              <a:cs typeface="+mn-cs"/>
            </a:rPr>
            <a:t>将来負担比率は２４．</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％となり昨年度より</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類似団体の平均や全国平均と比べても良い比率ではあるが、今後も堅実な財政運営に努め、将来の財政需要に備える。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164211</xdr:rowOff>
    </xdr:from>
    <xdr:to>
      <xdr:col>81</xdr:col>
      <xdr:colOff>44450</xdr:colOff>
      <xdr:row>14</xdr:row>
      <xdr:rowOff>165820</xdr:rowOff>
    </xdr:to>
    <xdr:cxnSp macro="">
      <xdr:nvCxnSpPr>
        <xdr:cNvPr id="445" name="直線コネクタ 444"/>
        <xdr:cNvCxnSpPr/>
      </xdr:nvCxnSpPr>
      <xdr:spPr>
        <a:xfrm>
          <a:off x="16179800" y="2564511"/>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96647</xdr:rowOff>
    </xdr:from>
    <xdr:to>
      <xdr:col>77</xdr:col>
      <xdr:colOff>44450</xdr:colOff>
      <xdr:row>14</xdr:row>
      <xdr:rowOff>164211</xdr:rowOff>
    </xdr:to>
    <xdr:cxnSp macro="">
      <xdr:nvCxnSpPr>
        <xdr:cNvPr id="448" name="直線コネクタ 447"/>
        <xdr:cNvCxnSpPr/>
      </xdr:nvCxnSpPr>
      <xdr:spPr>
        <a:xfrm>
          <a:off x="15290800" y="249694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30692</xdr:rowOff>
    </xdr:from>
    <xdr:to>
      <xdr:col>72</xdr:col>
      <xdr:colOff>203200</xdr:colOff>
      <xdr:row>14</xdr:row>
      <xdr:rowOff>96647</xdr:rowOff>
    </xdr:to>
    <xdr:cxnSp macro="">
      <xdr:nvCxnSpPr>
        <xdr:cNvPr id="451" name="直線コネクタ 450"/>
        <xdr:cNvCxnSpPr/>
      </xdr:nvCxnSpPr>
      <xdr:spPr>
        <a:xfrm>
          <a:off x="14401800" y="243099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4" name="フローチャート: 判断 453"/>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5" name="テキスト ボックス 454"/>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6" name="フローチャート: 判断 455"/>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7" name="テキスト ボックス 456"/>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115020</xdr:rowOff>
    </xdr:from>
    <xdr:to>
      <xdr:col>81</xdr:col>
      <xdr:colOff>95250</xdr:colOff>
      <xdr:row>15</xdr:row>
      <xdr:rowOff>45170</xdr:rowOff>
    </xdr:to>
    <xdr:sp macro="" textlink="">
      <xdr:nvSpPr>
        <xdr:cNvPr id="463" name="楕円 462"/>
        <xdr:cNvSpPr/>
      </xdr:nvSpPr>
      <xdr:spPr>
        <a:xfrm>
          <a:off x="169672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131547</xdr:rowOff>
    </xdr:from>
    <xdr:ext cx="762000" cy="259045"/>
    <xdr:sp macro="" textlink="">
      <xdr:nvSpPr>
        <xdr:cNvPr id="464" name="将来負担の状況該当値テキスト"/>
        <xdr:cNvSpPr txBox="1"/>
      </xdr:nvSpPr>
      <xdr:spPr>
        <a:xfrm>
          <a:off x="17106900" y="23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113411</xdr:rowOff>
    </xdr:from>
    <xdr:to>
      <xdr:col>77</xdr:col>
      <xdr:colOff>95250</xdr:colOff>
      <xdr:row>15</xdr:row>
      <xdr:rowOff>43561</xdr:rowOff>
    </xdr:to>
    <xdr:sp macro="" textlink="">
      <xdr:nvSpPr>
        <xdr:cNvPr id="465" name="楕円 464"/>
        <xdr:cNvSpPr/>
      </xdr:nvSpPr>
      <xdr:spPr>
        <a:xfrm>
          <a:off x="16129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66" name="テキスト ボックス 465"/>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45847</xdr:rowOff>
    </xdr:from>
    <xdr:to>
      <xdr:col>73</xdr:col>
      <xdr:colOff>44450</xdr:colOff>
      <xdr:row>14</xdr:row>
      <xdr:rowOff>147447</xdr:rowOff>
    </xdr:to>
    <xdr:sp macro="" textlink="">
      <xdr:nvSpPr>
        <xdr:cNvPr id="467" name="楕円 466"/>
        <xdr:cNvSpPr/>
      </xdr:nvSpPr>
      <xdr:spPr>
        <a:xfrm>
          <a:off x="15240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157624</xdr:rowOff>
    </xdr:from>
    <xdr:ext cx="762000" cy="259045"/>
    <xdr:sp macro="" textlink="">
      <xdr:nvSpPr>
        <xdr:cNvPr id="468" name="テキスト ボックス 467"/>
        <xdr:cNvSpPr txBox="1"/>
      </xdr:nvSpPr>
      <xdr:spPr>
        <a:xfrm>
          <a:off x="14909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151342</xdr:rowOff>
    </xdr:from>
    <xdr:to>
      <xdr:col>68</xdr:col>
      <xdr:colOff>203200</xdr:colOff>
      <xdr:row>14</xdr:row>
      <xdr:rowOff>81492</xdr:rowOff>
    </xdr:to>
    <xdr:sp macro="" textlink="">
      <xdr:nvSpPr>
        <xdr:cNvPr id="469" name="楕円 468"/>
        <xdr:cNvSpPr/>
      </xdr:nvSpPr>
      <xdr:spPr>
        <a:xfrm>
          <a:off x="14351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91669</xdr:rowOff>
    </xdr:from>
    <xdr:ext cx="762000" cy="259045"/>
    <xdr:sp macro="" textlink="">
      <xdr:nvSpPr>
        <xdr:cNvPr id="470" name="テキスト ボックス 469"/>
        <xdr:cNvSpPr txBox="1"/>
      </xdr:nvSpPr>
      <xdr:spPr>
        <a:xfrm>
          <a:off x="14020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lang="ja-JP" altLang="ja-JP" sz="1400">
            <a:effectLst/>
          </a:endParaRPr>
        </a:p>
        <a:p>
          <a:r>
            <a:rPr kumimoji="1" lang="ja-JP" altLang="ja-JP" sz="1100">
              <a:solidFill>
                <a:schemeClr val="dk1"/>
              </a:solidFill>
              <a:effectLst/>
              <a:latin typeface="+mn-lt"/>
              <a:ea typeface="+mn-ea"/>
              <a:cs typeface="+mn-cs"/>
            </a:rPr>
            <a:t>給料表の継足し部分の廃止等、市独自の制度について給与の適正化を図った後、人件費の経常収支比率は横ばい傾向にあるが、今後も引き続き人事院勧告に準拠し給与の適正化に努めていく。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73660</xdr:rowOff>
    </xdr:to>
    <xdr:cxnSp macro="">
      <xdr:nvCxnSpPr>
        <xdr:cNvPr id="66" name="直線コネクタ 65"/>
        <xdr:cNvCxnSpPr/>
      </xdr:nvCxnSpPr>
      <xdr:spPr>
        <a:xfrm>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20320</xdr:rowOff>
    </xdr:to>
    <xdr:cxnSp macro="">
      <xdr:nvCxnSpPr>
        <xdr:cNvPr id="69" name="直線コネクタ 68"/>
        <xdr:cNvCxnSpPr/>
      </xdr:nvCxnSpPr>
      <xdr:spPr>
        <a:xfrm flipV="1">
          <a:off x="3098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43180</xdr:rowOff>
    </xdr:to>
    <xdr:cxnSp macro="">
      <xdr:nvCxnSpPr>
        <xdr:cNvPr id="72" name="直線コネクタ 71"/>
        <xdr:cNvCxnSpPr/>
      </xdr:nvCxnSpPr>
      <xdr:spPr>
        <a:xfrm flipV="1">
          <a:off x="2209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127000</xdr:rowOff>
    </xdr:to>
    <xdr:cxnSp macro="">
      <xdr:nvCxnSpPr>
        <xdr:cNvPr id="75" name="直線コネクタ 74"/>
        <xdr:cNvCxnSpPr/>
      </xdr:nvCxnSpPr>
      <xdr:spPr>
        <a:xfrm flipV="1">
          <a:off x="1320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ポイント上回っており、本市の経常収支比率を悪化させる要因となっている。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扶助費や公債費とは異なり、事務事業の見直し等により一定程度の経費削減は可能であると考えられる。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なお、全国平均と千葉県平均も３．</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ポイント差があることから、地域的な要因も考えられる。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159657</xdr:rowOff>
    </xdr:to>
    <xdr:cxnSp macro="">
      <xdr:nvCxnSpPr>
        <xdr:cNvPr id="129" name="直線コネクタ 128"/>
        <xdr:cNvCxnSpPr/>
      </xdr:nvCxnSpPr>
      <xdr:spPr>
        <a:xfrm flipV="1">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9978</xdr:rowOff>
    </xdr:to>
    <xdr:cxnSp macro="">
      <xdr:nvCxnSpPr>
        <xdr:cNvPr id="132" name="直線コネクタ 131"/>
        <xdr:cNvCxnSpPr/>
      </xdr:nvCxnSpPr>
      <xdr:spPr>
        <a:xfrm flipV="1">
          <a:off x="14782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42636</xdr:rowOff>
    </xdr:to>
    <xdr:cxnSp macro="">
      <xdr:nvCxnSpPr>
        <xdr:cNvPr id="135" name="直線コネクタ 134"/>
        <xdr:cNvCxnSpPr/>
      </xdr:nvCxnSpPr>
      <xdr:spPr>
        <a:xfrm flipV="1">
          <a:off x="13893800" y="3267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42636</xdr:rowOff>
    </xdr:from>
    <xdr:to>
      <xdr:col>69</xdr:col>
      <xdr:colOff>92075</xdr:colOff>
      <xdr:row>19</xdr:row>
      <xdr:rowOff>42636</xdr:rowOff>
    </xdr:to>
    <xdr:cxnSp macro="">
      <xdr:nvCxnSpPr>
        <xdr:cNvPr id="138" name="直線コネクタ 137"/>
        <xdr:cNvCxnSpPr/>
      </xdr:nvCxnSpPr>
      <xdr:spPr>
        <a:xfrm>
          <a:off x="13004800" y="3300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6" name="楕円 155"/>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7" name="テキスト ボックス 156"/>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新型コロナウイルス感染症の流行に伴う医療機関の受診減等により、令和元年度と比較して</a:t>
          </a:r>
          <a:r>
            <a:rPr kumimoji="1" lang="en-US" altLang="ja-JP" sz="1100">
              <a:latin typeface="+mn-ea"/>
              <a:ea typeface="+mn-ea"/>
            </a:rPr>
            <a:t>1.9</a:t>
          </a:r>
          <a:r>
            <a:rPr kumimoji="1" lang="ja-JP" altLang="en-US" sz="1100">
              <a:latin typeface="+mn-ea"/>
              <a:ea typeface="+mn-ea"/>
            </a:rPr>
            <a:t>ポイント低くなっている。</a:t>
          </a:r>
          <a:r>
            <a:rPr kumimoji="1" lang="en-US" altLang="ja-JP" sz="1100">
              <a:latin typeface="+mn-ea"/>
              <a:ea typeface="+mn-ea"/>
            </a:rPr>
            <a:t/>
          </a:r>
          <a:br>
            <a:rPr kumimoji="1" lang="en-US" altLang="ja-JP" sz="1100">
              <a:latin typeface="+mn-ea"/>
              <a:ea typeface="+mn-ea"/>
            </a:rPr>
          </a:br>
          <a:r>
            <a:rPr kumimoji="1" lang="ja-JP" altLang="en-US" sz="1100">
              <a:latin typeface="+mn-ea"/>
              <a:ea typeface="+mn-ea"/>
            </a:rPr>
            <a:t>しかし、減少要因は一過性のものであり、扶助費の性質上、今後も増加傾向であると思われるため、各種手当の見直しなどにより、適正化に努めていきたい。</a:t>
          </a:r>
          <a:endParaRPr kumimoji="1" lang="en-US" altLang="ja-JP" sz="11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82550</xdr:rowOff>
    </xdr:to>
    <xdr:cxnSp macro="">
      <xdr:nvCxnSpPr>
        <xdr:cNvPr id="190" name="直線コネクタ 189"/>
        <xdr:cNvCxnSpPr/>
      </xdr:nvCxnSpPr>
      <xdr:spPr>
        <a:xfrm flipV="1">
          <a:off x="3987800" y="96139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82550</xdr:rowOff>
    </xdr:to>
    <xdr:cxnSp macro="">
      <xdr:nvCxnSpPr>
        <xdr:cNvPr id="193" name="直線コネクタ 192"/>
        <xdr:cNvCxnSpPr/>
      </xdr:nvCxnSpPr>
      <xdr:spPr>
        <a:xfrm>
          <a:off x="3098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82550</xdr:rowOff>
    </xdr:to>
    <xdr:cxnSp macro="">
      <xdr:nvCxnSpPr>
        <xdr:cNvPr id="196" name="直線コネクタ 195"/>
        <xdr:cNvCxnSpPr/>
      </xdr:nvCxnSpPr>
      <xdr:spPr>
        <a:xfrm flipV="1">
          <a:off x="2209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flipV="1">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2" name="テキスト ボックス 21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主に繰出金、維持補修費であるが、平成３０年度の下水道事業の法適用化に伴い、一般会計からの繰出金が出資金、補助費等に変更となったことから全国平均や類似団体平均を下回ったが、今後も税収を主な財源とする普通会計の負担を減らしていくため、より一層適正化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133350</xdr:rowOff>
    </xdr:to>
    <xdr:cxnSp macro="">
      <xdr:nvCxnSpPr>
        <xdr:cNvPr id="251" name="直線コネクタ 250"/>
        <xdr:cNvCxnSpPr/>
      </xdr:nvCxnSpPr>
      <xdr:spPr>
        <a:xfrm>
          <a:off x="15671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95250</xdr:rowOff>
    </xdr:to>
    <xdr:cxnSp macro="">
      <xdr:nvCxnSpPr>
        <xdr:cNvPr id="254" name="直線コネクタ 253"/>
        <xdr:cNvCxnSpPr/>
      </xdr:nvCxnSpPr>
      <xdr:spPr>
        <a:xfrm>
          <a:off x="14782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59</xdr:row>
      <xdr:rowOff>82550</xdr:rowOff>
    </xdr:to>
    <xdr:cxnSp macro="">
      <xdr:nvCxnSpPr>
        <xdr:cNvPr id="257" name="直線コネクタ 256"/>
        <xdr:cNvCxnSpPr/>
      </xdr:nvCxnSpPr>
      <xdr:spPr>
        <a:xfrm flipV="1">
          <a:off x="13893800" y="9842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38100</xdr:rowOff>
    </xdr:to>
    <xdr:cxnSp macro="">
      <xdr:nvCxnSpPr>
        <xdr:cNvPr id="260" name="直線コネクタ 259"/>
        <xdr:cNvCxnSpPr/>
      </xdr:nvCxnSpPr>
      <xdr:spPr>
        <a:xfrm flipV="1">
          <a:off x="13004800" y="1019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1"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2" name="楕円 271"/>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3" name="テキスト ボックス 272"/>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6" name="楕円 275"/>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7" name="テキスト ボックス 276"/>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8" name="楕円 277"/>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9" name="テキスト ボックス 278"/>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年度と比較して０．</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ポイント改善したが、類似団体の平均を上回っている状況である。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類似団体の平均を上回ったのは平成３０年度の下水道事業の法適用が主な理由だが、毎年増加している保育所運営費補助金にも注視し、適正化に努めていく必要がある。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146050</xdr:rowOff>
    </xdr:to>
    <xdr:cxnSp macro="">
      <xdr:nvCxnSpPr>
        <xdr:cNvPr id="312" name="直線コネクタ 311"/>
        <xdr:cNvCxnSpPr/>
      </xdr:nvCxnSpPr>
      <xdr:spPr>
        <a:xfrm flipV="1">
          <a:off x="15671800" y="607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20320</xdr:rowOff>
    </xdr:to>
    <xdr:cxnSp macro="">
      <xdr:nvCxnSpPr>
        <xdr:cNvPr id="315" name="直線コネクタ 314"/>
        <xdr:cNvCxnSpPr/>
      </xdr:nvCxnSpPr>
      <xdr:spPr>
        <a:xfrm flipV="1">
          <a:off x="14782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36</xdr:row>
      <xdr:rowOff>20320</xdr:rowOff>
    </xdr:to>
    <xdr:cxnSp macro="">
      <xdr:nvCxnSpPr>
        <xdr:cNvPr id="318" name="直線コネクタ 317"/>
        <xdr:cNvCxnSpPr/>
      </xdr:nvCxnSpPr>
      <xdr:spPr>
        <a:xfrm>
          <a:off x="13893800" y="58496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xdr:rowOff>
    </xdr:from>
    <xdr:to>
      <xdr:col>69</xdr:col>
      <xdr:colOff>92075</xdr:colOff>
      <xdr:row>34</xdr:row>
      <xdr:rowOff>20320</xdr:rowOff>
    </xdr:to>
    <xdr:cxnSp macro="">
      <xdr:nvCxnSpPr>
        <xdr:cNvPr id="321" name="直線コネクタ 320"/>
        <xdr:cNvCxnSpPr/>
      </xdr:nvCxnSpPr>
      <xdr:spPr>
        <a:xfrm>
          <a:off x="13004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170197</xdr:rowOff>
    </xdr:from>
    <xdr:ext cx="762000" cy="259045"/>
    <xdr:sp macro="" textlink="">
      <xdr:nvSpPr>
        <xdr:cNvPr id="332" name="補助費等該当値テキスト"/>
        <xdr:cNvSpPr txBox="1"/>
      </xdr:nvSpPr>
      <xdr:spPr>
        <a:xfrm>
          <a:off x="16598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3" name="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4" name="テキスト ボックス 333"/>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5" name="楕円 334"/>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36" name="テキスト ボックス 335"/>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7" name="楕円 336"/>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38" name="テキスト ボックス 337"/>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39" name="楕円 338"/>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66057</xdr:rowOff>
    </xdr:from>
    <xdr:ext cx="762000" cy="259045"/>
    <xdr:sp macro="" textlink="">
      <xdr:nvSpPr>
        <xdr:cNvPr id="340" name="テキスト ボックス 339"/>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類似団体の平均と比較して３．</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臨時財政対策債の償還分等の増加によ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公債費の増加によ</a:t>
          </a:r>
          <a:r>
            <a:rPr lang="ja-JP" altLang="en-US" sz="1100" b="0" i="0" baseline="0">
              <a:solidFill>
                <a:schemeClr val="dk1"/>
              </a:solidFill>
              <a:effectLst/>
              <a:latin typeface="+mn-lt"/>
              <a:ea typeface="+mn-ea"/>
              <a:cs typeface="+mn-cs"/>
            </a:rPr>
            <a:t>って年々増加傾向と</a:t>
          </a:r>
          <a:r>
            <a:rPr lang="ja-JP" altLang="ja-JP" sz="1100" b="0" i="0" baseline="0">
              <a:solidFill>
                <a:schemeClr val="dk1"/>
              </a:solidFill>
              <a:effectLst/>
              <a:latin typeface="+mn-lt"/>
              <a:ea typeface="+mn-ea"/>
              <a:cs typeface="+mn-cs"/>
            </a:rPr>
            <a:t>なっ</a:t>
          </a:r>
          <a:r>
            <a:rPr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普通建設事業の精査・見直しを行うなど、市債の発行抑制に努め、</a:t>
          </a:r>
          <a:r>
            <a:rPr kumimoji="1" lang="ja-JP" altLang="ja-JP" sz="1100" b="0" i="0" baseline="0">
              <a:solidFill>
                <a:schemeClr val="dk1"/>
              </a:solidFill>
              <a:effectLst/>
              <a:latin typeface="+mn-lt"/>
              <a:ea typeface="+mn-ea"/>
              <a:cs typeface="+mn-cs"/>
            </a:rPr>
            <a:t>適正化に努めていきたい。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66039</xdr:rowOff>
    </xdr:to>
    <xdr:cxnSp macro="">
      <xdr:nvCxnSpPr>
        <xdr:cNvPr id="373" name="直線コネクタ 372"/>
        <xdr:cNvCxnSpPr/>
      </xdr:nvCxnSpPr>
      <xdr:spPr>
        <a:xfrm>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20320</xdr:rowOff>
    </xdr:to>
    <xdr:cxnSp macro="">
      <xdr:nvCxnSpPr>
        <xdr:cNvPr id="376" name="直線コネクタ 375"/>
        <xdr:cNvCxnSpPr/>
      </xdr:nvCxnSpPr>
      <xdr:spPr>
        <a:xfrm>
          <a:off x="3098800" y="1298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123190</xdr:rowOff>
    </xdr:to>
    <xdr:cxnSp macro="">
      <xdr:nvCxnSpPr>
        <xdr:cNvPr id="379" name="直線コネクタ 378"/>
        <xdr:cNvCxnSpPr/>
      </xdr:nvCxnSpPr>
      <xdr:spPr>
        <a:xfrm>
          <a:off x="2209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92710</xdr:rowOff>
    </xdr:to>
    <xdr:cxnSp macro="">
      <xdr:nvCxnSpPr>
        <xdr:cNvPr id="382" name="直線コネクタ 381"/>
        <xdr:cNvCxnSpPr/>
      </xdr:nvCxnSpPr>
      <xdr:spPr>
        <a:xfrm flipV="1">
          <a:off x="1320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2" name="楕円 391"/>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3"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4" name="楕円 393"/>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5" name="テキスト ボックス 394"/>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6" name="楕円 395"/>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7" name="テキスト ボックス 396"/>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8" name="楕円 397"/>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9" name="テキスト ボックス 398"/>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400" name="楕円 399"/>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1" name="テキスト ボックス 400"/>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公債費以外の経常収支比率は人件費、物件費及び補助費等の影響により、類似団体平均より</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ポイントも上回っている。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公債費では類似団体の平均を下回っているため、本市の経常収支比率に悪影響を与えている人件費、物件費及び補助費等の経常一般財源の抑制に努め、経常収支比率の改善を図る。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31750</xdr:rowOff>
    </xdr:to>
    <xdr:cxnSp macro="">
      <xdr:nvCxnSpPr>
        <xdr:cNvPr id="434" name="直線コネクタ 433"/>
        <xdr:cNvCxnSpPr/>
      </xdr:nvCxnSpPr>
      <xdr:spPr>
        <a:xfrm flipV="1">
          <a:off x="15671800" y="1342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92711</xdr:rowOff>
    </xdr:to>
    <xdr:cxnSp macro="">
      <xdr:nvCxnSpPr>
        <xdr:cNvPr id="437" name="直線コネクタ 436"/>
        <xdr:cNvCxnSpPr/>
      </xdr:nvCxnSpPr>
      <xdr:spPr>
        <a:xfrm flipV="1">
          <a:off x="14782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92711</xdr:rowOff>
    </xdr:to>
    <xdr:cxnSp macro="">
      <xdr:nvCxnSpPr>
        <xdr:cNvPr id="440" name="直線コネクタ 439"/>
        <xdr:cNvCxnSpPr/>
      </xdr:nvCxnSpPr>
      <xdr:spPr>
        <a:xfrm>
          <a:off x="13893800" y="13561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168911</xdr:rowOff>
    </xdr:to>
    <xdr:cxnSp macro="">
      <xdr:nvCxnSpPr>
        <xdr:cNvPr id="443" name="直線コネクタ 442"/>
        <xdr:cNvCxnSpPr/>
      </xdr:nvCxnSpPr>
      <xdr:spPr>
        <a:xfrm flipV="1">
          <a:off x="13004800" y="135610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3" name="楕円 45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4"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5" name="楕円 454"/>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6" name="テキスト ボックス 455"/>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7" name="楕円 456"/>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8" name="テキスト ボックス 457"/>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59" name="楕円 458"/>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60" name="テキスト ボックス 459"/>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61" name="楕円 460"/>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62" name="テキスト ボックス 461"/>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72395</xdr:rowOff>
    </xdr:from>
    <xdr:to>
      <xdr:col>29</xdr:col>
      <xdr:colOff>127000</xdr:colOff>
      <xdr:row>18</xdr:row>
      <xdr:rowOff>386</xdr:rowOff>
    </xdr:to>
    <xdr:cxnSp macro="">
      <xdr:nvCxnSpPr>
        <xdr:cNvPr id="48" name="直線コネクタ 47"/>
        <xdr:cNvCxnSpPr/>
      </xdr:nvCxnSpPr>
      <xdr:spPr bwMode="auto">
        <a:xfrm flipV="1">
          <a:off x="5003800" y="3034670"/>
          <a:ext cx="6477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386</xdr:rowOff>
    </xdr:from>
    <xdr:to>
      <xdr:col>26</xdr:col>
      <xdr:colOff>50800</xdr:colOff>
      <xdr:row>18</xdr:row>
      <xdr:rowOff>19360</xdr:rowOff>
    </xdr:to>
    <xdr:cxnSp macro="">
      <xdr:nvCxnSpPr>
        <xdr:cNvPr id="51" name="直線コネクタ 50"/>
        <xdr:cNvCxnSpPr/>
      </xdr:nvCxnSpPr>
      <xdr:spPr bwMode="auto">
        <a:xfrm flipV="1">
          <a:off x="4305300" y="313411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13233</xdr:rowOff>
    </xdr:from>
    <xdr:to>
      <xdr:col>22</xdr:col>
      <xdr:colOff>114300</xdr:colOff>
      <xdr:row>18</xdr:row>
      <xdr:rowOff>19360</xdr:rowOff>
    </xdr:to>
    <xdr:cxnSp macro="">
      <xdr:nvCxnSpPr>
        <xdr:cNvPr id="54" name="直線コネクタ 53"/>
        <xdr:cNvCxnSpPr/>
      </xdr:nvCxnSpPr>
      <xdr:spPr bwMode="auto">
        <a:xfrm>
          <a:off x="3606800" y="3146958"/>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13233</xdr:rowOff>
    </xdr:from>
    <xdr:to>
      <xdr:col>18</xdr:col>
      <xdr:colOff>177800</xdr:colOff>
      <xdr:row>18</xdr:row>
      <xdr:rowOff>27544</xdr:rowOff>
    </xdr:to>
    <xdr:cxnSp macro="">
      <xdr:nvCxnSpPr>
        <xdr:cNvPr id="57" name="直線コネクタ 56"/>
        <xdr:cNvCxnSpPr/>
      </xdr:nvCxnSpPr>
      <xdr:spPr bwMode="auto">
        <a:xfrm flipV="1">
          <a:off x="2908300" y="3146958"/>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21595</xdr:rowOff>
    </xdr:from>
    <xdr:to>
      <xdr:col>29</xdr:col>
      <xdr:colOff>177800</xdr:colOff>
      <xdr:row>17</xdr:row>
      <xdr:rowOff>123195</xdr:rowOff>
    </xdr:to>
    <xdr:sp macro="" textlink="">
      <xdr:nvSpPr>
        <xdr:cNvPr id="67" name="楕円 66"/>
        <xdr:cNvSpPr/>
      </xdr:nvSpPr>
      <xdr:spPr bwMode="auto">
        <a:xfrm>
          <a:off x="5600700" y="298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165122</xdr:rowOff>
    </xdr:from>
    <xdr:ext cx="762000" cy="259045"/>
    <xdr:sp macro="" textlink="">
      <xdr:nvSpPr>
        <xdr:cNvPr id="68" name="人口1人当たり決算額の推移該当値テキスト130"/>
        <xdr:cNvSpPr txBox="1"/>
      </xdr:nvSpPr>
      <xdr:spPr>
        <a:xfrm>
          <a:off x="5740400" y="29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121036</xdr:rowOff>
    </xdr:from>
    <xdr:to>
      <xdr:col>26</xdr:col>
      <xdr:colOff>101600</xdr:colOff>
      <xdr:row>18</xdr:row>
      <xdr:rowOff>51186</xdr:rowOff>
    </xdr:to>
    <xdr:sp macro="" textlink="">
      <xdr:nvSpPr>
        <xdr:cNvPr id="69" name="楕円 68"/>
        <xdr:cNvSpPr/>
      </xdr:nvSpPr>
      <xdr:spPr bwMode="auto">
        <a:xfrm>
          <a:off x="4953000" y="30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35963</xdr:rowOff>
    </xdr:from>
    <xdr:ext cx="736600" cy="259045"/>
    <xdr:sp macro="" textlink="">
      <xdr:nvSpPr>
        <xdr:cNvPr id="70" name="テキスト ボックス 69"/>
        <xdr:cNvSpPr txBox="1"/>
      </xdr:nvSpPr>
      <xdr:spPr>
        <a:xfrm>
          <a:off x="4622800" y="316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140010</xdr:rowOff>
    </xdr:from>
    <xdr:to>
      <xdr:col>22</xdr:col>
      <xdr:colOff>165100</xdr:colOff>
      <xdr:row>18</xdr:row>
      <xdr:rowOff>70160</xdr:rowOff>
    </xdr:to>
    <xdr:sp macro="" textlink="">
      <xdr:nvSpPr>
        <xdr:cNvPr id="71" name="楕円 70"/>
        <xdr:cNvSpPr/>
      </xdr:nvSpPr>
      <xdr:spPr bwMode="auto">
        <a:xfrm>
          <a:off x="4254500" y="31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54937</xdr:rowOff>
    </xdr:from>
    <xdr:ext cx="762000" cy="259045"/>
    <xdr:sp macro="" textlink="">
      <xdr:nvSpPr>
        <xdr:cNvPr id="72" name="テキスト ボックス 71"/>
        <xdr:cNvSpPr txBox="1"/>
      </xdr:nvSpPr>
      <xdr:spPr>
        <a:xfrm>
          <a:off x="3924300" y="318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133883</xdr:rowOff>
    </xdr:from>
    <xdr:to>
      <xdr:col>19</xdr:col>
      <xdr:colOff>38100</xdr:colOff>
      <xdr:row>18</xdr:row>
      <xdr:rowOff>64033</xdr:rowOff>
    </xdr:to>
    <xdr:sp macro="" textlink="">
      <xdr:nvSpPr>
        <xdr:cNvPr id="73" name="楕円 72"/>
        <xdr:cNvSpPr/>
      </xdr:nvSpPr>
      <xdr:spPr bwMode="auto">
        <a:xfrm>
          <a:off x="35560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48810</xdr:rowOff>
    </xdr:from>
    <xdr:ext cx="762000" cy="259045"/>
    <xdr:sp macro="" textlink="">
      <xdr:nvSpPr>
        <xdr:cNvPr id="74" name="テキスト ボックス 73"/>
        <xdr:cNvSpPr txBox="1"/>
      </xdr:nvSpPr>
      <xdr:spPr>
        <a:xfrm>
          <a:off x="32258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148194</xdr:rowOff>
    </xdr:from>
    <xdr:to>
      <xdr:col>15</xdr:col>
      <xdr:colOff>101600</xdr:colOff>
      <xdr:row>18</xdr:row>
      <xdr:rowOff>78344</xdr:rowOff>
    </xdr:to>
    <xdr:sp macro="" textlink="">
      <xdr:nvSpPr>
        <xdr:cNvPr id="75" name="楕円 74"/>
        <xdr:cNvSpPr/>
      </xdr:nvSpPr>
      <xdr:spPr bwMode="auto">
        <a:xfrm>
          <a:off x="28575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63121</xdr:rowOff>
    </xdr:from>
    <xdr:ext cx="762000" cy="259045"/>
    <xdr:sp macro="" textlink="">
      <xdr:nvSpPr>
        <xdr:cNvPr id="76" name="テキスト ボックス 75"/>
        <xdr:cNvSpPr txBox="1"/>
      </xdr:nvSpPr>
      <xdr:spPr>
        <a:xfrm>
          <a:off x="2527300" y="31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32321</xdr:rowOff>
    </xdr:from>
    <xdr:to>
      <xdr:col>29</xdr:col>
      <xdr:colOff>127000</xdr:colOff>
      <xdr:row>36</xdr:row>
      <xdr:rowOff>82842</xdr:rowOff>
    </xdr:to>
    <xdr:cxnSp macro="">
      <xdr:nvCxnSpPr>
        <xdr:cNvPr id="109" name="直線コネクタ 108"/>
        <xdr:cNvCxnSpPr/>
      </xdr:nvCxnSpPr>
      <xdr:spPr bwMode="auto">
        <a:xfrm flipV="1">
          <a:off x="5003800" y="6985571"/>
          <a:ext cx="6477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82842</xdr:rowOff>
    </xdr:from>
    <xdr:to>
      <xdr:col>26</xdr:col>
      <xdr:colOff>50800</xdr:colOff>
      <xdr:row>37</xdr:row>
      <xdr:rowOff>24168</xdr:rowOff>
    </xdr:to>
    <xdr:cxnSp macro="">
      <xdr:nvCxnSpPr>
        <xdr:cNvPr id="112" name="直線コネクタ 111"/>
        <xdr:cNvCxnSpPr/>
      </xdr:nvCxnSpPr>
      <xdr:spPr bwMode="auto">
        <a:xfrm flipV="1">
          <a:off x="4305300" y="7036092"/>
          <a:ext cx="6985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24168</xdr:rowOff>
    </xdr:from>
    <xdr:to>
      <xdr:col>22</xdr:col>
      <xdr:colOff>114300</xdr:colOff>
      <xdr:row>37</xdr:row>
      <xdr:rowOff>74499</xdr:rowOff>
    </xdr:to>
    <xdr:cxnSp macro="">
      <xdr:nvCxnSpPr>
        <xdr:cNvPr id="115" name="直線コネクタ 114"/>
        <xdr:cNvCxnSpPr/>
      </xdr:nvCxnSpPr>
      <xdr:spPr bwMode="auto">
        <a:xfrm flipV="1">
          <a:off x="3606800" y="7148868"/>
          <a:ext cx="698500" cy="50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39789</xdr:rowOff>
    </xdr:from>
    <xdr:to>
      <xdr:col>18</xdr:col>
      <xdr:colOff>177800</xdr:colOff>
      <xdr:row>37</xdr:row>
      <xdr:rowOff>74499</xdr:rowOff>
    </xdr:to>
    <xdr:cxnSp macro="">
      <xdr:nvCxnSpPr>
        <xdr:cNvPr id="118" name="直線コネクタ 117"/>
        <xdr:cNvCxnSpPr/>
      </xdr:nvCxnSpPr>
      <xdr:spPr bwMode="auto">
        <a:xfrm>
          <a:off x="2908300" y="7164489"/>
          <a:ext cx="698500" cy="3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324421</xdr:rowOff>
    </xdr:from>
    <xdr:to>
      <xdr:col>29</xdr:col>
      <xdr:colOff>177800</xdr:colOff>
      <xdr:row>36</xdr:row>
      <xdr:rowOff>83121</xdr:rowOff>
    </xdr:to>
    <xdr:sp macro="" textlink="">
      <xdr:nvSpPr>
        <xdr:cNvPr id="128" name="楕円 127"/>
        <xdr:cNvSpPr/>
      </xdr:nvSpPr>
      <xdr:spPr bwMode="auto">
        <a:xfrm>
          <a:off x="56007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296498</xdr:rowOff>
    </xdr:from>
    <xdr:ext cx="762000" cy="259045"/>
    <xdr:sp macro="" textlink="">
      <xdr:nvSpPr>
        <xdr:cNvPr id="129" name="人口1人当たり決算額の推移該当値テキスト445"/>
        <xdr:cNvSpPr txBox="1"/>
      </xdr:nvSpPr>
      <xdr:spPr>
        <a:xfrm>
          <a:off x="5740400" y="69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32042</xdr:rowOff>
    </xdr:from>
    <xdr:to>
      <xdr:col>26</xdr:col>
      <xdr:colOff>101600</xdr:colOff>
      <xdr:row>36</xdr:row>
      <xdr:rowOff>133642</xdr:rowOff>
    </xdr:to>
    <xdr:sp macro="" textlink="">
      <xdr:nvSpPr>
        <xdr:cNvPr id="130" name="楕円 129"/>
        <xdr:cNvSpPr/>
      </xdr:nvSpPr>
      <xdr:spPr bwMode="auto">
        <a:xfrm>
          <a:off x="4953000" y="698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118419</xdr:rowOff>
    </xdr:from>
    <xdr:ext cx="736600" cy="259045"/>
    <xdr:sp macro="" textlink="">
      <xdr:nvSpPr>
        <xdr:cNvPr id="131" name="テキスト ボックス 130"/>
        <xdr:cNvSpPr txBox="1"/>
      </xdr:nvSpPr>
      <xdr:spPr>
        <a:xfrm>
          <a:off x="4622800" y="70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144818</xdr:rowOff>
    </xdr:from>
    <xdr:to>
      <xdr:col>22</xdr:col>
      <xdr:colOff>165100</xdr:colOff>
      <xdr:row>37</xdr:row>
      <xdr:rowOff>74968</xdr:rowOff>
    </xdr:to>
    <xdr:sp macro="" textlink="">
      <xdr:nvSpPr>
        <xdr:cNvPr id="132" name="楕円 131"/>
        <xdr:cNvSpPr/>
      </xdr:nvSpPr>
      <xdr:spPr bwMode="auto">
        <a:xfrm>
          <a:off x="4254500" y="709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59745</xdr:rowOff>
    </xdr:from>
    <xdr:ext cx="762000" cy="259045"/>
    <xdr:sp macro="" textlink="">
      <xdr:nvSpPr>
        <xdr:cNvPr id="133" name="テキスト ボックス 132"/>
        <xdr:cNvSpPr txBox="1"/>
      </xdr:nvSpPr>
      <xdr:spPr>
        <a:xfrm>
          <a:off x="3924300" y="718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23699</xdr:rowOff>
    </xdr:from>
    <xdr:to>
      <xdr:col>19</xdr:col>
      <xdr:colOff>38100</xdr:colOff>
      <xdr:row>37</xdr:row>
      <xdr:rowOff>125299</xdr:rowOff>
    </xdr:to>
    <xdr:sp macro="" textlink="">
      <xdr:nvSpPr>
        <xdr:cNvPr id="134" name="楕円 133"/>
        <xdr:cNvSpPr/>
      </xdr:nvSpPr>
      <xdr:spPr bwMode="auto">
        <a:xfrm>
          <a:off x="3556000" y="71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110076</xdr:rowOff>
    </xdr:from>
    <xdr:ext cx="762000" cy="259045"/>
    <xdr:sp macro="" textlink="">
      <xdr:nvSpPr>
        <xdr:cNvPr id="135" name="テキスト ボックス 134"/>
        <xdr:cNvSpPr txBox="1"/>
      </xdr:nvSpPr>
      <xdr:spPr>
        <a:xfrm>
          <a:off x="3225800" y="723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160439</xdr:rowOff>
    </xdr:from>
    <xdr:to>
      <xdr:col>15</xdr:col>
      <xdr:colOff>101600</xdr:colOff>
      <xdr:row>37</xdr:row>
      <xdr:rowOff>90589</xdr:rowOff>
    </xdr:to>
    <xdr:sp macro="" textlink="">
      <xdr:nvSpPr>
        <xdr:cNvPr id="136" name="楕円 135"/>
        <xdr:cNvSpPr/>
      </xdr:nvSpPr>
      <xdr:spPr bwMode="auto">
        <a:xfrm>
          <a:off x="2857500" y="711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75366</xdr:rowOff>
    </xdr:from>
    <xdr:ext cx="762000" cy="259045"/>
    <xdr:sp macro="" textlink="">
      <xdr:nvSpPr>
        <xdr:cNvPr id="137" name="テキスト ボックス 136"/>
        <xdr:cNvSpPr txBox="1"/>
      </xdr:nvSpPr>
      <xdr:spPr>
        <a:xfrm>
          <a:off x="2527300" y="72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157727</xdr:rowOff>
    </xdr:from>
    <xdr:to>
      <xdr:col>24</xdr:col>
      <xdr:colOff>63500</xdr:colOff>
      <xdr:row>36</xdr:row>
      <xdr:rowOff>102961</xdr:rowOff>
    </xdr:to>
    <xdr:cxnSp macro="">
      <xdr:nvCxnSpPr>
        <xdr:cNvPr id="63" name="直線コネクタ 62"/>
        <xdr:cNvCxnSpPr/>
      </xdr:nvCxnSpPr>
      <xdr:spPr>
        <a:xfrm flipV="1">
          <a:off x="3797300" y="6158477"/>
          <a:ext cx="8382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99238</xdr:rowOff>
    </xdr:from>
    <xdr:to>
      <xdr:col>19</xdr:col>
      <xdr:colOff>177800</xdr:colOff>
      <xdr:row>36</xdr:row>
      <xdr:rowOff>102961</xdr:rowOff>
    </xdr:to>
    <xdr:cxnSp macro="">
      <xdr:nvCxnSpPr>
        <xdr:cNvPr id="66" name="直線コネクタ 65"/>
        <xdr:cNvCxnSpPr/>
      </xdr:nvCxnSpPr>
      <xdr:spPr>
        <a:xfrm>
          <a:off x="2908300" y="627143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88886</xdr:rowOff>
    </xdr:from>
    <xdr:to>
      <xdr:col>15</xdr:col>
      <xdr:colOff>50800</xdr:colOff>
      <xdr:row>36</xdr:row>
      <xdr:rowOff>99238</xdr:rowOff>
    </xdr:to>
    <xdr:cxnSp macro="">
      <xdr:nvCxnSpPr>
        <xdr:cNvPr id="69" name="直線コネクタ 68"/>
        <xdr:cNvCxnSpPr/>
      </xdr:nvCxnSpPr>
      <xdr:spPr>
        <a:xfrm>
          <a:off x="2019300" y="626108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84575</xdr:rowOff>
    </xdr:from>
    <xdr:to>
      <xdr:col>10</xdr:col>
      <xdr:colOff>114300</xdr:colOff>
      <xdr:row>36</xdr:row>
      <xdr:rowOff>88886</xdr:rowOff>
    </xdr:to>
    <xdr:cxnSp macro="">
      <xdr:nvCxnSpPr>
        <xdr:cNvPr id="72" name="直線コネクタ 71"/>
        <xdr:cNvCxnSpPr/>
      </xdr:nvCxnSpPr>
      <xdr:spPr>
        <a:xfrm>
          <a:off x="1130300" y="625677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106927</xdr:rowOff>
    </xdr:from>
    <xdr:to>
      <xdr:col>24</xdr:col>
      <xdr:colOff>114300</xdr:colOff>
      <xdr:row>36</xdr:row>
      <xdr:rowOff>37077</xdr:rowOff>
    </xdr:to>
    <xdr:sp macro="" textlink="">
      <xdr:nvSpPr>
        <xdr:cNvPr id="82" name="楕円 81"/>
        <xdr:cNvSpPr/>
      </xdr:nvSpPr>
      <xdr:spPr>
        <a:xfrm>
          <a:off x="4584700" y="61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85354</xdr:rowOff>
    </xdr:from>
    <xdr:ext cx="534377" cy="259045"/>
    <xdr:sp macro="" textlink="">
      <xdr:nvSpPr>
        <xdr:cNvPr id="83" name="人件費該当値テキスト"/>
        <xdr:cNvSpPr txBox="1"/>
      </xdr:nvSpPr>
      <xdr:spPr>
        <a:xfrm>
          <a:off x="4686300" y="60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52161</xdr:rowOff>
    </xdr:from>
    <xdr:to>
      <xdr:col>20</xdr:col>
      <xdr:colOff>38100</xdr:colOff>
      <xdr:row>36</xdr:row>
      <xdr:rowOff>153761</xdr:rowOff>
    </xdr:to>
    <xdr:sp macro="" textlink="">
      <xdr:nvSpPr>
        <xdr:cNvPr id="84" name="楕円 83"/>
        <xdr:cNvSpPr/>
      </xdr:nvSpPr>
      <xdr:spPr>
        <a:xfrm>
          <a:off x="3746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144888</xdr:rowOff>
    </xdr:from>
    <xdr:ext cx="534377" cy="259045"/>
    <xdr:sp macro="" textlink="">
      <xdr:nvSpPr>
        <xdr:cNvPr id="85" name="テキスト ボックス 84"/>
        <xdr:cNvSpPr txBox="1"/>
      </xdr:nvSpPr>
      <xdr:spPr>
        <a:xfrm>
          <a:off x="3530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48438</xdr:rowOff>
    </xdr:from>
    <xdr:to>
      <xdr:col>15</xdr:col>
      <xdr:colOff>101600</xdr:colOff>
      <xdr:row>36</xdr:row>
      <xdr:rowOff>150038</xdr:rowOff>
    </xdr:to>
    <xdr:sp macro="" textlink="">
      <xdr:nvSpPr>
        <xdr:cNvPr id="86" name="楕円 85"/>
        <xdr:cNvSpPr/>
      </xdr:nvSpPr>
      <xdr:spPr>
        <a:xfrm>
          <a:off x="2857500" y="62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141165</xdr:rowOff>
    </xdr:from>
    <xdr:ext cx="534377" cy="259045"/>
    <xdr:sp macro="" textlink="">
      <xdr:nvSpPr>
        <xdr:cNvPr id="87" name="テキスト ボックス 86"/>
        <xdr:cNvSpPr txBox="1"/>
      </xdr:nvSpPr>
      <xdr:spPr>
        <a:xfrm>
          <a:off x="2641111" y="6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38086</xdr:rowOff>
    </xdr:from>
    <xdr:to>
      <xdr:col>10</xdr:col>
      <xdr:colOff>165100</xdr:colOff>
      <xdr:row>36</xdr:row>
      <xdr:rowOff>139686</xdr:rowOff>
    </xdr:to>
    <xdr:sp macro="" textlink="">
      <xdr:nvSpPr>
        <xdr:cNvPr id="88" name="楕円 87"/>
        <xdr:cNvSpPr/>
      </xdr:nvSpPr>
      <xdr:spPr>
        <a:xfrm>
          <a:off x="1968500" y="62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130813</xdr:rowOff>
    </xdr:from>
    <xdr:ext cx="534377" cy="259045"/>
    <xdr:sp macro="" textlink="">
      <xdr:nvSpPr>
        <xdr:cNvPr id="89" name="テキスト ボックス 88"/>
        <xdr:cNvSpPr txBox="1"/>
      </xdr:nvSpPr>
      <xdr:spPr>
        <a:xfrm>
          <a:off x="1752111" y="63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33775</xdr:rowOff>
    </xdr:from>
    <xdr:to>
      <xdr:col>6</xdr:col>
      <xdr:colOff>38100</xdr:colOff>
      <xdr:row>36</xdr:row>
      <xdr:rowOff>135375</xdr:rowOff>
    </xdr:to>
    <xdr:sp macro="" textlink="">
      <xdr:nvSpPr>
        <xdr:cNvPr id="90" name="楕円 89"/>
        <xdr:cNvSpPr/>
      </xdr:nvSpPr>
      <xdr:spPr>
        <a:xfrm>
          <a:off x="1079500" y="62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126502</xdr:rowOff>
    </xdr:from>
    <xdr:ext cx="534377" cy="259045"/>
    <xdr:sp macro="" textlink="">
      <xdr:nvSpPr>
        <xdr:cNvPr id="91" name="テキスト ボックス 90"/>
        <xdr:cNvSpPr txBox="1"/>
      </xdr:nvSpPr>
      <xdr:spPr>
        <a:xfrm>
          <a:off x="863111" y="62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121435</xdr:rowOff>
    </xdr:from>
    <xdr:to>
      <xdr:col>24</xdr:col>
      <xdr:colOff>63500</xdr:colOff>
      <xdr:row>57</xdr:row>
      <xdr:rowOff>73361</xdr:rowOff>
    </xdr:to>
    <xdr:cxnSp macro="">
      <xdr:nvCxnSpPr>
        <xdr:cNvPr id="119" name="直線コネクタ 118"/>
        <xdr:cNvCxnSpPr/>
      </xdr:nvCxnSpPr>
      <xdr:spPr>
        <a:xfrm flipV="1">
          <a:off x="3797300" y="9722635"/>
          <a:ext cx="838200" cy="1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73361</xdr:rowOff>
    </xdr:from>
    <xdr:to>
      <xdr:col>19</xdr:col>
      <xdr:colOff>177800</xdr:colOff>
      <xdr:row>57</xdr:row>
      <xdr:rowOff>115949</xdr:rowOff>
    </xdr:to>
    <xdr:cxnSp macro="">
      <xdr:nvCxnSpPr>
        <xdr:cNvPr id="122" name="直線コネクタ 121"/>
        <xdr:cNvCxnSpPr/>
      </xdr:nvCxnSpPr>
      <xdr:spPr>
        <a:xfrm flipV="1">
          <a:off x="2908300" y="9846011"/>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111559</xdr:rowOff>
    </xdr:from>
    <xdr:to>
      <xdr:col>15</xdr:col>
      <xdr:colOff>50800</xdr:colOff>
      <xdr:row>57</xdr:row>
      <xdr:rowOff>115949</xdr:rowOff>
    </xdr:to>
    <xdr:cxnSp macro="">
      <xdr:nvCxnSpPr>
        <xdr:cNvPr id="125" name="直線コネクタ 124"/>
        <xdr:cNvCxnSpPr/>
      </xdr:nvCxnSpPr>
      <xdr:spPr>
        <a:xfrm>
          <a:off x="2019300" y="9884209"/>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111559</xdr:rowOff>
    </xdr:from>
    <xdr:to>
      <xdr:col>10</xdr:col>
      <xdr:colOff>114300</xdr:colOff>
      <xdr:row>57</xdr:row>
      <xdr:rowOff>133482</xdr:rowOff>
    </xdr:to>
    <xdr:cxnSp macro="">
      <xdr:nvCxnSpPr>
        <xdr:cNvPr id="128" name="直線コネクタ 127"/>
        <xdr:cNvCxnSpPr/>
      </xdr:nvCxnSpPr>
      <xdr:spPr>
        <a:xfrm flipV="1">
          <a:off x="1130300" y="9884209"/>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70635</xdr:rowOff>
    </xdr:from>
    <xdr:to>
      <xdr:col>24</xdr:col>
      <xdr:colOff>114300</xdr:colOff>
      <xdr:row>57</xdr:row>
      <xdr:rowOff>785</xdr:rowOff>
    </xdr:to>
    <xdr:sp macro="" textlink="">
      <xdr:nvSpPr>
        <xdr:cNvPr id="138" name="楕円 137"/>
        <xdr:cNvSpPr/>
      </xdr:nvSpPr>
      <xdr:spPr>
        <a:xfrm>
          <a:off x="4584700" y="96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93512</xdr:rowOff>
    </xdr:from>
    <xdr:ext cx="534377" cy="259045"/>
    <xdr:sp macro="" textlink="">
      <xdr:nvSpPr>
        <xdr:cNvPr id="139" name="物件費該当値テキスト"/>
        <xdr:cNvSpPr txBox="1"/>
      </xdr:nvSpPr>
      <xdr:spPr>
        <a:xfrm>
          <a:off x="4686300" y="9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22561</xdr:rowOff>
    </xdr:from>
    <xdr:to>
      <xdr:col>20</xdr:col>
      <xdr:colOff>38100</xdr:colOff>
      <xdr:row>57</xdr:row>
      <xdr:rowOff>124161</xdr:rowOff>
    </xdr:to>
    <xdr:sp macro="" textlink="">
      <xdr:nvSpPr>
        <xdr:cNvPr id="140" name="楕円 139"/>
        <xdr:cNvSpPr/>
      </xdr:nvSpPr>
      <xdr:spPr>
        <a:xfrm>
          <a:off x="3746500" y="97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115288</xdr:rowOff>
    </xdr:from>
    <xdr:ext cx="534377" cy="259045"/>
    <xdr:sp macro="" textlink="">
      <xdr:nvSpPr>
        <xdr:cNvPr id="141" name="テキスト ボックス 140"/>
        <xdr:cNvSpPr txBox="1"/>
      </xdr:nvSpPr>
      <xdr:spPr>
        <a:xfrm>
          <a:off x="3530111" y="988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65149</xdr:rowOff>
    </xdr:from>
    <xdr:to>
      <xdr:col>15</xdr:col>
      <xdr:colOff>101600</xdr:colOff>
      <xdr:row>57</xdr:row>
      <xdr:rowOff>166749</xdr:rowOff>
    </xdr:to>
    <xdr:sp macro="" textlink="">
      <xdr:nvSpPr>
        <xdr:cNvPr id="142" name="楕円 141"/>
        <xdr:cNvSpPr/>
      </xdr:nvSpPr>
      <xdr:spPr>
        <a:xfrm>
          <a:off x="2857500" y="9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157876</xdr:rowOff>
    </xdr:from>
    <xdr:ext cx="534377" cy="259045"/>
    <xdr:sp macro="" textlink="">
      <xdr:nvSpPr>
        <xdr:cNvPr id="143" name="テキスト ボックス 142"/>
        <xdr:cNvSpPr txBox="1"/>
      </xdr:nvSpPr>
      <xdr:spPr>
        <a:xfrm>
          <a:off x="2641111" y="993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60759</xdr:rowOff>
    </xdr:from>
    <xdr:to>
      <xdr:col>10</xdr:col>
      <xdr:colOff>165100</xdr:colOff>
      <xdr:row>57</xdr:row>
      <xdr:rowOff>162359</xdr:rowOff>
    </xdr:to>
    <xdr:sp macro="" textlink="">
      <xdr:nvSpPr>
        <xdr:cNvPr id="144" name="楕円 143"/>
        <xdr:cNvSpPr/>
      </xdr:nvSpPr>
      <xdr:spPr>
        <a:xfrm>
          <a:off x="1968500" y="98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7436</xdr:rowOff>
    </xdr:from>
    <xdr:ext cx="534377" cy="259045"/>
    <xdr:sp macro="" textlink="">
      <xdr:nvSpPr>
        <xdr:cNvPr id="145" name="テキスト ボックス 144"/>
        <xdr:cNvSpPr txBox="1"/>
      </xdr:nvSpPr>
      <xdr:spPr>
        <a:xfrm>
          <a:off x="1752111" y="960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82682</xdr:rowOff>
    </xdr:from>
    <xdr:to>
      <xdr:col>6</xdr:col>
      <xdr:colOff>38100</xdr:colOff>
      <xdr:row>58</xdr:row>
      <xdr:rowOff>12832</xdr:rowOff>
    </xdr:to>
    <xdr:sp macro="" textlink="">
      <xdr:nvSpPr>
        <xdr:cNvPr id="146" name="楕円 145"/>
        <xdr:cNvSpPr/>
      </xdr:nvSpPr>
      <xdr:spPr>
        <a:xfrm>
          <a:off x="1079500" y="98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3959</xdr:rowOff>
    </xdr:from>
    <xdr:ext cx="534377" cy="259045"/>
    <xdr:sp macro="" textlink="">
      <xdr:nvSpPr>
        <xdr:cNvPr id="147" name="テキスト ボックス 146"/>
        <xdr:cNvSpPr txBox="1"/>
      </xdr:nvSpPr>
      <xdr:spPr>
        <a:xfrm>
          <a:off x="863111" y="99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25019</xdr:rowOff>
    </xdr:from>
    <xdr:to>
      <xdr:col>24</xdr:col>
      <xdr:colOff>63500</xdr:colOff>
      <xdr:row>78</xdr:row>
      <xdr:rowOff>36906</xdr:rowOff>
    </xdr:to>
    <xdr:cxnSp macro="">
      <xdr:nvCxnSpPr>
        <xdr:cNvPr id="176" name="直線コネクタ 175"/>
        <xdr:cNvCxnSpPr/>
      </xdr:nvCxnSpPr>
      <xdr:spPr>
        <a:xfrm flipV="1">
          <a:off x="3797300" y="1339811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36906</xdr:rowOff>
    </xdr:from>
    <xdr:to>
      <xdr:col>19</xdr:col>
      <xdr:colOff>177800</xdr:colOff>
      <xdr:row>78</xdr:row>
      <xdr:rowOff>37212</xdr:rowOff>
    </xdr:to>
    <xdr:cxnSp macro="">
      <xdr:nvCxnSpPr>
        <xdr:cNvPr id="179" name="直線コネクタ 178"/>
        <xdr:cNvCxnSpPr/>
      </xdr:nvCxnSpPr>
      <xdr:spPr>
        <a:xfrm flipV="1">
          <a:off x="2908300" y="13410006"/>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30962</xdr:rowOff>
    </xdr:from>
    <xdr:to>
      <xdr:col>15</xdr:col>
      <xdr:colOff>50800</xdr:colOff>
      <xdr:row>78</xdr:row>
      <xdr:rowOff>37212</xdr:rowOff>
    </xdr:to>
    <xdr:cxnSp macro="">
      <xdr:nvCxnSpPr>
        <xdr:cNvPr id="182" name="直線コネクタ 181"/>
        <xdr:cNvCxnSpPr/>
      </xdr:nvCxnSpPr>
      <xdr:spPr>
        <a:xfrm>
          <a:off x="2019300" y="13404062"/>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30962</xdr:rowOff>
    </xdr:from>
    <xdr:to>
      <xdr:col>10</xdr:col>
      <xdr:colOff>114300</xdr:colOff>
      <xdr:row>78</xdr:row>
      <xdr:rowOff>33934</xdr:rowOff>
    </xdr:to>
    <xdr:cxnSp macro="">
      <xdr:nvCxnSpPr>
        <xdr:cNvPr id="185" name="直線コネクタ 184"/>
        <xdr:cNvCxnSpPr/>
      </xdr:nvCxnSpPr>
      <xdr:spPr>
        <a:xfrm flipV="1">
          <a:off x="1130300" y="1340406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145669</xdr:rowOff>
    </xdr:from>
    <xdr:to>
      <xdr:col>24</xdr:col>
      <xdr:colOff>114300</xdr:colOff>
      <xdr:row>78</xdr:row>
      <xdr:rowOff>75819</xdr:rowOff>
    </xdr:to>
    <xdr:sp macro="" textlink="">
      <xdr:nvSpPr>
        <xdr:cNvPr id="195" name="楕円 194"/>
        <xdr:cNvSpPr/>
      </xdr:nvSpPr>
      <xdr:spPr>
        <a:xfrm>
          <a:off x="45847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124096</xdr:rowOff>
    </xdr:from>
    <xdr:ext cx="469744" cy="259045"/>
    <xdr:sp macro="" textlink="">
      <xdr:nvSpPr>
        <xdr:cNvPr id="196" name="維持補修費該当値テキスト"/>
        <xdr:cNvSpPr txBox="1"/>
      </xdr:nvSpPr>
      <xdr:spPr>
        <a:xfrm>
          <a:off x="4686300" y="133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157556</xdr:rowOff>
    </xdr:from>
    <xdr:to>
      <xdr:col>20</xdr:col>
      <xdr:colOff>38100</xdr:colOff>
      <xdr:row>78</xdr:row>
      <xdr:rowOff>87706</xdr:rowOff>
    </xdr:to>
    <xdr:sp macro="" textlink="">
      <xdr:nvSpPr>
        <xdr:cNvPr id="197" name="楕円 196"/>
        <xdr:cNvSpPr/>
      </xdr:nvSpPr>
      <xdr:spPr>
        <a:xfrm>
          <a:off x="3746500" y="133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78833</xdr:rowOff>
    </xdr:from>
    <xdr:ext cx="469744" cy="259045"/>
    <xdr:sp macro="" textlink="">
      <xdr:nvSpPr>
        <xdr:cNvPr id="198" name="テキスト ボックス 197"/>
        <xdr:cNvSpPr txBox="1"/>
      </xdr:nvSpPr>
      <xdr:spPr>
        <a:xfrm>
          <a:off x="3562428" y="1345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157862</xdr:rowOff>
    </xdr:from>
    <xdr:to>
      <xdr:col>15</xdr:col>
      <xdr:colOff>101600</xdr:colOff>
      <xdr:row>78</xdr:row>
      <xdr:rowOff>88012</xdr:rowOff>
    </xdr:to>
    <xdr:sp macro="" textlink="">
      <xdr:nvSpPr>
        <xdr:cNvPr id="199" name="楕円 198"/>
        <xdr:cNvSpPr/>
      </xdr:nvSpPr>
      <xdr:spPr>
        <a:xfrm>
          <a:off x="2857500" y="13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79139</xdr:rowOff>
    </xdr:from>
    <xdr:ext cx="469744" cy="259045"/>
    <xdr:sp macro="" textlink="">
      <xdr:nvSpPr>
        <xdr:cNvPr id="200" name="テキスト ボックス 199"/>
        <xdr:cNvSpPr txBox="1"/>
      </xdr:nvSpPr>
      <xdr:spPr>
        <a:xfrm>
          <a:off x="2673428" y="134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151612</xdr:rowOff>
    </xdr:from>
    <xdr:to>
      <xdr:col>10</xdr:col>
      <xdr:colOff>165100</xdr:colOff>
      <xdr:row>78</xdr:row>
      <xdr:rowOff>81762</xdr:rowOff>
    </xdr:to>
    <xdr:sp macro="" textlink="">
      <xdr:nvSpPr>
        <xdr:cNvPr id="201" name="楕円 200"/>
        <xdr:cNvSpPr/>
      </xdr:nvSpPr>
      <xdr:spPr>
        <a:xfrm>
          <a:off x="1968500" y="133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72889</xdr:rowOff>
    </xdr:from>
    <xdr:ext cx="469744" cy="259045"/>
    <xdr:sp macro="" textlink="">
      <xdr:nvSpPr>
        <xdr:cNvPr id="202" name="テキスト ボックス 201"/>
        <xdr:cNvSpPr txBox="1"/>
      </xdr:nvSpPr>
      <xdr:spPr>
        <a:xfrm>
          <a:off x="1784428" y="134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154584</xdr:rowOff>
    </xdr:from>
    <xdr:to>
      <xdr:col>6</xdr:col>
      <xdr:colOff>38100</xdr:colOff>
      <xdr:row>78</xdr:row>
      <xdr:rowOff>84734</xdr:rowOff>
    </xdr:to>
    <xdr:sp macro="" textlink="">
      <xdr:nvSpPr>
        <xdr:cNvPr id="203" name="楕円 202"/>
        <xdr:cNvSpPr/>
      </xdr:nvSpPr>
      <xdr:spPr>
        <a:xfrm>
          <a:off x="1079500" y="133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75861</xdr:rowOff>
    </xdr:from>
    <xdr:ext cx="469744" cy="259045"/>
    <xdr:sp macro="" textlink="">
      <xdr:nvSpPr>
        <xdr:cNvPr id="204" name="テキスト ボックス 203"/>
        <xdr:cNvSpPr txBox="1"/>
      </xdr:nvSpPr>
      <xdr:spPr>
        <a:xfrm>
          <a:off x="895428" y="1344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141833</xdr:rowOff>
    </xdr:from>
    <xdr:to>
      <xdr:col>24</xdr:col>
      <xdr:colOff>63500</xdr:colOff>
      <xdr:row>97</xdr:row>
      <xdr:rowOff>8077</xdr:rowOff>
    </xdr:to>
    <xdr:cxnSp macro="">
      <xdr:nvCxnSpPr>
        <xdr:cNvPr id="234" name="直線コネクタ 233"/>
        <xdr:cNvCxnSpPr/>
      </xdr:nvCxnSpPr>
      <xdr:spPr>
        <a:xfrm flipV="1">
          <a:off x="3797300" y="16601033"/>
          <a:ext cx="8382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8077</xdr:rowOff>
    </xdr:from>
    <xdr:to>
      <xdr:col>19</xdr:col>
      <xdr:colOff>177800</xdr:colOff>
      <xdr:row>97</xdr:row>
      <xdr:rowOff>65660</xdr:rowOff>
    </xdr:to>
    <xdr:cxnSp macro="">
      <xdr:nvCxnSpPr>
        <xdr:cNvPr id="237" name="直線コネクタ 236"/>
        <xdr:cNvCxnSpPr/>
      </xdr:nvCxnSpPr>
      <xdr:spPr>
        <a:xfrm flipV="1">
          <a:off x="2908300" y="16638727"/>
          <a:ext cx="889000" cy="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65660</xdr:rowOff>
    </xdr:from>
    <xdr:to>
      <xdr:col>15</xdr:col>
      <xdr:colOff>50800</xdr:colOff>
      <xdr:row>97</xdr:row>
      <xdr:rowOff>77812</xdr:rowOff>
    </xdr:to>
    <xdr:cxnSp macro="">
      <xdr:nvCxnSpPr>
        <xdr:cNvPr id="240" name="直線コネクタ 239"/>
        <xdr:cNvCxnSpPr/>
      </xdr:nvCxnSpPr>
      <xdr:spPr>
        <a:xfrm flipV="1">
          <a:off x="2019300" y="16696310"/>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77812</xdr:rowOff>
    </xdr:from>
    <xdr:to>
      <xdr:col>10</xdr:col>
      <xdr:colOff>114300</xdr:colOff>
      <xdr:row>97</xdr:row>
      <xdr:rowOff>78867</xdr:rowOff>
    </xdr:to>
    <xdr:cxnSp macro="">
      <xdr:nvCxnSpPr>
        <xdr:cNvPr id="243" name="直線コネクタ 242"/>
        <xdr:cNvCxnSpPr/>
      </xdr:nvCxnSpPr>
      <xdr:spPr>
        <a:xfrm flipV="1">
          <a:off x="1130300" y="16708462"/>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91033</xdr:rowOff>
    </xdr:from>
    <xdr:to>
      <xdr:col>24</xdr:col>
      <xdr:colOff>114300</xdr:colOff>
      <xdr:row>97</xdr:row>
      <xdr:rowOff>21183</xdr:rowOff>
    </xdr:to>
    <xdr:sp macro="" textlink="">
      <xdr:nvSpPr>
        <xdr:cNvPr id="253" name="楕円 252"/>
        <xdr:cNvSpPr/>
      </xdr:nvSpPr>
      <xdr:spPr>
        <a:xfrm>
          <a:off x="4584700" y="165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69460</xdr:rowOff>
    </xdr:from>
    <xdr:ext cx="534377" cy="259045"/>
    <xdr:sp macro="" textlink="">
      <xdr:nvSpPr>
        <xdr:cNvPr id="254" name="扶助費該当値テキスト"/>
        <xdr:cNvSpPr txBox="1"/>
      </xdr:nvSpPr>
      <xdr:spPr>
        <a:xfrm>
          <a:off x="4686300" y="165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128727</xdr:rowOff>
    </xdr:from>
    <xdr:to>
      <xdr:col>20</xdr:col>
      <xdr:colOff>38100</xdr:colOff>
      <xdr:row>97</xdr:row>
      <xdr:rowOff>58877</xdr:rowOff>
    </xdr:to>
    <xdr:sp macro="" textlink="">
      <xdr:nvSpPr>
        <xdr:cNvPr id="255" name="楕円 254"/>
        <xdr:cNvSpPr/>
      </xdr:nvSpPr>
      <xdr:spPr>
        <a:xfrm>
          <a:off x="3746500" y="165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50004</xdr:rowOff>
    </xdr:from>
    <xdr:ext cx="534377" cy="259045"/>
    <xdr:sp macro="" textlink="">
      <xdr:nvSpPr>
        <xdr:cNvPr id="256" name="テキスト ボックス 255"/>
        <xdr:cNvSpPr txBox="1"/>
      </xdr:nvSpPr>
      <xdr:spPr>
        <a:xfrm>
          <a:off x="3530111" y="166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14860</xdr:rowOff>
    </xdr:from>
    <xdr:to>
      <xdr:col>15</xdr:col>
      <xdr:colOff>101600</xdr:colOff>
      <xdr:row>97</xdr:row>
      <xdr:rowOff>116460</xdr:rowOff>
    </xdr:to>
    <xdr:sp macro="" textlink="">
      <xdr:nvSpPr>
        <xdr:cNvPr id="257" name="楕円 256"/>
        <xdr:cNvSpPr/>
      </xdr:nvSpPr>
      <xdr:spPr>
        <a:xfrm>
          <a:off x="2857500" y="1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107587</xdr:rowOff>
    </xdr:from>
    <xdr:ext cx="534377" cy="259045"/>
    <xdr:sp macro="" textlink="">
      <xdr:nvSpPr>
        <xdr:cNvPr id="258" name="テキスト ボックス 257"/>
        <xdr:cNvSpPr txBox="1"/>
      </xdr:nvSpPr>
      <xdr:spPr>
        <a:xfrm>
          <a:off x="2641111" y="16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27012</xdr:rowOff>
    </xdr:from>
    <xdr:to>
      <xdr:col>10</xdr:col>
      <xdr:colOff>165100</xdr:colOff>
      <xdr:row>97</xdr:row>
      <xdr:rowOff>128612</xdr:rowOff>
    </xdr:to>
    <xdr:sp macro="" textlink="">
      <xdr:nvSpPr>
        <xdr:cNvPr id="259" name="楕円 258"/>
        <xdr:cNvSpPr/>
      </xdr:nvSpPr>
      <xdr:spPr>
        <a:xfrm>
          <a:off x="1968500" y="16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119739</xdr:rowOff>
    </xdr:from>
    <xdr:ext cx="534377" cy="259045"/>
    <xdr:sp macro="" textlink="">
      <xdr:nvSpPr>
        <xdr:cNvPr id="260" name="テキスト ボックス 259"/>
        <xdr:cNvSpPr txBox="1"/>
      </xdr:nvSpPr>
      <xdr:spPr>
        <a:xfrm>
          <a:off x="1752111" y="167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28067</xdr:rowOff>
    </xdr:from>
    <xdr:to>
      <xdr:col>6</xdr:col>
      <xdr:colOff>38100</xdr:colOff>
      <xdr:row>97</xdr:row>
      <xdr:rowOff>129667</xdr:rowOff>
    </xdr:to>
    <xdr:sp macro="" textlink="">
      <xdr:nvSpPr>
        <xdr:cNvPr id="261" name="楕円 260"/>
        <xdr:cNvSpPr/>
      </xdr:nvSpPr>
      <xdr:spPr>
        <a:xfrm>
          <a:off x="10795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120794</xdr:rowOff>
    </xdr:from>
    <xdr:ext cx="534377" cy="259045"/>
    <xdr:sp macro="" textlink="">
      <xdr:nvSpPr>
        <xdr:cNvPr id="262" name="テキスト ボックス 261"/>
        <xdr:cNvSpPr txBox="1"/>
      </xdr:nvSpPr>
      <xdr:spPr>
        <a:xfrm>
          <a:off x="863111"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18778</xdr:rowOff>
    </xdr:from>
    <xdr:to>
      <xdr:col>55</xdr:col>
      <xdr:colOff>0</xdr:colOff>
      <xdr:row>37</xdr:row>
      <xdr:rowOff>167300</xdr:rowOff>
    </xdr:to>
    <xdr:cxnSp macro="">
      <xdr:nvCxnSpPr>
        <xdr:cNvPr id="291" name="直線コネクタ 290"/>
        <xdr:cNvCxnSpPr/>
      </xdr:nvCxnSpPr>
      <xdr:spPr>
        <a:xfrm flipV="1">
          <a:off x="9639300" y="5676628"/>
          <a:ext cx="838200" cy="8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167300</xdr:rowOff>
    </xdr:from>
    <xdr:to>
      <xdr:col>50</xdr:col>
      <xdr:colOff>114300</xdr:colOff>
      <xdr:row>37</xdr:row>
      <xdr:rowOff>170790</xdr:rowOff>
    </xdr:to>
    <xdr:cxnSp macro="">
      <xdr:nvCxnSpPr>
        <xdr:cNvPr id="294" name="直線コネクタ 293"/>
        <xdr:cNvCxnSpPr/>
      </xdr:nvCxnSpPr>
      <xdr:spPr>
        <a:xfrm flipV="1">
          <a:off x="8750300" y="6510950"/>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170790</xdr:rowOff>
    </xdr:from>
    <xdr:to>
      <xdr:col>45</xdr:col>
      <xdr:colOff>177800</xdr:colOff>
      <xdr:row>38</xdr:row>
      <xdr:rowOff>80828</xdr:rowOff>
    </xdr:to>
    <xdr:cxnSp macro="">
      <xdr:nvCxnSpPr>
        <xdr:cNvPr id="297" name="直線コネクタ 296"/>
        <xdr:cNvCxnSpPr/>
      </xdr:nvCxnSpPr>
      <xdr:spPr>
        <a:xfrm flipV="1">
          <a:off x="7861300" y="6514440"/>
          <a:ext cx="889000" cy="8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80828</xdr:rowOff>
    </xdr:from>
    <xdr:to>
      <xdr:col>41</xdr:col>
      <xdr:colOff>50800</xdr:colOff>
      <xdr:row>38</xdr:row>
      <xdr:rowOff>85674</xdr:rowOff>
    </xdr:to>
    <xdr:cxnSp macro="">
      <xdr:nvCxnSpPr>
        <xdr:cNvPr id="300" name="直線コネクタ 299"/>
        <xdr:cNvCxnSpPr/>
      </xdr:nvCxnSpPr>
      <xdr:spPr>
        <a:xfrm flipV="1">
          <a:off x="6972300" y="659592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139428</xdr:rowOff>
    </xdr:from>
    <xdr:to>
      <xdr:col>55</xdr:col>
      <xdr:colOff>50800</xdr:colOff>
      <xdr:row>33</xdr:row>
      <xdr:rowOff>69578</xdr:rowOff>
    </xdr:to>
    <xdr:sp macro="" textlink="">
      <xdr:nvSpPr>
        <xdr:cNvPr id="310" name="楕円 309"/>
        <xdr:cNvSpPr/>
      </xdr:nvSpPr>
      <xdr:spPr>
        <a:xfrm>
          <a:off x="10426700" y="56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117855</xdr:rowOff>
    </xdr:from>
    <xdr:ext cx="599010" cy="259045"/>
    <xdr:sp macro="" textlink="">
      <xdr:nvSpPr>
        <xdr:cNvPr id="311" name="補助費等該当値テキスト"/>
        <xdr:cNvSpPr txBox="1"/>
      </xdr:nvSpPr>
      <xdr:spPr>
        <a:xfrm>
          <a:off x="10528300" y="560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116499</xdr:rowOff>
    </xdr:from>
    <xdr:to>
      <xdr:col>50</xdr:col>
      <xdr:colOff>165100</xdr:colOff>
      <xdr:row>38</xdr:row>
      <xdr:rowOff>46650</xdr:rowOff>
    </xdr:to>
    <xdr:sp macro="" textlink="">
      <xdr:nvSpPr>
        <xdr:cNvPr id="312" name="楕円 311"/>
        <xdr:cNvSpPr/>
      </xdr:nvSpPr>
      <xdr:spPr>
        <a:xfrm>
          <a:off x="9588500" y="6460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37777</xdr:rowOff>
    </xdr:from>
    <xdr:ext cx="534377" cy="259045"/>
    <xdr:sp macro="" textlink="">
      <xdr:nvSpPr>
        <xdr:cNvPr id="313" name="テキスト ボックス 312"/>
        <xdr:cNvSpPr txBox="1"/>
      </xdr:nvSpPr>
      <xdr:spPr>
        <a:xfrm>
          <a:off x="9372111" y="65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119990</xdr:rowOff>
    </xdr:from>
    <xdr:to>
      <xdr:col>46</xdr:col>
      <xdr:colOff>38100</xdr:colOff>
      <xdr:row>38</xdr:row>
      <xdr:rowOff>50140</xdr:rowOff>
    </xdr:to>
    <xdr:sp macro="" textlink="">
      <xdr:nvSpPr>
        <xdr:cNvPr id="314" name="楕円 313"/>
        <xdr:cNvSpPr/>
      </xdr:nvSpPr>
      <xdr:spPr>
        <a:xfrm>
          <a:off x="8699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41267</xdr:rowOff>
    </xdr:from>
    <xdr:ext cx="534377" cy="259045"/>
    <xdr:sp macro="" textlink="">
      <xdr:nvSpPr>
        <xdr:cNvPr id="315" name="テキスト ボックス 314"/>
        <xdr:cNvSpPr txBox="1"/>
      </xdr:nvSpPr>
      <xdr:spPr>
        <a:xfrm>
          <a:off x="8483111" y="65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30028</xdr:rowOff>
    </xdr:from>
    <xdr:to>
      <xdr:col>41</xdr:col>
      <xdr:colOff>101600</xdr:colOff>
      <xdr:row>38</xdr:row>
      <xdr:rowOff>131628</xdr:rowOff>
    </xdr:to>
    <xdr:sp macro="" textlink="">
      <xdr:nvSpPr>
        <xdr:cNvPr id="316" name="楕円 315"/>
        <xdr:cNvSpPr/>
      </xdr:nvSpPr>
      <xdr:spPr>
        <a:xfrm>
          <a:off x="7810500" y="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122755</xdr:rowOff>
    </xdr:from>
    <xdr:ext cx="534377" cy="259045"/>
    <xdr:sp macro="" textlink="">
      <xdr:nvSpPr>
        <xdr:cNvPr id="317" name="テキスト ボックス 316"/>
        <xdr:cNvSpPr txBox="1"/>
      </xdr:nvSpPr>
      <xdr:spPr>
        <a:xfrm>
          <a:off x="7594111" y="66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34874</xdr:rowOff>
    </xdr:from>
    <xdr:to>
      <xdr:col>36</xdr:col>
      <xdr:colOff>165100</xdr:colOff>
      <xdr:row>38</xdr:row>
      <xdr:rowOff>136474</xdr:rowOff>
    </xdr:to>
    <xdr:sp macro="" textlink="">
      <xdr:nvSpPr>
        <xdr:cNvPr id="318" name="楕円 317"/>
        <xdr:cNvSpPr/>
      </xdr:nvSpPr>
      <xdr:spPr>
        <a:xfrm>
          <a:off x="6921500" y="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127601</xdr:rowOff>
    </xdr:from>
    <xdr:ext cx="534377" cy="259045"/>
    <xdr:sp macro="" textlink="">
      <xdr:nvSpPr>
        <xdr:cNvPr id="319" name="テキスト ボックス 318"/>
        <xdr:cNvSpPr txBox="1"/>
      </xdr:nvSpPr>
      <xdr:spPr>
        <a:xfrm>
          <a:off x="6705111" y="6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121543</xdr:rowOff>
    </xdr:from>
    <xdr:to>
      <xdr:col>55</xdr:col>
      <xdr:colOff>0</xdr:colOff>
      <xdr:row>58</xdr:row>
      <xdr:rowOff>123257</xdr:rowOff>
    </xdr:to>
    <xdr:cxnSp macro="">
      <xdr:nvCxnSpPr>
        <xdr:cNvPr id="351" name="直線コネクタ 350"/>
        <xdr:cNvCxnSpPr/>
      </xdr:nvCxnSpPr>
      <xdr:spPr>
        <a:xfrm>
          <a:off x="9639300" y="9894193"/>
          <a:ext cx="8382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67348</xdr:rowOff>
    </xdr:from>
    <xdr:to>
      <xdr:col>50</xdr:col>
      <xdr:colOff>114300</xdr:colOff>
      <xdr:row>57</xdr:row>
      <xdr:rowOff>121543</xdr:rowOff>
    </xdr:to>
    <xdr:cxnSp macro="">
      <xdr:nvCxnSpPr>
        <xdr:cNvPr id="354" name="直線コネクタ 353"/>
        <xdr:cNvCxnSpPr/>
      </xdr:nvCxnSpPr>
      <xdr:spPr>
        <a:xfrm>
          <a:off x="8750300" y="9839998"/>
          <a:ext cx="889000" cy="5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123273</xdr:rowOff>
    </xdr:from>
    <xdr:to>
      <xdr:col>45</xdr:col>
      <xdr:colOff>177800</xdr:colOff>
      <xdr:row>57</xdr:row>
      <xdr:rowOff>67348</xdr:rowOff>
    </xdr:to>
    <xdr:cxnSp macro="">
      <xdr:nvCxnSpPr>
        <xdr:cNvPr id="357" name="直線コネクタ 356"/>
        <xdr:cNvCxnSpPr/>
      </xdr:nvCxnSpPr>
      <xdr:spPr>
        <a:xfrm>
          <a:off x="7861300" y="9724473"/>
          <a:ext cx="889000" cy="1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123273</xdr:rowOff>
    </xdr:from>
    <xdr:to>
      <xdr:col>41</xdr:col>
      <xdr:colOff>50800</xdr:colOff>
      <xdr:row>56</xdr:row>
      <xdr:rowOff>151244</xdr:rowOff>
    </xdr:to>
    <xdr:cxnSp macro="">
      <xdr:nvCxnSpPr>
        <xdr:cNvPr id="360" name="直線コネクタ 359"/>
        <xdr:cNvCxnSpPr/>
      </xdr:nvCxnSpPr>
      <xdr:spPr>
        <a:xfrm flipV="1">
          <a:off x="6972300" y="9724473"/>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72457</xdr:rowOff>
    </xdr:from>
    <xdr:to>
      <xdr:col>55</xdr:col>
      <xdr:colOff>50800</xdr:colOff>
      <xdr:row>59</xdr:row>
      <xdr:rowOff>2607</xdr:rowOff>
    </xdr:to>
    <xdr:sp macro="" textlink="">
      <xdr:nvSpPr>
        <xdr:cNvPr id="370" name="楕円 369"/>
        <xdr:cNvSpPr/>
      </xdr:nvSpPr>
      <xdr:spPr>
        <a:xfrm>
          <a:off x="10426700" y="100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50884</xdr:rowOff>
    </xdr:from>
    <xdr:ext cx="534377" cy="259045"/>
    <xdr:sp macro="" textlink="">
      <xdr:nvSpPr>
        <xdr:cNvPr id="371" name="普通建設事業費該当値テキスト"/>
        <xdr:cNvSpPr txBox="1"/>
      </xdr:nvSpPr>
      <xdr:spPr>
        <a:xfrm>
          <a:off x="10528300" y="999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70743</xdr:rowOff>
    </xdr:from>
    <xdr:to>
      <xdr:col>50</xdr:col>
      <xdr:colOff>165100</xdr:colOff>
      <xdr:row>58</xdr:row>
      <xdr:rowOff>893</xdr:rowOff>
    </xdr:to>
    <xdr:sp macro="" textlink="">
      <xdr:nvSpPr>
        <xdr:cNvPr id="372" name="楕円 371"/>
        <xdr:cNvSpPr/>
      </xdr:nvSpPr>
      <xdr:spPr>
        <a:xfrm>
          <a:off x="9588500" y="98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163470</xdr:rowOff>
    </xdr:from>
    <xdr:ext cx="534377" cy="259045"/>
    <xdr:sp macro="" textlink="">
      <xdr:nvSpPr>
        <xdr:cNvPr id="373" name="テキスト ボックス 372"/>
        <xdr:cNvSpPr txBox="1"/>
      </xdr:nvSpPr>
      <xdr:spPr>
        <a:xfrm>
          <a:off x="9372111" y="99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16548</xdr:rowOff>
    </xdr:from>
    <xdr:to>
      <xdr:col>46</xdr:col>
      <xdr:colOff>38100</xdr:colOff>
      <xdr:row>57</xdr:row>
      <xdr:rowOff>118148</xdr:rowOff>
    </xdr:to>
    <xdr:sp macro="" textlink="">
      <xdr:nvSpPr>
        <xdr:cNvPr id="374" name="楕円 373"/>
        <xdr:cNvSpPr/>
      </xdr:nvSpPr>
      <xdr:spPr>
        <a:xfrm>
          <a:off x="8699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109275</xdr:rowOff>
    </xdr:from>
    <xdr:ext cx="534377" cy="259045"/>
    <xdr:sp macro="" textlink="">
      <xdr:nvSpPr>
        <xdr:cNvPr id="375" name="テキスト ボックス 374"/>
        <xdr:cNvSpPr txBox="1"/>
      </xdr:nvSpPr>
      <xdr:spPr>
        <a:xfrm>
          <a:off x="8483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72473</xdr:rowOff>
    </xdr:from>
    <xdr:to>
      <xdr:col>41</xdr:col>
      <xdr:colOff>101600</xdr:colOff>
      <xdr:row>57</xdr:row>
      <xdr:rowOff>2623</xdr:rowOff>
    </xdr:to>
    <xdr:sp macro="" textlink="">
      <xdr:nvSpPr>
        <xdr:cNvPr id="376" name="楕円 375"/>
        <xdr:cNvSpPr/>
      </xdr:nvSpPr>
      <xdr:spPr>
        <a:xfrm>
          <a:off x="78105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19150</xdr:rowOff>
    </xdr:from>
    <xdr:ext cx="534377" cy="259045"/>
    <xdr:sp macro="" textlink="">
      <xdr:nvSpPr>
        <xdr:cNvPr id="377" name="テキスト ボックス 376"/>
        <xdr:cNvSpPr txBox="1"/>
      </xdr:nvSpPr>
      <xdr:spPr>
        <a:xfrm>
          <a:off x="7594111" y="94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100444</xdr:rowOff>
    </xdr:from>
    <xdr:to>
      <xdr:col>36</xdr:col>
      <xdr:colOff>165100</xdr:colOff>
      <xdr:row>57</xdr:row>
      <xdr:rowOff>30594</xdr:rowOff>
    </xdr:to>
    <xdr:sp macro="" textlink="">
      <xdr:nvSpPr>
        <xdr:cNvPr id="378" name="楕円 377"/>
        <xdr:cNvSpPr/>
      </xdr:nvSpPr>
      <xdr:spPr>
        <a:xfrm>
          <a:off x="6921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47121</xdr:rowOff>
    </xdr:from>
    <xdr:ext cx="534377" cy="259045"/>
    <xdr:sp macro="" textlink="">
      <xdr:nvSpPr>
        <xdr:cNvPr id="379" name="テキスト ボックス 378"/>
        <xdr:cNvSpPr txBox="1"/>
      </xdr:nvSpPr>
      <xdr:spPr>
        <a:xfrm>
          <a:off x="6705111" y="9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82276</xdr:rowOff>
    </xdr:from>
    <xdr:to>
      <xdr:col>55</xdr:col>
      <xdr:colOff>0</xdr:colOff>
      <xdr:row>78</xdr:row>
      <xdr:rowOff>16531</xdr:rowOff>
    </xdr:to>
    <xdr:cxnSp macro="">
      <xdr:nvCxnSpPr>
        <xdr:cNvPr id="406" name="直線コネクタ 405"/>
        <xdr:cNvCxnSpPr/>
      </xdr:nvCxnSpPr>
      <xdr:spPr>
        <a:xfrm flipV="1">
          <a:off x="9639300" y="13283926"/>
          <a:ext cx="8382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149690</xdr:rowOff>
    </xdr:from>
    <xdr:to>
      <xdr:col>50</xdr:col>
      <xdr:colOff>114300</xdr:colOff>
      <xdr:row>78</xdr:row>
      <xdr:rowOff>16531</xdr:rowOff>
    </xdr:to>
    <xdr:cxnSp macro="">
      <xdr:nvCxnSpPr>
        <xdr:cNvPr id="409" name="直線コネクタ 408"/>
        <xdr:cNvCxnSpPr/>
      </xdr:nvCxnSpPr>
      <xdr:spPr>
        <a:xfrm>
          <a:off x="8750300" y="1335134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146718</xdr:rowOff>
    </xdr:from>
    <xdr:to>
      <xdr:col>45</xdr:col>
      <xdr:colOff>177800</xdr:colOff>
      <xdr:row>77</xdr:row>
      <xdr:rowOff>149690</xdr:rowOff>
    </xdr:to>
    <xdr:cxnSp macro="">
      <xdr:nvCxnSpPr>
        <xdr:cNvPr id="412" name="直線コネクタ 411"/>
        <xdr:cNvCxnSpPr/>
      </xdr:nvCxnSpPr>
      <xdr:spPr>
        <a:xfrm>
          <a:off x="7861300" y="1334836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73543</xdr:rowOff>
    </xdr:from>
    <xdr:to>
      <xdr:col>41</xdr:col>
      <xdr:colOff>50800</xdr:colOff>
      <xdr:row>77</xdr:row>
      <xdr:rowOff>146718</xdr:rowOff>
    </xdr:to>
    <xdr:cxnSp macro="">
      <xdr:nvCxnSpPr>
        <xdr:cNvPr id="415" name="直線コネクタ 414"/>
        <xdr:cNvCxnSpPr/>
      </xdr:nvCxnSpPr>
      <xdr:spPr>
        <a:xfrm>
          <a:off x="6972300" y="13275193"/>
          <a:ext cx="8890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31476</xdr:rowOff>
    </xdr:from>
    <xdr:to>
      <xdr:col>55</xdr:col>
      <xdr:colOff>50800</xdr:colOff>
      <xdr:row>77</xdr:row>
      <xdr:rowOff>133076</xdr:rowOff>
    </xdr:to>
    <xdr:sp macro="" textlink="">
      <xdr:nvSpPr>
        <xdr:cNvPr id="425" name="楕円 424"/>
        <xdr:cNvSpPr/>
      </xdr:nvSpPr>
      <xdr:spPr>
        <a:xfrm>
          <a:off x="10426700" y="132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9903</xdr:rowOff>
    </xdr:from>
    <xdr:ext cx="534377" cy="259045"/>
    <xdr:sp macro="" textlink="">
      <xdr:nvSpPr>
        <xdr:cNvPr id="426" name="普通建設事業費 （ うち新規整備　）該当値テキスト"/>
        <xdr:cNvSpPr txBox="1"/>
      </xdr:nvSpPr>
      <xdr:spPr>
        <a:xfrm>
          <a:off x="10528300" y="132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137181</xdr:rowOff>
    </xdr:from>
    <xdr:to>
      <xdr:col>50</xdr:col>
      <xdr:colOff>165100</xdr:colOff>
      <xdr:row>78</xdr:row>
      <xdr:rowOff>67331</xdr:rowOff>
    </xdr:to>
    <xdr:sp macro="" textlink="">
      <xdr:nvSpPr>
        <xdr:cNvPr id="427" name="楕円 426"/>
        <xdr:cNvSpPr/>
      </xdr:nvSpPr>
      <xdr:spPr>
        <a:xfrm>
          <a:off x="9588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58458</xdr:rowOff>
    </xdr:from>
    <xdr:ext cx="469744" cy="259045"/>
    <xdr:sp macro="" textlink="">
      <xdr:nvSpPr>
        <xdr:cNvPr id="428" name="テキスト ボックス 427"/>
        <xdr:cNvSpPr txBox="1"/>
      </xdr:nvSpPr>
      <xdr:spPr>
        <a:xfrm>
          <a:off x="9404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98890</xdr:rowOff>
    </xdr:from>
    <xdr:to>
      <xdr:col>46</xdr:col>
      <xdr:colOff>38100</xdr:colOff>
      <xdr:row>78</xdr:row>
      <xdr:rowOff>29040</xdr:rowOff>
    </xdr:to>
    <xdr:sp macro="" textlink="">
      <xdr:nvSpPr>
        <xdr:cNvPr id="429" name="楕円 428"/>
        <xdr:cNvSpPr/>
      </xdr:nvSpPr>
      <xdr:spPr>
        <a:xfrm>
          <a:off x="8699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20167</xdr:rowOff>
    </xdr:from>
    <xdr:ext cx="469744" cy="259045"/>
    <xdr:sp macro="" textlink="">
      <xdr:nvSpPr>
        <xdr:cNvPr id="430" name="テキスト ボックス 429"/>
        <xdr:cNvSpPr txBox="1"/>
      </xdr:nvSpPr>
      <xdr:spPr>
        <a:xfrm>
          <a:off x="8515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95918</xdr:rowOff>
    </xdr:from>
    <xdr:to>
      <xdr:col>41</xdr:col>
      <xdr:colOff>101600</xdr:colOff>
      <xdr:row>78</xdr:row>
      <xdr:rowOff>26068</xdr:rowOff>
    </xdr:to>
    <xdr:sp macro="" textlink="">
      <xdr:nvSpPr>
        <xdr:cNvPr id="431" name="楕円 430"/>
        <xdr:cNvSpPr/>
      </xdr:nvSpPr>
      <xdr:spPr>
        <a:xfrm>
          <a:off x="7810500" y="132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17195</xdr:rowOff>
    </xdr:from>
    <xdr:ext cx="469744" cy="259045"/>
    <xdr:sp macro="" textlink="">
      <xdr:nvSpPr>
        <xdr:cNvPr id="432" name="テキスト ボックス 431"/>
        <xdr:cNvSpPr txBox="1"/>
      </xdr:nvSpPr>
      <xdr:spPr>
        <a:xfrm>
          <a:off x="7626428" y="1339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22743</xdr:rowOff>
    </xdr:from>
    <xdr:to>
      <xdr:col>36</xdr:col>
      <xdr:colOff>165100</xdr:colOff>
      <xdr:row>77</xdr:row>
      <xdr:rowOff>124343</xdr:rowOff>
    </xdr:to>
    <xdr:sp macro="" textlink="">
      <xdr:nvSpPr>
        <xdr:cNvPr id="433" name="楕円 432"/>
        <xdr:cNvSpPr/>
      </xdr:nvSpPr>
      <xdr:spPr>
        <a:xfrm>
          <a:off x="6921500" y="132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115470</xdr:rowOff>
    </xdr:from>
    <xdr:ext cx="534377" cy="259045"/>
    <xdr:sp macro="" textlink="">
      <xdr:nvSpPr>
        <xdr:cNvPr id="434" name="テキスト ボックス 433"/>
        <xdr:cNvSpPr txBox="1"/>
      </xdr:nvSpPr>
      <xdr:spPr>
        <a:xfrm>
          <a:off x="6705111" y="1331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142607</xdr:rowOff>
    </xdr:from>
    <xdr:to>
      <xdr:col>55</xdr:col>
      <xdr:colOff>0</xdr:colOff>
      <xdr:row>98</xdr:row>
      <xdr:rowOff>33613</xdr:rowOff>
    </xdr:to>
    <xdr:cxnSp macro="">
      <xdr:nvCxnSpPr>
        <xdr:cNvPr id="465" name="直線コネクタ 464"/>
        <xdr:cNvCxnSpPr/>
      </xdr:nvCxnSpPr>
      <xdr:spPr>
        <a:xfrm>
          <a:off x="9639300" y="16601807"/>
          <a:ext cx="838200" cy="2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104806</xdr:rowOff>
    </xdr:from>
    <xdr:to>
      <xdr:col>50</xdr:col>
      <xdr:colOff>114300</xdr:colOff>
      <xdr:row>96</xdr:row>
      <xdr:rowOff>142607</xdr:rowOff>
    </xdr:to>
    <xdr:cxnSp macro="">
      <xdr:nvCxnSpPr>
        <xdr:cNvPr id="468" name="直線コネクタ 467"/>
        <xdr:cNvCxnSpPr/>
      </xdr:nvCxnSpPr>
      <xdr:spPr>
        <a:xfrm>
          <a:off x="8750300" y="16564006"/>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104806</xdr:rowOff>
    </xdr:from>
    <xdr:to>
      <xdr:col>45</xdr:col>
      <xdr:colOff>177800</xdr:colOff>
      <xdr:row>96</xdr:row>
      <xdr:rowOff>123910</xdr:rowOff>
    </xdr:to>
    <xdr:cxnSp macro="">
      <xdr:nvCxnSpPr>
        <xdr:cNvPr id="471" name="直線コネクタ 470"/>
        <xdr:cNvCxnSpPr/>
      </xdr:nvCxnSpPr>
      <xdr:spPr>
        <a:xfrm flipV="1">
          <a:off x="7861300" y="1656400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110472</xdr:rowOff>
    </xdr:from>
    <xdr:to>
      <xdr:col>41</xdr:col>
      <xdr:colOff>50800</xdr:colOff>
      <xdr:row>96</xdr:row>
      <xdr:rowOff>123910</xdr:rowOff>
    </xdr:to>
    <xdr:cxnSp macro="">
      <xdr:nvCxnSpPr>
        <xdr:cNvPr id="474" name="直線コネクタ 473"/>
        <xdr:cNvCxnSpPr/>
      </xdr:nvCxnSpPr>
      <xdr:spPr>
        <a:xfrm>
          <a:off x="6972300" y="16569672"/>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154263</xdr:rowOff>
    </xdr:from>
    <xdr:to>
      <xdr:col>55</xdr:col>
      <xdr:colOff>50800</xdr:colOff>
      <xdr:row>98</xdr:row>
      <xdr:rowOff>84413</xdr:rowOff>
    </xdr:to>
    <xdr:sp macro="" textlink="">
      <xdr:nvSpPr>
        <xdr:cNvPr id="484" name="楕円 483"/>
        <xdr:cNvSpPr/>
      </xdr:nvSpPr>
      <xdr:spPr>
        <a:xfrm>
          <a:off x="10426700" y="167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132690</xdr:rowOff>
    </xdr:from>
    <xdr:ext cx="534377" cy="259045"/>
    <xdr:sp macro="" textlink="">
      <xdr:nvSpPr>
        <xdr:cNvPr id="485" name="普通建設事業費 （ うち更新整備　）該当値テキスト"/>
        <xdr:cNvSpPr txBox="1"/>
      </xdr:nvSpPr>
      <xdr:spPr>
        <a:xfrm>
          <a:off x="10528300" y="167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91807</xdr:rowOff>
    </xdr:from>
    <xdr:to>
      <xdr:col>50</xdr:col>
      <xdr:colOff>165100</xdr:colOff>
      <xdr:row>97</xdr:row>
      <xdr:rowOff>21957</xdr:rowOff>
    </xdr:to>
    <xdr:sp macro="" textlink="">
      <xdr:nvSpPr>
        <xdr:cNvPr id="486" name="楕円 485"/>
        <xdr:cNvSpPr/>
      </xdr:nvSpPr>
      <xdr:spPr>
        <a:xfrm>
          <a:off x="9588500" y="165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38484</xdr:rowOff>
    </xdr:from>
    <xdr:ext cx="534377" cy="259045"/>
    <xdr:sp macro="" textlink="">
      <xdr:nvSpPr>
        <xdr:cNvPr id="487" name="テキスト ボックス 486"/>
        <xdr:cNvSpPr txBox="1"/>
      </xdr:nvSpPr>
      <xdr:spPr>
        <a:xfrm>
          <a:off x="9372111" y="163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54006</xdr:rowOff>
    </xdr:from>
    <xdr:to>
      <xdr:col>46</xdr:col>
      <xdr:colOff>38100</xdr:colOff>
      <xdr:row>96</xdr:row>
      <xdr:rowOff>155606</xdr:rowOff>
    </xdr:to>
    <xdr:sp macro="" textlink="">
      <xdr:nvSpPr>
        <xdr:cNvPr id="488" name="楕円 487"/>
        <xdr:cNvSpPr/>
      </xdr:nvSpPr>
      <xdr:spPr>
        <a:xfrm>
          <a:off x="8699500" y="16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683</xdr:rowOff>
    </xdr:from>
    <xdr:ext cx="534377" cy="259045"/>
    <xdr:sp macro="" textlink="">
      <xdr:nvSpPr>
        <xdr:cNvPr id="489" name="テキスト ボックス 488"/>
        <xdr:cNvSpPr txBox="1"/>
      </xdr:nvSpPr>
      <xdr:spPr>
        <a:xfrm>
          <a:off x="8483111" y="162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73110</xdr:rowOff>
    </xdr:from>
    <xdr:to>
      <xdr:col>41</xdr:col>
      <xdr:colOff>101600</xdr:colOff>
      <xdr:row>97</xdr:row>
      <xdr:rowOff>3260</xdr:rowOff>
    </xdr:to>
    <xdr:sp macro="" textlink="">
      <xdr:nvSpPr>
        <xdr:cNvPr id="490" name="楕円 489"/>
        <xdr:cNvSpPr/>
      </xdr:nvSpPr>
      <xdr:spPr>
        <a:xfrm>
          <a:off x="7810500" y="165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19787</xdr:rowOff>
    </xdr:from>
    <xdr:ext cx="534377" cy="259045"/>
    <xdr:sp macro="" textlink="">
      <xdr:nvSpPr>
        <xdr:cNvPr id="491" name="テキスト ボックス 490"/>
        <xdr:cNvSpPr txBox="1"/>
      </xdr:nvSpPr>
      <xdr:spPr>
        <a:xfrm>
          <a:off x="7594111" y="163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59672</xdr:rowOff>
    </xdr:from>
    <xdr:to>
      <xdr:col>36</xdr:col>
      <xdr:colOff>165100</xdr:colOff>
      <xdr:row>96</xdr:row>
      <xdr:rowOff>161272</xdr:rowOff>
    </xdr:to>
    <xdr:sp macro="" textlink="">
      <xdr:nvSpPr>
        <xdr:cNvPr id="492" name="楕円 491"/>
        <xdr:cNvSpPr/>
      </xdr:nvSpPr>
      <xdr:spPr>
        <a:xfrm>
          <a:off x="6921500" y="16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6349</xdr:rowOff>
    </xdr:from>
    <xdr:ext cx="534377" cy="259045"/>
    <xdr:sp macro="" textlink="">
      <xdr:nvSpPr>
        <xdr:cNvPr id="493" name="テキスト ボックス 492"/>
        <xdr:cNvSpPr txBox="1"/>
      </xdr:nvSpPr>
      <xdr:spPr>
        <a:xfrm>
          <a:off x="6705111" y="162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85270</xdr:rowOff>
    </xdr:from>
    <xdr:to>
      <xdr:col>85</xdr:col>
      <xdr:colOff>127000</xdr:colOff>
      <xdr:row>75</xdr:row>
      <xdr:rowOff>139860</xdr:rowOff>
    </xdr:to>
    <xdr:cxnSp macro="">
      <xdr:nvCxnSpPr>
        <xdr:cNvPr id="626" name="直線コネクタ 625"/>
        <xdr:cNvCxnSpPr/>
      </xdr:nvCxnSpPr>
      <xdr:spPr>
        <a:xfrm flipV="1">
          <a:off x="15481300" y="12944020"/>
          <a:ext cx="8382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139860</xdr:rowOff>
    </xdr:from>
    <xdr:to>
      <xdr:col>81</xdr:col>
      <xdr:colOff>50800</xdr:colOff>
      <xdr:row>76</xdr:row>
      <xdr:rowOff>9055</xdr:rowOff>
    </xdr:to>
    <xdr:cxnSp macro="">
      <xdr:nvCxnSpPr>
        <xdr:cNvPr id="629" name="直線コネクタ 628"/>
        <xdr:cNvCxnSpPr/>
      </xdr:nvCxnSpPr>
      <xdr:spPr>
        <a:xfrm flipV="1">
          <a:off x="14592300" y="12998610"/>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9055</xdr:rowOff>
    </xdr:from>
    <xdr:to>
      <xdr:col>76</xdr:col>
      <xdr:colOff>114300</xdr:colOff>
      <xdr:row>76</xdr:row>
      <xdr:rowOff>42911</xdr:rowOff>
    </xdr:to>
    <xdr:cxnSp macro="">
      <xdr:nvCxnSpPr>
        <xdr:cNvPr id="632" name="直線コネクタ 631"/>
        <xdr:cNvCxnSpPr/>
      </xdr:nvCxnSpPr>
      <xdr:spPr>
        <a:xfrm flipV="1">
          <a:off x="13703300" y="1303925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42911</xdr:rowOff>
    </xdr:from>
    <xdr:to>
      <xdr:col>71</xdr:col>
      <xdr:colOff>177800</xdr:colOff>
      <xdr:row>76</xdr:row>
      <xdr:rowOff>46455</xdr:rowOff>
    </xdr:to>
    <xdr:cxnSp macro="">
      <xdr:nvCxnSpPr>
        <xdr:cNvPr id="635" name="直線コネクタ 634"/>
        <xdr:cNvCxnSpPr/>
      </xdr:nvCxnSpPr>
      <xdr:spPr>
        <a:xfrm flipV="1">
          <a:off x="12814300" y="130731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34470</xdr:rowOff>
    </xdr:from>
    <xdr:to>
      <xdr:col>85</xdr:col>
      <xdr:colOff>177800</xdr:colOff>
      <xdr:row>75</xdr:row>
      <xdr:rowOff>136070</xdr:rowOff>
    </xdr:to>
    <xdr:sp macro="" textlink="">
      <xdr:nvSpPr>
        <xdr:cNvPr id="645" name="楕円 644"/>
        <xdr:cNvSpPr/>
      </xdr:nvSpPr>
      <xdr:spPr>
        <a:xfrm>
          <a:off x="16268700" y="128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12897</xdr:rowOff>
    </xdr:from>
    <xdr:ext cx="534377" cy="259045"/>
    <xdr:sp macro="" textlink="">
      <xdr:nvSpPr>
        <xdr:cNvPr id="646" name="公債費該当値テキスト"/>
        <xdr:cNvSpPr txBox="1"/>
      </xdr:nvSpPr>
      <xdr:spPr>
        <a:xfrm>
          <a:off x="16370300" y="128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89060</xdr:rowOff>
    </xdr:from>
    <xdr:to>
      <xdr:col>81</xdr:col>
      <xdr:colOff>101600</xdr:colOff>
      <xdr:row>76</xdr:row>
      <xdr:rowOff>19210</xdr:rowOff>
    </xdr:to>
    <xdr:sp macro="" textlink="">
      <xdr:nvSpPr>
        <xdr:cNvPr id="647" name="楕円 646"/>
        <xdr:cNvSpPr/>
      </xdr:nvSpPr>
      <xdr:spPr>
        <a:xfrm>
          <a:off x="15430500" y="129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10337</xdr:rowOff>
    </xdr:from>
    <xdr:ext cx="534377" cy="259045"/>
    <xdr:sp macro="" textlink="">
      <xdr:nvSpPr>
        <xdr:cNvPr id="648" name="テキスト ボックス 647"/>
        <xdr:cNvSpPr txBox="1"/>
      </xdr:nvSpPr>
      <xdr:spPr>
        <a:xfrm>
          <a:off x="15214111" y="130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129705</xdr:rowOff>
    </xdr:from>
    <xdr:to>
      <xdr:col>76</xdr:col>
      <xdr:colOff>165100</xdr:colOff>
      <xdr:row>76</xdr:row>
      <xdr:rowOff>59855</xdr:rowOff>
    </xdr:to>
    <xdr:sp macro="" textlink="">
      <xdr:nvSpPr>
        <xdr:cNvPr id="649" name="楕円 648"/>
        <xdr:cNvSpPr/>
      </xdr:nvSpPr>
      <xdr:spPr>
        <a:xfrm>
          <a:off x="14541500" y="129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50982</xdr:rowOff>
    </xdr:from>
    <xdr:ext cx="534377" cy="259045"/>
    <xdr:sp macro="" textlink="">
      <xdr:nvSpPr>
        <xdr:cNvPr id="650" name="テキスト ボックス 649"/>
        <xdr:cNvSpPr txBox="1"/>
      </xdr:nvSpPr>
      <xdr:spPr>
        <a:xfrm>
          <a:off x="14325111" y="130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163561</xdr:rowOff>
    </xdr:from>
    <xdr:to>
      <xdr:col>72</xdr:col>
      <xdr:colOff>38100</xdr:colOff>
      <xdr:row>76</xdr:row>
      <xdr:rowOff>93711</xdr:rowOff>
    </xdr:to>
    <xdr:sp macro="" textlink="">
      <xdr:nvSpPr>
        <xdr:cNvPr id="651" name="楕円 650"/>
        <xdr:cNvSpPr/>
      </xdr:nvSpPr>
      <xdr:spPr>
        <a:xfrm>
          <a:off x="13652500" y="13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84838</xdr:rowOff>
    </xdr:from>
    <xdr:ext cx="534377" cy="259045"/>
    <xdr:sp macro="" textlink="">
      <xdr:nvSpPr>
        <xdr:cNvPr id="652" name="テキスト ボックス 651"/>
        <xdr:cNvSpPr txBox="1"/>
      </xdr:nvSpPr>
      <xdr:spPr>
        <a:xfrm>
          <a:off x="13436111" y="131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167105</xdr:rowOff>
    </xdr:from>
    <xdr:to>
      <xdr:col>67</xdr:col>
      <xdr:colOff>101600</xdr:colOff>
      <xdr:row>76</xdr:row>
      <xdr:rowOff>97255</xdr:rowOff>
    </xdr:to>
    <xdr:sp macro="" textlink="">
      <xdr:nvSpPr>
        <xdr:cNvPr id="653" name="楕円 652"/>
        <xdr:cNvSpPr/>
      </xdr:nvSpPr>
      <xdr:spPr>
        <a:xfrm>
          <a:off x="12763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88382</xdr:rowOff>
    </xdr:from>
    <xdr:ext cx="534377" cy="259045"/>
    <xdr:sp macro="" textlink="">
      <xdr:nvSpPr>
        <xdr:cNvPr id="654" name="テキスト ボックス 653"/>
        <xdr:cNvSpPr txBox="1"/>
      </xdr:nvSpPr>
      <xdr:spPr>
        <a:xfrm>
          <a:off x="12547111" y="13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36830</xdr:rowOff>
    </xdr:from>
    <xdr:to>
      <xdr:col>85</xdr:col>
      <xdr:colOff>127000</xdr:colOff>
      <xdr:row>99</xdr:row>
      <xdr:rowOff>37554</xdr:rowOff>
    </xdr:to>
    <xdr:cxnSp macro="">
      <xdr:nvCxnSpPr>
        <xdr:cNvPr id="683" name="直線コネクタ 682"/>
        <xdr:cNvCxnSpPr/>
      </xdr:nvCxnSpPr>
      <xdr:spPr>
        <a:xfrm flipV="1">
          <a:off x="15481300" y="1701038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20256</xdr:rowOff>
    </xdr:from>
    <xdr:to>
      <xdr:col>81</xdr:col>
      <xdr:colOff>50800</xdr:colOff>
      <xdr:row>99</xdr:row>
      <xdr:rowOff>37554</xdr:rowOff>
    </xdr:to>
    <xdr:cxnSp macro="">
      <xdr:nvCxnSpPr>
        <xdr:cNvPr id="686" name="直線コネクタ 685"/>
        <xdr:cNvCxnSpPr/>
      </xdr:nvCxnSpPr>
      <xdr:spPr>
        <a:xfrm>
          <a:off x="14592300" y="1699380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1282</xdr:rowOff>
    </xdr:from>
    <xdr:to>
      <xdr:col>76</xdr:col>
      <xdr:colOff>114300</xdr:colOff>
      <xdr:row>99</xdr:row>
      <xdr:rowOff>20256</xdr:rowOff>
    </xdr:to>
    <xdr:cxnSp macro="">
      <xdr:nvCxnSpPr>
        <xdr:cNvPr id="689" name="直線コネクタ 688"/>
        <xdr:cNvCxnSpPr/>
      </xdr:nvCxnSpPr>
      <xdr:spPr>
        <a:xfrm>
          <a:off x="13703300" y="16803382"/>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xdr:rowOff>
    </xdr:from>
    <xdr:to>
      <xdr:col>71</xdr:col>
      <xdr:colOff>177800</xdr:colOff>
      <xdr:row>98</xdr:row>
      <xdr:rowOff>163627</xdr:rowOff>
    </xdr:to>
    <xdr:cxnSp macro="">
      <xdr:nvCxnSpPr>
        <xdr:cNvPr id="692" name="直線コネクタ 691"/>
        <xdr:cNvCxnSpPr/>
      </xdr:nvCxnSpPr>
      <xdr:spPr>
        <a:xfrm flipV="1">
          <a:off x="12814300" y="16803382"/>
          <a:ext cx="889000" cy="16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157480</xdr:rowOff>
    </xdr:from>
    <xdr:to>
      <xdr:col>85</xdr:col>
      <xdr:colOff>177800</xdr:colOff>
      <xdr:row>99</xdr:row>
      <xdr:rowOff>87630</xdr:rowOff>
    </xdr:to>
    <xdr:sp macro="" textlink="">
      <xdr:nvSpPr>
        <xdr:cNvPr id="702" name="楕円 701"/>
        <xdr:cNvSpPr/>
      </xdr:nvSpPr>
      <xdr:spPr>
        <a:xfrm>
          <a:off x="162687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72407</xdr:rowOff>
    </xdr:from>
    <xdr:ext cx="378565" cy="259045"/>
    <xdr:sp macro="" textlink="">
      <xdr:nvSpPr>
        <xdr:cNvPr id="703" name="積立金該当値テキスト"/>
        <xdr:cNvSpPr txBox="1"/>
      </xdr:nvSpPr>
      <xdr:spPr>
        <a:xfrm>
          <a:off x="16370300" y="1687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158204</xdr:rowOff>
    </xdr:from>
    <xdr:to>
      <xdr:col>81</xdr:col>
      <xdr:colOff>101600</xdr:colOff>
      <xdr:row>99</xdr:row>
      <xdr:rowOff>88354</xdr:rowOff>
    </xdr:to>
    <xdr:sp macro="" textlink="">
      <xdr:nvSpPr>
        <xdr:cNvPr id="704" name="楕円 703"/>
        <xdr:cNvSpPr/>
      </xdr:nvSpPr>
      <xdr:spPr>
        <a:xfrm>
          <a:off x="15430500" y="169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79481</xdr:rowOff>
    </xdr:from>
    <xdr:ext cx="378565" cy="259045"/>
    <xdr:sp macro="" textlink="">
      <xdr:nvSpPr>
        <xdr:cNvPr id="705" name="テキスト ボックス 704"/>
        <xdr:cNvSpPr txBox="1"/>
      </xdr:nvSpPr>
      <xdr:spPr>
        <a:xfrm>
          <a:off x="15292017" y="1705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140906</xdr:rowOff>
    </xdr:from>
    <xdr:to>
      <xdr:col>76</xdr:col>
      <xdr:colOff>165100</xdr:colOff>
      <xdr:row>99</xdr:row>
      <xdr:rowOff>71056</xdr:rowOff>
    </xdr:to>
    <xdr:sp macro="" textlink="">
      <xdr:nvSpPr>
        <xdr:cNvPr id="706" name="楕円 705"/>
        <xdr:cNvSpPr/>
      </xdr:nvSpPr>
      <xdr:spPr>
        <a:xfrm>
          <a:off x="14541500" y="169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62183</xdr:rowOff>
    </xdr:from>
    <xdr:ext cx="378565" cy="259045"/>
    <xdr:sp macro="" textlink="">
      <xdr:nvSpPr>
        <xdr:cNvPr id="707" name="テキスト ボックス 706"/>
        <xdr:cNvSpPr txBox="1"/>
      </xdr:nvSpPr>
      <xdr:spPr>
        <a:xfrm>
          <a:off x="14403017" y="1703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121932</xdr:rowOff>
    </xdr:from>
    <xdr:to>
      <xdr:col>72</xdr:col>
      <xdr:colOff>38100</xdr:colOff>
      <xdr:row>98</xdr:row>
      <xdr:rowOff>52082</xdr:rowOff>
    </xdr:to>
    <xdr:sp macro="" textlink="">
      <xdr:nvSpPr>
        <xdr:cNvPr id="708" name="楕円 707"/>
        <xdr:cNvSpPr/>
      </xdr:nvSpPr>
      <xdr:spPr>
        <a:xfrm>
          <a:off x="13652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43209</xdr:rowOff>
    </xdr:from>
    <xdr:ext cx="469744" cy="259045"/>
    <xdr:sp macro="" textlink="">
      <xdr:nvSpPr>
        <xdr:cNvPr id="709" name="テキスト ボックス 708"/>
        <xdr:cNvSpPr txBox="1"/>
      </xdr:nvSpPr>
      <xdr:spPr>
        <a:xfrm>
          <a:off x="13468428" y="168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112827</xdr:rowOff>
    </xdr:from>
    <xdr:to>
      <xdr:col>67</xdr:col>
      <xdr:colOff>101600</xdr:colOff>
      <xdr:row>99</xdr:row>
      <xdr:rowOff>42977</xdr:rowOff>
    </xdr:to>
    <xdr:sp macro="" textlink="">
      <xdr:nvSpPr>
        <xdr:cNvPr id="710" name="楕円 709"/>
        <xdr:cNvSpPr/>
      </xdr:nvSpPr>
      <xdr:spPr>
        <a:xfrm>
          <a:off x="12763500" y="169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34104</xdr:rowOff>
    </xdr:from>
    <xdr:ext cx="469744" cy="259045"/>
    <xdr:sp macro="" textlink="">
      <xdr:nvSpPr>
        <xdr:cNvPr id="711" name="テキスト ボックス 710"/>
        <xdr:cNvSpPr txBox="1"/>
      </xdr:nvSpPr>
      <xdr:spPr>
        <a:xfrm>
          <a:off x="12579428" y="1700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164193</xdr:rowOff>
    </xdr:from>
    <xdr:to>
      <xdr:col>116</xdr:col>
      <xdr:colOff>63500</xdr:colOff>
      <xdr:row>37</xdr:row>
      <xdr:rowOff>14623</xdr:rowOff>
    </xdr:to>
    <xdr:cxnSp macro="">
      <xdr:nvCxnSpPr>
        <xdr:cNvPr id="742" name="直線コネクタ 741"/>
        <xdr:cNvCxnSpPr/>
      </xdr:nvCxnSpPr>
      <xdr:spPr>
        <a:xfrm flipV="1">
          <a:off x="21323300" y="6336393"/>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169092</xdr:rowOff>
    </xdr:from>
    <xdr:to>
      <xdr:col>111</xdr:col>
      <xdr:colOff>177800</xdr:colOff>
      <xdr:row>37</xdr:row>
      <xdr:rowOff>14623</xdr:rowOff>
    </xdr:to>
    <xdr:cxnSp macro="">
      <xdr:nvCxnSpPr>
        <xdr:cNvPr id="745" name="直線コネクタ 744"/>
        <xdr:cNvCxnSpPr/>
      </xdr:nvCxnSpPr>
      <xdr:spPr>
        <a:xfrm>
          <a:off x="20434300" y="6341292"/>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169092</xdr:rowOff>
    </xdr:from>
    <xdr:to>
      <xdr:col>107</xdr:col>
      <xdr:colOff>50800</xdr:colOff>
      <xdr:row>39</xdr:row>
      <xdr:rowOff>71120</xdr:rowOff>
    </xdr:to>
    <xdr:cxnSp macro="">
      <xdr:nvCxnSpPr>
        <xdr:cNvPr id="748" name="直線コネクタ 747"/>
        <xdr:cNvCxnSpPr/>
      </xdr:nvCxnSpPr>
      <xdr:spPr>
        <a:xfrm flipV="1">
          <a:off x="19545300" y="6341292"/>
          <a:ext cx="8890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25236</xdr:rowOff>
    </xdr:from>
    <xdr:to>
      <xdr:col>102</xdr:col>
      <xdr:colOff>114300</xdr:colOff>
      <xdr:row>39</xdr:row>
      <xdr:rowOff>71120</xdr:rowOff>
    </xdr:to>
    <xdr:cxnSp macro="">
      <xdr:nvCxnSpPr>
        <xdr:cNvPr id="751" name="直線コネクタ 750"/>
        <xdr:cNvCxnSpPr/>
      </xdr:nvCxnSpPr>
      <xdr:spPr>
        <a:xfrm>
          <a:off x="18656300" y="6540336"/>
          <a:ext cx="889000" cy="2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113393</xdr:rowOff>
    </xdr:from>
    <xdr:to>
      <xdr:col>116</xdr:col>
      <xdr:colOff>114300</xdr:colOff>
      <xdr:row>37</xdr:row>
      <xdr:rowOff>43543</xdr:rowOff>
    </xdr:to>
    <xdr:sp macro="" textlink="">
      <xdr:nvSpPr>
        <xdr:cNvPr id="761" name="楕円 760"/>
        <xdr:cNvSpPr/>
      </xdr:nvSpPr>
      <xdr:spPr>
        <a:xfrm>
          <a:off x="22110700" y="62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136270</xdr:rowOff>
    </xdr:from>
    <xdr:ext cx="469744" cy="259045"/>
    <xdr:sp macro="" textlink="">
      <xdr:nvSpPr>
        <xdr:cNvPr id="762" name="投資及び出資金該当値テキスト"/>
        <xdr:cNvSpPr txBox="1"/>
      </xdr:nvSpPr>
      <xdr:spPr>
        <a:xfrm>
          <a:off x="22212300"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135273</xdr:rowOff>
    </xdr:from>
    <xdr:to>
      <xdr:col>112</xdr:col>
      <xdr:colOff>38100</xdr:colOff>
      <xdr:row>37</xdr:row>
      <xdr:rowOff>65423</xdr:rowOff>
    </xdr:to>
    <xdr:sp macro="" textlink="">
      <xdr:nvSpPr>
        <xdr:cNvPr id="763" name="楕円 762"/>
        <xdr:cNvSpPr/>
      </xdr:nvSpPr>
      <xdr:spPr>
        <a:xfrm>
          <a:off x="21272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81950</xdr:rowOff>
    </xdr:from>
    <xdr:ext cx="469744" cy="259045"/>
    <xdr:sp macro="" textlink="">
      <xdr:nvSpPr>
        <xdr:cNvPr id="764" name="テキスト ボックス 763"/>
        <xdr:cNvSpPr txBox="1"/>
      </xdr:nvSpPr>
      <xdr:spPr>
        <a:xfrm>
          <a:off x="21088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118292</xdr:rowOff>
    </xdr:from>
    <xdr:to>
      <xdr:col>107</xdr:col>
      <xdr:colOff>101600</xdr:colOff>
      <xdr:row>37</xdr:row>
      <xdr:rowOff>48442</xdr:rowOff>
    </xdr:to>
    <xdr:sp macro="" textlink="">
      <xdr:nvSpPr>
        <xdr:cNvPr id="765" name="楕円 764"/>
        <xdr:cNvSpPr/>
      </xdr:nvSpPr>
      <xdr:spPr>
        <a:xfrm>
          <a:off x="20383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64969</xdr:rowOff>
    </xdr:from>
    <xdr:ext cx="469744" cy="259045"/>
    <xdr:sp macro="" textlink="">
      <xdr:nvSpPr>
        <xdr:cNvPr id="766" name="テキスト ボックス 765"/>
        <xdr:cNvSpPr txBox="1"/>
      </xdr:nvSpPr>
      <xdr:spPr>
        <a:xfrm>
          <a:off x="20199428" y="60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20320</xdr:rowOff>
    </xdr:from>
    <xdr:to>
      <xdr:col>102</xdr:col>
      <xdr:colOff>165100</xdr:colOff>
      <xdr:row>39</xdr:row>
      <xdr:rowOff>121920</xdr:rowOff>
    </xdr:to>
    <xdr:sp macro="" textlink="">
      <xdr:nvSpPr>
        <xdr:cNvPr id="767" name="楕円 766"/>
        <xdr:cNvSpPr/>
      </xdr:nvSpPr>
      <xdr:spPr>
        <a:xfrm>
          <a:off x="19494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113047</xdr:rowOff>
    </xdr:from>
    <xdr:ext cx="378565" cy="259045"/>
    <xdr:sp macro="" textlink="">
      <xdr:nvSpPr>
        <xdr:cNvPr id="768" name="テキスト ボックス 767"/>
        <xdr:cNvSpPr txBox="1"/>
      </xdr:nvSpPr>
      <xdr:spPr>
        <a:xfrm>
          <a:off x="19356017" y="679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145887</xdr:rowOff>
    </xdr:from>
    <xdr:to>
      <xdr:col>98</xdr:col>
      <xdr:colOff>38100</xdr:colOff>
      <xdr:row>38</xdr:row>
      <xdr:rowOff>76037</xdr:rowOff>
    </xdr:to>
    <xdr:sp macro="" textlink="">
      <xdr:nvSpPr>
        <xdr:cNvPr id="769" name="楕円 768"/>
        <xdr:cNvSpPr/>
      </xdr:nvSpPr>
      <xdr:spPr>
        <a:xfrm>
          <a:off x="18605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67163</xdr:rowOff>
    </xdr:from>
    <xdr:ext cx="469744" cy="259045"/>
    <xdr:sp macro="" textlink="">
      <xdr:nvSpPr>
        <xdr:cNvPr id="770" name="テキスト ボックス 769"/>
        <xdr:cNvSpPr txBox="1"/>
      </xdr:nvSpPr>
      <xdr:spPr>
        <a:xfrm>
          <a:off x="18421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19522</xdr:rowOff>
    </xdr:from>
    <xdr:to>
      <xdr:col>116</xdr:col>
      <xdr:colOff>63500</xdr:colOff>
      <xdr:row>59</xdr:row>
      <xdr:rowOff>25188</xdr:rowOff>
    </xdr:to>
    <xdr:cxnSp macro="">
      <xdr:nvCxnSpPr>
        <xdr:cNvPr id="801" name="直線コネクタ 800"/>
        <xdr:cNvCxnSpPr/>
      </xdr:nvCxnSpPr>
      <xdr:spPr>
        <a:xfrm>
          <a:off x="21323300" y="10135072"/>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12712</xdr:rowOff>
    </xdr:from>
    <xdr:to>
      <xdr:col>111</xdr:col>
      <xdr:colOff>177800</xdr:colOff>
      <xdr:row>59</xdr:row>
      <xdr:rowOff>19522</xdr:rowOff>
    </xdr:to>
    <xdr:cxnSp macro="">
      <xdr:nvCxnSpPr>
        <xdr:cNvPr id="804" name="直線コネクタ 803"/>
        <xdr:cNvCxnSpPr/>
      </xdr:nvCxnSpPr>
      <xdr:spPr>
        <a:xfrm>
          <a:off x="20434300" y="10128262"/>
          <a:ext cx="8890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12321</xdr:rowOff>
    </xdr:from>
    <xdr:to>
      <xdr:col>107</xdr:col>
      <xdr:colOff>50800</xdr:colOff>
      <xdr:row>59</xdr:row>
      <xdr:rowOff>12712</xdr:rowOff>
    </xdr:to>
    <xdr:cxnSp macro="">
      <xdr:nvCxnSpPr>
        <xdr:cNvPr id="807" name="直線コネクタ 806"/>
        <xdr:cNvCxnSpPr/>
      </xdr:nvCxnSpPr>
      <xdr:spPr>
        <a:xfrm>
          <a:off x="19545300" y="1012787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12190</xdr:rowOff>
    </xdr:from>
    <xdr:to>
      <xdr:col>102</xdr:col>
      <xdr:colOff>114300</xdr:colOff>
      <xdr:row>59</xdr:row>
      <xdr:rowOff>12321</xdr:rowOff>
    </xdr:to>
    <xdr:cxnSp macro="">
      <xdr:nvCxnSpPr>
        <xdr:cNvPr id="810" name="直線コネクタ 809"/>
        <xdr:cNvCxnSpPr/>
      </xdr:nvCxnSpPr>
      <xdr:spPr>
        <a:xfrm>
          <a:off x="18656300" y="1012774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145838</xdr:rowOff>
    </xdr:from>
    <xdr:to>
      <xdr:col>116</xdr:col>
      <xdr:colOff>114300</xdr:colOff>
      <xdr:row>59</xdr:row>
      <xdr:rowOff>75988</xdr:rowOff>
    </xdr:to>
    <xdr:sp macro="" textlink="">
      <xdr:nvSpPr>
        <xdr:cNvPr id="820" name="楕円 819"/>
        <xdr:cNvSpPr/>
      </xdr:nvSpPr>
      <xdr:spPr>
        <a:xfrm>
          <a:off x="22110700" y="1008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60765</xdr:rowOff>
    </xdr:from>
    <xdr:ext cx="469744" cy="259045"/>
    <xdr:sp macro="" textlink="">
      <xdr:nvSpPr>
        <xdr:cNvPr id="821" name="貸付金該当値テキスト"/>
        <xdr:cNvSpPr txBox="1"/>
      </xdr:nvSpPr>
      <xdr:spPr>
        <a:xfrm>
          <a:off x="22212300" y="1000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140172</xdr:rowOff>
    </xdr:from>
    <xdr:to>
      <xdr:col>112</xdr:col>
      <xdr:colOff>38100</xdr:colOff>
      <xdr:row>59</xdr:row>
      <xdr:rowOff>70322</xdr:rowOff>
    </xdr:to>
    <xdr:sp macro="" textlink="">
      <xdr:nvSpPr>
        <xdr:cNvPr id="822" name="楕円 821"/>
        <xdr:cNvSpPr/>
      </xdr:nvSpPr>
      <xdr:spPr>
        <a:xfrm>
          <a:off x="21272500" y="100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61449</xdr:rowOff>
    </xdr:from>
    <xdr:ext cx="469744" cy="259045"/>
    <xdr:sp macro="" textlink="">
      <xdr:nvSpPr>
        <xdr:cNvPr id="823" name="テキスト ボックス 822"/>
        <xdr:cNvSpPr txBox="1"/>
      </xdr:nvSpPr>
      <xdr:spPr>
        <a:xfrm>
          <a:off x="21088428" y="101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133362</xdr:rowOff>
    </xdr:from>
    <xdr:to>
      <xdr:col>107</xdr:col>
      <xdr:colOff>101600</xdr:colOff>
      <xdr:row>59</xdr:row>
      <xdr:rowOff>63512</xdr:rowOff>
    </xdr:to>
    <xdr:sp macro="" textlink="">
      <xdr:nvSpPr>
        <xdr:cNvPr id="824" name="楕円 823"/>
        <xdr:cNvSpPr/>
      </xdr:nvSpPr>
      <xdr:spPr>
        <a:xfrm>
          <a:off x="20383500" y="10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54639</xdr:rowOff>
    </xdr:from>
    <xdr:ext cx="469744" cy="259045"/>
    <xdr:sp macro="" textlink="">
      <xdr:nvSpPr>
        <xdr:cNvPr id="825" name="テキスト ボックス 824"/>
        <xdr:cNvSpPr txBox="1"/>
      </xdr:nvSpPr>
      <xdr:spPr>
        <a:xfrm>
          <a:off x="20199428" y="101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132971</xdr:rowOff>
    </xdr:from>
    <xdr:to>
      <xdr:col>102</xdr:col>
      <xdr:colOff>165100</xdr:colOff>
      <xdr:row>59</xdr:row>
      <xdr:rowOff>63121</xdr:rowOff>
    </xdr:to>
    <xdr:sp macro="" textlink="">
      <xdr:nvSpPr>
        <xdr:cNvPr id="826" name="楕円 825"/>
        <xdr:cNvSpPr/>
      </xdr:nvSpPr>
      <xdr:spPr>
        <a:xfrm>
          <a:off x="19494500" y="100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54248</xdr:rowOff>
    </xdr:from>
    <xdr:ext cx="469744" cy="259045"/>
    <xdr:sp macro="" textlink="">
      <xdr:nvSpPr>
        <xdr:cNvPr id="827" name="テキスト ボックス 826"/>
        <xdr:cNvSpPr txBox="1"/>
      </xdr:nvSpPr>
      <xdr:spPr>
        <a:xfrm>
          <a:off x="19310428" y="1016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132840</xdr:rowOff>
    </xdr:from>
    <xdr:to>
      <xdr:col>98</xdr:col>
      <xdr:colOff>38100</xdr:colOff>
      <xdr:row>59</xdr:row>
      <xdr:rowOff>62990</xdr:rowOff>
    </xdr:to>
    <xdr:sp macro="" textlink="">
      <xdr:nvSpPr>
        <xdr:cNvPr id="828" name="楕円 827"/>
        <xdr:cNvSpPr/>
      </xdr:nvSpPr>
      <xdr:spPr>
        <a:xfrm>
          <a:off x="18605500" y="10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54117</xdr:rowOff>
    </xdr:from>
    <xdr:ext cx="469744" cy="259045"/>
    <xdr:sp macro="" textlink="">
      <xdr:nvSpPr>
        <xdr:cNvPr id="829" name="テキスト ボックス 828"/>
        <xdr:cNvSpPr txBox="1"/>
      </xdr:nvSpPr>
      <xdr:spPr>
        <a:xfrm>
          <a:off x="18421428" y="1016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101524</xdr:rowOff>
    </xdr:from>
    <xdr:to>
      <xdr:col>116</xdr:col>
      <xdr:colOff>63500</xdr:colOff>
      <xdr:row>77</xdr:row>
      <xdr:rowOff>108268</xdr:rowOff>
    </xdr:to>
    <xdr:cxnSp macro="">
      <xdr:nvCxnSpPr>
        <xdr:cNvPr id="859" name="直線コネクタ 858"/>
        <xdr:cNvCxnSpPr/>
      </xdr:nvCxnSpPr>
      <xdr:spPr>
        <a:xfrm flipV="1">
          <a:off x="21323300" y="1330317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108268</xdr:rowOff>
    </xdr:from>
    <xdr:to>
      <xdr:col>111</xdr:col>
      <xdr:colOff>177800</xdr:colOff>
      <xdr:row>78</xdr:row>
      <xdr:rowOff>20486</xdr:rowOff>
    </xdr:to>
    <xdr:cxnSp macro="">
      <xdr:nvCxnSpPr>
        <xdr:cNvPr id="862" name="直線コネクタ 861"/>
        <xdr:cNvCxnSpPr/>
      </xdr:nvCxnSpPr>
      <xdr:spPr>
        <a:xfrm flipV="1">
          <a:off x="20434300" y="1330991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130022</xdr:rowOff>
    </xdr:from>
    <xdr:to>
      <xdr:col>107</xdr:col>
      <xdr:colOff>50800</xdr:colOff>
      <xdr:row>78</xdr:row>
      <xdr:rowOff>20486</xdr:rowOff>
    </xdr:to>
    <xdr:cxnSp macro="">
      <xdr:nvCxnSpPr>
        <xdr:cNvPr id="865" name="直線コネクタ 864"/>
        <xdr:cNvCxnSpPr/>
      </xdr:nvCxnSpPr>
      <xdr:spPr>
        <a:xfrm>
          <a:off x="19545300" y="12988772"/>
          <a:ext cx="889000" cy="4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130022</xdr:rowOff>
    </xdr:from>
    <xdr:to>
      <xdr:col>102</xdr:col>
      <xdr:colOff>114300</xdr:colOff>
      <xdr:row>75</xdr:row>
      <xdr:rowOff>144120</xdr:rowOff>
    </xdr:to>
    <xdr:cxnSp macro="">
      <xdr:nvCxnSpPr>
        <xdr:cNvPr id="868" name="直線コネクタ 867"/>
        <xdr:cNvCxnSpPr/>
      </xdr:nvCxnSpPr>
      <xdr:spPr>
        <a:xfrm flipV="1">
          <a:off x="18656300" y="12988772"/>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50724</xdr:rowOff>
    </xdr:from>
    <xdr:to>
      <xdr:col>116</xdr:col>
      <xdr:colOff>114300</xdr:colOff>
      <xdr:row>77</xdr:row>
      <xdr:rowOff>152324</xdr:rowOff>
    </xdr:to>
    <xdr:sp macro="" textlink="">
      <xdr:nvSpPr>
        <xdr:cNvPr id="878" name="楕円 877"/>
        <xdr:cNvSpPr/>
      </xdr:nvSpPr>
      <xdr:spPr>
        <a:xfrm>
          <a:off x="221107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29151</xdr:rowOff>
    </xdr:from>
    <xdr:ext cx="534377" cy="259045"/>
    <xdr:sp macro="" textlink="">
      <xdr:nvSpPr>
        <xdr:cNvPr id="879" name="繰出金該当値テキスト"/>
        <xdr:cNvSpPr txBox="1"/>
      </xdr:nvSpPr>
      <xdr:spPr>
        <a:xfrm>
          <a:off x="22212300"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57468</xdr:rowOff>
    </xdr:from>
    <xdr:to>
      <xdr:col>112</xdr:col>
      <xdr:colOff>38100</xdr:colOff>
      <xdr:row>77</xdr:row>
      <xdr:rowOff>159068</xdr:rowOff>
    </xdr:to>
    <xdr:sp macro="" textlink="">
      <xdr:nvSpPr>
        <xdr:cNvPr id="880" name="楕円 879"/>
        <xdr:cNvSpPr/>
      </xdr:nvSpPr>
      <xdr:spPr>
        <a:xfrm>
          <a:off x="21272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150195</xdr:rowOff>
    </xdr:from>
    <xdr:ext cx="534377" cy="259045"/>
    <xdr:sp macro="" textlink="">
      <xdr:nvSpPr>
        <xdr:cNvPr id="881" name="テキスト ボックス 880"/>
        <xdr:cNvSpPr txBox="1"/>
      </xdr:nvSpPr>
      <xdr:spPr>
        <a:xfrm>
          <a:off x="21056111" y="133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141136</xdr:rowOff>
    </xdr:from>
    <xdr:to>
      <xdr:col>107</xdr:col>
      <xdr:colOff>101600</xdr:colOff>
      <xdr:row>78</xdr:row>
      <xdr:rowOff>71286</xdr:rowOff>
    </xdr:to>
    <xdr:sp macro="" textlink="">
      <xdr:nvSpPr>
        <xdr:cNvPr id="882" name="楕円 881"/>
        <xdr:cNvSpPr/>
      </xdr:nvSpPr>
      <xdr:spPr>
        <a:xfrm>
          <a:off x="203835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62413</xdr:rowOff>
    </xdr:from>
    <xdr:ext cx="534377" cy="259045"/>
    <xdr:sp macro="" textlink="">
      <xdr:nvSpPr>
        <xdr:cNvPr id="883" name="テキスト ボックス 882"/>
        <xdr:cNvSpPr txBox="1"/>
      </xdr:nvSpPr>
      <xdr:spPr>
        <a:xfrm>
          <a:off x="20167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79222</xdr:rowOff>
    </xdr:from>
    <xdr:to>
      <xdr:col>102</xdr:col>
      <xdr:colOff>165100</xdr:colOff>
      <xdr:row>76</xdr:row>
      <xdr:rowOff>9373</xdr:rowOff>
    </xdr:to>
    <xdr:sp macro="" textlink="">
      <xdr:nvSpPr>
        <xdr:cNvPr id="884" name="楕円 883"/>
        <xdr:cNvSpPr/>
      </xdr:nvSpPr>
      <xdr:spPr>
        <a:xfrm>
          <a:off x="19494500" y="12937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500</xdr:rowOff>
    </xdr:from>
    <xdr:ext cx="534377" cy="259045"/>
    <xdr:sp macro="" textlink="">
      <xdr:nvSpPr>
        <xdr:cNvPr id="885" name="テキスト ボックス 884"/>
        <xdr:cNvSpPr txBox="1"/>
      </xdr:nvSpPr>
      <xdr:spPr>
        <a:xfrm>
          <a:off x="19278111" y="130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93320</xdr:rowOff>
    </xdr:from>
    <xdr:to>
      <xdr:col>98</xdr:col>
      <xdr:colOff>38100</xdr:colOff>
      <xdr:row>76</xdr:row>
      <xdr:rowOff>23470</xdr:rowOff>
    </xdr:to>
    <xdr:sp macro="" textlink="">
      <xdr:nvSpPr>
        <xdr:cNvPr id="886" name="楕円 885"/>
        <xdr:cNvSpPr/>
      </xdr:nvSpPr>
      <xdr:spPr>
        <a:xfrm>
          <a:off x="186055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14597</xdr:rowOff>
    </xdr:from>
    <xdr:ext cx="534377" cy="259045"/>
    <xdr:sp macro="" textlink="">
      <xdr:nvSpPr>
        <xdr:cNvPr id="887" name="テキスト ボックス 886"/>
        <xdr:cNvSpPr txBox="1"/>
      </xdr:nvSpPr>
      <xdr:spPr>
        <a:xfrm>
          <a:off x="18389111" y="130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400">
            <a:effectLst/>
          </a:endParaRPr>
        </a:p>
        <a:p>
          <a:r>
            <a:rPr kumimoji="1" lang="ja-JP" altLang="ja-JP" sz="1100">
              <a:solidFill>
                <a:schemeClr val="dk1"/>
              </a:solidFill>
              <a:effectLst/>
              <a:latin typeface="+mn-lt"/>
              <a:ea typeface="+mn-ea"/>
              <a:cs typeface="+mn-cs"/>
            </a:rPr>
            <a:t>普通建設事業については行財政改革のもと精査・見直しを進めており、類似団体の平均と比べても抑制できていると考えられる。</a:t>
          </a:r>
          <a:endParaRPr lang="ja-JP" altLang="ja-JP" sz="1400">
            <a:effectLst/>
          </a:endParaRPr>
        </a:p>
        <a:p>
          <a:r>
            <a:rPr kumimoji="1" lang="ja-JP" altLang="ja-JP" sz="1100" b="0" i="0" baseline="0">
              <a:solidFill>
                <a:schemeClr val="dk1"/>
              </a:solidFill>
              <a:effectLst/>
              <a:latin typeface="+mn-lt"/>
              <a:ea typeface="+mn-ea"/>
              <a:cs typeface="+mn-cs"/>
            </a:rPr>
            <a:t>物件費については、住民１人当たりのコストで見てみると、類似団体の平均となっているが、本市の経常収支比率を悪化させる要因となっていることから、事務事業の見直しをする必要がある。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644,966
626,068
85.62
287,124,535
282,207,842
3,698,402
119,445,097
188,040,223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21590</xdr:rowOff>
    </xdr:from>
    <xdr:to>
      <xdr:col>24</xdr:col>
      <xdr:colOff>63500</xdr:colOff>
      <xdr:row>37</xdr:row>
      <xdr:rowOff>27686</xdr:rowOff>
    </xdr:to>
    <xdr:cxnSp macro="">
      <xdr:nvCxnSpPr>
        <xdr:cNvPr id="61" name="直線コネクタ 60"/>
        <xdr:cNvCxnSpPr/>
      </xdr:nvCxnSpPr>
      <xdr:spPr>
        <a:xfrm>
          <a:off x="3797300" y="636524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166370</xdr:rowOff>
    </xdr:from>
    <xdr:to>
      <xdr:col>19</xdr:col>
      <xdr:colOff>177800</xdr:colOff>
      <xdr:row>37</xdr:row>
      <xdr:rowOff>21590</xdr:rowOff>
    </xdr:to>
    <xdr:cxnSp macro="">
      <xdr:nvCxnSpPr>
        <xdr:cNvPr id="64" name="直線コネクタ 63"/>
        <xdr:cNvCxnSpPr/>
      </xdr:nvCxnSpPr>
      <xdr:spPr>
        <a:xfrm>
          <a:off x="2908300" y="6338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166370</xdr:rowOff>
    </xdr:from>
    <xdr:to>
      <xdr:col>15</xdr:col>
      <xdr:colOff>50800</xdr:colOff>
      <xdr:row>37</xdr:row>
      <xdr:rowOff>17780</xdr:rowOff>
    </xdr:to>
    <xdr:cxnSp macro="">
      <xdr:nvCxnSpPr>
        <xdr:cNvPr id="67" name="直線コネクタ 66"/>
        <xdr:cNvCxnSpPr/>
      </xdr:nvCxnSpPr>
      <xdr:spPr>
        <a:xfrm flipV="1">
          <a:off x="2019300" y="6338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151130</xdr:rowOff>
    </xdr:from>
    <xdr:to>
      <xdr:col>10</xdr:col>
      <xdr:colOff>114300</xdr:colOff>
      <xdr:row>37</xdr:row>
      <xdr:rowOff>17780</xdr:rowOff>
    </xdr:to>
    <xdr:cxnSp macro="">
      <xdr:nvCxnSpPr>
        <xdr:cNvPr id="70" name="直線コネクタ 69"/>
        <xdr:cNvCxnSpPr/>
      </xdr:nvCxnSpPr>
      <xdr:spPr>
        <a:xfrm>
          <a:off x="1130300" y="6323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148336</xdr:rowOff>
    </xdr:from>
    <xdr:to>
      <xdr:col>24</xdr:col>
      <xdr:colOff>114300</xdr:colOff>
      <xdr:row>37</xdr:row>
      <xdr:rowOff>78486</xdr:rowOff>
    </xdr:to>
    <xdr:sp macro="" textlink="">
      <xdr:nvSpPr>
        <xdr:cNvPr id="80" name="楕円 79"/>
        <xdr:cNvSpPr/>
      </xdr:nvSpPr>
      <xdr:spPr>
        <a:xfrm>
          <a:off x="45847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126763</xdr:rowOff>
    </xdr:from>
    <xdr:ext cx="469744" cy="259045"/>
    <xdr:sp macro="" textlink="">
      <xdr:nvSpPr>
        <xdr:cNvPr id="81" name="議会費該当値テキスト"/>
        <xdr:cNvSpPr txBox="1"/>
      </xdr:nvSpPr>
      <xdr:spPr>
        <a:xfrm>
          <a:off x="4686300"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142240</xdr:rowOff>
    </xdr:from>
    <xdr:to>
      <xdr:col>20</xdr:col>
      <xdr:colOff>38100</xdr:colOff>
      <xdr:row>37</xdr:row>
      <xdr:rowOff>72390</xdr:rowOff>
    </xdr:to>
    <xdr:sp macro="" textlink="">
      <xdr:nvSpPr>
        <xdr:cNvPr id="82" name="楕円 81"/>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63517</xdr:rowOff>
    </xdr:from>
    <xdr:ext cx="469744" cy="259045"/>
    <xdr:sp macro="" textlink="">
      <xdr:nvSpPr>
        <xdr:cNvPr id="83" name="テキスト ボックス 82"/>
        <xdr:cNvSpPr txBox="1"/>
      </xdr:nvSpPr>
      <xdr:spPr>
        <a:xfrm>
          <a:off x="3562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115570</xdr:rowOff>
    </xdr:from>
    <xdr:to>
      <xdr:col>15</xdr:col>
      <xdr:colOff>101600</xdr:colOff>
      <xdr:row>37</xdr:row>
      <xdr:rowOff>45720</xdr:rowOff>
    </xdr:to>
    <xdr:sp macro="" textlink="">
      <xdr:nvSpPr>
        <xdr:cNvPr id="84" name="楕円 83"/>
        <xdr:cNvSpPr/>
      </xdr:nvSpPr>
      <xdr:spPr>
        <a:xfrm>
          <a:off x="2857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36847</xdr:rowOff>
    </xdr:from>
    <xdr:ext cx="469744" cy="259045"/>
    <xdr:sp macro="" textlink="">
      <xdr:nvSpPr>
        <xdr:cNvPr id="85" name="テキスト ボックス 84"/>
        <xdr:cNvSpPr txBox="1"/>
      </xdr:nvSpPr>
      <xdr:spPr>
        <a:xfrm>
          <a:off x="2673428"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138430</xdr:rowOff>
    </xdr:from>
    <xdr:to>
      <xdr:col>10</xdr:col>
      <xdr:colOff>165100</xdr:colOff>
      <xdr:row>37</xdr:row>
      <xdr:rowOff>68580</xdr:rowOff>
    </xdr:to>
    <xdr:sp macro="" textlink="">
      <xdr:nvSpPr>
        <xdr:cNvPr id="86" name="楕円 85"/>
        <xdr:cNvSpPr/>
      </xdr:nvSpPr>
      <xdr:spPr>
        <a:xfrm>
          <a:off x="1968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59707</xdr:rowOff>
    </xdr:from>
    <xdr:ext cx="469744" cy="259045"/>
    <xdr:sp macro="" textlink="">
      <xdr:nvSpPr>
        <xdr:cNvPr id="87" name="テキスト ボックス 86"/>
        <xdr:cNvSpPr txBox="1"/>
      </xdr:nvSpPr>
      <xdr:spPr>
        <a:xfrm>
          <a:off x="1784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100330</xdr:rowOff>
    </xdr:from>
    <xdr:to>
      <xdr:col>6</xdr:col>
      <xdr:colOff>38100</xdr:colOff>
      <xdr:row>37</xdr:row>
      <xdr:rowOff>30480</xdr:rowOff>
    </xdr:to>
    <xdr:sp macro="" textlink="">
      <xdr:nvSpPr>
        <xdr:cNvPr id="88" name="楕円 87"/>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21607</xdr:rowOff>
    </xdr:from>
    <xdr:ext cx="469744" cy="259045"/>
    <xdr:sp macro="" textlink="">
      <xdr:nvSpPr>
        <xdr:cNvPr id="89" name="テキスト ボックス 88"/>
        <xdr:cNvSpPr txBox="1"/>
      </xdr:nvSpPr>
      <xdr:spPr>
        <a:xfrm>
          <a:off x="895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91149</xdr:rowOff>
    </xdr:from>
    <xdr:to>
      <xdr:col>24</xdr:col>
      <xdr:colOff>63500</xdr:colOff>
      <xdr:row>59</xdr:row>
      <xdr:rowOff>167753</xdr:rowOff>
    </xdr:to>
    <xdr:cxnSp macro="">
      <xdr:nvCxnSpPr>
        <xdr:cNvPr id="121" name="直線コネクタ 120"/>
        <xdr:cNvCxnSpPr/>
      </xdr:nvCxnSpPr>
      <xdr:spPr>
        <a:xfrm flipV="1">
          <a:off x="3797300" y="9177999"/>
          <a:ext cx="838200" cy="110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160710</xdr:rowOff>
    </xdr:from>
    <xdr:to>
      <xdr:col>19</xdr:col>
      <xdr:colOff>177800</xdr:colOff>
      <xdr:row>59</xdr:row>
      <xdr:rowOff>167753</xdr:rowOff>
    </xdr:to>
    <xdr:cxnSp macro="">
      <xdr:nvCxnSpPr>
        <xdr:cNvPr id="124" name="直線コネクタ 123"/>
        <xdr:cNvCxnSpPr/>
      </xdr:nvCxnSpPr>
      <xdr:spPr>
        <a:xfrm>
          <a:off x="2908300" y="10276260"/>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100217</xdr:rowOff>
    </xdr:from>
    <xdr:to>
      <xdr:col>15</xdr:col>
      <xdr:colOff>50800</xdr:colOff>
      <xdr:row>59</xdr:row>
      <xdr:rowOff>160710</xdr:rowOff>
    </xdr:to>
    <xdr:cxnSp macro="">
      <xdr:nvCxnSpPr>
        <xdr:cNvPr id="127" name="直線コネクタ 126"/>
        <xdr:cNvCxnSpPr/>
      </xdr:nvCxnSpPr>
      <xdr:spPr>
        <a:xfrm>
          <a:off x="2019300" y="10215767"/>
          <a:ext cx="889000" cy="6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100217</xdr:rowOff>
    </xdr:from>
    <xdr:to>
      <xdr:col>10</xdr:col>
      <xdr:colOff>114300</xdr:colOff>
      <xdr:row>59</xdr:row>
      <xdr:rowOff>115806</xdr:rowOff>
    </xdr:to>
    <xdr:cxnSp macro="">
      <xdr:nvCxnSpPr>
        <xdr:cNvPr id="130" name="直線コネクタ 129"/>
        <xdr:cNvCxnSpPr/>
      </xdr:nvCxnSpPr>
      <xdr:spPr>
        <a:xfrm flipV="1">
          <a:off x="1130300" y="10215767"/>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40349</xdr:rowOff>
    </xdr:from>
    <xdr:to>
      <xdr:col>24</xdr:col>
      <xdr:colOff>114300</xdr:colOff>
      <xdr:row>53</xdr:row>
      <xdr:rowOff>141949</xdr:rowOff>
    </xdr:to>
    <xdr:sp macro="" textlink="">
      <xdr:nvSpPr>
        <xdr:cNvPr id="140" name="楕円 139"/>
        <xdr:cNvSpPr/>
      </xdr:nvSpPr>
      <xdr:spPr>
        <a:xfrm>
          <a:off x="4584700" y="91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126726</xdr:rowOff>
    </xdr:from>
    <xdr:ext cx="599010" cy="259045"/>
    <xdr:sp macro="" textlink="">
      <xdr:nvSpPr>
        <xdr:cNvPr id="141" name="総務費該当値テキスト"/>
        <xdr:cNvSpPr txBox="1"/>
      </xdr:nvSpPr>
      <xdr:spPr>
        <a:xfrm>
          <a:off x="4686300" y="904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116953</xdr:rowOff>
    </xdr:from>
    <xdr:to>
      <xdr:col>20</xdr:col>
      <xdr:colOff>38100</xdr:colOff>
      <xdr:row>60</xdr:row>
      <xdr:rowOff>47103</xdr:rowOff>
    </xdr:to>
    <xdr:sp macro="" textlink="">
      <xdr:nvSpPr>
        <xdr:cNvPr id="142" name="楕円 141"/>
        <xdr:cNvSpPr/>
      </xdr:nvSpPr>
      <xdr:spPr>
        <a:xfrm>
          <a:off x="3746500" y="1023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38230</xdr:rowOff>
    </xdr:from>
    <xdr:ext cx="534377" cy="259045"/>
    <xdr:sp macro="" textlink="">
      <xdr:nvSpPr>
        <xdr:cNvPr id="143" name="テキスト ボックス 142"/>
        <xdr:cNvSpPr txBox="1"/>
      </xdr:nvSpPr>
      <xdr:spPr>
        <a:xfrm>
          <a:off x="3530111" y="1032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109910</xdr:rowOff>
    </xdr:from>
    <xdr:to>
      <xdr:col>15</xdr:col>
      <xdr:colOff>101600</xdr:colOff>
      <xdr:row>60</xdr:row>
      <xdr:rowOff>40060</xdr:rowOff>
    </xdr:to>
    <xdr:sp macro="" textlink="">
      <xdr:nvSpPr>
        <xdr:cNvPr id="144" name="楕円 143"/>
        <xdr:cNvSpPr/>
      </xdr:nvSpPr>
      <xdr:spPr>
        <a:xfrm>
          <a:off x="2857500" y="10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31187</xdr:rowOff>
    </xdr:from>
    <xdr:ext cx="534377" cy="259045"/>
    <xdr:sp macro="" textlink="">
      <xdr:nvSpPr>
        <xdr:cNvPr id="145" name="テキスト ボックス 144"/>
        <xdr:cNvSpPr txBox="1"/>
      </xdr:nvSpPr>
      <xdr:spPr>
        <a:xfrm>
          <a:off x="2641111" y="103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49417</xdr:rowOff>
    </xdr:from>
    <xdr:to>
      <xdr:col>10</xdr:col>
      <xdr:colOff>165100</xdr:colOff>
      <xdr:row>59</xdr:row>
      <xdr:rowOff>151017</xdr:rowOff>
    </xdr:to>
    <xdr:sp macro="" textlink="">
      <xdr:nvSpPr>
        <xdr:cNvPr id="146" name="楕円 145"/>
        <xdr:cNvSpPr/>
      </xdr:nvSpPr>
      <xdr:spPr>
        <a:xfrm>
          <a:off x="1968500" y="10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142144</xdr:rowOff>
    </xdr:from>
    <xdr:ext cx="534377" cy="259045"/>
    <xdr:sp macro="" textlink="">
      <xdr:nvSpPr>
        <xdr:cNvPr id="147" name="テキスト ボックス 146"/>
        <xdr:cNvSpPr txBox="1"/>
      </xdr:nvSpPr>
      <xdr:spPr>
        <a:xfrm>
          <a:off x="1752111" y="10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65006</xdr:rowOff>
    </xdr:from>
    <xdr:to>
      <xdr:col>6</xdr:col>
      <xdr:colOff>38100</xdr:colOff>
      <xdr:row>59</xdr:row>
      <xdr:rowOff>166606</xdr:rowOff>
    </xdr:to>
    <xdr:sp macro="" textlink="">
      <xdr:nvSpPr>
        <xdr:cNvPr id="148" name="楕円 147"/>
        <xdr:cNvSpPr/>
      </xdr:nvSpPr>
      <xdr:spPr>
        <a:xfrm>
          <a:off x="1079500" y="101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157733</xdr:rowOff>
    </xdr:from>
    <xdr:ext cx="534377" cy="259045"/>
    <xdr:sp macro="" textlink="">
      <xdr:nvSpPr>
        <xdr:cNvPr id="149" name="テキスト ボックス 148"/>
        <xdr:cNvSpPr txBox="1"/>
      </xdr:nvSpPr>
      <xdr:spPr>
        <a:xfrm>
          <a:off x="863111" y="102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138426</xdr:rowOff>
    </xdr:from>
    <xdr:to>
      <xdr:col>24</xdr:col>
      <xdr:colOff>63500</xdr:colOff>
      <xdr:row>78</xdr:row>
      <xdr:rowOff>5131</xdr:rowOff>
    </xdr:to>
    <xdr:cxnSp macro="">
      <xdr:nvCxnSpPr>
        <xdr:cNvPr id="181" name="直線コネクタ 180"/>
        <xdr:cNvCxnSpPr/>
      </xdr:nvCxnSpPr>
      <xdr:spPr>
        <a:xfrm flipV="1">
          <a:off x="3797300" y="13340076"/>
          <a:ext cx="838200" cy="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5131</xdr:rowOff>
    </xdr:from>
    <xdr:to>
      <xdr:col>19</xdr:col>
      <xdr:colOff>177800</xdr:colOff>
      <xdr:row>78</xdr:row>
      <xdr:rowOff>78696</xdr:rowOff>
    </xdr:to>
    <xdr:cxnSp macro="">
      <xdr:nvCxnSpPr>
        <xdr:cNvPr id="184" name="直線コネクタ 183"/>
        <xdr:cNvCxnSpPr/>
      </xdr:nvCxnSpPr>
      <xdr:spPr>
        <a:xfrm flipV="1">
          <a:off x="2908300" y="13378231"/>
          <a:ext cx="889000" cy="7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77456</xdr:rowOff>
    </xdr:from>
    <xdr:to>
      <xdr:col>15</xdr:col>
      <xdr:colOff>50800</xdr:colOff>
      <xdr:row>78</xdr:row>
      <xdr:rowOff>78696</xdr:rowOff>
    </xdr:to>
    <xdr:cxnSp macro="">
      <xdr:nvCxnSpPr>
        <xdr:cNvPr id="187" name="直線コネクタ 186"/>
        <xdr:cNvCxnSpPr/>
      </xdr:nvCxnSpPr>
      <xdr:spPr>
        <a:xfrm>
          <a:off x="2019300" y="13450556"/>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77456</xdr:rowOff>
    </xdr:from>
    <xdr:to>
      <xdr:col>10</xdr:col>
      <xdr:colOff>114300</xdr:colOff>
      <xdr:row>78</xdr:row>
      <xdr:rowOff>100163</xdr:rowOff>
    </xdr:to>
    <xdr:cxnSp macro="">
      <xdr:nvCxnSpPr>
        <xdr:cNvPr id="190" name="直線コネクタ 189"/>
        <xdr:cNvCxnSpPr/>
      </xdr:nvCxnSpPr>
      <xdr:spPr>
        <a:xfrm flipV="1">
          <a:off x="1130300" y="1345055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87626</xdr:rowOff>
    </xdr:from>
    <xdr:to>
      <xdr:col>24</xdr:col>
      <xdr:colOff>114300</xdr:colOff>
      <xdr:row>78</xdr:row>
      <xdr:rowOff>17776</xdr:rowOff>
    </xdr:to>
    <xdr:sp macro="" textlink="">
      <xdr:nvSpPr>
        <xdr:cNvPr id="200" name="楕円 199"/>
        <xdr:cNvSpPr/>
      </xdr:nvSpPr>
      <xdr:spPr>
        <a:xfrm>
          <a:off x="4584700" y="132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66053</xdr:rowOff>
    </xdr:from>
    <xdr:ext cx="599010" cy="259045"/>
    <xdr:sp macro="" textlink="">
      <xdr:nvSpPr>
        <xdr:cNvPr id="201" name="民生費該当値テキスト"/>
        <xdr:cNvSpPr txBox="1"/>
      </xdr:nvSpPr>
      <xdr:spPr>
        <a:xfrm>
          <a:off x="4686300" y="1326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125781</xdr:rowOff>
    </xdr:from>
    <xdr:to>
      <xdr:col>20</xdr:col>
      <xdr:colOff>38100</xdr:colOff>
      <xdr:row>78</xdr:row>
      <xdr:rowOff>55931</xdr:rowOff>
    </xdr:to>
    <xdr:sp macro="" textlink="">
      <xdr:nvSpPr>
        <xdr:cNvPr id="202" name="楕円 201"/>
        <xdr:cNvSpPr/>
      </xdr:nvSpPr>
      <xdr:spPr>
        <a:xfrm>
          <a:off x="37465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47058</xdr:rowOff>
    </xdr:from>
    <xdr:ext cx="599010" cy="259045"/>
    <xdr:sp macro="" textlink="">
      <xdr:nvSpPr>
        <xdr:cNvPr id="203" name="テキスト ボックス 202"/>
        <xdr:cNvSpPr txBox="1"/>
      </xdr:nvSpPr>
      <xdr:spPr>
        <a:xfrm>
          <a:off x="3497795" y="134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27896</xdr:rowOff>
    </xdr:from>
    <xdr:to>
      <xdr:col>15</xdr:col>
      <xdr:colOff>101600</xdr:colOff>
      <xdr:row>78</xdr:row>
      <xdr:rowOff>129496</xdr:rowOff>
    </xdr:to>
    <xdr:sp macro="" textlink="">
      <xdr:nvSpPr>
        <xdr:cNvPr id="204" name="楕円 203"/>
        <xdr:cNvSpPr/>
      </xdr:nvSpPr>
      <xdr:spPr>
        <a:xfrm>
          <a:off x="2857500" y="134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120623</xdr:rowOff>
    </xdr:from>
    <xdr:ext cx="599010" cy="259045"/>
    <xdr:sp macro="" textlink="">
      <xdr:nvSpPr>
        <xdr:cNvPr id="205" name="テキスト ボックス 204"/>
        <xdr:cNvSpPr txBox="1"/>
      </xdr:nvSpPr>
      <xdr:spPr>
        <a:xfrm>
          <a:off x="2608795" y="134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26656</xdr:rowOff>
    </xdr:from>
    <xdr:to>
      <xdr:col>10</xdr:col>
      <xdr:colOff>165100</xdr:colOff>
      <xdr:row>78</xdr:row>
      <xdr:rowOff>128256</xdr:rowOff>
    </xdr:to>
    <xdr:sp macro="" textlink="">
      <xdr:nvSpPr>
        <xdr:cNvPr id="206" name="楕円 205"/>
        <xdr:cNvSpPr/>
      </xdr:nvSpPr>
      <xdr:spPr>
        <a:xfrm>
          <a:off x="1968500" y="133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119383</xdr:rowOff>
    </xdr:from>
    <xdr:ext cx="599010" cy="259045"/>
    <xdr:sp macro="" textlink="">
      <xdr:nvSpPr>
        <xdr:cNvPr id="207" name="テキスト ボックス 206"/>
        <xdr:cNvSpPr txBox="1"/>
      </xdr:nvSpPr>
      <xdr:spPr>
        <a:xfrm>
          <a:off x="1719795" y="1349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49363</xdr:rowOff>
    </xdr:from>
    <xdr:to>
      <xdr:col>6</xdr:col>
      <xdr:colOff>38100</xdr:colOff>
      <xdr:row>78</xdr:row>
      <xdr:rowOff>150963</xdr:rowOff>
    </xdr:to>
    <xdr:sp macro="" textlink="">
      <xdr:nvSpPr>
        <xdr:cNvPr id="208" name="楕円 207"/>
        <xdr:cNvSpPr/>
      </xdr:nvSpPr>
      <xdr:spPr>
        <a:xfrm>
          <a:off x="1079500" y="134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142090</xdr:rowOff>
    </xdr:from>
    <xdr:ext cx="599010" cy="259045"/>
    <xdr:sp macro="" textlink="">
      <xdr:nvSpPr>
        <xdr:cNvPr id="209" name="テキスト ボックス 208"/>
        <xdr:cNvSpPr txBox="1"/>
      </xdr:nvSpPr>
      <xdr:spPr>
        <a:xfrm>
          <a:off x="830795" y="1351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122588</xdr:rowOff>
    </xdr:from>
    <xdr:to>
      <xdr:col>24</xdr:col>
      <xdr:colOff>63500</xdr:colOff>
      <xdr:row>96</xdr:row>
      <xdr:rowOff>62204</xdr:rowOff>
    </xdr:to>
    <xdr:cxnSp macro="">
      <xdr:nvCxnSpPr>
        <xdr:cNvPr id="241" name="直線コネクタ 240"/>
        <xdr:cNvCxnSpPr/>
      </xdr:nvCxnSpPr>
      <xdr:spPr>
        <a:xfrm>
          <a:off x="3797300" y="16238888"/>
          <a:ext cx="838200" cy="28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122588</xdr:rowOff>
    </xdr:from>
    <xdr:to>
      <xdr:col>19</xdr:col>
      <xdr:colOff>177800</xdr:colOff>
      <xdr:row>94</xdr:row>
      <xdr:rowOff>143945</xdr:rowOff>
    </xdr:to>
    <xdr:cxnSp macro="">
      <xdr:nvCxnSpPr>
        <xdr:cNvPr id="244" name="直線コネクタ 243"/>
        <xdr:cNvCxnSpPr/>
      </xdr:nvCxnSpPr>
      <xdr:spPr>
        <a:xfrm flipV="1">
          <a:off x="2908300" y="16238888"/>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143945</xdr:rowOff>
    </xdr:from>
    <xdr:to>
      <xdr:col>15</xdr:col>
      <xdr:colOff>50800</xdr:colOff>
      <xdr:row>97</xdr:row>
      <xdr:rowOff>141987</xdr:rowOff>
    </xdr:to>
    <xdr:cxnSp macro="">
      <xdr:nvCxnSpPr>
        <xdr:cNvPr id="247" name="直線コネクタ 246"/>
        <xdr:cNvCxnSpPr/>
      </xdr:nvCxnSpPr>
      <xdr:spPr>
        <a:xfrm flipV="1">
          <a:off x="2019300" y="16260245"/>
          <a:ext cx="889000" cy="5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130294</xdr:rowOff>
    </xdr:from>
    <xdr:to>
      <xdr:col>10</xdr:col>
      <xdr:colOff>114300</xdr:colOff>
      <xdr:row>97</xdr:row>
      <xdr:rowOff>141987</xdr:rowOff>
    </xdr:to>
    <xdr:cxnSp macro="">
      <xdr:nvCxnSpPr>
        <xdr:cNvPr id="250" name="直線コネクタ 249"/>
        <xdr:cNvCxnSpPr/>
      </xdr:nvCxnSpPr>
      <xdr:spPr>
        <a:xfrm>
          <a:off x="1130300" y="16418044"/>
          <a:ext cx="889000" cy="35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11404</xdr:rowOff>
    </xdr:from>
    <xdr:to>
      <xdr:col>24</xdr:col>
      <xdr:colOff>114300</xdr:colOff>
      <xdr:row>96</xdr:row>
      <xdr:rowOff>113004</xdr:rowOff>
    </xdr:to>
    <xdr:sp macro="" textlink="">
      <xdr:nvSpPr>
        <xdr:cNvPr id="260" name="楕円 259"/>
        <xdr:cNvSpPr/>
      </xdr:nvSpPr>
      <xdr:spPr>
        <a:xfrm>
          <a:off x="45847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34281</xdr:rowOff>
    </xdr:from>
    <xdr:ext cx="534377" cy="259045"/>
    <xdr:sp macro="" textlink="">
      <xdr:nvSpPr>
        <xdr:cNvPr id="261" name="衛生費該当値テキスト"/>
        <xdr:cNvSpPr txBox="1"/>
      </xdr:nvSpPr>
      <xdr:spPr>
        <a:xfrm>
          <a:off x="4686300" y="163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71788</xdr:rowOff>
    </xdr:from>
    <xdr:to>
      <xdr:col>20</xdr:col>
      <xdr:colOff>38100</xdr:colOff>
      <xdr:row>95</xdr:row>
      <xdr:rowOff>1938</xdr:rowOff>
    </xdr:to>
    <xdr:sp macro="" textlink="">
      <xdr:nvSpPr>
        <xdr:cNvPr id="262" name="楕円 261"/>
        <xdr:cNvSpPr/>
      </xdr:nvSpPr>
      <xdr:spPr>
        <a:xfrm>
          <a:off x="3746500" y="161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18465</xdr:rowOff>
    </xdr:from>
    <xdr:ext cx="534377" cy="259045"/>
    <xdr:sp macro="" textlink="">
      <xdr:nvSpPr>
        <xdr:cNvPr id="263" name="テキスト ボックス 262"/>
        <xdr:cNvSpPr txBox="1"/>
      </xdr:nvSpPr>
      <xdr:spPr>
        <a:xfrm>
          <a:off x="3530111" y="159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93145</xdr:rowOff>
    </xdr:from>
    <xdr:to>
      <xdr:col>15</xdr:col>
      <xdr:colOff>101600</xdr:colOff>
      <xdr:row>95</xdr:row>
      <xdr:rowOff>23295</xdr:rowOff>
    </xdr:to>
    <xdr:sp macro="" textlink="">
      <xdr:nvSpPr>
        <xdr:cNvPr id="264" name="楕円 263"/>
        <xdr:cNvSpPr/>
      </xdr:nvSpPr>
      <xdr:spPr>
        <a:xfrm>
          <a:off x="2857500" y="162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39822</xdr:rowOff>
    </xdr:from>
    <xdr:ext cx="534377" cy="259045"/>
    <xdr:sp macro="" textlink="">
      <xdr:nvSpPr>
        <xdr:cNvPr id="265" name="テキスト ボックス 264"/>
        <xdr:cNvSpPr txBox="1"/>
      </xdr:nvSpPr>
      <xdr:spPr>
        <a:xfrm>
          <a:off x="2641111" y="1598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91187</xdr:rowOff>
    </xdr:from>
    <xdr:to>
      <xdr:col>10</xdr:col>
      <xdr:colOff>165100</xdr:colOff>
      <xdr:row>98</xdr:row>
      <xdr:rowOff>21337</xdr:rowOff>
    </xdr:to>
    <xdr:sp macro="" textlink="">
      <xdr:nvSpPr>
        <xdr:cNvPr id="266" name="楕円 265"/>
        <xdr:cNvSpPr/>
      </xdr:nvSpPr>
      <xdr:spPr>
        <a:xfrm>
          <a:off x="1968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12464</xdr:rowOff>
    </xdr:from>
    <xdr:ext cx="534377" cy="259045"/>
    <xdr:sp macro="" textlink="">
      <xdr:nvSpPr>
        <xdr:cNvPr id="267" name="テキスト ボックス 266"/>
        <xdr:cNvSpPr txBox="1"/>
      </xdr:nvSpPr>
      <xdr:spPr>
        <a:xfrm>
          <a:off x="1752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79494</xdr:rowOff>
    </xdr:from>
    <xdr:to>
      <xdr:col>6</xdr:col>
      <xdr:colOff>38100</xdr:colOff>
      <xdr:row>96</xdr:row>
      <xdr:rowOff>9644</xdr:rowOff>
    </xdr:to>
    <xdr:sp macro="" textlink="">
      <xdr:nvSpPr>
        <xdr:cNvPr id="268" name="楕円 267"/>
        <xdr:cNvSpPr/>
      </xdr:nvSpPr>
      <xdr:spPr>
        <a:xfrm>
          <a:off x="1079500" y="163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26171</xdr:rowOff>
    </xdr:from>
    <xdr:ext cx="534377" cy="259045"/>
    <xdr:sp macro="" textlink="">
      <xdr:nvSpPr>
        <xdr:cNvPr id="269" name="テキスト ボックス 268"/>
        <xdr:cNvSpPr txBox="1"/>
      </xdr:nvSpPr>
      <xdr:spPr>
        <a:xfrm>
          <a:off x="863111" y="161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158903</xdr:rowOff>
    </xdr:from>
    <xdr:to>
      <xdr:col>55</xdr:col>
      <xdr:colOff>0</xdr:colOff>
      <xdr:row>38</xdr:row>
      <xdr:rowOff>16713</xdr:rowOff>
    </xdr:to>
    <xdr:cxnSp macro="">
      <xdr:nvCxnSpPr>
        <xdr:cNvPr id="296" name="直線コネクタ 295"/>
        <xdr:cNvCxnSpPr/>
      </xdr:nvCxnSpPr>
      <xdr:spPr>
        <a:xfrm flipV="1">
          <a:off x="9639300" y="6502553"/>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16713</xdr:rowOff>
    </xdr:to>
    <xdr:cxnSp macro="">
      <xdr:nvCxnSpPr>
        <xdr:cNvPr id="299" name="直線コネクタ 298"/>
        <xdr:cNvCxnSpPr/>
      </xdr:nvCxnSpPr>
      <xdr:spPr>
        <a:xfrm>
          <a:off x="8750300" y="65290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18999</xdr:rowOff>
    </xdr:to>
    <xdr:cxnSp macro="">
      <xdr:nvCxnSpPr>
        <xdr:cNvPr id="302" name="直線コネクタ 301"/>
        <xdr:cNvCxnSpPr/>
      </xdr:nvCxnSpPr>
      <xdr:spPr>
        <a:xfrm flipV="1">
          <a:off x="7861300" y="65290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8941</xdr:rowOff>
    </xdr:from>
    <xdr:to>
      <xdr:col>41</xdr:col>
      <xdr:colOff>50800</xdr:colOff>
      <xdr:row>38</xdr:row>
      <xdr:rowOff>18999</xdr:rowOff>
    </xdr:to>
    <xdr:cxnSp macro="">
      <xdr:nvCxnSpPr>
        <xdr:cNvPr id="305" name="直線コネクタ 304"/>
        <xdr:cNvCxnSpPr/>
      </xdr:nvCxnSpPr>
      <xdr:spPr>
        <a:xfrm>
          <a:off x="6972300" y="652404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108102</xdr:rowOff>
    </xdr:from>
    <xdr:to>
      <xdr:col>55</xdr:col>
      <xdr:colOff>50800</xdr:colOff>
      <xdr:row>38</xdr:row>
      <xdr:rowOff>38252</xdr:rowOff>
    </xdr:to>
    <xdr:sp macro="" textlink="">
      <xdr:nvSpPr>
        <xdr:cNvPr id="315" name="楕円 314"/>
        <xdr:cNvSpPr/>
      </xdr:nvSpPr>
      <xdr:spPr>
        <a:xfrm>
          <a:off x="104267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86529</xdr:rowOff>
    </xdr:from>
    <xdr:ext cx="378565" cy="259045"/>
    <xdr:sp macro="" textlink="">
      <xdr:nvSpPr>
        <xdr:cNvPr id="316" name="労働費該当値テキスト"/>
        <xdr:cNvSpPr txBox="1"/>
      </xdr:nvSpPr>
      <xdr:spPr>
        <a:xfrm>
          <a:off x="10528300" y="6430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137363</xdr:rowOff>
    </xdr:from>
    <xdr:to>
      <xdr:col>50</xdr:col>
      <xdr:colOff>165100</xdr:colOff>
      <xdr:row>38</xdr:row>
      <xdr:rowOff>67514</xdr:rowOff>
    </xdr:to>
    <xdr:sp macro="" textlink="">
      <xdr:nvSpPr>
        <xdr:cNvPr id="317" name="楕円 316"/>
        <xdr:cNvSpPr/>
      </xdr:nvSpPr>
      <xdr:spPr>
        <a:xfrm>
          <a:off x="9588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58640</xdr:rowOff>
    </xdr:from>
    <xdr:ext cx="378565" cy="259045"/>
    <xdr:sp macro="" textlink="">
      <xdr:nvSpPr>
        <xdr:cNvPr id="318" name="テキスト ボックス 317"/>
        <xdr:cNvSpPr txBox="1"/>
      </xdr:nvSpPr>
      <xdr:spPr>
        <a:xfrm>
          <a:off x="9450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9" name="楕円 318"/>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55897</xdr:rowOff>
    </xdr:from>
    <xdr:ext cx="378565" cy="259045"/>
    <xdr:sp macro="" textlink="">
      <xdr:nvSpPr>
        <xdr:cNvPr id="320" name="テキスト ボックス 319"/>
        <xdr:cNvSpPr txBox="1"/>
      </xdr:nvSpPr>
      <xdr:spPr>
        <a:xfrm>
          <a:off x="8561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139649</xdr:rowOff>
    </xdr:from>
    <xdr:to>
      <xdr:col>41</xdr:col>
      <xdr:colOff>101600</xdr:colOff>
      <xdr:row>38</xdr:row>
      <xdr:rowOff>69799</xdr:rowOff>
    </xdr:to>
    <xdr:sp macro="" textlink="">
      <xdr:nvSpPr>
        <xdr:cNvPr id="321" name="楕円 320"/>
        <xdr:cNvSpPr/>
      </xdr:nvSpPr>
      <xdr:spPr>
        <a:xfrm>
          <a:off x="7810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60926</xdr:rowOff>
    </xdr:from>
    <xdr:ext cx="378565" cy="259045"/>
    <xdr:sp macro="" textlink="">
      <xdr:nvSpPr>
        <xdr:cNvPr id="322" name="テキスト ボックス 321"/>
        <xdr:cNvSpPr txBox="1"/>
      </xdr:nvSpPr>
      <xdr:spPr>
        <a:xfrm>
          <a:off x="7672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129591</xdr:rowOff>
    </xdr:from>
    <xdr:to>
      <xdr:col>36</xdr:col>
      <xdr:colOff>165100</xdr:colOff>
      <xdr:row>38</xdr:row>
      <xdr:rowOff>59741</xdr:rowOff>
    </xdr:to>
    <xdr:sp macro="" textlink="">
      <xdr:nvSpPr>
        <xdr:cNvPr id="323" name="楕円 322"/>
        <xdr:cNvSpPr/>
      </xdr:nvSpPr>
      <xdr:spPr>
        <a:xfrm>
          <a:off x="6921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50868</xdr:rowOff>
    </xdr:from>
    <xdr:ext cx="378565" cy="259045"/>
    <xdr:sp macro="" textlink="">
      <xdr:nvSpPr>
        <xdr:cNvPr id="324" name="テキスト ボックス 323"/>
        <xdr:cNvSpPr txBox="1"/>
      </xdr:nvSpPr>
      <xdr:spPr>
        <a:xfrm>
          <a:off x="6783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149987</xdr:rowOff>
    </xdr:from>
    <xdr:to>
      <xdr:col>55</xdr:col>
      <xdr:colOff>0</xdr:colOff>
      <xdr:row>57</xdr:row>
      <xdr:rowOff>152844</xdr:rowOff>
    </xdr:to>
    <xdr:cxnSp macro="">
      <xdr:nvCxnSpPr>
        <xdr:cNvPr id="349" name="直線コネクタ 348"/>
        <xdr:cNvCxnSpPr/>
      </xdr:nvCxnSpPr>
      <xdr:spPr>
        <a:xfrm>
          <a:off x="9639300" y="992263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149987</xdr:rowOff>
    </xdr:from>
    <xdr:to>
      <xdr:col>50</xdr:col>
      <xdr:colOff>114300</xdr:colOff>
      <xdr:row>57</xdr:row>
      <xdr:rowOff>151016</xdr:rowOff>
    </xdr:to>
    <xdr:cxnSp macro="">
      <xdr:nvCxnSpPr>
        <xdr:cNvPr id="352" name="直線コネクタ 351"/>
        <xdr:cNvCxnSpPr/>
      </xdr:nvCxnSpPr>
      <xdr:spPr>
        <a:xfrm flipV="1">
          <a:off x="8750300" y="992263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145186</xdr:rowOff>
    </xdr:from>
    <xdr:to>
      <xdr:col>45</xdr:col>
      <xdr:colOff>177800</xdr:colOff>
      <xdr:row>57</xdr:row>
      <xdr:rowOff>151016</xdr:rowOff>
    </xdr:to>
    <xdr:cxnSp macro="">
      <xdr:nvCxnSpPr>
        <xdr:cNvPr id="355" name="直線コネクタ 354"/>
        <xdr:cNvCxnSpPr/>
      </xdr:nvCxnSpPr>
      <xdr:spPr>
        <a:xfrm>
          <a:off x="7861300" y="9917836"/>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145186</xdr:rowOff>
    </xdr:from>
    <xdr:to>
      <xdr:col>41</xdr:col>
      <xdr:colOff>50800</xdr:colOff>
      <xdr:row>57</xdr:row>
      <xdr:rowOff>149758</xdr:rowOff>
    </xdr:to>
    <xdr:cxnSp macro="">
      <xdr:nvCxnSpPr>
        <xdr:cNvPr id="358" name="直線コネクタ 357"/>
        <xdr:cNvCxnSpPr/>
      </xdr:nvCxnSpPr>
      <xdr:spPr>
        <a:xfrm flipV="1">
          <a:off x="6972300" y="99178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102044</xdr:rowOff>
    </xdr:from>
    <xdr:to>
      <xdr:col>55</xdr:col>
      <xdr:colOff>50800</xdr:colOff>
      <xdr:row>58</xdr:row>
      <xdr:rowOff>32194</xdr:rowOff>
    </xdr:to>
    <xdr:sp macro="" textlink="">
      <xdr:nvSpPr>
        <xdr:cNvPr id="368" name="楕円 367"/>
        <xdr:cNvSpPr/>
      </xdr:nvSpPr>
      <xdr:spPr>
        <a:xfrm>
          <a:off x="10426700" y="98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16971</xdr:rowOff>
    </xdr:from>
    <xdr:ext cx="378565" cy="259045"/>
    <xdr:sp macro="" textlink="">
      <xdr:nvSpPr>
        <xdr:cNvPr id="369" name="農林水産業費該当値テキスト"/>
        <xdr:cNvSpPr txBox="1"/>
      </xdr:nvSpPr>
      <xdr:spPr>
        <a:xfrm>
          <a:off x="10528300" y="97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99187</xdr:rowOff>
    </xdr:from>
    <xdr:to>
      <xdr:col>50</xdr:col>
      <xdr:colOff>165100</xdr:colOff>
      <xdr:row>58</xdr:row>
      <xdr:rowOff>29337</xdr:rowOff>
    </xdr:to>
    <xdr:sp macro="" textlink="">
      <xdr:nvSpPr>
        <xdr:cNvPr id="370" name="楕円 369"/>
        <xdr:cNvSpPr/>
      </xdr:nvSpPr>
      <xdr:spPr>
        <a:xfrm>
          <a:off x="9588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20464</xdr:rowOff>
    </xdr:from>
    <xdr:ext cx="378565" cy="259045"/>
    <xdr:sp macro="" textlink="">
      <xdr:nvSpPr>
        <xdr:cNvPr id="371" name="テキスト ボックス 370"/>
        <xdr:cNvSpPr txBox="1"/>
      </xdr:nvSpPr>
      <xdr:spPr>
        <a:xfrm>
          <a:off x="9450017" y="99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100216</xdr:rowOff>
    </xdr:from>
    <xdr:to>
      <xdr:col>46</xdr:col>
      <xdr:colOff>38100</xdr:colOff>
      <xdr:row>58</xdr:row>
      <xdr:rowOff>30366</xdr:rowOff>
    </xdr:to>
    <xdr:sp macro="" textlink="">
      <xdr:nvSpPr>
        <xdr:cNvPr id="372" name="楕円 371"/>
        <xdr:cNvSpPr/>
      </xdr:nvSpPr>
      <xdr:spPr>
        <a:xfrm>
          <a:off x="8699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21493</xdr:rowOff>
    </xdr:from>
    <xdr:ext cx="378565" cy="259045"/>
    <xdr:sp macro="" textlink="">
      <xdr:nvSpPr>
        <xdr:cNvPr id="373" name="テキスト ボックス 372"/>
        <xdr:cNvSpPr txBox="1"/>
      </xdr:nvSpPr>
      <xdr:spPr>
        <a:xfrm>
          <a:off x="8561017" y="996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94386</xdr:rowOff>
    </xdr:from>
    <xdr:to>
      <xdr:col>41</xdr:col>
      <xdr:colOff>101600</xdr:colOff>
      <xdr:row>58</xdr:row>
      <xdr:rowOff>24536</xdr:rowOff>
    </xdr:to>
    <xdr:sp macro="" textlink="">
      <xdr:nvSpPr>
        <xdr:cNvPr id="374" name="楕円 373"/>
        <xdr:cNvSpPr/>
      </xdr:nvSpPr>
      <xdr:spPr>
        <a:xfrm>
          <a:off x="7810500" y="9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15663</xdr:rowOff>
    </xdr:from>
    <xdr:ext cx="378565" cy="259045"/>
    <xdr:sp macro="" textlink="">
      <xdr:nvSpPr>
        <xdr:cNvPr id="375" name="テキスト ボックス 374"/>
        <xdr:cNvSpPr txBox="1"/>
      </xdr:nvSpPr>
      <xdr:spPr>
        <a:xfrm>
          <a:off x="7672017" y="995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98958</xdr:rowOff>
    </xdr:from>
    <xdr:to>
      <xdr:col>36</xdr:col>
      <xdr:colOff>165100</xdr:colOff>
      <xdr:row>58</xdr:row>
      <xdr:rowOff>29108</xdr:rowOff>
    </xdr:to>
    <xdr:sp macro="" textlink="">
      <xdr:nvSpPr>
        <xdr:cNvPr id="376" name="楕円 375"/>
        <xdr:cNvSpPr/>
      </xdr:nvSpPr>
      <xdr:spPr>
        <a:xfrm>
          <a:off x="6921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20235</xdr:rowOff>
    </xdr:from>
    <xdr:ext cx="378565" cy="259045"/>
    <xdr:sp macro="" textlink="">
      <xdr:nvSpPr>
        <xdr:cNvPr id="377" name="テキスト ボックス 376"/>
        <xdr:cNvSpPr txBox="1"/>
      </xdr:nvSpPr>
      <xdr:spPr>
        <a:xfrm>
          <a:off x="6783017" y="996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111137</xdr:rowOff>
    </xdr:from>
    <xdr:to>
      <xdr:col>55</xdr:col>
      <xdr:colOff>0</xdr:colOff>
      <xdr:row>78</xdr:row>
      <xdr:rowOff>136195</xdr:rowOff>
    </xdr:to>
    <xdr:cxnSp macro="">
      <xdr:nvCxnSpPr>
        <xdr:cNvPr id="406" name="直線コネクタ 405"/>
        <xdr:cNvCxnSpPr/>
      </xdr:nvCxnSpPr>
      <xdr:spPr>
        <a:xfrm flipV="1">
          <a:off x="9639300" y="13484237"/>
          <a:ext cx="8382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133655</xdr:rowOff>
    </xdr:from>
    <xdr:to>
      <xdr:col>50</xdr:col>
      <xdr:colOff>114300</xdr:colOff>
      <xdr:row>78</xdr:row>
      <xdr:rowOff>136195</xdr:rowOff>
    </xdr:to>
    <xdr:cxnSp macro="">
      <xdr:nvCxnSpPr>
        <xdr:cNvPr id="409" name="直線コネクタ 408"/>
        <xdr:cNvCxnSpPr/>
      </xdr:nvCxnSpPr>
      <xdr:spPr>
        <a:xfrm>
          <a:off x="8750300" y="13506755"/>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131914</xdr:rowOff>
    </xdr:from>
    <xdr:to>
      <xdr:col>45</xdr:col>
      <xdr:colOff>177800</xdr:colOff>
      <xdr:row>78</xdr:row>
      <xdr:rowOff>133655</xdr:rowOff>
    </xdr:to>
    <xdr:cxnSp macro="">
      <xdr:nvCxnSpPr>
        <xdr:cNvPr id="412" name="直線コネクタ 411"/>
        <xdr:cNvCxnSpPr/>
      </xdr:nvCxnSpPr>
      <xdr:spPr>
        <a:xfrm>
          <a:off x="7861300" y="1350501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131559</xdr:rowOff>
    </xdr:from>
    <xdr:to>
      <xdr:col>41</xdr:col>
      <xdr:colOff>50800</xdr:colOff>
      <xdr:row>78</xdr:row>
      <xdr:rowOff>131914</xdr:rowOff>
    </xdr:to>
    <xdr:cxnSp macro="">
      <xdr:nvCxnSpPr>
        <xdr:cNvPr id="415" name="直線コネクタ 414"/>
        <xdr:cNvCxnSpPr/>
      </xdr:nvCxnSpPr>
      <xdr:spPr>
        <a:xfrm>
          <a:off x="6972300" y="13504659"/>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60337</xdr:rowOff>
    </xdr:from>
    <xdr:to>
      <xdr:col>55</xdr:col>
      <xdr:colOff>50800</xdr:colOff>
      <xdr:row>78</xdr:row>
      <xdr:rowOff>161937</xdr:rowOff>
    </xdr:to>
    <xdr:sp macro="" textlink="">
      <xdr:nvSpPr>
        <xdr:cNvPr id="425" name="楕円 424"/>
        <xdr:cNvSpPr/>
      </xdr:nvSpPr>
      <xdr:spPr>
        <a:xfrm>
          <a:off x="10426700" y="134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146714</xdr:rowOff>
    </xdr:from>
    <xdr:ext cx="469744" cy="259045"/>
    <xdr:sp macro="" textlink="">
      <xdr:nvSpPr>
        <xdr:cNvPr id="426" name="商工費該当値テキスト"/>
        <xdr:cNvSpPr txBox="1"/>
      </xdr:nvSpPr>
      <xdr:spPr>
        <a:xfrm>
          <a:off x="10528300" y="133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85395</xdr:rowOff>
    </xdr:from>
    <xdr:to>
      <xdr:col>50</xdr:col>
      <xdr:colOff>165100</xdr:colOff>
      <xdr:row>79</xdr:row>
      <xdr:rowOff>15545</xdr:rowOff>
    </xdr:to>
    <xdr:sp macro="" textlink="">
      <xdr:nvSpPr>
        <xdr:cNvPr id="427" name="楕円 426"/>
        <xdr:cNvSpPr/>
      </xdr:nvSpPr>
      <xdr:spPr>
        <a:xfrm>
          <a:off x="95885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6672</xdr:rowOff>
    </xdr:from>
    <xdr:ext cx="469744" cy="259045"/>
    <xdr:sp macro="" textlink="">
      <xdr:nvSpPr>
        <xdr:cNvPr id="428" name="テキスト ボックス 427"/>
        <xdr:cNvSpPr txBox="1"/>
      </xdr:nvSpPr>
      <xdr:spPr>
        <a:xfrm>
          <a:off x="9404428" y="135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82855</xdr:rowOff>
    </xdr:from>
    <xdr:to>
      <xdr:col>46</xdr:col>
      <xdr:colOff>38100</xdr:colOff>
      <xdr:row>79</xdr:row>
      <xdr:rowOff>13005</xdr:rowOff>
    </xdr:to>
    <xdr:sp macro="" textlink="">
      <xdr:nvSpPr>
        <xdr:cNvPr id="429" name="楕円 428"/>
        <xdr:cNvSpPr/>
      </xdr:nvSpPr>
      <xdr:spPr>
        <a:xfrm>
          <a:off x="8699500" y="134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4132</xdr:rowOff>
    </xdr:from>
    <xdr:ext cx="469744" cy="259045"/>
    <xdr:sp macro="" textlink="">
      <xdr:nvSpPr>
        <xdr:cNvPr id="430" name="テキスト ボックス 429"/>
        <xdr:cNvSpPr txBox="1"/>
      </xdr:nvSpPr>
      <xdr:spPr>
        <a:xfrm>
          <a:off x="8515428" y="135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81114</xdr:rowOff>
    </xdr:from>
    <xdr:to>
      <xdr:col>41</xdr:col>
      <xdr:colOff>101600</xdr:colOff>
      <xdr:row>79</xdr:row>
      <xdr:rowOff>11264</xdr:rowOff>
    </xdr:to>
    <xdr:sp macro="" textlink="">
      <xdr:nvSpPr>
        <xdr:cNvPr id="431" name="楕円 430"/>
        <xdr:cNvSpPr/>
      </xdr:nvSpPr>
      <xdr:spPr>
        <a:xfrm>
          <a:off x="7810500" y="134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2391</xdr:rowOff>
    </xdr:from>
    <xdr:ext cx="469744" cy="259045"/>
    <xdr:sp macro="" textlink="">
      <xdr:nvSpPr>
        <xdr:cNvPr id="432" name="テキスト ボックス 431"/>
        <xdr:cNvSpPr txBox="1"/>
      </xdr:nvSpPr>
      <xdr:spPr>
        <a:xfrm>
          <a:off x="7626428" y="1354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80759</xdr:rowOff>
    </xdr:from>
    <xdr:to>
      <xdr:col>36</xdr:col>
      <xdr:colOff>165100</xdr:colOff>
      <xdr:row>79</xdr:row>
      <xdr:rowOff>10909</xdr:rowOff>
    </xdr:to>
    <xdr:sp macro="" textlink="">
      <xdr:nvSpPr>
        <xdr:cNvPr id="433" name="楕円 432"/>
        <xdr:cNvSpPr/>
      </xdr:nvSpPr>
      <xdr:spPr>
        <a:xfrm>
          <a:off x="6921500" y="134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2036</xdr:rowOff>
    </xdr:from>
    <xdr:ext cx="469744" cy="259045"/>
    <xdr:sp macro="" textlink="">
      <xdr:nvSpPr>
        <xdr:cNvPr id="434" name="テキスト ボックス 433"/>
        <xdr:cNvSpPr txBox="1"/>
      </xdr:nvSpPr>
      <xdr:spPr>
        <a:xfrm>
          <a:off x="6737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16827</xdr:rowOff>
    </xdr:from>
    <xdr:to>
      <xdr:col>55</xdr:col>
      <xdr:colOff>0</xdr:colOff>
      <xdr:row>98</xdr:row>
      <xdr:rowOff>30487</xdr:rowOff>
    </xdr:to>
    <xdr:cxnSp macro="">
      <xdr:nvCxnSpPr>
        <xdr:cNvPr id="464" name="直線コネクタ 463"/>
        <xdr:cNvCxnSpPr/>
      </xdr:nvCxnSpPr>
      <xdr:spPr>
        <a:xfrm>
          <a:off x="9639300" y="16818927"/>
          <a:ext cx="8382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159035</xdr:rowOff>
    </xdr:from>
    <xdr:to>
      <xdr:col>50</xdr:col>
      <xdr:colOff>114300</xdr:colOff>
      <xdr:row>98</xdr:row>
      <xdr:rowOff>16827</xdr:rowOff>
    </xdr:to>
    <xdr:cxnSp macro="">
      <xdr:nvCxnSpPr>
        <xdr:cNvPr id="467" name="直線コネクタ 466"/>
        <xdr:cNvCxnSpPr/>
      </xdr:nvCxnSpPr>
      <xdr:spPr>
        <a:xfrm>
          <a:off x="8750300" y="16789685"/>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107048</xdr:rowOff>
    </xdr:from>
    <xdr:to>
      <xdr:col>45</xdr:col>
      <xdr:colOff>177800</xdr:colOff>
      <xdr:row>97</xdr:row>
      <xdr:rowOff>159035</xdr:rowOff>
    </xdr:to>
    <xdr:cxnSp macro="">
      <xdr:nvCxnSpPr>
        <xdr:cNvPr id="470" name="直線コネクタ 469"/>
        <xdr:cNvCxnSpPr/>
      </xdr:nvCxnSpPr>
      <xdr:spPr>
        <a:xfrm>
          <a:off x="7861300" y="16737698"/>
          <a:ext cx="8890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83998</xdr:rowOff>
    </xdr:from>
    <xdr:to>
      <xdr:col>41</xdr:col>
      <xdr:colOff>50800</xdr:colOff>
      <xdr:row>97</xdr:row>
      <xdr:rowOff>107048</xdr:rowOff>
    </xdr:to>
    <xdr:cxnSp macro="">
      <xdr:nvCxnSpPr>
        <xdr:cNvPr id="473" name="直線コネクタ 472"/>
        <xdr:cNvCxnSpPr/>
      </xdr:nvCxnSpPr>
      <xdr:spPr>
        <a:xfrm>
          <a:off x="6972300" y="1671464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151137</xdr:rowOff>
    </xdr:from>
    <xdr:to>
      <xdr:col>55</xdr:col>
      <xdr:colOff>50800</xdr:colOff>
      <xdr:row>98</xdr:row>
      <xdr:rowOff>81287</xdr:rowOff>
    </xdr:to>
    <xdr:sp macro="" textlink="">
      <xdr:nvSpPr>
        <xdr:cNvPr id="483" name="楕円 482"/>
        <xdr:cNvSpPr/>
      </xdr:nvSpPr>
      <xdr:spPr>
        <a:xfrm>
          <a:off x="104267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66064</xdr:rowOff>
    </xdr:from>
    <xdr:ext cx="534377" cy="259045"/>
    <xdr:sp macro="" textlink="">
      <xdr:nvSpPr>
        <xdr:cNvPr id="484" name="土木費該当値テキスト"/>
        <xdr:cNvSpPr txBox="1"/>
      </xdr:nvSpPr>
      <xdr:spPr>
        <a:xfrm>
          <a:off x="10528300" y="166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137477</xdr:rowOff>
    </xdr:from>
    <xdr:to>
      <xdr:col>50</xdr:col>
      <xdr:colOff>165100</xdr:colOff>
      <xdr:row>98</xdr:row>
      <xdr:rowOff>67627</xdr:rowOff>
    </xdr:to>
    <xdr:sp macro="" textlink="">
      <xdr:nvSpPr>
        <xdr:cNvPr id="485" name="楕円 484"/>
        <xdr:cNvSpPr/>
      </xdr:nvSpPr>
      <xdr:spPr>
        <a:xfrm>
          <a:off x="9588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58754</xdr:rowOff>
    </xdr:from>
    <xdr:ext cx="534377" cy="259045"/>
    <xdr:sp macro="" textlink="">
      <xdr:nvSpPr>
        <xdr:cNvPr id="486" name="テキスト ボックス 485"/>
        <xdr:cNvSpPr txBox="1"/>
      </xdr:nvSpPr>
      <xdr:spPr>
        <a:xfrm>
          <a:off x="9372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108235</xdr:rowOff>
    </xdr:from>
    <xdr:to>
      <xdr:col>46</xdr:col>
      <xdr:colOff>38100</xdr:colOff>
      <xdr:row>98</xdr:row>
      <xdr:rowOff>38385</xdr:rowOff>
    </xdr:to>
    <xdr:sp macro="" textlink="">
      <xdr:nvSpPr>
        <xdr:cNvPr id="487" name="楕円 486"/>
        <xdr:cNvSpPr/>
      </xdr:nvSpPr>
      <xdr:spPr>
        <a:xfrm>
          <a:off x="8699500" y="16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29512</xdr:rowOff>
    </xdr:from>
    <xdr:ext cx="534377" cy="259045"/>
    <xdr:sp macro="" textlink="">
      <xdr:nvSpPr>
        <xdr:cNvPr id="488" name="テキスト ボックス 487"/>
        <xdr:cNvSpPr txBox="1"/>
      </xdr:nvSpPr>
      <xdr:spPr>
        <a:xfrm>
          <a:off x="8483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56248</xdr:rowOff>
    </xdr:from>
    <xdr:to>
      <xdr:col>41</xdr:col>
      <xdr:colOff>101600</xdr:colOff>
      <xdr:row>97</xdr:row>
      <xdr:rowOff>157848</xdr:rowOff>
    </xdr:to>
    <xdr:sp macro="" textlink="">
      <xdr:nvSpPr>
        <xdr:cNvPr id="489" name="楕円 488"/>
        <xdr:cNvSpPr/>
      </xdr:nvSpPr>
      <xdr:spPr>
        <a:xfrm>
          <a:off x="7810500" y="166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148975</xdr:rowOff>
    </xdr:from>
    <xdr:ext cx="534377" cy="259045"/>
    <xdr:sp macro="" textlink="">
      <xdr:nvSpPr>
        <xdr:cNvPr id="490" name="テキスト ボックス 489"/>
        <xdr:cNvSpPr txBox="1"/>
      </xdr:nvSpPr>
      <xdr:spPr>
        <a:xfrm>
          <a:off x="7594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33198</xdr:rowOff>
    </xdr:from>
    <xdr:to>
      <xdr:col>36</xdr:col>
      <xdr:colOff>165100</xdr:colOff>
      <xdr:row>97</xdr:row>
      <xdr:rowOff>134798</xdr:rowOff>
    </xdr:to>
    <xdr:sp macro="" textlink="">
      <xdr:nvSpPr>
        <xdr:cNvPr id="491" name="楕円 490"/>
        <xdr:cNvSpPr/>
      </xdr:nvSpPr>
      <xdr:spPr>
        <a:xfrm>
          <a:off x="6921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125925</xdr:rowOff>
    </xdr:from>
    <xdr:ext cx="534377" cy="259045"/>
    <xdr:sp macro="" textlink="">
      <xdr:nvSpPr>
        <xdr:cNvPr id="492" name="テキスト ボックス 491"/>
        <xdr:cNvSpPr txBox="1"/>
      </xdr:nvSpPr>
      <xdr:spPr>
        <a:xfrm>
          <a:off x="6705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74495</xdr:rowOff>
    </xdr:from>
    <xdr:to>
      <xdr:col>85</xdr:col>
      <xdr:colOff>127000</xdr:colOff>
      <xdr:row>38</xdr:row>
      <xdr:rowOff>134910</xdr:rowOff>
    </xdr:to>
    <xdr:cxnSp macro="">
      <xdr:nvCxnSpPr>
        <xdr:cNvPr id="524" name="直線コネクタ 523"/>
        <xdr:cNvCxnSpPr/>
      </xdr:nvCxnSpPr>
      <xdr:spPr>
        <a:xfrm>
          <a:off x="15481300" y="6589595"/>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36504</xdr:rowOff>
    </xdr:from>
    <xdr:to>
      <xdr:col>81</xdr:col>
      <xdr:colOff>50800</xdr:colOff>
      <xdr:row>38</xdr:row>
      <xdr:rowOff>74495</xdr:rowOff>
    </xdr:to>
    <xdr:cxnSp macro="">
      <xdr:nvCxnSpPr>
        <xdr:cNvPr id="527" name="直線コネクタ 526"/>
        <xdr:cNvCxnSpPr/>
      </xdr:nvCxnSpPr>
      <xdr:spPr>
        <a:xfrm>
          <a:off x="14592300" y="6380154"/>
          <a:ext cx="889000" cy="20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162125</xdr:rowOff>
    </xdr:from>
    <xdr:to>
      <xdr:col>76</xdr:col>
      <xdr:colOff>114300</xdr:colOff>
      <xdr:row>37</xdr:row>
      <xdr:rowOff>36504</xdr:rowOff>
    </xdr:to>
    <xdr:cxnSp macro="">
      <xdr:nvCxnSpPr>
        <xdr:cNvPr id="530" name="直線コネクタ 529"/>
        <xdr:cNvCxnSpPr/>
      </xdr:nvCxnSpPr>
      <xdr:spPr>
        <a:xfrm>
          <a:off x="13703300" y="6334325"/>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162125</xdr:rowOff>
    </xdr:from>
    <xdr:to>
      <xdr:col>71</xdr:col>
      <xdr:colOff>177800</xdr:colOff>
      <xdr:row>38</xdr:row>
      <xdr:rowOff>123045</xdr:rowOff>
    </xdr:to>
    <xdr:cxnSp macro="">
      <xdr:nvCxnSpPr>
        <xdr:cNvPr id="533" name="直線コネクタ 532"/>
        <xdr:cNvCxnSpPr/>
      </xdr:nvCxnSpPr>
      <xdr:spPr>
        <a:xfrm flipV="1">
          <a:off x="12814300" y="6334325"/>
          <a:ext cx="889000" cy="3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84110</xdr:rowOff>
    </xdr:from>
    <xdr:to>
      <xdr:col>85</xdr:col>
      <xdr:colOff>177800</xdr:colOff>
      <xdr:row>39</xdr:row>
      <xdr:rowOff>14260</xdr:rowOff>
    </xdr:to>
    <xdr:sp macro="" textlink="">
      <xdr:nvSpPr>
        <xdr:cNvPr id="543" name="楕円 542"/>
        <xdr:cNvSpPr/>
      </xdr:nvSpPr>
      <xdr:spPr>
        <a:xfrm>
          <a:off x="16268700" y="65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62537</xdr:rowOff>
    </xdr:from>
    <xdr:ext cx="534377" cy="259045"/>
    <xdr:sp macro="" textlink="">
      <xdr:nvSpPr>
        <xdr:cNvPr id="544" name="消防費該当値テキスト"/>
        <xdr:cNvSpPr txBox="1"/>
      </xdr:nvSpPr>
      <xdr:spPr>
        <a:xfrm>
          <a:off x="16370300" y="65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23695</xdr:rowOff>
    </xdr:from>
    <xdr:to>
      <xdr:col>81</xdr:col>
      <xdr:colOff>101600</xdr:colOff>
      <xdr:row>38</xdr:row>
      <xdr:rowOff>125295</xdr:rowOff>
    </xdr:to>
    <xdr:sp macro="" textlink="">
      <xdr:nvSpPr>
        <xdr:cNvPr id="545" name="楕円 544"/>
        <xdr:cNvSpPr/>
      </xdr:nvSpPr>
      <xdr:spPr>
        <a:xfrm>
          <a:off x="15430500" y="65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116422</xdr:rowOff>
    </xdr:from>
    <xdr:ext cx="534377" cy="259045"/>
    <xdr:sp macro="" textlink="">
      <xdr:nvSpPr>
        <xdr:cNvPr id="546" name="テキスト ボックス 545"/>
        <xdr:cNvSpPr txBox="1"/>
      </xdr:nvSpPr>
      <xdr:spPr>
        <a:xfrm>
          <a:off x="15214111" y="66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157154</xdr:rowOff>
    </xdr:from>
    <xdr:to>
      <xdr:col>76</xdr:col>
      <xdr:colOff>165100</xdr:colOff>
      <xdr:row>37</xdr:row>
      <xdr:rowOff>87304</xdr:rowOff>
    </xdr:to>
    <xdr:sp macro="" textlink="">
      <xdr:nvSpPr>
        <xdr:cNvPr id="547" name="楕円 546"/>
        <xdr:cNvSpPr/>
      </xdr:nvSpPr>
      <xdr:spPr>
        <a:xfrm>
          <a:off x="14541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103831</xdr:rowOff>
    </xdr:from>
    <xdr:ext cx="534377" cy="259045"/>
    <xdr:sp macro="" textlink="">
      <xdr:nvSpPr>
        <xdr:cNvPr id="548" name="テキスト ボックス 547"/>
        <xdr:cNvSpPr txBox="1"/>
      </xdr:nvSpPr>
      <xdr:spPr>
        <a:xfrm>
          <a:off x="14325111" y="61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111325</xdr:rowOff>
    </xdr:from>
    <xdr:to>
      <xdr:col>72</xdr:col>
      <xdr:colOff>38100</xdr:colOff>
      <xdr:row>37</xdr:row>
      <xdr:rowOff>41475</xdr:rowOff>
    </xdr:to>
    <xdr:sp macro="" textlink="">
      <xdr:nvSpPr>
        <xdr:cNvPr id="549" name="楕円 548"/>
        <xdr:cNvSpPr/>
      </xdr:nvSpPr>
      <xdr:spPr>
        <a:xfrm>
          <a:off x="13652500" y="6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58002</xdr:rowOff>
    </xdr:from>
    <xdr:ext cx="534377" cy="259045"/>
    <xdr:sp macro="" textlink="">
      <xdr:nvSpPr>
        <xdr:cNvPr id="550" name="テキスト ボックス 549"/>
        <xdr:cNvSpPr txBox="1"/>
      </xdr:nvSpPr>
      <xdr:spPr>
        <a:xfrm>
          <a:off x="13436111" y="605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72245</xdr:rowOff>
    </xdr:from>
    <xdr:to>
      <xdr:col>67</xdr:col>
      <xdr:colOff>101600</xdr:colOff>
      <xdr:row>39</xdr:row>
      <xdr:rowOff>2395</xdr:rowOff>
    </xdr:to>
    <xdr:sp macro="" textlink="">
      <xdr:nvSpPr>
        <xdr:cNvPr id="551" name="楕円 550"/>
        <xdr:cNvSpPr/>
      </xdr:nvSpPr>
      <xdr:spPr>
        <a:xfrm>
          <a:off x="12763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164972</xdr:rowOff>
    </xdr:from>
    <xdr:ext cx="534377" cy="259045"/>
    <xdr:sp macro="" textlink="">
      <xdr:nvSpPr>
        <xdr:cNvPr id="552" name="テキスト ボックス 551"/>
        <xdr:cNvSpPr txBox="1"/>
      </xdr:nvSpPr>
      <xdr:spPr>
        <a:xfrm>
          <a:off x="12547111" y="66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66472</xdr:rowOff>
    </xdr:from>
    <xdr:to>
      <xdr:col>85</xdr:col>
      <xdr:colOff>127000</xdr:colOff>
      <xdr:row>57</xdr:row>
      <xdr:rowOff>80340</xdr:rowOff>
    </xdr:to>
    <xdr:cxnSp macro="">
      <xdr:nvCxnSpPr>
        <xdr:cNvPr id="582" name="直線コネクタ 581"/>
        <xdr:cNvCxnSpPr/>
      </xdr:nvCxnSpPr>
      <xdr:spPr>
        <a:xfrm flipV="1">
          <a:off x="15481300" y="9324772"/>
          <a:ext cx="838200" cy="52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80340</xdr:rowOff>
    </xdr:from>
    <xdr:to>
      <xdr:col>81</xdr:col>
      <xdr:colOff>50800</xdr:colOff>
      <xdr:row>57</xdr:row>
      <xdr:rowOff>139814</xdr:rowOff>
    </xdr:to>
    <xdr:cxnSp macro="">
      <xdr:nvCxnSpPr>
        <xdr:cNvPr id="585" name="直線コネクタ 584"/>
        <xdr:cNvCxnSpPr/>
      </xdr:nvCxnSpPr>
      <xdr:spPr>
        <a:xfrm flipV="1">
          <a:off x="14592300" y="9852990"/>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52946</xdr:rowOff>
    </xdr:from>
    <xdr:to>
      <xdr:col>76</xdr:col>
      <xdr:colOff>114300</xdr:colOff>
      <xdr:row>57</xdr:row>
      <xdr:rowOff>139814</xdr:rowOff>
    </xdr:to>
    <xdr:cxnSp macro="">
      <xdr:nvCxnSpPr>
        <xdr:cNvPr id="588" name="直線コネクタ 587"/>
        <xdr:cNvCxnSpPr/>
      </xdr:nvCxnSpPr>
      <xdr:spPr>
        <a:xfrm>
          <a:off x="13703300" y="9311246"/>
          <a:ext cx="889000" cy="6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52946</xdr:rowOff>
    </xdr:from>
    <xdr:to>
      <xdr:col>71</xdr:col>
      <xdr:colOff>177800</xdr:colOff>
      <xdr:row>57</xdr:row>
      <xdr:rowOff>18847</xdr:rowOff>
    </xdr:to>
    <xdr:cxnSp macro="">
      <xdr:nvCxnSpPr>
        <xdr:cNvPr id="591" name="直線コネクタ 590"/>
        <xdr:cNvCxnSpPr/>
      </xdr:nvCxnSpPr>
      <xdr:spPr>
        <a:xfrm flipV="1">
          <a:off x="12814300" y="9311246"/>
          <a:ext cx="889000" cy="4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15672</xdr:rowOff>
    </xdr:from>
    <xdr:to>
      <xdr:col>85</xdr:col>
      <xdr:colOff>177800</xdr:colOff>
      <xdr:row>54</xdr:row>
      <xdr:rowOff>117272</xdr:rowOff>
    </xdr:to>
    <xdr:sp macro="" textlink="">
      <xdr:nvSpPr>
        <xdr:cNvPr id="601" name="楕円 600"/>
        <xdr:cNvSpPr/>
      </xdr:nvSpPr>
      <xdr:spPr>
        <a:xfrm>
          <a:off x="16268700" y="92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38549</xdr:rowOff>
    </xdr:from>
    <xdr:ext cx="534377" cy="259045"/>
    <xdr:sp macro="" textlink="">
      <xdr:nvSpPr>
        <xdr:cNvPr id="602" name="教育費該当値テキスト"/>
        <xdr:cNvSpPr txBox="1"/>
      </xdr:nvSpPr>
      <xdr:spPr>
        <a:xfrm>
          <a:off x="16370300" y="912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29540</xdr:rowOff>
    </xdr:from>
    <xdr:to>
      <xdr:col>81</xdr:col>
      <xdr:colOff>101600</xdr:colOff>
      <xdr:row>57</xdr:row>
      <xdr:rowOff>131140</xdr:rowOff>
    </xdr:to>
    <xdr:sp macro="" textlink="">
      <xdr:nvSpPr>
        <xdr:cNvPr id="603" name="楕円 602"/>
        <xdr:cNvSpPr/>
      </xdr:nvSpPr>
      <xdr:spPr>
        <a:xfrm>
          <a:off x="15430500" y="98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122267</xdr:rowOff>
    </xdr:from>
    <xdr:ext cx="534377" cy="259045"/>
    <xdr:sp macro="" textlink="">
      <xdr:nvSpPr>
        <xdr:cNvPr id="604" name="テキスト ボックス 603"/>
        <xdr:cNvSpPr txBox="1"/>
      </xdr:nvSpPr>
      <xdr:spPr>
        <a:xfrm>
          <a:off x="15214111" y="98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89014</xdr:rowOff>
    </xdr:from>
    <xdr:to>
      <xdr:col>76</xdr:col>
      <xdr:colOff>165100</xdr:colOff>
      <xdr:row>58</xdr:row>
      <xdr:rowOff>19164</xdr:rowOff>
    </xdr:to>
    <xdr:sp macro="" textlink="">
      <xdr:nvSpPr>
        <xdr:cNvPr id="605" name="楕円 604"/>
        <xdr:cNvSpPr/>
      </xdr:nvSpPr>
      <xdr:spPr>
        <a:xfrm>
          <a:off x="14541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10291</xdr:rowOff>
    </xdr:from>
    <xdr:ext cx="534377" cy="259045"/>
    <xdr:sp macro="" textlink="">
      <xdr:nvSpPr>
        <xdr:cNvPr id="606" name="テキスト ボックス 605"/>
        <xdr:cNvSpPr txBox="1"/>
      </xdr:nvSpPr>
      <xdr:spPr>
        <a:xfrm>
          <a:off x="14325111" y="99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2146</xdr:rowOff>
    </xdr:from>
    <xdr:to>
      <xdr:col>72</xdr:col>
      <xdr:colOff>38100</xdr:colOff>
      <xdr:row>54</xdr:row>
      <xdr:rowOff>103746</xdr:rowOff>
    </xdr:to>
    <xdr:sp macro="" textlink="">
      <xdr:nvSpPr>
        <xdr:cNvPr id="607" name="楕円 606"/>
        <xdr:cNvSpPr/>
      </xdr:nvSpPr>
      <xdr:spPr>
        <a:xfrm>
          <a:off x="13652500" y="92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120273</xdr:rowOff>
    </xdr:from>
    <xdr:ext cx="534377" cy="259045"/>
    <xdr:sp macro="" textlink="">
      <xdr:nvSpPr>
        <xdr:cNvPr id="608" name="テキスト ボックス 607"/>
        <xdr:cNvSpPr txBox="1"/>
      </xdr:nvSpPr>
      <xdr:spPr>
        <a:xfrm>
          <a:off x="13436111" y="90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139497</xdr:rowOff>
    </xdr:from>
    <xdr:to>
      <xdr:col>67</xdr:col>
      <xdr:colOff>101600</xdr:colOff>
      <xdr:row>57</xdr:row>
      <xdr:rowOff>69647</xdr:rowOff>
    </xdr:to>
    <xdr:sp macro="" textlink="">
      <xdr:nvSpPr>
        <xdr:cNvPr id="609" name="楕円 608"/>
        <xdr:cNvSpPr/>
      </xdr:nvSpPr>
      <xdr:spPr>
        <a:xfrm>
          <a:off x="12763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60774</xdr:rowOff>
    </xdr:from>
    <xdr:ext cx="534377" cy="259045"/>
    <xdr:sp macro="" textlink="">
      <xdr:nvSpPr>
        <xdr:cNvPr id="610" name="テキスト ボックス 609"/>
        <xdr:cNvSpPr txBox="1"/>
      </xdr:nvSpPr>
      <xdr:spPr>
        <a:xfrm>
          <a:off x="12547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85271</xdr:rowOff>
    </xdr:from>
    <xdr:to>
      <xdr:col>85</xdr:col>
      <xdr:colOff>127000</xdr:colOff>
      <xdr:row>95</xdr:row>
      <xdr:rowOff>139860</xdr:rowOff>
    </xdr:to>
    <xdr:cxnSp macro="">
      <xdr:nvCxnSpPr>
        <xdr:cNvPr id="694" name="直線コネクタ 693"/>
        <xdr:cNvCxnSpPr/>
      </xdr:nvCxnSpPr>
      <xdr:spPr>
        <a:xfrm flipV="1">
          <a:off x="15481300" y="16373021"/>
          <a:ext cx="8382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139860</xdr:rowOff>
    </xdr:from>
    <xdr:to>
      <xdr:col>81</xdr:col>
      <xdr:colOff>50800</xdr:colOff>
      <xdr:row>96</xdr:row>
      <xdr:rowOff>9055</xdr:rowOff>
    </xdr:to>
    <xdr:cxnSp macro="">
      <xdr:nvCxnSpPr>
        <xdr:cNvPr id="697" name="直線コネクタ 696"/>
        <xdr:cNvCxnSpPr/>
      </xdr:nvCxnSpPr>
      <xdr:spPr>
        <a:xfrm flipV="1">
          <a:off x="14592300" y="16427610"/>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9055</xdr:rowOff>
    </xdr:from>
    <xdr:to>
      <xdr:col>76</xdr:col>
      <xdr:colOff>114300</xdr:colOff>
      <xdr:row>96</xdr:row>
      <xdr:rowOff>42911</xdr:rowOff>
    </xdr:to>
    <xdr:cxnSp macro="">
      <xdr:nvCxnSpPr>
        <xdr:cNvPr id="700" name="直線コネクタ 699"/>
        <xdr:cNvCxnSpPr/>
      </xdr:nvCxnSpPr>
      <xdr:spPr>
        <a:xfrm flipV="1">
          <a:off x="13703300" y="1646825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42911</xdr:rowOff>
    </xdr:from>
    <xdr:to>
      <xdr:col>71</xdr:col>
      <xdr:colOff>177800</xdr:colOff>
      <xdr:row>96</xdr:row>
      <xdr:rowOff>46293</xdr:rowOff>
    </xdr:to>
    <xdr:cxnSp macro="">
      <xdr:nvCxnSpPr>
        <xdr:cNvPr id="703" name="直線コネクタ 702"/>
        <xdr:cNvCxnSpPr/>
      </xdr:nvCxnSpPr>
      <xdr:spPr>
        <a:xfrm flipV="1">
          <a:off x="12814300" y="16502111"/>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34471</xdr:rowOff>
    </xdr:from>
    <xdr:to>
      <xdr:col>85</xdr:col>
      <xdr:colOff>177800</xdr:colOff>
      <xdr:row>95</xdr:row>
      <xdr:rowOff>136071</xdr:rowOff>
    </xdr:to>
    <xdr:sp macro="" textlink="">
      <xdr:nvSpPr>
        <xdr:cNvPr id="713" name="楕円 712"/>
        <xdr:cNvSpPr/>
      </xdr:nvSpPr>
      <xdr:spPr>
        <a:xfrm>
          <a:off x="16268700" y="163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12898</xdr:rowOff>
    </xdr:from>
    <xdr:ext cx="534377" cy="259045"/>
    <xdr:sp macro="" textlink="">
      <xdr:nvSpPr>
        <xdr:cNvPr id="714" name="公債費該当値テキスト"/>
        <xdr:cNvSpPr txBox="1"/>
      </xdr:nvSpPr>
      <xdr:spPr>
        <a:xfrm>
          <a:off x="16370300" y="1630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89060</xdr:rowOff>
    </xdr:from>
    <xdr:to>
      <xdr:col>81</xdr:col>
      <xdr:colOff>101600</xdr:colOff>
      <xdr:row>96</xdr:row>
      <xdr:rowOff>19210</xdr:rowOff>
    </xdr:to>
    <xdr:sp macro="" textlink="">
      <xdr:nvSpPr>
        <xdr:cNvPr id="715" name="楕円 714"/>
        <xdr:cNvSpPr/>
      </xdr:nvSpPr>
      <xdr:spPr>
        <a:xfrm>
          <a:off x="15430500" y="163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10337</xdr:rowOff>
    </xdr:from>
    <xdr:ext cx="534377" cy="259045"/>
    <xdr:sp macro="" textlink="">
      <xdr:nvSpPr>
        <xdr:cNvPr id="716" name="テキスト ボックス 715"/>
        <xdr:cNvSpPr txBox="1"/>
      </xdr:nvSpPr>
      <xdr:spPr>
        <a:xfrm>
          <a:off x="15214111" y="164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129705</xdr:rowOff>
    </xdr:from>
    <xdr:to>
      <xdr:col>76</xdr:col>
      <xdr:colOff>165100</xdr:colOff>
      <xdr:row>96</xdr:row>
      <xdr:rowOff>59855</xdr:rowOff>
    </xdr:to>
    <xdr:sp macro="" textlink="">
      <xdr:nvSpPr>
        <xdr:cNvPr id="717" name="楕円 716"/>
        <xdr:cNvSpPr/>
      </xdr:nvSpPr>
      <xdr:spPr>
        <a:xfrm>
          <a:off x="14541500" y="164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50982</xdr:rowOff>
    </xdr:from>
    <xdr:ext cx="534377" cy="259045"/>
    <xdr:sp macro="" textlink="">
      <xdr:nvSpPr>
        <xdr:cNvPr id="718" name="テキスト ボックス 717"/>
        <xdr:cNvSpPr txBox="1"/>
      </xdr:nvSpPr>
      <xdr:spPr>
        <a:xfrm>
          <a:off x="14325111" y="165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163561</xdr:rowOff>
    </xdr:from>
    <xdr:to>
      <xdr:col>72</xdr:col>
      <xdr:colOff>38100</xdr:colOff>
      <xdr:row>96</xdr:row>
      <xdr:rowOff>93711</xdr:rowOff>
    </xdr:to>
    <xdr:sp macro="" textlink="">
      <xdr:nvSpPr>
        <xdr:cNvPr id="719" name="楕円 718"/>
        <xdr:cNvSpPr/>
      </xdr:nvSpPr>
      <xdr:spPr>
        <a:xfrm>
          <a:off x="13652500" y="164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84838</xdr:rowOff>
    </xdr:from>
    <xdr:ext cx="534377" cy="259045"/>
    <xdr:sp macro="" textlink="">
      <xdr:nvSpPr>
        <xdr:cNvPr id="720" name="テキスト ボックス 719"/>
        <xdr:cNvSpPr txBox="1"/>
      </xdr:nvSpPr>
      <xdr:spPr>
        <a:xfrm>
          <a:off x="13436111" y="165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166943</xdr:rowOff>
    </xdr:from>
    <xdr:to>
      <xdr:col>67</xdr:col>
      <xdr:colOff>101600</xdr:colOff>
      <xdr:row>96</xdr:row>
      <xdr:rowOff>97093</xdr:rowOff>
    </xdr:to>
    <xdr:sp macro="" textlink="">
      <xdr:nvSpPr>
        <xdr:cNvPr id="721" name="楕円 720"/>
        <xdr:cNvSpPr/>
      </xdr:nvSpPr>
      <xdr:spPr>
        <a:xfrm>
          <a:off x="12763500" y="164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88220</xdr:rowOff>
    </xdr:from>
    <xdr:ext cx="534377" cy="259045"/>
    <xdr:sp macro="" textlink="">
      <xdr:nvSpPr>
        <xdr:cNvPr id="722" name="テキスト ボックス 721"/>
        <xdr:cNvSpPr txBox="1"/>
      </xdr:nvSpPr>
      <xdr:spPr>
        <a:xfrm>
          <a:off x="12547111" y="165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127889</xdr:rowOff>
    </xdr:from>
    <xdr:to>
      <xdr:col>102</xdr:col>
      <xdr:colOff>114300</xdr:colOff>
      <xdr:row>39</xdr:row>
      <xdr:rowOff>44450</xdr:rowOff>
    </xdr:to>
    <xdr:cxnSp macro="">
      <xdr:nvCxnSpPr>
        <xdr:cNvPr id="760" name="直線コネクタ 759"/>
        <xdr:cNvCxnSpPr/>
      </xdr:nvCxnSpPr>
      <xdr:spPr>
        <a:xfrm>
          <a:off x="18656300" y="664298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77089</xdr:rowOff>
    </xdr:from>
    <xdr:to>
      <xdr:col>98</xdr:col>
      <xdr:colOff>38100</xdr:colOff>
      <xdr:row>39</xdr:row>
      <xdr:rowOff>7239</xdr:rowOff>
    </xdr:to>
    <xdr:sp macro="" textlink="">
      <xdr:nvSpPr>
        <xdr:cNvPr id="778" name="楕円 777"/>
        <xdr:cNvSpPr/>
      </xdr:nvSpPr>
      <xdr:spPr>
        <a:xfrm>
          <a:off x="18605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169816</xdr:rowOff>
    </xdr:from>
    <xdr:ext cx="378565" cy="259045"/>
    <xdr:sp macro="" textlink="">
      <xdr:nvSpPr>
        <xdr:cNvPr id="779" name="テキスト ボックス 778"/>
        <xdr:cNvSpPr txBox="1"/>
      </xdr:nvSpPr>
      <xdr:spPr>
        <a:xfrm>
          <a:off x="18467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lang="ja-JP" altLang="ja-JP" sz="1400">
            <a:effectLst/>
          </a:endParaRPr>
        </a:p>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費が類似団体の平均を上回っているのは、</a:t>
          </a:r>
          <a:r>
            <a:rPr kumimoji="1" lang="ja-JP" altLang="en-US" sz="1100">
              <a:solidFill>
                <a:schemeClr val="dk1"/>
              </a:solidFill>
              <a:effectLst/>
              <a:latin typeface="+mn-lt"/>
              <a:ea typeface="+mn-ea"/>
              <a:cs typeface="+mn-cs"/>
            </a:rPr>
            <a:t>小学校の新設</a:t>
          </a:r>
          <a:r>
            <a:rPr kumimoji="1" lang="ja-JP" altLang="ja-JP" sz="1100">
              <a:solidFill>
                <a:schemeClr val="dk1"/>
              </a:solidFill>
              <a:effectLst/>
              <a:latin typeface="+mn-lt"/>
              <a:ea typeface="+mn-ea"/>
              <a:cs typeface="+mn-cs"/>
            </a:rPr>
            <a:t>のためである。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実質収支比率については、３～５％程度が望ましいとされており、本市は</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年度と比較して０．</a:t>
          </a:r>
          <a:r>
            <a:rPr kumimoji="1" lang="ja-JP" altLang="en-US" sz="1100" b="0" i="0" baseline="0">
              <a:solidFill>
                <a:schemeClr val="dk1"/>
              </a:solidFill>
              <a:effectLst/>
              <a:latin typeface="+mn-lt"/>
              <a:ea typeface="+mn-ea"/>
              <a:cs typeface="+mn-cs"/>
            </a:rPr>
            <a:t>８０</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黒字の状態を維持している。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財政調整基金については、取り崩しを</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０億に抑えた結果、実質単年度収支が改善した。</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公共施設等の大規模修繕等、今後予想される財政需要に備え、堅実な財政運営に努めたい。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病院事業会計の黒字幅が大きくなっており、直近５ヶ年では、病院の黒字額が一般会計の黒字額を上回っている状況が続いている。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また、下水道事業会計の黒字幅についても</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４５</a:t>
          </a:r>
          <a:r>
            <a:rPr kumimoji="1" lang="ja-JP" altLang="ja-JP" sz="1100" b="0" i="0" baseline="0">
              <a:solidFill>
                <a:schemeClr val="dk1"/>
              </a:solidFill>
              <a:effectLst/>
              <a:latin typeface="+mn-lt"/>
              <a:ea typeface="+mn-ea"/>
              <a:cs typeface="+mn-cs"/>
            </a:rPr>
            <a:t>ポイント増加した。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287124535</v>
      </c>
      <c r="BO4" s="426"/>
      <c r="BP4" s="426"/>
      <c r="BQ4" s="426"/>
      <c r="BR4" s="426"/>
      <c r="BS4" s="426"/>
      <c r="BT4" s="426"/>
      <c r="BU4" s="427"/>
      <c r="BV4" s="425">
        <v>212013166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3.1</v>
      </c>
      <c r="CU4" s="610"/>
      <c r="CV4" s="610"/>
      <c r="CW4" s="610"/>
      <c r="CX4" s="610"/>
      <c r="CY4" s="610"/>
      <c r="CZ4" s="610"/>
      <c r="DA4" s="611"/>
      <c r="DB4" s="609">
        <v>2.2999999999999998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282207842</v>
      </c>
      <c r="BO5" s="431"/>
      <c r="BP5" s="431"/>
      <c r="BQ5" s="431"/>
      <c r="BR5" s="431"/>
      <c r="BS5" s="431"/>
      <c r="BT5" s="431"/>
      <c r="BU5" s="432"/>
      <c r="BV5" s="430">
        <v>208443725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94.7</v>
      </c>
      <c r="CU5" s="401"/>
      <c r="CV5" s="401"/>
      <c r="CW5" s="401"/>
      <c r="CX5" s="401"/>
      <c r="CY5" s="401"/>
      <c r="CZ5" s="401"/>
      <c r="DA5" s="402"/>
      <c r="DB5" s="400">
        <v>96.1</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4916693</v>
      </c>
      <c r="BO6" s="431"/>
      <c r="BP6" s="431"/>
      <c r="BQ6" s="431"/>
      <c r="BR6" s="431"/>
      <c r="BS6" s="431"/>
      <c r="BT6" s="431"/>
      <c r="BU6" s="432"/>
      <c r="BV6" s="430">
        <v>3569441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99.2</v>
      </c>
      <c r="CU6" s="584"/>
      <c r="CV6" s="584"/>
      <c r="CW6" s="584"/>
      <c r="CX6" s="584"/>
      <c r="CY6" s="584"/>
      <c r="CZ6" s="584"/>
      <c r="DA6" s="585"/>
      <c r="DB6" s="583">
        <v>100.7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1218291</v>
      </c>
      <c r="BO7" s="431"/>
      <c r="BP7" s="431"/>
      <c r="BQ7" s="431"/>
      <c r="BR7" s="431"/>
      <c r="BS7" s="431"/>
      <c r="BT7" s="431"/>
      <c r="BU7" s="432"/>
      <c r="BV7" s="430">
        <v>898236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119445097</v>
      </c>
      <c r="CU7" s="431"/>
      <c r="CV7" s="431"/>
      <c r="CW7" s="431"/>
      <c r="CX7" s="431"/>
      <c r="CY7" s="431"/>
      <c r="CZ7" s="431"/>
      <c r="DA7" s="432"/>
      <c r="DB7" s="430">
        <v>115941016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101</v>
      </c>
      <c r="AV8" s="488"/>
      <c r="AW8" s="488"/>
      <c r="AX8" s="488"/>
      <c r="AY8" s="410" t="s">
        <v>109</v>
      </c>
      <c r="AZ8" s="411"/>
      <c r="BA8" s="411"/>
      <c r="BB8" s="411"/>
      <c r="BC8" s="411"/>
      <c r="BD8" s="411"/>
      <c r="BE8" s="411"/>
      <c r="BF8" s="411"/>
      <c r="BG8" s="411"/>
      <c r="BH8" s="411"/>
      <c r="BI8" s="411"/>
      <c r="BJ8" s="411"/>
      <c r="BK8" s="411"/>
      <c r="BL8" s="411"/>
      <c r="BM8" s="412"/>
      <c r="BN8" s="430">
        <v>3698402</v>
      </c>
      <c r="BO8" s="431"/>
      <c r="BP8" s="431"/>
      <c r="BQ8" s="431"/>
      <c r="BR8" s="431"/>
      <c r="BS8" s="431"/>
      <c r="BT8" s="431"/>
      <c r="BU8" s="432"/>
      <c r="BV8" s="430">
        <v>2671205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0.96</v>
      </c>
      <c r="CU8" s="544"/>
      <c r="CV8" s="544"/>
      <c r="CW8" s="544"/>
      <c r="CX8" s="544"/>
      <c r="CY8" s="544"/>
      <c r="CZ8" s="544"/>
      <c r="DA8" s="545"/>
      <c r="DB8" s="543">
        <v>0.96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642907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1027197</v>
      </c>
      <c r="BO9" s="431"/>
      <c r="BP9" s="431"/>
      <c r="BQ9" s="431"/>
      <c r="BR9" s="431"/>
      <c r="BS9" s="431"/>
      <c r="BT9" s="431"/>
      <c r="BU9" s="432"/>
      <c r="BV9" s="430">
        <v>-335030</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11.3</v>
      </c>
      <c r="CU9" s="401"/>
      <c r="CV9" s="401"/>
      <c r="CW9" s="401"/>
      <c r="CX9" s="401"/>
      <c r="CY9" s="401"/>
      <c r="CZ9" s="401"/>
      <c r="DA9" s="402"/>
      <c r="DB9" s="400">
        <v>10.8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622890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33</v>
      </c>
      <c r="BO10" s="431"/>
      <c r="BP10" s="431"/>
      <c r="BQ10" s="431"/>
      <c r="BR10" s="431"/>
      <c r="BS10" s="431"/>
      <c r="BT10" s="431"/>
      <c r="BU10" s="432"/>
      <c r="BV10" s="430">
        <v>187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115</v>
      </c>
      <c r="AV11" s="488"/>
      <c r="AW11" s="488"/>
      <c r="AX11" s="488"/>
      <c r="AY11" s="410" t="s">
        <v>126</v>
      </c>
      <c r="AZ11" s="411"/>
      <c r="BA11" s="411"/>
      <c r="BB11" s="411"/>
      <c r="BC11" s="411"/>
      <c r="BD11" s="411"/>
      <c r="BE11" s="411"/>
      <c r="BF11" s="411"/>
      <c r="BG11" s="411"/>
      <c r="BH11" s="411"/>
      <c r="BI11" s="411"/>
      <c r="BJ11" s="411"/>
      <c r="BK11" s="411"/>
      <c r="BL11" s="411"/>
      <c r="BM11" s="412"/>
      <c r="BN11" s="430">
        <v>395700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644966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101</v>
      </c>
      <c r="AV12" s="488"/>
      <c r="AW12" s="488"/>
      <c r="AX12" s="488"/>
      <c r="AY12" s="410" t="s">
        <v>135</v>
      </c>
      <c r="AZ12" s="411"/>
      <c r="BA12" s="411"/>
      <c r="BB12" s="411"/>
      <c r="BC12" s="411"/>
      <c r="BD12" s="411"/>
      <c r="BE12" s="411"/>
      <c r="BF12" s="411"/>
      <c r="BG12" s="411"/>
      <c r="BH12" s="411"/>
      <c r="BI12" s="411"/>
      <c r="BJ12" s="411"/>
      <c r="BK12" s="411"/>
      <c r="BL12" s="411"/>
      <c r="BM12" s="412"/>
      <c r="BN12" s="430">
        <v>2000000</v>
      </c>
      <c r="BO12" s="431"/>
      <c r="BP12" s="431"/>
      <c r="BQ12" s="431"/>
      <c r="BR12" s="431"/>
      <c r="BS12" s="431"/>
      <c r="BT12" s="431"/>
      <c r="BU12" s="432"/>
      <c r="BV12" s="430">
        <v>3000000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626068</v>
      </c>
      <c r="S13" s="534"/>
      <c r="T13" s="534"/>
      <c r="U13" s="534"/>
      <c r="V13" s="535"/>
      <c r="W13" s="521" t="s">
        <v>139</v>
      </c>
      <c r="X13" s="443"/>
      <c r="Y13" s="443"/>
      <c r="Z13" s="443"/>
      <c r="AA13" s="443"/>
      <c r="AB13" s="444"/>
      <c r="AC13" s="406">
        <v>2388</v>
      </c>
      <c r="AD13" s="407"/>
      <c r="AE13" s="407"/>
      <c r="AF13" s="407"/>
      <c r="AG13" s="408"/>
      <c r="AH13" s="406">
        <v>2549</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-577070</v>
      </c>
      <c r="BO13" s="431"/>
      <c r="BP13" s="431"/>
      <c r="BQ13" s="431"/>
      <c r="BR13" s="431"/>
      <c r="BS13" s="431"/>
      <c r="BT13" s="431"/>
      <c r="BU13" s="432"/>
      <c r="BV13" s="430">
        <v>-3334843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1.9</v>
      </c>
      <c r="CU13" s="401"/>
      <c r="CV13" s="401"/>
      <c r="CW13" s="401"/>
      <c r="CX13" s="401"/>
      <c r="CY13" s="401"/>
      <c r="CZ13" s="401"/>
      <c r="DA13" s="402"/>
      <c r="DB13" s="400">
        <v>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642938</v>
      </c>
      <c r="S14" s="534"/>
      <c r="T14" s="534"/>
      <c r="U14" s="534"/>
      <c r="V14" s="535"/>
      <c r="W14" s="536"/>
      <c r="X14" s="446"/>
      <c r="Y14" s="446"/>
      <c r="Z14" s="446"/>
      <c r="AA14" s="446"/>
      <c r="AB14" s="447"/>
      <c r="AC14" s="526">
        <v>0.9</v>
      </c>
      <c r="AD14" s="527"/>
      <c r="AE14" s="527"/>
      <c r="AF14" s="527"/>
      <c r="AG14" s="528"/>
      <c r="AH14" s="526">
        <v>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24.3</v>
      </c>
      <c r="CU14" s="538"/>
      <c r="CV14" s="538"/>
      <c r="CW14" s="538"/>
      <c r="CX14" s="538"/>
      <c r="CY14" s="538"/>
      <c r="CZ14" s="538"/>
      <c r="DA14" s="539"/>
      <c r="DB14" s="537">
        <v>24.1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624083</v>
      </c>
      <c r="S15" s="534"/>
      <c r="T15" s="534"/>
      <c r="U15" s="534"/>
      <c r="V15" s="535"/>
      <c r="W15" s="521" t="s">
        <v>147</v>
      </c>
      <c r="X15" s="443"/>
      <c r="Y15" s="443"/>
      <c r="Z15" s="443"/>
      <c r="AA15" s="443"/>
      <c r="AB15" s="444"/>
      <c r="AC15" s="406">
        <v>48753</v>
      </c>
      <c r="AD15" s="407"/>
      <c r="AE15" s="407"/>
      <c r="AF15" s="407"/>
      <c r="AG15" s="408"/>
      <c r="AH15" s="406">
        <v>47142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86365428</v>
      </c>
      <c r="BO15" s="426"/>
      <c r="BP15" s="426"/>
      <c r="BQ15" s="426"/>
      <c r="BR15" s="426"/>
      <c r="BS15" s="426"/>
      <c r="BT15" s="426"/>
      <c r="BU15" s="427"/>
      <c r="BV15" s="425">
        <v>82864102</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18.2</v>
      </c>
      <c r="AD16" s="527"/>
      <c r="AE16" s="527"/>
      <c r="AF16" s="527"/>
      <c r="AG16" s="528"/>
      <c r="AH16" s="526">
        <v>17.899999999999999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90235355</v>
      </c>
      <c r="BO16" s="431"/>
      <c r="BP16" s="431"/>
      <c r="BQ16" s="431"/>
      <c r="BR16" s="431"/>
      <c r="BS16" s="431"/>
      <c r="BT16" s="431"/>
      <c r="BU16" s="432"/>
      <c r="BV16" s="430">
        <v>86662101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216249</v>
      </c>
      <c r="AD17" s="407"/>
      <c r="AE17" s="407"/>
      <c r="AF17" s="407"/>
      <c r="AG17" s="408"/>
      <c r="AH17" s="406">
        <v>213119</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110471956</v>
      </c>
      <c r="BO17" s="431"/>
      <c r="BP17" s="431"/>
      <c r="BQ17" s="431"/>
      <c r="BR17" s="431"/>
      <c r="BS17" s="431"/>
      <c r="BT17" s="431"/>
      <c r="BU17" s="432"/>
      <c r="BV17" s="430">
        <v>106726481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85.62</v>
      </c>
      <c r="M18" s="495"/>
      <c r="N18" s="495"/>
      <c r="O18" s="495"/>
      <c r="P18" s="495"/>
      <c r="Q18" s="495"/>
      <c r="R18" s="496"/>
      <c r="S18" s="496"/>
      <c r="T18" s="496"/>
      <c r="U18" s="496"/>
      <c r="V18" s="497"/>
      <c r="W18" s="511"/>
      <c r="X18" s="512"/>
      <c r="Y18" s="512"/>
      <c r="Z18" s="512"/>
      <c r="AA18" s="512"/>
      <c r="AB18" s="522"/>
      <c r="AC18" s="394">
        <v>80.900000000000006</v>
      </c>
      <c r="AD18" s="395"/>
      <c r="AE18" s="395"/>
      <c r="AF18" s="395"/>
      <c r="AG18" s="498"/>
      <c r="AH18" s="394">
        <v>81.099999999999994</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116936206</v>
      </c>
      <c r="BO18" s="431"/>
      <c r="BP18" s="431"/>
      <c r="BQ18" s="431"/>
      <c r="BR18" s="431"/>
      <c r="BS18" s="431"/>
      <c r="BT18" s="431"/>
      <c r="BU18" s="432"/>
      <c r="BV18" s="430">
        <v>115208438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7509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141877112</v>
      </c>
      <c r="BO19" s="431"/>
      <c r="BP19" s="431"/>
      <c r="BQ19" s="431"/>
      <c r="BR19" s="431"/>
      <c r="BS19" s="431"/>
      <c r="BT19" s="431"/>
      <c r="BU19" s="432"/>
      <c r="BV19" s="430">
        <v>133413222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289916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188040223</v>
      </c>
      <c r="BO23" s="431"/>
      <c r="BP23" s="431"/>
      <c r="BQ23" s="431"/>
      <c r="BR23" s="431"/>
      <c r="BS23" s="431"/>
      <c r="BT23" s="431"/>
      <c r="BU23" s="432"/>
      <c r="BV23" s="430">
        <v>187728668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10760</v>
      </c>
      <c r="R24" s="407"/>
      <c r="S24" s="407"/>
      <c r="T24" s="407"/>
      <c r="U24" s="407"/>
      <c r="V24" s="408"/>
      <c r="W24" s="472"/>
      <c r="X24" s="463"/>
      <c r="Y24" s="464"/>
      <c r="Z24" s="403" t="s">
        <v>171</v>
      </c>
      <c r="AA24" s="404"/>
      <c r="AB24" s="404"/>
      <c r="AC24" s="404"/>
      <c r="AD24" s="404"/>
      <c r="AE24" s="404"/>
      <c r="AF24" s="404"/>
      <c r="AG24" s="405"/>
      <c r="AH24" s="406">
        <v>3760</v>
      </c>
      <c r="AI24" s="407"/>
      <c r="AJ24" s="407"/>
      <c r="AK24" s="407"/>
      <c r="AL24" s="408"/>
      <c r="AM24" s="406">
        <v>11152160</v>
      </c>
      <c r="AN24" s="407"/>
      <c r="AO24" s="407"/>
      <c r="AP24" s="407"/>
      <c r="AQ24" s="407"/>
      <c r="AR24" s="408"/>
      <c r="AS24" s="406">
        <v>2966</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105742455</v>
      </c>
      <c r="BO24" s="431"/>
      <c r="BP24" s="431"/>
      <c r="BQ24" s="431"/>
      <c r="BR24" s="431"/>
      <c r="BS24" s="431"/>
      <c r="BT24" s="431"/>
      <c r="BU24" s="432"/>
      <c r="BV24" s="430">
        <v>105960432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8180</v>
      </c>
      <c r="R25" s="407"/>
      <c r="S25" s="407"/>
      <c r="T25" s="407"/>
      <c r="U25" s="407"/>
      <c r="V25" s="408"/>
      <c r="W25" s="472"/>
      <c r="X25" s="463"/>
      <c r="Y25" s="464"/>
      <c r="Z25" s="403" t="s">
        <v>174</v>
      </c>
      <c r="AA25" s="404"/>
      <c r="AB25" s="404"/>
      <c r="AC25" s="404"/>
      <c r="AD25" s="404"/>
      <c r="AE25" s="404"/>
      <c r="AF25" s="404"/>
      <c r="AG25" s="405"/>
      <c r="AH25" s="406">
        <v>635</v>
      </c>
      <c r="AI25" s="407"/>
      <c r="AJ25" s="407"/>
      <c r="AK25" s="407"/>
      <c r="AL25" s="408"/>
      <c r="AM25" s="406">
        <v>1870710</v>
      </c>
      <c r="AN25" s="407"/>
      <c r="AO25" s="407"/>
      <c r="AP25" s="407"/>
      <c r="AQ25" s="407"/>
      <c r="AR25" s="408"/>
      <c r="AS25" s="406">
        <v>2946</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41886989</v>
      </c>
      <c r="BO25" s="426"/>
      <c r="BP25" s="426"/>
      <c r="BQ25" s="426"/>
      <c r="BR25" s="426"/>
      <c r="BS25" s="426"/>
      <c r="BT25" s="426"/>
      <c r="BU25" s="427"/>
      <c r="BV25" s="425">
        <v>40200638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7300</v>
      </c>
      <c r="R26" s="407"/>
      <c r="S26" s="407"/>
      <c r="T26" s="407"/>
      <c r="U26" s="407"/>
      <c r="V26" s="408"/>
      <c r="W26" s="472"/>
      <c r="X26" s="463"/>
      <c r="Y26" s="464"/>
      <c r="Z26" s="403" t="s">
        <v>177</v>
      </c>
      <c r="AA26" s="485"/>
      <c r="AB26" s="485"/>
      <c r="AC26" s="485"/>
      <c r="AD26" s="485"/>
      <c r="AE26" s="485"/>
      <c r="AF26" s="485"/>
      <c r="AG26" s="486"/>
      <c r="AH26" s="406">
        <v>258</v>
      </c>
      <c r="AI26" s="407"/>
      <c r="AJ26" s="407"/>
      <c r="AK26" s="407"/>
      <c r="AL26" s="408"/>
      <c r="AM26" s="406">
        <v>892164</v>
      </c>
      <c r="AN26" s="407"/>
      <c r="AO26" s="407"/>
      <c r="AP26" s="407"/>
      <c r="AQ26" s="407"/>
      <c r="AR26" s="408"/>
      <c r="AS26" s="406">
        <v>3458</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v>120000</v>
      </c>
      <c r="BO26" s="431"/>
      <c r="BP26" s="431"/>
      <c r="BQ26" s="431"/>
      <c r="BR26" s="431"/>
      <c r="BS26" s="431"/>
      <c r="BT26" s="431"/>
      <c r="BU26" s="432"/>
      <c r="BV26" s="430">
        <v>60000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7590</v>
      </c>
      <c r="R27" s="407"/>
      <c r="S27" s="407"/>
      <c r="T27" s="407"/>
      <c r="U27" s="407"/>
      <c r="V27" s="408"/>
      <c r="W27" s="472"/>
      <c r="X27" s="463"/>
      <c r="Y27" s="464"/>
      <c r="Z27" s="403" t="s">
        <v>180</v>
      </c>
      <c r="AA27" s="404"/>
      <c r="AB27" s="404"/>
      <c r="AC27" s="404"/>
      <c r="AD27" s="404"/>
      <c r="AE27" s="404"/>
      <c r="AF27" s="404"/>
      <c r="AG27" s="405"/>
      <c r="AH27" s="406">
        <v>154</v>
      </c>
      <c r="AI27" s="407"/>
      <c r="AJ27" s="407"/>
      <c r="AK27" s="407"/>
      <c r="AL27" s="408"/>
      <c r="AM27" s="406">
        <v>563380</v>
      </c>
      <c r="AN27" s="407"/>
      <c r="AO27" s="407"/>
      <c r="AP27" s="407"/>
      <c r="AQ27" s="407"/>
      <c r="AR27" s="408"/>
      <c r="AS27" s="406">
        <v>3658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128</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6860</v>
      </c>
      <c r="R28" s="407"/>
      <c r="S28" s="407"/>
      <c r="T28" s="407"/>
      <c r="U28" s="407"/>
      <c r="V28" s="408"/>
      <c r="W28" s="472"/>
      <c r="X28" s="463"/>
      <c r="Y28" s="464"/>
      <c r="Z28" s="403" t="s">
        <v>183</v>
      </c>
      <c r="AA28" s="404"/>
      <c r="AB28" s="404"/>
      <c r="AC28" s="404"/>
      <c r="AD28" s="404"/>
      <c r="AE28" s="404"/>
      <c r="AF28" s="404"/>
      <c r="AG28" s="405"/>
      <c r="AH28" s="406" t="s">
        <v>129</v>
      </c>
      <c r="AI28" s="407"/>
      <c r="AJ28" s="407"/>
      <c r="AK28" s="407"/>
      <c r="AL28" s="408"/>
      <c r="AM28" s="406" t="s">
        <v>128</v>
      </c>
      <c r="AN28" s="407"/>
      <c r="AO28" s="407"/>
      <c r="AP28" s="407"/>
      <c r="AQ28" s="407"/>
      <c r="AR28" s="408"/>
      <c r="AS28" s="406" t="s">
        <v>128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11431695</v>
      </c>
      <c r="BO28" s="426"/>
      <c r="BP28" s="426"/>
      <c r="BQ28" s="426"/>
      <c r="BR28" s="426"/>
      <c r="BS28" s="426"/>
      <c r="BT28" s="426"/>
      <c r="BU28" s="427"/>
      <c r="BV28" s="425">
        <v>11118346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48</v>
      </c>
      <c r="M29" s="407"/>
      <c r="N29" s="407"/>
      <c r="O29" s="407"/>
      <c r="P29" s="408"/>
      <c r="Q29" s="406">
        <v>6130</v>
      </c>
      <c r="R29" s="407"/>
      <c r="S29" s="407"/>
      <c r="T29" s="407"/>
      <c r="U29" s="407"/>
      <c r="V29" s="408"/>
      <c r="W29" s="473"/>
      <c r="X29" s="474"/>
      <c r="Y29" s="475"/>
      <c r="Z29" s="403" t="s">
        <v>186</v>
      </c>
      <c r="AA29" s="404"/>
      <c r="AB29" s="404"/>
      <c r="AC29" s="404"/>
      <c r="AD29" s="404"/>
      <c r="AE29" s="404"/>
      <c r="AF29" s="404"/>
      <c r="AG29" s="405"/>
      <c r="AH29" s="406">
        <v>3914</v>
      </c>
      <c r="AI29" s="407"/>
      <c r="AJ29" s="407"/>
      <c r="AK29" s="407"/>
      <c r="AL29" s="408"/>
      <c r="AM29" s="406">
        <v>11715540</v>
      </c>
      <c r="AN29" s="407"/>
      <c r="AO29" s="407"/>
      <c r="AP29" s="407"/>
      <c r="AQ29" s="407"/>
      <c r="AR29" s="408"/>
      <c r="AS29" s="406">
        <v>2993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4817732</v>
      </c>
      <c r="BO29" s="431"/>
      <c r="BP29" s="431"/>
      <c r="BQ29" s="431"/>
      <c r="BR29" s="431"/>
      <c r="BS29" s="431"/>
      <c r="BT29" s="431"/>
      <c r="BU29" s="432"/>
      <c r="BV29" s="430">
        <v>4817557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2953404</v>
      </c>
      <c r="BO30" s="434"/>
      <c r="BP30" s="434"/>
      <c r="BQ30" s="434"/>
      <c r="BR30" s="434"/>
      <c r="BS30" s="434"/>
      <c r="BT30" s="434"/>
      <c r="BU30" s="435"/>
      <c r="BV30" s="433">
        <v>2924604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地方卸売市場事業会計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IF('各会計、関係団体の財政状況及び健全化判断比率'!B34="","",'各会計、関係団体の財政状況及び健全化判断比率'!B34)</f>
        <v>船橋駅南口市街地再開発事業特別会計</v>
      </c>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船橋市清美公社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公共用地先行取得事業特別会計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船橋市福祉サービス公社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母子父子寡婦福祉資金貸付事業特別会計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船橋市文化・スポーツ公社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船橋市医療公社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四市複合事務組合</v>
      </c>
      <c r="BZ38" s="388"/>
      <c r="CA38" s="388"/>
      <c r="CB38" s="388"/>
      <c r="CC38" s="388"/>
      <c r="CD38" s="388"/>
      <c r="CE38" s="388"/>
      <c r="CF38" s="388"/>
      <c r="CG38" s="388"/>
      <c r="CH38" s="388"/>
      <c r="CI38" s="388"/>
      <c r="CJ38" s="388"/>
      <c r="CK38" s="388"/>
      <c r="CL38" s="388"/>
      <c r="CM38" s="388"/>
      <c r="CN38" s="214"/>
      <c r="CO38" s="389">
        <f t="shared" si="3"/>
        <v>23</v>
      </c>
      <c r="CP38" s="389"/>
      <c r="CQ38" s="388" t="str">
        <f>IF('各会計、関係団体の財政状況及び健全化判断比率'!BS11="","",'各会計、関係団体の財政状況及び健全化判断比率'!BS11)</f>
        <v>船橋市生きがい福祉事業団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千葉県競馬組合</v>
      </c>
      <c r="BZ39" s="388"/>
      <c r="CA39" s="388"/>
      <c r="CB39" s="388"/>
      <c r="CC39" s="388"/>
      <c r="CD39" s="388"/>
      <c r="CE39" s="388"/>
      <c r="CF39" s="388"/>
      <c r="CG39" s="388"/>
      <c r="CH39" s="388"/>
      <c r="CI39" s="388"/>
      <c r="CJ39" s="388"/>
      <c r="CK39" s="388"/>
      <c r="CL39" s="388"/>
      <c r="CM39" s="388"/>
      <c r="CN39" s="214"/>
      <c r="CO39" s="389">
        <f t="shared" si="3"/>
        <v>24</v>
      </c>
      <c r="CP39" s="389"/>
      <c r="CQ39" s="388" t="str">
        <f>IF('各会計、関係団体の財政状況及び健全化判断比率'!BS12="","",'各会計、関係団体の財政状況及び健全化判断比率'!BS12)</f>
        <v>船橋市公園協会</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千葉県後期高齢者医療広域連合</v>
      </c>
      <c r="BZ40" s="388"/>
      <c r="CA40" s="388"/>
      <c r="CB40" s="388"/>
      <c r="CC40" s="388"/>
      <c r="CD40" s="388"/>
      <c r="CE40" s="388"/>
      <c r="CF40" s="388"/>
      <c r="CG40" s="388"/>
      <c r="CH40" s="388"/>
      <c r="CI40" s="388"/>
      <c r="CJ40" s="388"/>
      <c r="CK40" s="388"/>
      <c r="CL40" s="388"/>
      <c r="CM40" s="388"/>
      <c r="CN40" s="214"/>
      <c r="CO40" s="389">
        <f t="shared" si="3"/>
        <v>25</v>
      </c>
      <c r="CP40" s="389"/>
      <c r="CQ40" s="388" t="str">
        <f>IF('各会計、関係団体の財政状況及び健全化判断比率'!BS13="","",'各会計、関係団体の財政状況及び健全化判断比率'!BS13)</f>
        <v>船橋市中小企業勤労者福祉サービスセンター</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千葉県後期高齢者医療広域連合</v>
      </c>
      <c r="BZ41" s="388"/>
      <c r="CA41" s="388"/>
      <c r="CB41" s="388"/>
      <c r="CC41" s="388"/>
      <c r="CD41" s="388"/>
      <c r="CE41" s="388"/>
      <c r="CF41" s="388"/>
      <c r="CG41" s="388"/>
      <c r="CH41" s="388"/>
      <c r="CI41" s="388"/>
      <c r="CJ41" s="388"/>
      <c r="CK41" s="388"/>
      <c r="CL41" s="388"/>
      <c r="CM41" s="388"/>
      <c r="CN41" s="214"/>
      <c r="CO41" s="389">
        <f t="shared" si="3"/>
        <v>26</v>
      </c>
      <c r="CP41" s="389"/>
      <c r="CQ41" s="388" t="str">
        <f>IF('各会計、関係団体の財政状況及び健全化判断比率'!BS14="","",'各会計、関係団体の財政状況及び健全化判断比率'!BS14)</f>
        <v>船橋市都市サービス</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27</v>
      </c>
      <c r="CP42" s="389"/>
      <c r="CQ42" s="388" t="str">
        <f>IF('各会計、関係団体の財政状況及び健全化判断比率'!BS15="","",'各会計、関係団体の財政状況及び健全化判断比率'!BS15)</f>
        <v>東葉高速鉄道（株）</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nr6AtJ8NJKcRujc+DzaCw/E1oljt/CBQDEEvInLpPPeHwyeoiVscqW7MhAhmo+lCpV3YQy/vzpvqS4tw95wXA==" saltValue="9B8JIP9FIG3pbKecAD/l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575</v>
      </c>
      <c r="D34" s="1212"/>
      <c r="E34" s="1213"/>
      <c r="F34" s="32">
        <v>7.69</v>
      </c>
      <c r="G34" s="33">
        <v>7.27</v>
      </c>
      <c r="H34" s="33">
        <v>7.77</v>
      </c>
      <c r="I34" s="33">
        <v>7.76</v>
      </c>
      <c r="J34" s="34">
        <v>7.73</v>
      </c>
      <c r="K34" s="22"/>
      <c r="L34" s="22"/>
      <c r="M34" s="22"/>
      <c r="N34" s="22"/>
      <c r="O34" s="22"/>
      <c r="P34" s="22"/>
    </row>
    <row r="35" spans="1:16" ht="39" customHeight="1" x14ac:dyDescent="0.15">
      <c r="A35" s="22"/>
      <c r="B35" s="35"/>
      <c r="C35" s="1206" t="s">
        <v>576</v>
      </c>
      <c r="D35" s="1207"/>
      <c r="E35" s="1208"/>
      <c r="F35" s="36">
        <v>2.34</v>
      </c>
      <c r="G35" s="37">
        <v>3.38</v>
      </c>
      <c r="H35" s="37">
        <v>2.58</v>
      </c>
      <c r="I35" s="37">
        <v>2.25</v>
      </c>
      <c r="J35" s="38">
        <v>3.03</v>
      </c>
      <c r="K35" s="22"/>
      <c r="L35" s="22"/>
      <c r="M35" s="22"/>
      <c r="N35" s="22"/>
      <c r="O35" s="22"/>
      <c r="P35" s="22"/>
    </row>
    <row r="36" spans="1:16" ht="39" customHeight="1" x14ac:dyDescent="0.15">
      <c r="A36" s="22"/>
      <c r="B36" s="35"/>
      <c r="C36" s="1206" t="s">
        <v>577</v>
      </c>
      <c r="D36" s="1207"/>
      <c r="E36" s="1208"/>
      <c r="F36" s="36">
        <v>0.06</v>
      </c>
      <c r="G36" s="37">
        <v>1.26</v>
      </c>
      <c r="H36" s="37">
        <v>0.12</v>
      </c>
      <c r="I36" s="37">
        <v>1.1299999999999999</v>
      </c>
      <c r="J36" s="38">
        <v>1.58</v>
      </c>
      <c r="K36" s="22"/>
      <c r="L36" s="22"/>
      <c r="M36" s="22"/>
      <c r="N36" s="22"/>
      <c r="O36" s="22"/>
      <c r="P36" s="22"/>
    </row>
    <row r="37" spans="1:16" ht="39" customHeight="1" x14ac:dyDescent="0.15">
      <c r="A37" s="22"/>
      <c r="B37" s="35"/>
      <c r="C37" s="1206" t="s">
        <v>578</v>
      </c>
      <c r="D37" s="1207"/>
      <c r="E37" s="1208"/>
      <c r="F37" s="36">
        <v>0.93</v>
      </c>
      <c r="G37" s="37">
        <v>0.88</v>
      </c>
      <c r="H37" s="37">
        <v>0.84</v>
      </c>
      <c r="I37" s="37">
        <v>0.88</v>
      </c>
      <c r="J37" s="38">
        <v>0.93</v>
      </c>
      <c r="K37" s="22"/>
      <c r="L37" s="22"/>
      <c r="M37" s="22"/>
      <c r="N37" s="22"/>
      <c r="O37" s="22"/>
      <c r="P37" s="22"/>
    </row>
    <row r="38" spans="1:16" ht="39" customHeight="1" x14ac:dyDescent="0.15">
      <c r="A38" s="22"/>
      <c r="B38" s="35"/>
      <c r="C38" s="1206" t="s">
        <v>579</v>
      </c>
      <c r="D38" s="1207"/>
      <c r="E38" s="1208"/>
      <c r="F38" s="36">
        <v>1.03</v>
      </c>
      <c r="G38" s="37">
        <v>0.28000000000000003</v>
      </c>
      <c r="H38" s="37">
        <v>0.12</v>
      </c>
      <c r="I38" s="37">
        <v>0.12</v>
      </c>
      <c r="J38" s="38">
        <v>0.4</v>
      </c>
      <c r="K38" s="22"/>
      <c r="L38" s="22"/>
      <c r="M38" s="22"/>
      <c r="N38" s="22"/>
      <c r="O38" s="22"/>
      <c r="P38" s="22"/>
    </row>
    <row r="39" spans="1:16" ht="39" customHeight="1" x14ac:dyDescent="0.15">
      <c r="A39" s="22"/>
      <c r="B39" s="35"/>
      <c r="C39" s="1206" t="s">
        <v>580</v>
      </c>
      <c r="D39" s="1207"/>
      <c r="E39" s="1208"/>
      <c r="F39" s="36">
        <v>0.48</v>
      </c>
      <c r="G39" s="37">
        <v>0.73</v>
      </c>
      <c r="H39" s="37">
        <v>0.11</v>
      </c>
      <c r="I39" s="37">
        <v>0.09</v>
      </c>
      <c r="J39" s="38">
        <v>0.1</v>
      </c>
      <c r="K39" s="22"/>
      <c r="L39" s="22"/>
      <c r="M39" s="22"/>
      <c r="N39" s="22"/>
      <c r="O39" s="22"/>
      <c r="P39" s="22"/>
    </row>
    <row r="40" spans="1:16" ht="39" customHeight="1" x14ac:dyDescent="0.15">
      <c r="A40" s="22"/>
      <c r="B40" s="35"/>
      <c r="C40" s="1206" t="s">
        <v>581</v>
      </c>
      <c r="D40" s="1207"/>
      <c r="E40" s="1208"/>
      <c r="F40" s="36">
        <v>0.06</v>
      </c>
      <c r="G40" s="37">
        <v>0.05</v>
      </c>
      <c r="H40" s="37">
        <v>0.02</v>
      </c>
      <c r="I40" s="37">
        <v>0.01</v>
      </c>
      <c r="J40" s="38">
        <v>0.02</v>
      </c>
      <c r="K40" s="22"/>
      <c r="L40" s="22"/>
      <c r="M40" s="22"/>
      <c r="N40" s="22"/>
      <c r="O40" s="22"/>
      <c r="P40" s="22"/>
    </row>
    <row r="41" spans="1:16" ht="39" customHeight="1" x14ac:dyDescent="0.15">
      <c r="A41" s="22"/>
      <c r="B41" s="35"/>
      <c r="C41" s="1206" t="s">
        <v>582</v>
      </c>
      <c r="D41" s="1207"/>
      <c r="E41" s="1208"/>
      <c r="F41" s="36">
        <v>0.01</v>
      </c>
      <c r="G41" s="37">
        <v>0.01</v>
      </c>
      <c r="H41" s="37">
        <v>0.03</v>
      </c>
      <c r="I41" s="37">
        <v>0</v>
      </c>
      <c r="J41" s="38">
        <v>0</v>
      </c>
      <c r="K41" s="22"/>
      <c r="L41" s="22"/>
      <c r="M41" s="22"/>
      <c r="N41" s="22"/>
      <c r="O41" s="22"/>
      <c r="P41" s="22"/>
    </row>
    <row r="42" spans="1:16" ht="39" customHeight="1" x14ac:dyDescent="0.15">
      <c r="A42" s="22"/>
      <c r="B42" s="39"/>
      <c r="C42" s="1206" t="s">
        <v>583</v>
      </c>
      <c r="D42" s="1207"/>
      <c r="E42" s="1208"/>
      <c r="F42" s="36" t="s">
        <v>543</v>
      </c>
      <c r="G42" s="37" t="s">
        <v>543</v>
      </c>
      <c r="H42" s="37" t="s">
        <v>543</v>
      </c>
      <c r="I42" s="37" t="s">
        <v>543</v>
      </c>
      <c r="J42" s="38" t="s">
        <v>543</v>
      </c>
      <c r="K42" s="22"/>
      <c r="L42" s="22"/>
      <c r="M42" s="22"/>
      <c r="N42" s="22"/>
      <c r="O42" s="22"/>
      <c r="P42" s="22"/>
    </row>
    <row r="43" spans="1:16" ht="39" customHeight="1" thickBot="1" x14ac:dyDescent="0.2">
      <c r="A43" s="22"/>
      <c r="B43" s="40"/>
      <c r="C43" s="1209" t="s">
        <v>584</v>
      </c>
      <c r="D43" s="1210"/>
      <c r="E43" s="1211"/>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TYrtsFCOESu6vXeJDRwf1IwQ2oqLYRqxi++NMkI6z1cEDPr8yCzlF8H9Io62gvLkklCVSEi13amu61sRGHPg==" saltValue="l3jFqrOhpL0fkLrnUQVt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12062</v>
      </c>
      <c r="L45" s="60">
        <v>11890</v>
      </c>
      <c r="M45" s="60">
        <v>12833</v>
      </c>
      <c r="N45" s="60">
        <v>14499</v>
      </c>
      <c r="O45" s="61">
        <v>15661</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543</v>
      </c>
      <c r="L46" s="64">
        <v>50</v>
      </c>
      <c r="M46" s="64">
        <v>56</v>
      </c>
      <c r="N46" s="64">
        <v>45</v>
      </c>
      <c r="O46" s="65">
        <v>39</v>
      </c>
      <c r="P46" s="48"/>
      <c r="Q46" s="48"/>
      <c r="R46" s="48"/>
      <c r="S46" s="48"/>
      <c r="T46" s="48"/>
      <c r="U46" s="48"/>
    </row>
    <row r="47" spans="1:21" ht="30.75" customHeight="1" x14ac:dyDescent="0.15">
      <c r="A47" s="48"/>
      <c r="B47" s="1234"/>
      <c r="C47" s="1235"/>
      <c r="D47" s="62"/>
      <c r="E47" s="1216" t="s">
        <v>13</v>
      </c>
      <c r="F47" s="1216"/>
      <c r="G47" s="1216"/>
      <c r="H47" s="1216"/>
      <c r="I47" s="1216"/>
      <c r="J47" s="1217"/>
      <c r="K47" s="63">
        <v>83</v>
      </c>
      <c r="L47" s="64">
        <v>83</v>
      </c>
      <c r="M47" s="64">
        <v>67</v>
      </c>
      <c r="N47" s="64">
        <v>50</v>
      </c>
      <c r="O47" s="65">
        <v>33</v>
      </c>
      <c r="P47" s="48"/>
      <c r="Q47" s="48"/>
      <c r="R47" s="48"/>
      <c r="S47" s="48"/>
      <c r="T47" s="48"/>
      <c r="U47" s="48"/>
    </row>
    <row r="48" spans="1:21" ht="30.75" customHeight="1" x14ac:dyDescent="0.15">
      <c r="A48" s="48"/>
      <c r="B48" s="1234"/>
      <c r="C48" s="1235"/>
      <c r="D48" s="62"/>
      <c r="E48" s="1216" t="s">
        <v>14</v>
      </c>
      <c r="F48" s="1216"/>
      <c r="G48" s="1216"/>
      <c r="H48" s="1216"/>
      <c r="I48" s="1216"/>
      <c r="J48" s="1217"/>
      <c r="K48" s="63">
        <v>6288</v>
      </c>
      <c r="L48" s="64">
        <v>6275</v>
      </c>
      <c r="M48" s="64">
        <v>6519</v>
      </c>
      <c r="N48" s="64">
        <v>6294</v>
      </c>
      <c r="O48" s="65">
        <v>5846</v>
      </c>
      <c r="P48" s="48"/>
      <c r="Q48" s="48"/>
      <c r="R48" s="48"/>
      <c r="S48" s="48"/>
      <c r="T48" s="48"/>
      <c r="U48" s="48"/>
    </row>
    <row r="49" spans="1:21" ht="30.75" customHeight="1" x14ac:dyDescent="0.15">
      <c r="A49" s="48"/>
      <c r="B49" s="1234"/>
      <c r="C49" s="1235"/>
      <c r="D49" s="62"/>
      <c r="E49" s="1216" t="s">
        <v>15</v>
      </c>
      <c r="F49" s="1216"/>
      <c r="G49" s="1216"/>
      <c r="H49" s="1216"/>
      <c r="I49" s="1216"/>
      <c r="J49" s="1217"/>
      <c r="K49" s="63">
        <v>49</v>
      </c>
      <c r="L49" s="64">
        <v>56</v>
      </c>
      <c r="M49" s="64">
        <v>49</v>
      </c>
      <c r="N49" s="64">
        <v>49</v>
      </c>
      <c r="O49" s="65">
        <v>115</v>
      </c>
      <c r="P49" s="48"/>
      <c r="Q49" s="48"/>
      <c r="R49" s="48"/>
      <c r="S49" s="48"/>
      <c r="T49" s="48"/>
      <c r="U49" s="48"/>
    </row>
    <row r="50" spans="1:21" ht="30.75" customHeight="1" x14ac:dyDescent="0.15">
      <c r="A50" s="48"/>
      <c r="B50" s="1234"/>
      <c r="C50" s="1235"/>
      <c r="D50" s="62"/>
      <c r="E50" s="1216" t="s">
        <v>16</v>
      </c>
      <c r="F50" s="1216"/>
      <c r="G50" s="1216"/>
      <c r="H50" s="1216"/>
      <c r="I50" s="1216"/>
      <c r="J50" s="1217"/>
      <c r="K50" s="63">
        <v>125</v>
      </c>
      <c r="L50" s="64">
        <v>128</v>
      </c>
      <c r="M50" s="64">
        <v>199</v>
      </c>
      <c r="N50" s="64">
        <v>250</v>
      </c>
      <c r="O50" s="65">
        <v>208</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543</v>
      </c>
      <c r="L51" s="64" t="s">
        <v>543</v>
      </c>
      <c r="M51" s="64" t="s">
        <v>543</v>
      </c>
      <c r="N51" s="64" t="s">
        <v>543</v>
      </c>
      <c r="O51" s="65" t="s">
        <v>543</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18426</v>
      </c>
      <c r="L52" s="64">
        <v>18877</v>
      </c>
      <c r="M52" s="64">
        <v>19274</v>
      </c>
      <c r="N52" s="64">
        <v>18833</v>
      </c>
      <c r="O52" s="65">
        <v>18688</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181</v>
      </c>
      <c r="L53" s="69">
        <v>-395</v>
      </c>
      <c r="M53" s="69">
        <v>449</v>
      </c>
      <c r="N53" s="69">
        <v>2354</v>
      </c>
      <c r="O53" s="70">
        <v>3214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2" t="s">
        <v>24</v>
      </c>
      <c r="C57" s="1223"/>
      <c r="D57" s="1226" t="s">
        <v>25</v>
      </c>
      <c r="E57" s="1227"/>
      <c r="F57" s="1227"/>
      <c r="G57" s="1227"/>
      <c r="H57" s="1227"/>
      <c r="I57" s="1227"/>
      <c r="J57" s="1228"/>
      <c r="K57" s="83">
        <v>553</v>
      </c>
      <c r="L57" s="84">
        <v>67</v>
      </c>
      <c r="M57" s="84">
        <v>41</v>
      </c>
      <c r="N57" s="84">
        <v>45.8</v>
      </c>
      <c r="O57" s="85">
        <v>61</v>
      </c>
    </row>
    <row r="58" spans="1:21" ht="31.5" customHeight="1" thickBot="1" x14ac:dyDescent="0.2">
      <c r="B58" s="1224"/>
      <c r="C58" s="1225"/>
      <c r="D58" s="1229" t="s">
        <v>26</v>
      </c>
      <c r="E58" s="1230"/>
      <c r="F58" s="1230"/>
      <c r="G58" s="1230"/>
      <c r="H58" s="1230"/>
      <c r="I58" s="1230"/>
      <c r="J58" s="1231"/>
      <c r="K58" s="86">
        <v>167</v>
      </c>
      <c r="L58" s="87">
        <v>167</v>
      </c>
      <c r="M58" s="87">
        <v>167</v>
      </c>
      <c r="N58" s="87">
        <v>150</v>
      </c>
      <c r="O58" s="88">
        <v>117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JMng+sViU1uDojHa1HVaihH47QSP+GoWUp6iPBPHLkr9jhjeP8/HOm4YHmZSjYjuefY7HgK+DLOat5wRmKZJA==" saltValue="cEN6av4yXES21JDbYLYq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52" t="s">
        <v>29</v>
      </c>
      <c r="C41" s="1253"/>
      <c r="D41" s="102"/>
      <c r="E41" s="1254" t="s">
        <v>30</v>
      </c>
      <c r="F41" s="1254"/>
      <c r="G41" s="1254"/>
      <c r="H41" s="1255"/>
      <c r="I41" s="103">
        <v>160144</v>
      </c>
      <c r="J41" s="104">
        <v>174364</v>
      </c>
      <c r="K41" s="104">
        <v>182091</v>
      </c>
      <c r="L41" s="104">
        <v>188424</v>
      </c>
      <c r="M41" s="105">
        <v>188584</v>
      </c>
    </row>
    <row r="42" spans="2:13" ht="27.75" customHeight="1" x14ac:dyDescent="0.15">
      <c r="B42" s="1242"/>
      <c r="C42" s="1243"/>
      <c r="D42" s="106"/>
      <c r="E42" s="1246" t="s">
        <v>31</v>
      </c>
      <c r="F42" s="1246"/>
      <c r="G42" s="1246"/>
      <c r="H42" s="1247"/>
      <c r="I42" s="107">
        <v>2051</v>
      </c>
      <c r="J42" s="108">
        <v>1848</v>
      </c>
      <c r="K42" s="108">
        <v>1455</v>
      </c>
      <c r="L42" s="108">
        <v>909</v>
      </c>
      <c r="M42" s="109">
        <v>1044</v>
      </c>
    </row>
    <row r="43" spans="2:13" ht="27.75" customHeight="1" x14ac:dyDescent="0.15">
      <c r="B43" s="1242"/>
      <c r="C43" s="1243"/>
      <c r="D43" s="106"/>
      <c r="E43" s="1246" t="s">
        <v>32</v>
      </c>
      <c r="F43" s="1246"/>
      <c r="G43" s="1246"/>
      <c r="H43" s="1247"/>
      <c r="I43" s="107">
        <v>88920</v>
      </c>
      <c r="J43" s="108">
        <v>92110</v>
      </c>
      <c r="K43" s="108">
        <v>85160</v>
      </c>
      <c r="L43" s="108">
        <v>78151</v>
      </c>
      <c r="M43" s="109">
        <v>70930</v>
      </c>
    </row>
    <row r="44" spans="2:13" ht="27.75" customHeight="1" x14ac:dyDescent="0.15">
      <c r="B44" s="1242"/>
      <c r="C44" s="1243"/>
      <c r="D44" s="106"/>
      <c r="E44" s="1246" t="s">
        <v>33</v>
      </c>
      <c r="F44" s="1246"/>
      <c r="G44" s="1246"/>
      <c r="H44" s="1247"/>
      <c r="I44" s="107">
        <v>1298</v>
      </c>
      <c r="J44" s="108">
        <v>1252</v>
      </c>
      <c r="K44" s="108">
        <v>2953</v>
      </c>
      <c r="L44" s="108">
        <v>4164</v>
      </c>
      <c r="M44" s="109">
        <v>4061</v>
      </c>
    </row>
    <row r="45" spans="2:13" ht="27.75" customHeight="1" x14ac:dyDescent="0.15">
      <c r="B45" s="1242"/>
      <c r="C45" s="1243"/>
      <c r="D45" s="106"/>
      <c r="E45" s="1246" t="s">
        <v>34</v>
      </c>
      <c r="F45" s="1246"/>
      <c r="G45" s="1246"/>
      <c r="H45" s="1247"/>
      <c r="I45" s="107">
        <v>25977</v>
      </c>
      <c r="J45" s="108">
        <v>25426</v>
      </c>
      <c r="K45" s="108">
        <v>24086</v>
      </c>
      <c r="L45" s="108">
        <v>23832</v>
      </c>
      <c r="M45" s="109">
        <v>23471</v>
      </c>
    </row>
    <row r="46" spans="2:13" ht="27.75" customHeight="1" x14ac:dyDescent="0.15">
      <c r="B46" s="1242"/>
      <c r="C46" s="1243"/>
      <c r="D46" s="110"/>
      <c r="E46" s="1246" t="s">
        <v>35</v>
      </c>
      <c r="F46" s="1246"/>
      <c r="G46" s="1246"/>
      <c r="H46" s="1247"/>
      <c r="I46" s="107">
        <v>51</v>
      </c>
      <c r="J46" s="108" t="s">
        <v>543</v>
      </c>
      <c r="K46" s="108">
        <v>81</v>
      </c>
      <c r="L46" s="108">
        <v>35</v>
      </c>
      <c r="M46" s="109">
        <v>39</v>
      </c>
    </row>
    <row r="47" spans="2:13" ht="27.75" customHeight="1" x14ac:dyDescent="0.15">
      <c r="B47" s="1242"/>
      <c r="C47" s="1243"/>
      <c r="D47" s="111"/>
      <c r="E47" s="1256" t="s">
        <v>36</v>
      </c>
      <c r="F47" s="1257"/>
      <c r="G47" s="1257"/>
      <c r="H47" s="1258"/>
      <c r="I47" s="107" t="s">
        <v>543</v>
      </c>
      <c r="J47" s="108" t="s">
        <v>543</v>
      </c>
      <c r="K47" s="108" t="s">
        <v>543</v>
      </c>
      <c r="L47" s="108" t="s">
        <v>543</v>
      </c>
      <c r="M47" s="109" t="s">
        <v>543</v>
      </c>
    </row>
    <row r="48" spans="2:13" ht="27.75" customHeight="1" x14ac:dyDescent="0.15">
      <c r="B48" s="1242"/>
      <c r="C48" s="1243"/>
      <c r="D48" s="106"/>
      <c r="E48" s="1246" t="s">
        <v>37</v>
      </c>
      <c r="F48" s="1246"/>
      <c r="G48" s="1246"/>
      <c r="H48" s="1247"/>
      <c r="I48" s="107" t="s">
        <v>543</v>
      </c>
      <c r="J48" s="108" t="s">
        <v>543</v>
      </c>
      <c r="K48" s="108" t="s">
        <v>543</v>
      </c>
      <c r="L48" s="108" t="s">
        <v>543</v>
      </c>
      <c r="M48" s="109" t="s">
        <v>543</v>
      </c>
    </row>
    <row r="49" spans="2:13" ht="27.75" customHeight="1" x14ac:dyDescent="0.15">
      <c r="B49" s="1244"/>
      <c r="C49" s="1245"/>
      <c r="D49" s="106"/>
      <c r="E49" s="1246" t="s">
        <v>38</v>
      </c>
      <c r="F49" s="1246"/>
      <c r="G49" s="1246"/>
      <c r="H49" s="1247"/>
      <c r="I49" s="107" t="s">
        <v>543</v>
      </c>
      <c r="J49" s="108" t="s">
        <v>543</v>
      </c>
      <c r="K49" s="108" t="s">
        <v>543</v>
      </c>
      <c r="L49" s="108" t="s">
        <v>543</v>
      </c>
      <c r="M49" s="109" t="s">
        <v>543</v>
      </c>
    </row>
    <row r="50" spans="2:13" ht="27.75" customHeight="1" x14ac:dyDescent="0.15">
      <c r="B50" s="1240" t="s">
        <v>39</v>
      </c>
      <c r="C50" s="1241"/>
      <c r="D50" s="112"/>
      <c r="E50" s="1246" t="s">
        <v>40</v>
      </c>
      <c r="F50" s="1246"/>
      <c r="G50" s="1246"/>
      <c r="H50" s="1247"/>
      <c r="I50" s="107">
        <v>24358</v>
      </c>
      <c r="J50" s="108">
        <v>22697</v>
      </c>
      <c r="K50" s="108">
        <v>22869</v>
      </c>
      <c r="L50" s="108">
        <v>22285</v>
      </c>
      <c r="M50" s="109">
        <v>22609</v>
      </c>
    </row>
    <row r="51" spans="2:13" ht="27.75" customHeight="1" x14ac:dyDescent="0.15">
      <c r="B51" s="1242"/>
      <c r="C51" s="1243"/>
      <c r="D51" s="106"/>
      <c r="E51" s="1246" t="s">
        <v>41</v>
      </c>
      <c r="F51" s="1246"/>
      <c r="G51" s="1246"/>
      <c r="H51" s="1247"/>
      <c r="I51" s="107">
        <v>91762</v>
      </c>
      <c r="J51" s="108">
        <v>94689</v>
      </c>
      <c r="K51" s="108">
        <v>85776</v>
      </c>
      <c r="L51" s="108">
        <v>75126</v>
      </c>
      <c r="M51" s="109">
        <v>66937</v>
      </c>
    </row>
    <row r="52" spans="2:13" ht="27.75" customHeight="1" x14ac:dyDescent="0.15">
      <c r="B52" s="1244"/>
      <c r="C52" s="1245"/>
      <c r="D52" s="106"/>
      <c r="E52" s="1246" t="s">
        <v>42</v>
      </c>
      <c r="F52" s="1246"/>
      <c r="G52" s="1246"/>
      <c r="H52" s="1247"/>
      <c r="I52" s="107">
        <v>169997</v>
      </c>
      <c r="J52" s="108">
        <v>170029</v>
      </c>
      <c r="K52" s="108">
        <v>171208</v>
      </c>
      <c r="L52" s="108">
        <v>173243</v>
      </c>
      <c r="M52" s="109">
        <v>172709</v>
      </c>
    </row>
    <row r="53" spans="2:13" ht="27.75" customHeight="1" thickBot="1" x14ac:dyDescent="0.2">
      <c r="B53" s="1248" t="s">
        <v>43</v>
      </c>
      <c r="C53" s="1249"/>
      <c r="D53" s="113"/>
      <c r="E53" s="1250" t="s">
        <v>44</v>
      </c>
      <c r="F53" s="1250"/>
      <c r="G53" s="1250"/>
      <c r="H53" s="1251"/>
      <c r="I53" s="114">
        <v>-7677</v>
      </c>
      <c r="J53" s="115">
        <v>7585</v>
      </c>
      <c r="K53" s="115">
        <v>15972</v>
      </c>
      <c r="L53" s="115">
        <v>24863</v>
      </c>
      <c r="M53" s="116">
        <v>25876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Q0o2Ewj5zalf3NiaMTsV9ZQbBe9A3Z4ddVPa4FMrwXhg/tyRQm6rc3Va8uiKVqKEsrowXjIYBvIkJpeMf9QWQ==" saltValue="XHi3gEq9fvVQGq0k441C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47</v>
      </c>
      <c r="D55" s="1267"/>
      <c r="E55" s="1268"/>
      <c r="F55" s="128">
        <v>11469</v>
      </c>
      <c r="G55" s="128">
        <v>11118</v>
      </c>
      <c r="H55" s="129">
        <v>11432</v>
      </c>
    </row>
    <row r="56" spans="2:8" ht="52.5" customHeight="1" x14ac:dyDescent="0.15">
      <c r="B56" s="130"/>
      <c r="C56" s="1269" t="s">
        <v>48</v>
      </c>
      <c r="D56" s="1269"/>
      <c r="E56" s="1270"/>
      <c r="F56" s="131">
        <v>4817</v>
      </c>
      <c r="G56" s="131">
        <v>4818</v>
      </c>
      <c r="H56" s="132">
        <v>4818</v>
      </c>
    </row>
    <row r="57" spans="2:8" ht="53.25" customHeight="1" x14ac:dyDescent="0.15">
      <c r="B57" s="130"/>
      <c r="C57" s="1271" t="s">
        <v>49</v>
      </c>
      <c r="D57" s="1271"/>
      <c r="E57" s="1272"/>
      <c r="F57" s="133">
        <v>3359</v>
      </c>
      <c r="G57" s="133">
        <v>2925</v>
      </c>
      <c r="H57" s="134">
        <v>2953</v>
      </c>
    </row>
    <row r="58" spans="2:8" ht="45.75" customHeight="1" x14ac:dyDescent="0.15">
      <c r="B58" s="135"/>
      <c r="C58" s="1259" t="s">
        <v>611</v>
      </c>
      <c r="D58" s="1260"/>
      <c r="E58" s="1261"/>
      <c r="F58" s="136">
        <v>1651</v>
      </c>
      <c r="G58" s="136">
        <v>1651</v>
      </c>
      <c r="H58" s="137">
        <v>1590</v>
      </c>
    </row>
    <row r="59" spans="2:8" ht="45.75" customHeight="1" x14ac:dyDescent="0.15">
      <c r="B59" s="135"/>
      <c r="C59" s="1259" t="s">
        <v>612</v>
      </c>
      <c r="D59" s="1260"/>
      <c r="E59" s="1261"/>
      <c r="F59" s="136">
        <v>683</v>
      </c>
      <c r="G59" s="136">
        <v>725</v>
      </c>
      <c r="H59" s="137">
        <v>766</v>
      </c>
    </row>
    <row r="60" spans="2:8" ht="45.75" customHeight="1" x14ac:dyDescent="0.15">
      <c r="B60" s="135"/>
      <c r="C60" s="1259" t="s">
        <v>613</v>
      </c>
      <c r="D60" s="1260"/>
      <c r="E60" s="1261"/>
      <c r="F60" s="136">
        <v>342</v>
      </c>
      <c r="G60" s="136">
        <v>342</v>
      </c>
      <c r="H60" s="137">
        <v>342</v>
      </c>
    </row>
    <row r="61" spans="2:8" ht="45.75" customHeight="1" x14ac:dyDescent="0.15">
      <c r="B61" s="135"/>
      <c r="C61" s="1259" t="s">
        <v>614</v>
      </c>
      <c r="D61" s="1260"/>
      <c r="E61" s="1261"/>
      <c r="F61" s="136">
        <v>163</v>
      </c>
      <c r="G61" s="136">
        <v>163</v>
      </c>
      <c r="H61" s="137">
        <v>163</v>
      </c>
    </row>
    <row r="62" spans="2:8" ht="45.75" customHeight="1" thickBot="1" x14ac:dyDescent="0.2">
      <c r="B62" s="138"/>
      <c r="C62" s="1262" t="s">
        <v>615</v>
      </c>
      <c r="D62" s="1263"/>
      <c r="E62" s="1264"/>
      <c r="F62" s="139">
        <v>0</v>
      </c>
      <c r="G62" s="139">
        <v>24</v>
      </c>
      <c r="H62" s="140">
        <v>73</v>
      </c>
    </row>
    <row r="63" spans="2:8" ht="52.5" customHeight="1" thickBot="1" x14ac:dyDescent="0.2">
      <c r="B63" s="141"/>
      <c r="C63" s="1265" t="s">
        <v>50</v>
      </c>
      <c r="D63" s="1265"/>
      <c r="E63" s="1266"/>
      <c r="F63" s="142">
        <v>19645</v>
      </c>
      <c r="G63" s="142">
        <v>18861</v>
      </c>
      <c r="H63" s="143">
        <v>19203</v>
      </c>
    </row>
    <row r="64" spans="2:8" ht="15" customHeight="1" x14ac:dyDescent="0.15"/>
  </sheetData>
  <sheetProtection algorithmName="SHA-512" hashValue="u42cuswifbGzFoU1XwVtdE2gGEZLB14w/NK1ZgWnCqsCqlz38FPz/g3UX43v6nK8Hb3QlQZ23HrntPK5Qebcvw==" saltValue="Cie1MWCAeN8OqjiOSy1b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619</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v>7.5</v>
      </c>
      <c r="BY51" s="1281"/>
      <c r="BZ51" s="1281"/>
      <c r="CA51" s="1281"/>
      <c r="CB51" s="1281"/>
      <c r="CC51" s="1281"/>
      <c r="CD51" s="1281"/>
      <c r="CE51" s="1281"/>
      <c r="CF51" s="1281">
        <v>15.7</v>
      </c>
      <c r="CG51" s="1281"/>
      <c r="CH51" s="1281"/>
      <c r="CI51" s="1281"/>
      <c r="CJ51" s="1281"/>
      <c r="CK51" s="1281"/>
      <c r="CL51" s="1281"/>
      <c r="CM51" s="1281"/>
      <c r="CN51" s="1281">
        <v>24.1</v>
      </c>
      <c r="CO51" s="1281"/>
      <c r="CP51" s="1281"/>
      <c r="CQ51" s="1281"/>
      <c r="CR51" s="1281"/>
      <c r="CS51" s="1281"/>
      <c r="CT51" s="1281"/>
      <c r="CU51" s="1281"/>
      <c r="CV51" s="1281">
        <v>24.3</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624</v>
      </c>
      <c r="BC53" s="1282"/>
      <c r="BD53" s="1282"/>
      <c r="BE53" s="1282"/>
      <c r="BF53" s="1282"/>
      <c r="BG53" s="1282"/>
      <c r="BH53" s="1282"/>
      <c r="BI53" s="1282"/>
      <c r="BJ53" s="1282"/>
      <c r="BK53" s="1282"/>
      <c r="BL53" s="1282"/>
      <c r="BM53" s="1282"/>
      <c r="BN53" s="1282"/>
      <c r="BO53" s="1282"/>
      <c r="BP53" s="1281">
        <v>52.4</v>
      </c>
      <c r="BQ53" s="1281"/>
      <c r="BR53" s="1281"/>
      <c r="BS53" s="1281"/>
      <c r="BT53" s="1281"/>
      <c r="BU53" s="1281"/>
      <c r="BV53" s="1281"/>
      <c r="BW53" s="1281"/>
      <c r="BX53" s="1281">
        <v>52.4</v>
      </c>
      <c r="BY53" s="1281"/>
      <c r="BZ53" s="1281"/>
      <c r="CA53" s="1281"/>
      <c r="CB53" s="1281"/>
      <c r="CC53" s="1281"/>
      <c r="CD53" s="1281"/>
      <c r="CE53" s="1281"/>
      <c r="CF53" s="1281">
        <v>53.9</v>
      </c>
      <c r="CG53" s="1281"/>
      <c r="CH53" s="1281"/>
      <c r="CI53" s="1281"/>
      <c r="CJ53" s="1281"/>
      <c r="CK53" s="1281"/>
      <c r="CL53" s="1281"/>
      <c r="CM53" s="1281"/>
      <c r="CN53" s="1281">
        <v>52.7</v>
      </c>
      <c r="CO53" s="1281"/>
      <c r="CP53" s="1281"/>
      <c r="CQ53" s="1281"/>
      <c r="CR53" s="1281"/>
      <c r="CS53" s="1281"/>
      <c r="CT53" s="1281"/>
      <c r="CU53" s="1281"/>
      <c r="CV53" s="1281">
        <v>54.1</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618</v>
      </c>
      <c r="AO55" s="1283"/>
      <c r="AP55" s="1283"/>
      <c r="AQ55" s="1283"/>
      <c r="AR55" s="1283"/>
      <c r="AS55" s="1283"/>
      <c r="AT55" s="1283"/>
      <c r="AU55" s="1283"/>
      <c r="AV55" s="1283"/>
      <c r="AW55" s="1283"/>
      <c r="AX55" s="1283"/>
      <c r="AY55" s="1283"/>
      <c r="AZ55" s="1283"/>
      <c r="BA55" s="1283"/>
      <c r="BB55" s="1282" t="s">
        <v>617</v>
      </c>
      <c r="BC55" s="1282"/>
      <c r="BD55" s="1282"/>
      <c r="BE55" s="1282"/>
      <c r="BF55" s="1282"/>
      <c r="BG55" s="1282"/>
      <c r="BH55" s="1282"/>
      <c r="BI55" s="1282"/>
      <c r="BJ55" s="1282"/>
      <c r="BK55" s="1282"/>
      <c r="BL55" s="1282"/>
      <c r="BM55" s="1282"/>
      <c r="BN55" s="1282"/>
      <c r="BO55" s="1282"/>
      <c r="BP55" s="1281">
        <v>38.9</v>
      </c>
      <c r="BQ55" s="1281"/>
      <c r="BR55" s="1281"/>
      <c r="BS55" s="1281"/>
      <c r="BT55" s="1281"/>
      <c r="BU55" s="1281"/>
      <c r="BV55" s="1281"/>
      <c r="BW55" s="1281"/>
      <c r="BX55" s="1281">
        <v>37.6</v>
      </c>
      <c r="BY55" s="1281"/>
      <c r="BZ55" s="1281"/>
      <c r="CA55" s="1281"/>
      <c r="CB55" s="1281"/>
      <c r="CC55" s="1281"/>
      <c r="CD55" s="1281"/>
      <c r="CE55" s="1281"/>
      <c r="CF55" s="1281">
        <v>34</v>
      </c>
      <c r="CG55" s="1281"/>
      <c r="CH55" s="1281"/>
      <c r="CI55" s="1281"/>
      <c r="CJ55" s="1281"/>
      <c r="CK55" s="1281"/>
      <c r="CL55" s="1281"/>
      <c r="CM55" s="1281"/>
      <c r="CN55" s="1281">
        <v>33.9</v>
      </c>
      <c r="CO55" s="1281"/>
      <c r="CP55" s="1281"/>
      <c r="CQ55" s="1281"/>
      <c r="CR55" s="1281"/>
      <c r="CS55" s="1281"/>
      <c r="CT55" s="1281"/>
      <c r="CU55" s="1281"/>
      <c r="CV55" s="1281">
        <v>31.5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624</v>
      </c>
      <c r="BC57" s="1282"/>
      <c r="BD57" s="1282"/>
      <c r="BE57" s="1282"/>
      <c r="BF57" s="1282"/>
      <c r="BG57" s="1282"/>
      <c r="BH57" s="1282"/>
      <c r="BI57" s="1282"/>
      <c r="BJ57" s="1282"/>
      <c r="BK57" s="1282"/>
      <c r="BL57" s="1282"/>
      <c r="BM57" s="1282"/>
      <c r="BN57" s="1282"/>
      <c r="BO57" s="1282"/>
      <c r="BP57" s="1281">
        <v>59.3</v>
      </c>
      <c r="BQ57" s="1281"/>
      <c r="BR57" s="1281"/>
      <c r="BS57" s="1281"/>
      <c r="BT57" s="1281"/>
      <c r="BU57" s="1281"/>
      <c r="BV57" s="1281"/>
      <c r="BW57" s="1281"/>
      <c r="BX57" s="1281">
        <v>60</v>
      </c>
      <c r="BY57" s="1281"/>
      <c r="BZ57" s="1281"/>
      <c r="CA57" s="1281"/>
      <c r="CB57" s="1281"/>
      <c r="CC57" s="1281"/>
      <c r="CD57" s="1281"/>
      <c r="CE57" s="1281"/>
      <c r="CF57" s="1281">
        <v>61.1</v>
      </c>
      <c r="CG57" s="1281"/>
      <c r="CH57" s="1281"/>
      <c r="CI57" s="1281"/>
      <c r="CJ57" s="1281"/>
      <c r="CK57" s="1281"/>
      <c r="CL57" s="1281"/>
      <c r="CM57" s="1281"/>
      <c r="CN57" s="1281">
        <v>61.9</v>
      </c>
      <c r="CO57" s="1281"/>
      <c r="CP57" s="1281"/>
      <c r="CQ57" s="1281"/>
      <c r="CR57" s="1281"/>
      <c r="CS57" s="1281"/>
      <c r="CT57" s="1281"/>
      <c r="CU57" s="1281"/>
      <c r="CV57" s="1281">
        <v>62.6</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623</v>
      </c>
    </row>
    <row r="64" spans="1:109" ht="13.5" x14ac:dyDescent="0.15">
      <c r="B64" s="1274"/>
      <c r="G64" s="1311"/>
      <c r="I64" s="1313"/>
      <c r="J64" s="1313"/>
      <c r="K64" s="1313"/>
      <c r="L64" s="1313"/>
      <c r="M64" s="1313"/>
      <c r="N64" s="1312"/>
      <c r="AM64" s="1311"/>
      <c r="AN64" s="1311" t="s">
        <v>622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619</v>
      </c>
      <c r="AO73" s="1282"/>
      <c r="AP73" s="1282"/>
      <c r="AQ73" s="1282"/>
      <c r="AR73" s="1282"/>
      <c r="AS73" s="1282"/>
      <c r="AT73" s="1282"/>
      <c r="AU73" s="1282"/>
      <c r="AV73" s="1282"/>
      <c r="AW73" s="1282"/>
      <c r="AX73" s="1282"/>
      <c r="AY73" s="1282"/>
      <c r="AZ73" s="1282"/>
      <c r="BA73" s="1282"/>
      <c r="BB73" s="1282" t="s">
        <v>617</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v>7.5</v>
      </c>
      <c r="BY73" s="1281"/>
      <c r="BZ73" s="1281"/>
      <c r="CA73" s="1281"/>
      <c r="CB73" s="1281"/>
      <c r="CC73" s="1281"/>
      <c r="CD73" s="1281"/>
      <c r="CE73" s="1281"/>
      <c r="CF73" s="1281">
        <v>15.7</v>
      </c>
      <c r="CG73" s="1281"/>
      <c r="CH73" s="1281"/>
      <c r="CI73" s="1281"/>
      <c r="CJ73" s="1281"/>
      <c r="CK73" s="1281"/>
      <c r="CL73" s="1281"/>
      <c r="CM73" s="1281"/>
      <c r="CN73" s="1281">
        <v>24.1</v>
      </c>
      <c r="CO73" s="1281"/>
      <c r="CP73" s="1281"/>
      <c r="CQ73" s="1281"/>
      <c r="CR73" s="1281"/>
      <c r="CS73" s="1281"/>
      <c r="CT73" s="1281"/>
      <c r="CU73" s="1281"/>
      <c r="CV73" s="1281">
        <v>24.3</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1">
        <v>-0.1</v>
      </c>
      <c r="BQ75" s="1281"/>
      <c r="BR75" s="1281"/>
      <c r="BS75" s="1281"/>
      <c r="BT75" s="1281"/>
      <c r="BU75" s="1281"/>
      <c r="BV75" s="1281"/>
      <c r="BW75" s="1281"/>
      <c r="BX75" s="1281">
        <v>0</v>
      </c>
      <c r="BY75" s="1281"/>
      <c r="BZ75" s="1281"/>
      <c r="CA75" s="1281"/>
      <c r="CB75" s="1281"/>
      <c r="CC75" s="1281"/>
      <c r="CD75" s="1281"/>
      <c r="CE75" s="1281"/>
      <c r="CF75" s="1281">
        <v>0</v>
      </c>
      <c r="CG75" s="1281"/>
      <c r="CH75" s="1281"/>
      <c r="CI75" s="1281"/>
      <c r="CJ75" s="1281"/>
      <c r="CK75" s="1281"/>
      <c r="CL75" s="1281"/>
      <c r="CM75" s="1281"/>
      <c r="CN75" s="1281">
        <v>0.7</v>
      </c>
      <c r="CO75" s="1281"/>
      <c r="CP75" s="1281"/>
      <c r="CQ75" s="1281"/>
      <c r="CR75" s="1281"/>
      <c r="CS75" s="1281"/>
      <c r="CT75" s="1281"/>
      <c r="CU75" s="1281"/>
      <c r="CV75" s="1281">
        <v>1.9</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618</v>
      </c>
      <c r="AO77" s="1283"/>
      <c r="AP77" s="1283"/>
      <c r="AQ77" s="1283"/>
      <c r="AR77" s="1283"/>
      <c r="AS77" s="1283"/>
      <c r="AT77" s="1283"/>
      <c r="AU77" s="1283"/>
      <c r="AV77" s="1283"/>
      <c r="AW77" s="1283"/>
      <c r="AX77" s="1283"/>
      <c r="AY77" s="1283"/>
      <c r="AZ77" s="1283"/>
      <c r="BA77" s="1283"/>
      <c r="BB77" s="1282" t="s">
        <v>617</v>
      </c>
      <c r="BC77" s="1282"/>
      <c r="BD77" s="1282"/>
      <c r="BE77" s="1282"/>
      <c r="BF77" s="1282"/>
      <c r="BG77" s="1282"/>
      <c r="BH77" s="1282"/>
      <c r="BI77" s="1282"/>
      <c r="BJ77" s="1282"/>
      <c r="BK77" s="1282"/>
      <c r="BL77" s="1282"/>
      <c r="BM77" s="1282"/>
      <c r="BN77" s="1282"/>
      <c r="BO77" s="1282"/>
      <c r="BP77" s="1281">
        <v>38.9</v>
      </c>
      <c r="BQ77" s="1281"/>
      <c r="BR77" s="1281"/>
      <c r="BS77" s="1281"/>
      <c r="BT77" s="1281"/>
      <c r="BU77" s="1281"/>
      <c r="BV77" s="1281"/>
      <c r="BW77" s="1281"/>
      <c r="BX77" s="1281">
        <v>37.6</v>
      </c>
      <c r="BY77" s="1281"/>
      <c r="BZ77" s="1281"/>
      <c r="CA77" s="1281"/>
      <c r="CB77" s="1281"/>
      <c r="CC77" s="1281"/>
      <c r="CD77" s="1281"/>
      <c r="CE77" s="1281"/>
      <c r="CF77" s="1281">
        <v>34</v>
      </c>
      <c r="CG77" s="1281"/>
      <c r="CH77" s="1281"/>
      <c r="CI77" s="1281"/>
      <c r="CJ77" s="1281"/>
      <c r="CK77" s="1281"/>
      <c r="CL77" s="1281"/>
      <c r="CM77" s="1281"/>
      <c r="CN77" s="1281">
        <v>33.9</v>
      </c>
      <c r="CO77" s="1281"/>
      <c r="CP77" s="1281"/>
      <c r="CQ77" s="1281"/>
      <c r="CR77" s="1281"/>
      <c r="CS77" s="1281"/>
      <c r="CT77" s="1281"/>
      <c r="CU77" s="1281"/>
      <c r="CV77" s="1281">
        <v>31.5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81">
        <v>6.4</v>
      </c>
      <c r="BQ79" s="1281"/>
      <c r="BR79" s="1281"/>
      <c r="BS79" s="1281"/>
      <c r="BT79" s="1281"/>
      <c r="BU79" s="1281"/>
      <c r="BV79" s="1281"/>
      <c r="BW79" s="1281"/>
      <c r="BX79" s="1281">
        <v>6.1</v>
      </c>
      <c r="BY79" s="1281"/>
      <c r="BZ79" s="1281"/>
      <c r="CA79" s="1281"/>
      <c r="CB79" s="1281"/>
      <c r="CC79" s="1281"/>
      <c r="CD79" s="1281"/>
      <c r="CE79" s="1281"/>
      <c r="CF79" s="1281">
        <v>5.9</v>
      </c>
      <c r="CG79" s="1281"/>
      <c r="CH79" s="1281"/>
      <c r="CI79" s="1281"/>
      <c r="CJ79" s="1281"/>
      <c r="CK79" s="1281"/>
      <c r="CL79" s="1281"/>
      <c r="CM79" s="1281"/>
      <c r="CN79" s="1281">
        <v>5.7</v>
      </c>
      <c r="CO79" s="1281"/>
      <c r="CP79" s="1281"/>
      <c r="CQ79" s="1281"/>
      <c r="CR79" s="1281"/>
      <c r="CS79" s="1281"/>
      <c r="CT79" s="1281"/>
      <c r="CU79" s="1281"/>
      <c r="CV79" s="1281">
        <v>5.4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pHtyfSsXkhgLZH8J2W0jMZ92P13CA3QQumeLkOKdZvovW4+GrZ/nK18nMl57dTfsf0rju6ZKa4SrcWyHYsn2A==" saltValue="8FKmormfmLTTPad80on27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ieQxqtPwiBGu2Mdf2mJhOUqES1fSHQZhxx8i+rxtpHQfStkKxmRwhUpXq+ok+aqYmzyNezC5Ppf/qRncDRopSA==" saltValue="aNXzyKzCQwLdENJwy63U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f3ib527FGXpMx5bKsgJFdFSRkO81KJB2ljv+aWK2bYa+BgRlMoK0umoM+VcDgLqw1yRJcWAejrUWef09njJ8kw==" saltValue="Azsbhy7ca4CtNLqRU0D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48293</v>
      </c>
      <c r="E3" s="162"/>
      <c r="F3" s="163">
        <v>46395</v>
      </c>
      <c r="G3" s="164"/>
      <c r="H3" s="165"/>
    </row>
    <row r="4" spans="1:8" x14ac:dyDescent="0.15">
      <c r="A4" s="166"/>
      <c r="B4" s="167"/>
      <c r="C4" s="168"/>
      <c r="D4" s="169">
        <v>31515</v>
      </c>
      <c r="E4" s="170"/>
      <c r="F4" s="171">
        <v>26304</v>
      </c>
      <c r="G4" s="172"/>
      <c r="H4" s="173"/>
    </row>
    <row r="5" spans="1:8" x14ac:dyDescent="0.15">
      <c r="A5" s="154" t="s">
        <v>557</v>
      </c>
      <c r="B5" s="159"/>
      <c r="C5" s="160"/>
      <c r="D5" s="161">
        <v>50006</v>
      </c>
      <c r="E5" s="162"/>
      <c r="F5" s="163">
        <v>48088</v>
      </c>
      <c r="G5" s="164"/>
      <c r="H5" s="165"/>
    </row>
    <row r="6" spans="1:8" x14ac:dyDescent="0.15">
      <c r="A6" s="166"/>
      <c r="B6" s="167"/>
      <c r="C6" s="168"/>
      <c r="D6" s="169">
        <v>36267</v>
      </c>
      <c r="E6" s="170"/>
      <c r="F6" s="171">
        <v>25183</v>
      </c>
      <c r="G6" s="172"/>
      <c r="H6" s="173"/>
    </row>
    <row r="7" spans="1:8" x14ac:dyDescent="0.15">
      <c r="A7" s="154" t="s">
        <v>558</v>
      </c>
      <c r="B7" s="159"/>
      <c r="C7" s="160"/>
      <c r="D7" s="161">
        <v>42931</v>
      </c>
      <c r="E7" s="162"/>
      <c r="F7" s="163">
        <v>46457</v>
      </c>
      <c r="G7" s="164"/>
      <c r="H7" s="165"/>
    </row>
    <row r="8" spans="1:8" x14ac:dyDescent="0.15">
      <c r="A8" s="166"/>
      <c r="B8" s="167"/>
      <c r="C8" s="168"/>
      <c r="D8" s="169">
        <v>19914</v>
      </c>
      <c r="E8" s="170"/>
      <c r="F8" s="171">
        <v>24020</v>
      </c>
      <c r="G8" s="172"/>
      <c r="H8" s="173"/>
    </row>
    <row r="9" spans="1:8" x14ac:dyDescent="0.15">
      <c r="A9" s="154" t="s">
        <v>559</v>
      </c>
      <c r="B9" s="159"/>
      <c r="C9" s="160"/>
      <c r="D9" s="161">
        <v>39612</v>
      </c>
      <c r="E9" s="162"/>
      <c r="F9" s="163">
        <v>51849</v>
      </c>
      <c r="G9" s="164"/>
      <c r="H9" s="165"/>
    </row>
    <row r="10" spans="1:8" x14ac:dyDescent="0.15">
      <c r="A10" s="166"/>
      <c r="B10" s="167"/>
      <c r="C10" s="168"/>
      <c r="D10" s="169">
        <v>17739</v>
      </c>
      <c r="E10" s="170"/>
      <c r="F10" s="171">
        <v>26326</v>
      </c>
      <c r="G10" s="172"/>
      <c r="H10" s="173"/>
    </row>
    <row r="11" spans="1:8" x14ac:dyDescent="0.15">
      <c r="A11" s="154" t="s">
        <v>560</v>
      </c>
      <c r="B11" s="159"/>
      <c r="C11" s="160"/>
      <c r="D11" s="161">
        <v>29007</v>
      </c>
      <c r="E11" s="162"/>
      <c r="F11" s="163">
        <v>52191</v>
      </c>
      <c r="G11" s="164"/>
      <c r="H11" s="165"/>
    </row>
    <row r="12" spans="1:8" x14ac:dyDescent="0.15">
      <c r="A12" s="166"/>
      <c r="B12" s="167"/>
      <c r="C12" s="174"/>
      <c r="D12" s="169">
        <v>16227</v>
      </c>
      <c r="E12" s="170"/>
      <c r="F12" s="171">
        <v>26807</v>
      </c>
      <c r="G12" s="172"/>
      <c r="H12" s="173"/>
    </row>
    <row r="13" spans="1:8" x14ac:dyDescent="0.15">
      <c r="A13" s="154"/>
      <c r="B13" s="159"/>
      <c r="C13" s="175"/>
      <c r="D13" s="176">
        <v>41970</v>
      </c>
      <c r="E13" s="177"/>
      <c r="F13" s="178">
        <v>48996</v>
      </c>
      <c r="G13" s="179"/>
      <c r="H13" s="165"/>
    </row>
    <row r="14" spans="1:8" x14ac:dyDescent="0.15">
      <c r="A14" s="166"/>
      <c r="B14" s="167"/>
      <c r="C14" s="168"/>
      <c r="D14" s="169">
        <v>24332</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2.44</v>
      </c>
      <c r="C19" s="180">
        <f>ROUND(VALUE(SUBSTITUTE(実質収支比率等に係る経年分析!G$48,"▲","-")),2)</f>
        <v>3.46</v>
      </c>
      <c r="D19" s="180">
        <f>ROUND(VALUE(SUBSTITUTE(実質収支比率等に係る経年分析!H$48,"▲","-")),2)</f>
        <v>2.63</v>
      </c>
      <c r="E19" s="180">
        <f>ROUND(VALUE(SUBSTITUTE(実質収支比率等に係る経年分析!I$48,"▲","-")),2)</f>
        <v>2.2999999999999998</v>
      </c>
      <c r="F19" s="180">
        <f>ROUND(VALUE(SUBSTITUTE(実質収支比率等に係る経年分析!J$48,"▲","-")),2)</f>
        <v>3.1</v>
      </c>
    </row>
    <row r="20" spans="1:11" x14ac:dyDescent="0.15">
      <c r="A20" s="180" t="s">
        <v>54</v>
      </c>
      <c r="B20" s="180">
        <f>ROUND(VALUE(SUBSTITUTE(実質収支比率等に係る経年分析!F$47,"▲","-")),2)</f>
        <v>15.56</v>
      </c>
      <c r="C20" s="180">
        <f>ROUND(VALUE(SUBSTITUTE(実質収支比率等に係る経年分析!G$47,"▲","-")),2)</f>
        <v>10.65</v>
      </c>
      <c r="D20" s="180">
        <f>ROUND(VALUE(SUBSTITUTE(実質収支比率等に係る経年分析!H$47,"▲","-")),2)</f>
        <v>10.039999999999999</v>
      </c>
      <c r="E20" s="180">
        <f>ROUND(VALUE(SUBSTITUTE(実質収支比率等に係る経年分析!I$47,"▲","-")),2)</f>
        <v>9.59</v>
      </c>
      <c r="F20" s="180">
        <f>ROUND(VALUE(SUBSTITUTE(実質収支比率等に係る経年分析!J$47,"▲","-")),2)</f>
        <v>9.57</v>
      </c>
    </row>
    <row r="21" spans="1:11" x14ac:dyDescent="0.15">
      <c r="A21" s="180" t="s">
        <v>55</v>
      </c>
      <c r="B21" s="180">
        <f>IF(ISNUMBER(VALUE(SUBSTITUTE(実質収支比率等に係る経年分析!F$49,"▲","-"))),ROUND(VALUE(SUBSTITUTE(実質収支比率等に係る経年分析!F$49,"▲","-")),2),NA())</f>
        <v>-7.01</v>
      </c>
      <c r="C21" s="180">
        <f>IF(ISNUMBER(VALUE(SUBSTITUTE(実質収支比率等に係る経年分析!G$49,"▲","-"))),ROUND(VALUE(SUBSTITUTE(実質収支比率等に係る経年分析!G$49,"▲","-")),2),NA())</f>
        <v>-5.61</v>
      </c>
      <c r="D21" s="180">
        <f>IF(ISNUMBER(VALUE(SUBSTITUTE(実質収支比率等に係る経年分析!H$49,"▲","-"))),ROUND(VALUE(SUBSTITUTE(実質収支比率等に係る経年分析!H$49,"▲","-")),2),NA())</f>
        <v>-4.2699999999999996</v>
      </c>
      <c r="E21" s="180">
        <f>IF(ISNUMBER(VALUE(SUBSTITUTE(実質収支比率等に係る経年分析!I$49,"▲","-"))),ROUND(VALUE(SUBSTITUTE(実質収支比率等に係る経年分析!I$49,"▲","-")),2),NA())</f>
        <v>-2.88</v>
      </c>
      <c r="F21" s="180">
        <f>IF(ISNUMBER(VALUE(SUBSTITUTE(実質収支比率等に係る経年分析!J$49,"▲","-"))),ROUND(VALUE(SUBSTITUTE(実質収支比率等に係る経年分析!J$49,"▲","-")),2),NA())</f>
        <v>-0.48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地方卸売市場事業会計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18426</v>
      </c>
      <c r="E42" s="182"/>
      <c r="F42" s="182"/>
      <c r="G42" s="182">
        <f>'実質公債費比率（分子）の構造'!L$52</f>
        <v>18877</v>
      </c>
      <c r="H42" s="182"/>
      <c r="I42" s="182"/>
      <c r="J42" s="182">
        <f>'実質公債費比率（分子）の構造'!M$52</f>
        <v>19274</v>
      </c>
      <c r="K42" s="182"/>
      <c r="L42" s="182"/>
      <c r="M42" s="182">
        <f>'実質公債費比率（分子）の構造'!N$52</f>
        <v>18833</v>
      </c>
      <c r="N42" s="182"/>
      <c r="O42" s="182"/>
      <c r="P42" s="182">
        <f>'実質公債費比率（分子）の構造'!O$52</f>
        <v>18688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125</v>
      </c>
      <c r="C44" s="182"/>
      <c r="D44" s="182"/>
      <c r="E44" s="182">
        <f>'実質公債費比率（分子）の構造'!L$50</f>
        <v>128</v>
      </c>
      <c r="F44" s="182"/>
      <c r="G44" s="182"/>
      <c r="H44" s="182">
        <f>'実質公債費比率（分子）の構造'!M$50</f>
        <v>199</v>
      </c>
      <c r="I44" s="182"/>
      <c r="J44" s="182"/>
      <c r="K44" s="182">
        <f>'実質公債費比率（分子）の構造'!N$50</f>
        <v>250</v>
      </c>
      <c r="L44" s="182"/>
      <c r="M44" s="182"/>
      <c r="N44" s="182">
        <f>'実質公債費比率（分子）の構造'!O$50</f>
        <v>208</v>
      </c>
      <c r="O44" s="182"/>
      <c r="P44" s="182"/>
    </row>
    <row r="45" spans="1:16" x14ac:dyDescent="0.15">
      <c r="A45" s="182" t="s">
        <v>65</v>
      </c>
      <c r="B45" s="182">
        <f>'実質公債費比率（分子）の構造'!K$49</f>
        <v>49</v>
      </c>
      <c r="C45" s="182"/>
      <c r="D45" s="182"/>
      <c r="E45" s="182">
        <f>'実質公債費比率（分子）の構造'!L$49</f>
        <v>56</v>
      </c>
      <c r="F45" s="182"/>
      <c r="G45" s="182"/>
      <c r="H45" s="182">
        <f>'実質公債費比率（分子）の構造'!M$49</f>
        <v>49</v>
      </c>
      <c r="I45" s="182"/>
      <c r="J45" s="182"/>
      <c r="K45" s="182">
        <f>'実質公債費比率（分子）の構造'!N$49</f>
        <v>49</v>
      </c>
      <c r="L45" s="182"/>
      <c r="M45" s="182"/>
      <c r="N45" s="182">
        <f>'実質公債費比率（分子）の構造'!O$49</f>
        <v>115</v>
      </c>
      <c r="O45" s="182"/>
      <c r="P45" s="182"/>
    </row>
    <row r="46" spans="1:16" x14ac:dyDescent="0.15">
      <c r="A46" s="182" t="s">
        <v>66</v>
      </c>
      <c r="B46" s="182">
        <f>'実質公債費比率（分子）の構造'!K$48</f>
        <v>6288</v>
      </c>
      <c r="C46" s="182"/>
      <c r="D46" s="182"/>
      <c r="E46" s="182">
        <f>'実質公債費比率（分子）の構造'!L$48</f>
        <v>6275</v>
      </c>
      <c r="F46" s="182"/>
      <c r="G46" s="182"/>
      <c r="H46" s="182">
        <f>'実質公債費比率（分子）の構造'!M$48</f>
        <v>6519</v>
      </c>
      <c r="I46" s="182"/>
      <c r="J46" s="182"/>
      <c r="K46" s="182">
        <f>'実質公債費比率（分子）の構造'!N$48</f>
        <v>6294</v>
      </c>
      <c r="L46" s="182"/>
      <c r="M46" s="182"/>
      <c r="N46" s="182">
        <f>'実質公債費比率（分子）の構造'!O$48</f>
        <v>5846</v>
      </c>
      <c r="O46" s="182"/>
      <c r="P46" s="182"/>
    </row>
    <row r="47" spans="1:16" x14ac:dyDescent="0.15">
      <c r="A47" s="182" t="s">
        <v>67</v>
      </c>
      <c r="B47" s="182">
        <f>'実質公債費比率（分子）の構造'!K$47</f>
        <v>83</v>
      </c>
      <c r="C47" s="182"/>
      <c r="D47" s="182"/>
      <c r="E47" s="182">
        <f>'実質公債費比率（分子）の構造'!L$47</f>
        <v>83</v>
      </c>
      <c r="F47" s="182"/>
      <c r="G47" s="182"/>
      <c r="H47" s="182">
        <f>'実質公債費比率（分子）の構造'!M$47</f>
        <v>67</v>
      </c>
      <c r="I47" s="182"/>
      <c r="J47" s="182"/>
      <c r="K47" s="182">
        <f>'実質公債費比率（分子）の構造'!N$47</f>
        <v>50</v>
      </c>
      <c r="L47" s="182"/>
      <c r="M47" s="182"/>
      <c r="N47" s="182">
        <f>'実質公債費比率（分子）の構造'!O$47</f>
        <v>33</v>
      </c>
      <c r="O47" s="182"/>
      <c r="P47" s="182"/>
    </row>
    <row r="48" spans="1:16" x14ac:dyDescent="0.15">
      <c r="A48" s="182" t="s">
        <v>68</v>
      </c>
      <c r="B48" s="182" t="str">
        <f>'実質公債費比率（分子）の構造'!K$46</f>
        <v>-</v>
      </c>
      <c r="C48" s="182"/>
      <c r="D48" s="182"/>
      <c r="E48" s="182">
        <f>'実質公債費比率（分子）の構造'!L$46</f>
        <v>50</v>
      </c>
      <c r="F48" s="182"/>
      <c r="G48" s="182"/>
      <c r="H48" s="182">
        <f>'実質公債費比率（分子）の構造'!M$46</f>
        <v>56</v>
      </c>
      <c r="I48" s="182"/>
      <c r="J48" s="182"/>
      <c r="K48" s="182">
        <f>'実質公債費比率（分子）の構造'!N$46</f>
        <v>45</v>
      </c>
      <c r="L48" s="182"/>
      <c r="M48" s="182"/>
      <c r="N48" s="182">
        <f>'実質公債費比率（分子）の構造'!O$46</f>
        <v>39</v>
      </c>
      <c r="O48" s="182"/>
      <c r="P48" s="182"/>
    </row>
    <row r="49" spans="1:16" x14ac:dyDescent="0.15">
      <c r="A49" s="182" t="s">
        <v>69</v>
      </c>
      <c r="B49" s="182">
        <f>'実質公債費比率（分子）の構造'!K$45</f>
        <v>12062</v>
      </c>
      <c r="C49" s="182"/>
      <c r="D49" s="182"/>
      <c r="E49" s="182">
        <f>'実質公債費比率（分子）の構造'!L$45</f>
        <v>11890</v>
      </c>
      <c r="F49" s="182"/>
      <c r="G49" s="182"/>
      <c r="H49" s="182">
        <f>'実質公債費比率（分子）の構造'!M$45</f>
        <v>12833</v>
      </c>
      <c r="I49" s="182"/>
      <c r="J49" s="182"/>
      <c r="K49" s="182">
        <f>'実質公債費比率（分子）の構造'!N$45</f>
        <v>14499</v>
      </c>
      <c r="L49" s="182"/>
      <c r="M49" s="182"/>
      <c r="N49" s="182">
        <f>'実質公債費比率（分子）の構造'!O$45</f>
        <v>15661</v>
      </c>
      <c r="O49" s="182"/>
      <c r="P49" s="182"/>
    </row>
    <row r="50" spans="1:16" x14ac:dyDescent="0.15">
      <c r="A50" s="182" t="s">
        <v>70</v>
      </c>
      <c r="B50" s="182" t="e">
        <f>NA()</f>
        <v>#N/A</v>
      </c>
      <c r="C50" s="182">
        <f>IF(ISNUMBER('実質公債費比率（分子）の構造'!K$53),'実質公債費比率（分子）の構造'!K$53,NA())</f>
        <v>181</v>
      </c>
      <c r="D50" s="182" t="e">
        <f>NA()</f>
        <v>#N/A</v>
      </c>
      <c r="E50" s="182" t="e">
        <f>NA()</f>
        <v>#N/A</v>
      </c>
      <c r="F50" s="182">
        <f>IF(ISNUMBER('実質公債費比率（分子）の構造'!L$53),'実質公債費比率（分子）の構造'!L$53,NA())</f>
        <v>-395</v>
      </c>
      <c r="G50" s="182" t="e">
        <f>NA()</f>
        <v>#N/A</v>
      </c>
      <c r="H50" s="182" t="e">
        <f>NA()</f>
        <v>#N/A</v>
      </c>
      <c r="I50" s="182">
        <f>IF(ISNUMBER('実質公債費比率（分子）の構造'!M$53),'実質公債費比率（分子）の構造'!M$53,NA())</f>
        <v>449</v>
      </c>
      <c r="J50" s="182" t="e">
        <f>NA()</f>
        <v>#N/A</v>
      </c>
      <c r="K50" s="182" t="e">
        <f>NA()</f>
        <v>#N/A</v>
      </c>
      <c r="L50" s="182">
        <f>IF(ISNUMBER('実質公債費比率（分子）の構造'!N$53),'実質公債費比率（分子）の構造'!N$53,NA())</f>
        <v>2354</v>
      </c>
      <c r="M50" s="182" t="e">
        <f>NA()</f>
        <v>#N/A</v>
      </c>
      <c r="N50" s="182" t="e">
        <f>NA()</f>
        <v>#N/A</v>
      </c>
      <c r="O50" s="182">
        <f>IF(ISNUMBER('実質公債費比率（分子）の構造'!O$53),'実質公債費比率（分子）の構造'!O$53,NA())</f>
        <v>3214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169997</v>
      </c>
      <c r="E56" s="181"/>
      <c r="F56" s="181"/>
      <c r="G56" s="181">
        <f>'将来負担比率（分子）の構造'!J$52</f>
        <v>170029</v>
      </c>
      <c r="H56" s="181"/>
      <c r="I56" s="181"/>
      <c r="J56" s="181">
        <f>'将来負担比率（分子）の構造'!K$52</f>
        <v>171208</v>
      </c>
      <c r="K56" s="181"/>
      <c r="L56" s="181"/>
      <c r="M56" s="181">
        <f>'将来負担比率（分子）の構造'!L$52</f>
        <v>173243</v>
      </c>
      <c r="N56" s="181"/>
      <c r="O56" s="181"/>
      <c r="P56" s="181">
        <f>'将来負担比率（分子）の構造'!M$52</f>
        <v>172709</v>
      </c>
    </row>
    <row r="57" spans="1:16" x14ac:dyDescent="0.15">
      <c r="A57" s="181" t="s">
        <v>41</v>
      </c>
      <c r="B57" s="181"/>
      <c r="C57" s="181"/>
      <c r="D57" s="181">
        <f>'将来負担比率（分子）の構造'!I$51</f>
        <v>91762</v>
      </c>
      <c r="E57" s="181"/>
      <c r="F57" s="181"/>
      <c r="G57" s="181">
        <f>'将来負担比率（分子）の構造'!J$51</f>
        <v>94689</v>
      </c>
      <c r="H57" s="181"/>
      <c r="I57" s="181"/>
      <c r="J57" s="181">
        <f>'将来負担比率（分子）の構造'!K$51</f>
        <v>85776</v>
      </c>
      <c r="K57" s="181"/>
      <c r="L57" s="181"/>
      <c r="M57" s="181">
        <f>'将来負担比率（分子）の構造'!L$51</f>
        <v>75126</v>
      </c>
      <c r="N57" s="181"/>
      <c r="O57" s="181"/>
      <c r="P57" s="181">
        <f>'将来負担比率（分子）の構造'!M$51</f>
        <v>66937</v>
      </c>
    </row>
    <row r="58" spans="1:16" x14ac:dyDescent="0.15">
      <c r="A58" s="181" t="s">
        <v>40</v>
      </c>
      <c r="B58" s="181"/>
      <c r="C58" s="181"/>
      <c r="D58" s="181">
        <f>'将来負担比率（分子）の構造'!I$50</f>
        <v>24358</v>
      </c>
      <c r="E58" s="181"/>
      <c r="F58" s="181"/>
      <c r="G58" s="181">
        <f>'将来負担比率（分子）の構造'!J$50</f>
        <v>22697</v>
      </c>
      <c r="H58" s="181"/>
      <c r="I58" s="181"/>
      <c r="J58" s="181">
        <f>'将来負担比率（分子）の構造'!K$50</f>
        <v>22869</v>
      </c>
      <c r="K58" s="181"/>
      <c r="L58" s="181"/>
      <c r="M58" s="181">
        <f>'将来負担比率（分子）の構造'!L$50</f>
        <v>22285</v>
      </c>
      <c r="N58" s="181"/>
      <c r="O58" s="181"/>
      <c r="P58" s="181">
        <f>'将来負担比率（分子）の構造'!M$50</f>
        <v>22609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51</v>
      </c>
      <c r="C61" s="181"/>
      <c r="D61" s="181"/>
      <c r="E61" s="181" t="str">
        <f>'将来負担比率（分子）の構造'!J$46</f>
        <v>-</v>
      </c>
      <c r="F61" s="181"/>
      <c r="G61" s="181"/>
      <c r="H61" s="181">
        <f>'将来負担比率（分子）の構造'!K$46</f>
        <v>81</v>
      </c>
      <c r="I61" s="181"/>
      <c r="J61" s="181"/>
      <c r="K61" s="181">
        <f>'将来負担比率（分子）の構造'!L$46</f>
        <v>35</v>
      </c>
      <c r="L61" s="181"/>
      <c r="M61" s="181"/>
      <c r="N61" s="181">
        <f>'将来負担比率（分子）の構造'!M$46</f>
        <v>39</v>
      </c>
      <c r="O61" s="181"/>
      <c r="P61" s="181"/>
    </row>
    <row r="62" spans="1:16" x14ac:dyDescent="0.15">
      <c r="A62" s="181" t="s">
        <v>34</v>
      </c>
      <c r="B62" s="181">
        <f>'将来負担比率（分子）の構造'!I$45</f>
        <v>25977</v>
      </c>
      <c r="C62" s="181"/>
      <c r="D62" s="181"/>
      <c r="E62" s="181">
        <f>'将来負担比率（分子）の構造'!J$45</f>
        <v>25426</v>
      </c>
      <c r="F62" s="181"/>
      <c r="G62" s="181"/>
      <c r="H62" s="181">
        <f>'将来負担比率（分子）の構造'!K$45</f>
        <v>24086</v>
      </c>
      <c r="I62" s="181"/>
      <c r="J62" s="181"/>
      <c r="K62" s="181">
        <f>'将来負担比率（分子）の構造'!L$45</f>
        <v>23832</v>
      </c>
      <c r="L62" s="181"/>
      <c r="M62" s="181"/>
      <c r="N62" s="181">
        <f>'将来負担比率（分子）の構造'!M$45</f>
        <v>23471</v>
      </c>
      <c r="O62" s="181"/>
      <c r="P62" s="181"/>
    </row>
    <row r="63" spans="1:16" x14ac:dyDescent="0.15">
      <c r="A63" s="181" t="s">
        <v>33</v>
      </c>
      <c r="B63" s="181">
        <f>'将来負担比率（分子）の構造'!I$44</f>
        <v>1298</v>
      </c>
      <c r="C63" s="181"/>
      <c r="D63" s="181"/>
      <c r="E63" s="181">
        <f>'将来負担比率（分子）の構造'!J$44</f>
        <v>1252</v>
      </c>
      <c r="F63" s="181"/>
      <c r="G63" s="181"/>
      <c r="H63" s="181">
        <f>'将来負担比率（分子）の構造'!K$44</f>
        <v>2953</v>
      </c>
      <c r="I63" s="181"/>
      <c r="J63" s="181"/>
      <c r="K63" s="181">
        <f>'将来負担比率（分子）の構造'!L$44</f>
        <v>4164</v>
      </c>
      <c r="L63" s="181"/>
      <c r="M63" s="181"/>
      <c r="N63" s="181">
        <f>'将来負担比率（分子）の構造'!M$44</f>
        <v>4061</v>
      </c>
      <c r="O63" s="181"/>
      <c r="P63" s="181"/>
    </row>
    <row r="64" spans="1:16" x14ac:dyDescent="0.15">
      <c r="A64" s="181" t="s">
        <v>32</v>
      </c>
      <c r="B64" s="181">
        <f>'将来負担比率（分子）の構造'!I$43</f>
        <v>88920</v>
      </c>
      <c r="C64" s="181"/>
      <c r="D64" s="181"/>
      <c r="E64" s="181">
        <f>'将来負担比率（分子）の構造'!J$43</f>
        <v>92110</v>
      </c>
      <c r="F64" s="181"/>
      <c r="G64" s="181"/>
      <c r="H64" s="181">
        <f>'将来負担比率（分子）の構造'!K$43</f>
        <v>85160</v>
      </c>
      <c r="I64" s="181"/>
      <c r="J64" s="181"/>
      <c r="K64" s="181">
        <f>'将来負担比率（分子）の構造'!L$43</f>
        <v>78151</v>
      </c>
      <c r="L64" s="181"/>
      <c r="M64" s="181"/>
      <c r="N64" s="181">
        <f>'将来負担比率（分子）の構造'!M$43</f>
        <v>70930</v>
      </c>
      <c r="O64" s="181"/>
      <c r="P64" s="181"/>
    </row>
    <row r="65" spans="1:16" x14ac:dyDescent="0.15">
      <c r="A65" s="181" t="s">
        <v>31</v>
      </c>
      <c r="B65" s="181">
        <f>'将来負担比率（分子）の構造'!I$42</f>
        <v>2051</v>
      </c>
      <c r="C65" s="181"/>
      <c r="D65" s="181"/>
      <c r="E65" s="181">
        <f>'将来負担比率（分子）の構造'!J$42</f>
        <v>1848</v>
      </c>
      <c r="F65" s="181"/>
      <c r="G65" s="181"/>
      <c r="H65" s="181">
        <f>'将来負担比率（分子）の構造'!K$42</f>
        <v>1455</v>
      </c>
      <c r="I65" s="181"/>
      <c r="J65" s="181"/>
      <c r="K65" s="181">
        <f>'将来負担比率（分子）の構造'!L$42</f>
        <v>909</v>
      </c>
      <c r="L65" s="181"/>
      <c r="M65" s="181"/>
      <c r="N65" s="181">
        <f>'将来負担比率（分子）の構造'!M$42</f>
        <v>1044</v>
      </c>
      <c r="O65" s="181"/>
      <c r="P65" s="181"/>
    </row>
    <row r="66" spans="1:16" x14ac:dyDescent="0.15">
      <c r="A66" s="181" t="s">
        <v>30</v>
      </c>
      <c r="B66" s="181">
        <f>'将来負担比率（分子）の構造'!I$41</f>
        <v>160144</v>
      </c>
      <c r="C66" s="181"/>
      <c r="D66" s="181"/>
      <c r="E66" s="181">
        <f>'将来負担比率（分子）の構造'!J$41</f>
        <v>174364</v>
      </c>
      <c r="F66" s="181"/>
      <c r="G66" s="181"/>
      <c r="H66" s="181">
        <f>'将来負担比率（分子）の構造'!K$41</f>
        <v>182091</v>
      </c>
      <c r="I66" s="181"/>
      <c r="J66" s="181"/>
      <c r="K66" s="181">
        <f>'将来負担比率（分子）の構造'!L$41</f>
        <v>188424</v>
      </c>
      <c r="L66" s="181"/>
      <c r="M66" s="181"/>
      <c r="N66" s="181">
        <f>'将来負担比率（分子）の構造'!M$41</f>
        <v>188584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7585</v>
      </c>
      <c r="G67" s="181" t="e">
        <f>NA()</f>
        <v>#N/A</v>
      </c>
      <c r="H67" s="181" t="e">
        <f>NA()</f>
        <v>#N/A</v>
      </c>
      <c r="I67" s="181">
        <f>IF(ISNUMBER('将来負担比率（分子）の構造'!K$53), IF('将来負担比率（分子）の構造'!K$53 &lt; 0, 0, '将来負担比率（分子）の構造'!K$53), NA())</f>
        <v>15972</v>
      </c>
      <c r="J67" s="181" t="e">
        <f>NA()</f>
        <v>#N/A</v>
      </c>
      <c r="K67" s="181" t="e">
        <f>NA()</f>
        <v>#N/A</v>
      </c>
      <c r="L67" s="181">
        <f>IF(ISNUMBER('将来負担比率（分子）の構造'!L$53), IF('将来負担比率（分子）の構造'!L$53 &lt; 0, 0, '将来負担比率（分子）の構造'!L$53), NA())</f>
        <v>24863</v>
      </c>
      <c r="M67" s="181" t="e">
        <f>NA()</f>
        <v>#N/A</v>
      </c>
      <c r="N67" s="181" t="e">
        <f>NA()</f>
        <v>#N/A</v>
      </c>
      <c r="O67" s="181">
        <f>IF(ISNUMBER('将来負担比率（分子）の構造'!M$53), IF('将来負担比率（分子）の構造'!M$53 &lt; 0, 0, '将来負担比率（分子）の構造'!M$53), NA())</f>
        <v>25876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11469</v>
      </c>
      <c r="C72" s="185">
        <f>基金残高に係る経年分析!G55</f>
        <v>11118</v>
      </c>
      <c r="D72" s="185">
        <f>基金残高に係る経年分析!H55</f>
        <v>11432</v>
      </c>
    </row>
    <row r="73" spans="1:16" x14ac:dyDescent="0.15">
      <c r="A73" s="184" t="s">
        <v>77</v>
      </c>
      <c r="B73" s="185">
        <f>基金残高に係る経年分析!F56</f>
        <v>4817</v>
      </c>
      <c r="C73" s="185">
        <f>基金残高に係る経年分析!G56</f>
        <v>4818</v>
      </c>
      <c r="D73" s="185">
        <f>基金残高に係る経年分析!H56</f>
        <v>4818</v>
      </c>
    </row>
    <row r="74" spans="1:16" x14ac:dyDescent="0.15">
      <c r="A74" s="184" t="s">
        <v>78</v>
      </c>
      <c r="B74" s="185">
        <f>基金残高に係る経年分析!F57</f>
        <v>3359</v>
      </c>
      <c r="C74" s="185">
        <f>基金残高に係る経年分析!G57</f>
        <v>2925</v>
      </c>
      <c r="D74" s="185">
        <f>基金残高に係る経年分析!H57</f>
        <v>2953</v>
      </c>
    </row>
  </sheetData>
  <sheetProtection algorithmName="SHA-512" hashValue="dYRGQ4mPT9vfSYivIOlgYJSBySwsS4OU/g3jh05Tt/MxwoUmH0ukS7yg97Qiv/6u4qic+41ttFSd75hFEYx0rw==" saltValue="YZofPPXRx8Sv/fmqS1Ik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102585206</v>
      </c>
      <c r="S5" s="698"/>
      <c r="T5" s="698"/>
      <c r="U5" s="698"/>
      <c r="V5" s="698"/>
      <c r="W5" s="698"/>
      <c r="X5" s="698"/>
      <c r="Y5" s="741"/>
      <c r="Z5" s="759">
        <v>35.700000000000003</v>
      </c>
      <c r="AA5" s="759"/>
      <c r="AB5" s="759"/>
      <c r="AC5" s="759"/>
      <c r="AD5" s="760">
        <v>94750476</v>
      </c>
      <c r="AE5" s="760"/>
      <c r="AF5" s="760"/>
      <c r="AG5" s="760"/>
      <c r="AH5" s="760"/>
      <c r="AI5" s="760"/>
      <c r="AJ5" s="760"/>
      <c r="AK5" s="760"/>
      <c r="AL5" s="742">
        <v>80.400000000000006</v>
      </c>
      <c r="AM5" s="713"/>
      <c r="AN5" s="713"/>
      <c r="AO5" s="743"/>
      <c r="AP5" s="708" t="s">
        <v>227</v>
      </c>
      <c r="AQ5" s="709"/>
      <c r="AR5" s="709"/>
      <c r="AS5" s="709"/>
      <c r="AT5" s="709"/>
      <c r="AU5" s="709"/>
      <c r="AV5" s="709"/>
      <c r="AW5" s="709"/>
      <c r="AX5" s="709"/>
      <c r="AY5" s="709"/>
      <c r="AZ5" s="709"/>
      <c r="BA5" s="709"/>
      <c r="BB5" s="709"/>
      <c r="BC5" s="709"/>
      <c r="BD5" s="709"/>
      <c r="BE5" s="709"/>
      <c r="BF5" s="710"/>
      <c r="BG5" s="642">
        <v>92816716</v>
      </c>
      <c r="BH5" s="643"/>
      <c r="BI5" s="643"/>
      <c r="BJ5" s="643"/>
      <c r="BK5" s="643"/>
      <c r="BL5" s="643"/>
      <c r="BM5" s="643"/>
      <c r="BN5" s="644"/>
      <c r="BO5" s="675">
        <v>90.5</v>
      </c>
      <c r="BP5" s="675"/>
      <c r="BQ5" s="675"/>
      <c r="BR5" s="675"/>
      <c r="BS5" s="676">
        <v>530171</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1025494</v>
      </c>
      <c r="S6" s="643"/>
      <c r="T6" s="643"/>
      <c r="U6" s="643"/>
      <c r="V6" s="643"/>
      <c r="W6" s="643"/>
      <c r="X6" s="643"/>
      <c r="Y6" s="644"/>
      <c r="Z6" s="675">
        <v>0.4</v>
      </c>
      <c r="AA6" s="675"/>
      <c r="AB6" s="675"/>
      <c r="AC6" s="675"/>
      <c r="AD6" s="676">
        <v>1025494</v>
      </c>
      <c r="AE6" s="676"/>
      <c r="AF6" s="676"/>
      <c r="AG6" s="676"/>
      <c r="AH6" s="676"/>
      <c r="AI6" s="676"/>
      <c r="AJ6" s="676"/>
      <c r="AK6" s="676"/>
      <c r="AL6" s="645">
        <v>0.9</v>
      </c>
      <c r="AM6" s="646"/>
      <c r="AN6" s="646"/>
      <c r="AO6" s="677"/>
      <c r="AP6" s="639" t="s">
        <v>232</v>
      </c>
      <c r="AQ6" s="640"/>
      <c r="AR6" s="640"/>
      <c r="AS6" s="640"/>
      <c r="AT6" s="640"/>
      <c r="AU6" s="640"/>
      <c r="AV6" s="640"/>
      <c r="AW6" s="640"/>
      <c r="AX6" s="640"/>
      <c r="AY6" s="640"/>
      <c r="AZ6" s="640"/>
      <c r="BA6" s="640"/>
      <c r="BB6" s="640"/>
      <c r="BC6" s="640"/>
      <c r="BD6" s="640"/>
      <c r="BE6" s="640"/>
      <c r="BF6" s="641"/>
      <c r="BG6" s="642">
        <v>92816716</v>
      </c>
      <c r="BH6" s="643"/>
      <c r="BI6" s="643"/>
      <c r="BJ6" s="643"/>
      <c r="BK6" s="643"/>
      <c r="BL6" s="643"/>
      <c r="BM6" s="643"/>
      <c r="BN6" s="644"/>
      <c r="BO6" s="675">
        <v>90.5</v>
      </c>
      <c r="BP6" s="675"/>
      <c r="BQ6" s="675"/>
      <c r="BR6" s="675"/>
      <c r="BS6" s="676">
        <v>530171</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949437</v>
      </c>
      <c r="CS6" s="643"/>
      <c r="CT6" s="643"/>
      <c r="CU6" s="643"/>
      <c r="CV6" s="643"/>
      <c r="CW6" s="643"/>
      <c r="CX6" s="643"/>
      <c r="CY6" s="644"/>
      <c r="CZ6" s="742">
        <v>0.3</v>
      </c>
      <c r="DA6" s="713"/>
      <c r="DB6" s="713"/>
      <c r="DC6" s="745"/>
      <c r="DD6" s="648" t="s">
        <v>128</v>
      </c>
      <c r="DE6" s="643"/>
      <c r="DF6" s="643"/>
      <c r="DG6" s="643"/>
      <c r="DH6" s="643"/>
      <c r="DI6" s="643"/>
      <c r="DJ6" s="643"/>
      <c r="DK6" s="643"/>
      <c r="DL6" s="643"/>
      <c r="DM6" s="643"/>
      <c r="DN6" s="643"/>
      <c r="DO6" s="643"/>
      <c r="DP6" s="644"/>
      <c r="DQ6" s="648">
        <v>949355</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86292</v>
      </c>
      <c r="S7" s="643"/>
      <c r="T7" s="643"/>
      <c r="U7" s="643"/>
      <c r="V7" s="643"/>
      <c r="W7" s="643"/>
      <c r="X7" s="643"/>
      <c r="Y7" s="644"/>
      <c r="Z7" s="675">
        <v>0</v>
      </c>
      <c r="AA7" s="675"/>
      <c r="AB7" s="675"/>
      <c r="AC7" s="675"/>
      <c r="AD7" s="676">
        <v>86292</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51169996</v>
      </c>
      <c r="BH7" s="643"/>
      <c r="BI7" s="643"/>
      <c r="BJ7" s="643"/>
      <c r="BK7" s="643"/>
      <c r="BL7" s="643"/>
      <c r="BM7" s="643"/>
      <c r="BN7" s="644"/>
      <c r="BO7" s="675">
        <v>49.9</v>
      </c>
      <c r="BP7" s="675"/>
      <c r="BQ7" s="675"/>
      <c r="BR7" s="675"/>
      <c r="BS7" s="676">
        <v>530171</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80756290</v>
      </c>
      <c r="CS7" s="643"/>
      <c r="CT7" s="643"/>
      <c r="CU7" s="643"/>
      <c r="CV7" s="643"/>
      <c r="CW7" s="643"/>
      <c r="CX7" s="643"/>
      <c r="CY7" s="644"/>
      <c r="CZ7" s="675">
        <v>28.6</v>
      </c>
      <c r="DA7" s="675"/>
      <c r="DB7" s="675"/>
      <c r="DC7" s="675"/>
      <c r="DD7" s="648">
        <v>744990</v>
      </c>
      <c r="DE7" s="643"/>
      <c r="DF7" s="643"/>
      <c r="DG7" s="643"/>
      <c r="DH7" s="643"/>
      <c r="DI7" s="643"/>
      <c r="DJ7" s="643"/>
      <c r="DK7" s="643"/>
      <c r="DL7" s="643"/>
      <c r="DM7" s="643"/>
      <c r="DN7" s="643"/>
      <c r="DO7" s="643"/>
      <c r="DP7" s="644"/>
      <c r="DQ7" s="648">
        <v>13250046</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516918</v>
      </c>
      <c r="S8" s="643"/>
      <c r="T8" s="643"/>
      <c r="U8" s="643"/>
      <c r="V8" s="643"/>
      <c r="W8" s="643"/>
      <c r="X8" s="643"/>
      <c r="Y8" s="644"/>
      <c r="Z8" s="675">
        <v>0.2</v>
      </c>
      <c r="AA8" s="675"/>
      <c r="AB8" s="675"/>
      <c r="AC8" s="675"/>
      <c r="AD8" s="676">
        <v>516918</v>
      </c>
      <c r="AE8" s="676"/>
      <c r="AF8" s="676"/>
      <c r="AG8" s="676"/>
      <c r="AH8" s="676"/>
      <c r="AI8" s="676"/>
      <c r="AJ8" s="676"/>
      <c r="AK8" s="676"/>
      <c r="AL8" s="645">
        <v>0.4</v>
      </c>
      <c r="AM8" s="646"/>
      <c r="AN8" s="646"/>
      <c r="AO8" s="677"/>
      <c r="AP8" s="639" t="s">
        <v>238</v>
      </c>
      <c r="AQ8" s="640"/>
      <c r="AR8" s="640"/>
      <c r="AS8" s="640"/>
      <c r="AT8" s="640"/>
      <c r="AU8" s="640"/>
      <c r="AV8" s="640"/>
      <c r="AW8" s="640"/>
      <c r="AX8" s="640"/>
      <c r="AY8" s="640"/>
      <c r="AZ8" s="640"/>
      <c r="BA8" s="640"/>
      <c r="BB8" s="640"/>
      <c r="BC8" s="640"/>
      <c r="BD8" s="640"/>
      <c r="BE8" s="640"/>
      <c r="BF8" s="641"/>
      <c r="BG8" s="642">
        <v>1184509</v>
      </c>
      <c r="BH8" s="643"/>
      <c r="BI8" s="643"/>
      <c r="BJ8" s="643"/>
      <c r="BK8" s="643"/>
      <c r="BL8" s="643"/>
      <c r="BM8" s="643"/>
      <c r="BN8" s="644"/>
      <c r="BO8" s="675">
        <v>1.2</v>
      </c>
      <c r="BP8" s="675"/>
      <c r="BQ8" s="675"/>
      <c r="BR8" s="675"/>
      <c r="BS8" s="648" t="s">
        <v>128</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95369172</v>
      </c>
      <c r="CS8" s="643"/>
      <c r="CT8" s="643"/>
      <c r="CU8" s="643"/>
      <c r="CV8" s="643"/>
      <c r="CW8" s="643"/>
      <c r="CX8" s="643"/>
      <c r="CY8" s="644"/>
      <c r="CZ8" s="675">
        <v>33.799999999999997</v>
      </c>
      <c r="DA8" s="675"/>
      <c r="DB8" s="675"/>
      <c r="DC8" s="675"/>
      <c r="DD8" s="648">
        <v>2091705</v>
      </c>
      <c r="DE8" s="643"/>
      <c r="DF8" s="643"/>
      <c r="DG8" s="643"/>
      <c r="DH8" s="643"/>
      <c r="DI8" s="643"/>
      <c r="DJ8" s="643"/>
      <c r="DK8" s="643"/>
      <c r="DL8" s="643"/>
      <c r="DM8" s="643"/>
      <c r="DN8" s="643"/>
      <c r="DO8" s="643"/>
      <c r="DP8" s="644"/>
      <c r="DQ8" s="648">
        <v>46811698</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629805</v>
      </c>
      <c r="S9" s="643"/>
      <c r="T9" s="643"/>
      <c r="U9" s="643"/>
      <c r="V9" s="643"/>
      <c r="W9" s="643"/>
      <c r="X9" s="643"/>
      <c r="Y9" s="644"/>
      <c r="Z9" s="675">
        <v>0.2</v>
      </c>
      <c r="AA9" s="675"/>
      <c r="AB9" s="675"/>
      <c r="AC9" s="675"/>
      <c r="AD9" s="676">
        <v>629805</v>
      </c>
      <c r="AE9" s="676"/>
      <c r="AF9" s="676"/>
      <c r="AG9" s="676"/>
      <c r="AH9" s="676"/>
      <c r="AI9" s="676"/>
      <c r="AJ9" s="676"/>
      <c r="AK9" s="676"/>
      <c r="AL9" s="645">
        <v>0.5</v>
      </c>
      <c r="AM9" s="646"/>
      <c r="AN9" s="646"/>
      <c r="AO9" s="677"/>
      <c r="AP9" s="639" t="s">
        <v>241</v>
      </c>
      <c r="AQ9" s="640"/>
      <c r="AR9" s="640"/>
      <c r="AS9" s="640"/>
      <c r="AT9" s="640"/>
      <c r="AU9" s="640"/>
      <c r="AV9" s="640"/>
      <c r="AW9" s="640"/>
      <c r="AX9" s="640"/>
      <c r="AY9" s="640"/>
      <c r="AZ9" s="640"/>
      <c r="BA9" s="640"/>
      <c r="BB9" s="640"/>
      <c r="BC9" s="640"/>
      <c r="BD9" s="640"/>
      <c r="BE9" s="640"/>
      <c r="BF9" s="641"/>
      <c r="BG9" s="642">
        <v>44812609</v>
      </c>
      <c r="BH9" s="643"/>
      <c r="BI9" s="643"/>
      <c r="BJ9" s="643"/>
      <c r="BK9" s="643"/>
      <c r="BL9" s="643"/>
      <c r="BM9" s="643"/>
      <c r="BN9" s="644"/>
      <c r="BO9" s="675">
        <v>43.7</v>
      </c>
      <c r="BP9" s="675"/>
      <c r="BQ9" s="675"/>
      <c r="BR9" s="675"/>
      <c r="BS9" s="648" t="s">
        <v>242</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23781735</v>
      </c>
      <c r="CS9" s="643"/>
      <c r="CT9" s="643"/>
      <c r="CU9" s="643"/>
      <c r="CV9" s="643"/>
      <c r="CW9" s="643"/>
      <c r="CX9" s="643"/>
      <c r="CY9" s="644"/>
      <c r="CZ9" s="675">
        <v>8.4</v>
      </c>
      <c r="DA9" s="675"/>
      <c r="DB9" s="675"/>
      <c r="DC9" s="675"/>
      <c r="DD9" s="648">
        <v>178587</v>
      </c>
      <c r="DE9" s="643"/>
      <c r="DF9" s="643"/>
      <c r="DG9" s="643"/>
      <c r="DH9" s="643"/>
      <c r="DI9" s="643"/>
      <c r="DJ9" s="643"/>
      <c r="DK9" s="643"/>
      <c r="DL9" s="643"/>
      <c r="DM9" s="643"/>
      <c r="DN9" s="643"/>
      <c r="DO9" s="643"/>
      <c r="DP9" s="644"/>
      <c r="DQ9" s="648">
        <v>15679155</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242</v>
      </c>
      <c r="AE10" s="676"/>
      <c r="AF10" s="676"/>
      <c r="AG10" s="676"/>
      <c r="AH10" s="676"/>
      <c r="AI10" s="676"/>
      <c r="AJ10" s="676"/>
      <c r="AK10" s="676"/>
      <c r="AL10" s="645" t="s">
        <v>245</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1516486</v>
      </c>
      <c r="BH10" s="643"/>
      <c r="BI10" s="643"/>
      <c r="BJ10" s="643"/>
      <c r="BK10" s="643"/>
      <c r="BL10" s="643"/>
      <c r="BM10" s="643"/>
      <c r="BN10" s="644"/>
      <c r="BO10" s="675">
        <v>1.5</v>
      </c>
      <c r="BP10" s="675"/>
      <c r="BQ10" s="675"/>
      <c r="BR10" s="675"/>
      <c r="BS10" s="648" t="s">
        <v>128</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214827</v>
      </c>
      <c r="CS10" s="643"/>
      <c r="CT10" s="643"/>
      <c r="CU10" s="643"/>
      <c r="CV10" s="643"/>
      <c r="CW10" s="643"/>
      <c r="CX10" s="643"/>
      <c r="CY10" s="644"/>
      <c r="CZ10" s="675">
        <v>0.1</v>
      </c>
      <c r="DA10" s="675"/>
      <c r="DB10" s="675"/>
      <c r="DC10" s="675"/>
      <c r="DD10" s="648">
        <v>8777</v>
      </c>
      <c r="DE10" s="643"/>
      <c r="DF10" s="643"/>
      <c r="DG10" s="643"/>
      <c r="DH10" s="643"/>
      <c r="DI10" s="643"/>
      <c r="DJ10" s="643"/>
      <c r="DK10" s="643"/>
      <c r="DL10" s="643"/>
      <c r="DM10" s="643"/>
      <c r="DN10" s="643"/>
      <c r="DO10" s="643"/>
      <c r="DP10" s="644"/>
      <c r="DQ10" s="648">
        <v>208791</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12907156</v>
      </c>
      <c r="S11" s="643"/>
      <c r="T11" s="643"/>
      <c r="U11" s="643"/>
      <c r="V11" s="643"/>
      <c r="W11" s="643"/>
      <c r="X11" s="643"/>
      <c r="Y11" s="644"/>
      <c r="Z11" s="645">
        <v>4.5</v>
      </c>
      <c r="AA11" s="646"/>
      <c r="AB11" s="646"/>
      <c r="AC11" s="647"/>
      <c r="AD11" s="648">
        <v>12907156</v>
      </c>
      <c r="AE11" s="643"/>
      <c r="AF11" s="643"/>
      <c r="AG11" s="643"/>
      <c r="AH11" s="643"/>
      <c r="AI11" s="643"/>
      <c r="AJ11" s="643"/>
      <c r="AK11" s="644"/>
      <c r="AL11" s="645">
        <v>10.9</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3656392</v>
      </c>
      <c r="BH11" s="643"/>
      <c r="BI11" s="643"/>
      <c r="BJ11" s="643"/>
      <c r="BK11" s="643"/>
      <c r="BL11" s="643"/>
      <c r="BM11" s="643"/>
      <c r="BN11" s="644"/>
      <c r="BO11" s="675">
        <v>3.6</v>
      </c>
      <c r="BP11" s="675"/>
      <c r="BQ11" s="675"/>
      <c r="BR11" s="675"/>
      <c r="BS11" s="648">
        <v>530171</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496944</v>
      </c>
      <c r="CS11" s="643"/>
      <c r="CT11" s="643"/>
      <c r="CU11" s="643"/>
      <c r="CV11" s="643"/>
      <c r="CW11" s="643"/>
      <c r="CX11" s="643"/>
      <c r="CY11" s="644"/>
      <c r="CZ11" s="675">
        <v>0.2</v>
      </c>
      <c r="DA11" s="675"/>
      <c r="DB11" s="675"/>
      <c r="DC11" s="675"/>
      <c r="DD11" s="648">
        <v>32969</v>
      </c>
      <c r="DE11" s="643"/>
      <c r="DF11" s="643"/>
      <c r="DG11" s="643"/>
      <c r="DH11" s="643"/>
      <c r="DI11" s="643"/>
      <c r="DJ11" s="643"/>
      <c r="DK11" s="643"/>
      <c r="DL11" s="643"/>
      <c r="DM11" s="643"/>
      <c r="DN11" s="643"/>
      <c r="DO11" s="643"/>
      <c r="DP11" s="644"/>
      <c r="DQ11" s="648">
        <v>425120</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v>3118</v>
      </c>
      <c r="S12" s="643"/>
      <c r="T12" s="643"/>
      <c r="U12" s="643"/>
      <c r="V12" s="643"/>
      <c r="W12" s="643"/>
      <c r="X12" s="643"/>
      <c r="Y12" s="644"/>
      <c r="Z12" s="675">
        <v>0</v>
      </c>
      <c r="AA12" s="675"/>
      <c r="AB12" s="675"/>
      <c r="AC12" s="675"/>
      <c r="AD12" s="676">
        <v>3118</v>
      </c>
      <c r="AE12" s="676"/>
      <c r="AF12" s="676"/>
      <c r="AG12" s="676"/>
      <c r="AH12" s="676"/>
      <c r="AI12" s="676"/>
      <c r="AJ12" s="676"/>
      <c r="AK12" s="676"/>
      <c r="AL12" s="645">
        <v>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37480325</v>
      </c>
      <c r="BH12" s="643"/>
      <c r="BI12" s="643"/>
      <c r="BJ12" s="643"/>
      <c r="BK12" s="643"/>
      <c r="BL12" s="643"/>
      <c r="BM12" s="643"/>
      <c r="BN12" s="644"/>
      <c r="BO12" s="675">
        <v>36.5</v>
      </c>
      <c r="BP12" s="675"/>
      <c r="BQ12" s="675"/>
      <c r="BR12" s="675"/>
      <c r="BS12" s="648" t="s">
        <v>242</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5320332</v>
      </c>
      <c r="CS12" s="643"/>
      <c r="CT12" s="643"/>
      <c r="CU12" s="643"/>
      <c r="CV12" s="643"/>
      <c r="CW12" s="643"/>
      <c r="CX12" s="643"/>
      <c r="CY12" s="644"/>
      <c r="CZ12" s="675">
        <v>1.9</v>
      </c>
      <c r="DA12" s="675"/>
      <c r="DB12" s="675"/>
      <c r="DC12" s="675"/>
      <c r="DD12" s="648">
        <v>15824</v>
      </c>
      <c r="DE12" s="643"/>
      <c r="DF12" s="643"/>
      <c r="DG12" s="643"/>
      <c r="DH12" s="643"/>
      <c r="DI12" s="643"/>
      <c r="DJ12" s="643"/>
      <c r="DK12" s="643"/>
      <c r="DL12" s="643"/>
      <c r="DM12" s="643"/>
      <c r="DN12" s="643"/>
      <c r="DO12" s="643"/>
      <c r="DP12" s="644"/>
      <c r="DQ12" s="648">
        <v>2601952</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242</v>
      </c>
      <c r="S13" s="643"/>
      <c r="T13" s="643"/>
      <c r="U13" s="643"/>
      <c r="V13" s="643"/>
      <c r="W13" s="643"/>
      <c r="X13" s="643"/>
      <c r="Y13" s="644"/>
      <c r="Z13" s="675" t="s">
        <v>242</v>
      </c>
      <c r="AA13" s="675"/>
      <c r="AB13" s="675"/>
      <c r="AC13" s="675"/>
      <c r="AD13" s="676" t="s">
        <v>128</v>
      </c>
      <c r="AE13" s="676"/>
      <c r="AF13" s="676"/>
      <c r="AG13" s="676"/>
      <c r="AH13" s="676"/>
      <c r="AI13" s="676"/>
      <c r="AJ13" s="676"/>
      <c r="AK13" s="676"/>
      <c r="AL13" s="645" t="s">
        <v>128</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37416243</v>
      </c>
      <c r="BH13" s="643"/>
      <c r="BI13" s="643"/>
      <c r="BJ13" s="643"/>
      <c r="BK13" s="643"/>
      <c r="BL13" s="643"/>
      <c r="BM13" s="643"/>
      <c r="BN13" s="644"/>
      <c r="BO13" s="675">
        <v>36.5</v>
      </c>
      <c r="BP13" s="675"/>
      <c r="BQ13" s="675"/>
      <c r="BR13" s="675"/>
      <c r="BS13" s="648" t="s">
        <v>128</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19177070</v>
      </c>
      <c r="CS13" s="643"/>
      <c r="CT13" s="643"/>
      <c r="CU13" s="643"/>
      <c r="CV13" s="643"/>
      <c r="CW13" s="643"/>
      <c r="CX13" s="643"/>
      <c r="CY13" s="644"/>
      <c r="CZ13" s="675">
        <v>6.8</v>
      </c>
      <c r="DA13" s="675"/>
      <c r="DB13" s="675"/>
      <c r="DC13" s="675"/>
      <c r="DD13" s="648">
        <v>5607312</v>
      </c>
      <c r="DE13" s="643"/>
      <c r="DF13" s="643"/>
      <c r="DG13" s="643"/>
      <c r="DH13" s="643"/>
      <c r="DI13" s="643"/>
      <c r="DJ13" s="643"/>
      <c r="DK13" s="643"/>
      <c r="DL13" s="643"/>
      <c r="DM13" s="643"/>
      <c r="DN13" s="643"/>
      <c r="DO13" s="643"/>
      <c r="DP13" s="644"/>
      <c r="DQ13" s="648">
        <v>14872581</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v>26</v>
      </c>
      <c r="S14" s="643"/>
      <c r="T14" s="643"/>
      <c r="U14" s="643"/>
      <c r="V14" s="643"/>
      <c r="W14" s="643"/>
      <c r="X14" s="643"/>
      <c r="Y14" s="644"/>
      <c r="Z14" s="675">
        <v>0</v>
      </c>
      <c r="AA14" s="675"/>
      <c r="AB14" s="675"/>
      <c r="AC14" s="675"/>
      <c r="AD14" s="676">
        <v>26</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633336</v>
      </c>
      <c r="BH14" s="643"/>
      <c r="BI14" s="643"/>
      <c r="BJ14" s="643"/>
      <c r="BK14" s="643"/>
      <c r="BL14" s="643"/>
      <c r="BM14" s="643"/>
      <c r="BN14" s="644"/>
      <c r="BO14" s="675">
        <v>0.6</v>
      </c>
      <c r="BP14" s="675"/>
      <c r="BQ14" s="675"/>
      <c r="BR14" s="675"/>
      <c r="BS14" s="648" t="s">
        <v>128</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6607021</v>
      </c>
      <c r="CS14" s="643"/>
      <c r="CT14" s="643"/>
      <c r="CU14" s="643"/>
      <c r="CV14" s="643"/>
      <c r="CW14" s="643"/>
      <c r="CX14" s="643"/>
      <c r="CY14" s="644"/>
      <c r="CZ14" s="675">
        <v>2.2999999999999998</v>
      </c>
      <c r="DA14" s="675"/>
      <c r="DB14" s="675"/>
      <c r="DC14" s="675"/>
      <c r="DD14" s="648">
        <v>359991</v>
      </c>
      <c r="DE14" s="643"/>
      <c r="DF14" s="643"/>
      <c r="DG14" s="643"/>
      <c r="DH14" s="643"/>
      <c r="DI14" s="643"/>
      <c r="DJ14" s="643"/>
      <c r="DK14" s="643"/>
      <c r="DL14" s="643"/>
      <c r="DM14" s="643"/>
      <c r="DN14" s="643"/>
      <c r="DO14" s="643"/>
      <c r="DP14" s="644"/>
      <c r="DQ14" s="648">
        <v>6290847</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242</v>
      </c>
      <c r="AE15" s="676"/>
      <c r="AF15" s="676"/>
      <c r="AG15" s="676"/>
      <c r="AH15" s="676"/>
      <c r="AI15" s="676"/>
      <c r="AJ15" s="676"/>
      <c r="AK15" s="676"/>
      <c r="AL15" s="645" t="s">
        <v>128</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3533059</v>
      </c>
      <c r="BH15" s="643"/>
      <c r="BI15" s="643"/>
      <c r="BJ15" s="643"/>
      <c r="BK15" s="643"/>
      <c r="BL15" s="643"/>
      <c r="BM15" s="643"/>
      <c r="BN15" s="644"/>
      <c r="BO15" s="675">
        <v>3.4</v>
      </c>
      <c r="BP15" s="675"/>
      <c r="BQ15" s="675"/>
      <c r="BR15" s="675"/>
      <c r="BS15" s="648" t="s">
        <v>128</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33487629</v>
      </c>
      <c r="CS15" s="643"/>
      <c r="CT15" s="643"/>
      <c r="CU15" s="643"/>
      <c r="CV15" s="643"/>
      <c r="CW15" s="643"/>
      <c r="CX15" s="643"/>
      <c r="CY15" s="644"/>
      <c r="CZ15" s="675">
        <v>11.9</v>
      </c>
      <c r="DA15" s="675"/>
      <c r="DB15" s="675"/>
      <c r="DC15" s="675"/>
      <c r="DD15" s="648">
        <v>9668581</v>
      </c>
      <c r="DE15" s="643"/>
      <c r="DF15" s="643"/>
      <c r="DG15" s="643"/>
      <c r="DH15" s="643"/>
      <c r="DI15" s="643"/>
      <c r="DJ15" s="643"/>
      <c r="DK15" s="643"/>
      <c r="DL15" s="643"/>
      <c r="DM15" s="643"/>
      <c r="DN15" s="643"/>
      <c r="DO15" s="643"/>
      <c r="DP15" s="644"/>
      <c r="DQ15" s="648">
        <v>19830058</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119838</v>
      </c>
      <c r="S16" s="643"/>
      <c r="T16" s="643"/>
      <c r="U16" s="643"/>
      <c r="V16" s="643"/>
      <c r="W16" s="643"/>
      <c r="X16" s="643"/>
      <c r="Y16" s="644"/>
      <c r="Z16" s="675">
        <v>0</v>
      </c>
      <c r="AA16" s="675"/>
      <c r="AB16" s="675"/>
      <c r="AC16" s="675"/>
      <c r="AD16" s="676">
        <v>119838</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245</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242</v>
      </c>
      <c r="DA16" s="675"/>
      <c r="DB16" s="675"/>
      <c r="DC16" s="675"/>
      <c r="DD16" s="648" t="s">
        <v>245</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535273</v>
      </c>
      <c r="S17" s="643"/>
      <c r="T17" s="643"/>
      <c r="U17" s="643"/>
      <c r="V17" s="643"/>
      <c r="W17" s="643"/>
      <c r="X17" s="643"/>
      <c r="Y17" s="644"/>
      <c r="Z17" s="675">
        <v>0.2</v>
      </c>
      <c r="AA17" s="675"/>
      <c r="AB17" s="675"/>
      <c r="AC17" s="675"/>
      <c r="AD17" s="676">
        <v>535273</v>
      </c>
      <c r="AE17" s="676"/>
      <c r="AF17" s="676"/>
      <c r="AG17" s="676"/>
      <c r="AH17" s="676"/>
      <c r="AI17" s="676"/>
      <c r="AJ17" s="676"/>
      <c r="AK17" s="676"/>
      <c r="AL17" s="645">
        <v>0.5</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242</v>
      </c>
      <c r="BH17" s="643"/>
      <c r="BI17" s="643"/>
      <c r="BJ17" s="643"/>
      <c r="BK17" s="643"/>
      <c r="BL17" s="643"/>
      <c r="BM17" s="643"/>
      <c r="BN17" s="644"/>
      <c r="BO17" s="675" t="s">
        <v>242</v>
      </c>
      <c r="BP17" s="675"/>
      <c r="BQ17" s="675"/>
      <c r="BR17" s="675"/>
      <c r="BS17" s="648" t="s">
        <v>128</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16047385</v>
      </c>
      <c r="CS17" s="643"/>
      <c r="CT17" s="643"/>
      <c r="CU17" s="643"/>
      <c r="CV17" s="643"/>
      <c r="CW17" s="643"/>
      <c r="CX17" s="643"/>
      <c r="CY17" s="644"/>
      <c r="CZ17" s="675">
        <v>5.7</v>
      </c>
      <c r="DA17" s="675"/>
      <c r="DB17" s="675"/>
      <c r="DC17" s="675"/>
      <c r="DD17" s="648" t="s">
        <v>245</v>
      </c>
      <c r="DE17" s="643"/>
      <c r="DF17" s="643"/>
      <c r="DG17" s="643"/>
      <c r="DH17" s="643"/>
      <c r="DI17" s="643"/>
      <c r="DJ17" s="643"/>
      <c r="DK17" s="643"/>
      <c r="DL17" s="643"/>
      <c r="DM17" s="643"/>
      <c r="DN17" s="643"/>
      <c r="DO17" s="643"/>
      <c r="DP17" s="644"/>
      <c r="DQ17" s="648">
        <v>16042616</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711380</v>
      </c>
      <c r="S18" s="643"/>
      <c r="T18" s="643"/>
      <c r="U18" s="643"/>
      <c r="V18" s="643"/>
      <c r="W18" s="643"/>
      <c r="X18" s="643"/>
      <c r="Y18" s="644"/>
      <c r="Z18" s="675">
        <v>0.2</v>
      </c>
      <c r="AA18" s="675"/>
      <c r="AB18" s="675"/>
      <c r="AC18" s="675"/>
      <c r="AD18" s="676">
        <v>711380</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242</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242</v>
      </c>
      <c r="CS18" s="643"/>
      <c r="CT18" s="643"/>
      <c r="CU18" s="643"/>
      <c r="CV18" s="643"/>
      <c r="CW18" s="643"/>
      <c r="CX18" s="643"/>
      <c r="CY18" s="644"/>
      <c r="CZ18" s="675" t="s">
        <v>242</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639905</v>
      </c>
      <c r="S19" s="643"/>
      <c r="T19" s="643"/>
      <c r="U19" s="643"/>
      <c r="V19" s="643"/>
      <c r="W19" s="643"/>
      <c r="X19" s="643"/>
      <c r="Y19" s="644"/>
      <c r="Z19" s="675">
        <v>0.2</v>
      </c>
      <c r="AA19" s="675"/>
      <c r="AB19" s="675"/>
      <c r="AC19" s="675"/>
      <c r="AD19" s="676">
        <v>639905</v>
      </c>
      <c r="AE19" s="676"/>
      <c r="AF19" s="676"/>
      <c r="AG19" s="676"/>
      <c r="AH19" s="676"/>
      <c r="AI19" s="676"/>
      <c r="AJ19" s="676"/>
      <c r="AK19" s="676"/>
      <c r="AL19" s="645">
        <v>0.5</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9768490</v>
      </c>
      <c r="BH19" s="643"/>
      <c r="BI19" s="643"/>
      <c r="BJ19" s="643"/>
      <c r="BK19" s="643"/>
      <c r="BL19" s="643"/>
      <c r="BM19" s="643"/>
      <c r="BN19" s="644"/>
      <c r="BO19" s="675">
        <v>9.5</v>
      </c>
      <c r="BP19" s="675"/>
      <c r="BQ19" s="675"/>
      <c r="BR19" s="675"/>
      <c r="BS19" s="648" t="s">
        <v>128</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242</v>
      </c>
      <c r="CS19" s="643"/>
      <c r="CT19" s="643"/>
      <c r="CU19" s="643"/>
      <c r="CV19" s="643"/>
      <c r="CW19" s="643"/>
      <c r="CX19" s="643"/>
      <c r="CY19" s="644"/>
      <c r="CZ19" s="675" t="s">
        <v>242</v>
      </c>
      <c r="DA19" s="675"/>
      <c r="DB19" s="675"/>
      <c r="DC19" s="675"/>
      <c r="DD19" s="648" t="s">
        <v>242</v>
      </c>
      <c r="DE19" s="643"/>
      <c r="DF19" s="643"/>
      <c r="DG19" s="643"/>
      <c r="DH19" s="643"/>
      <c r="DI19" s="643"/>
      <c r="DJ19" s="643"/>
      <c r="DK19" s="643"/>
      <c r="DL19" s="643"/>
      <c r="DM19" s="643"/>
      <c r="DN19" s="643"/>
      <c r="DO19" s="643"/>
      <c r="DP19" s="644"/>
      <c r="DQ19" s="648" t="s">
        <v>242</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v>56791</v>
      </c>
      <c r="S20" s="643"/>
      <c r="T20" s="643"/>
      <c r="U20" s="643"/>
      <c r="V20" s="643"/>
      <c r="W20" s="643"/>
      <c r="X20" s="643"/>
      <c r="Y20" s="644"/>
      <c r="Z20" s="675">
        <v>0</v>
      </c>
      <c r="AA20" s="675"/>
      <c r="AB20" s="675"/>
      <c r="AC20" s="675"/>
      <c r="AD20" s="676">
        <v>56791</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9768490</v>
      </c>
      <c r="BH20" s="643"/>
      <c r="BI20" s="643"/>
      <c r="BJ20" s="643"/>
      <c r="BK20" s="643"/>
      <c r="BL20" s="643"/>
      <c r="BM20" s="643"/>
      <c r="BN20" s="644"/>
      <c r="BO20" s="675">
        <v>9.5</v>
      </c>
      <c r="BP20" s="675"/>
      <c r="BQ20" s="675"/>
      <c r="BR20" s="675"/>
      <c r="BS20" s="648" t="s">
        <v>245</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282207842</v>
      </c>
      <c r="CS20" s="643"/>
      <c r="CT20" s="643"/>
      <c r="CU20" s="643"/>
      <c r="CV20" s="643"/>
      <c r="CW20" s="643"/>
      <c r="CX20" s="643"/>
      <c r="CY20" s="644"/>
      <c r="CZ20" s="675">
        <v>100</v>
      </c>
      <c r="DA20" s="675"/>
      <c r="DB20" s="675"/>
      <c r="DC20" s="675"/>
      <c r="DD20" s="648">
        <v>18708736</v>
      </c>
      <c r="DE20" s="643"/>
      <c r="DF20" s="643"/>
      <c r="DG20" s="643"/>
      <c r="DH20" s="643"/>
      <c r="DI20" s="643"/>
      <c r="DJ20" s="643"/>
      <c r="DK20" s="643"/>
      <c r="DL20" s="643"/>
      <c r="DM20" s="643"/>
      <c r="DN20" s="643"/>
      <c r="DO20" s="643"/>
      <c r="DP20" s="644"/>
      <c r="DQ20" s="648">
        <v>136962219</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v>14684</v>
      </c>
      <c r="S21" s="643"/>
      <c r="T21" s="643"/>
      <c r="U21" s="643"/>
      <c r="V21" s="643"/>
      <c r="W21" s="643"/>
      <c r="X21" s="643"/>
      <c r="Y21" s="644"/>
      <c r="Z21" s="675">
        <v>0</v>
      </c>
      <c r="AA21" s="675"/>
      <c r="AB21" s="675"/>
      <c r="AC21" s="675"/>
      <c r="AD21" s="676">
        <v>14684</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2901</v>
      </c>
      <c r="BH21" s="643"/>
      <c r="BI21" s="643"/>
      <c r="BJ21" s="643"/>
      <c r="BK21" s="643"/>
      <c r="BL21" s="643"/>
      <c r="BM21" s="643"/>
      <c r="BN21" s="644"/>
      <c r="BO21" s="675">
        <v>0</v>
      </c>
      <c r="BP21" s="675"/>
      <c r="BQ21" s="675"/>
      <c r="BR21" s="675"/>
      <c r="BS21" s="648" t="s">
        <v>242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4291031</v>
      </c>
      <c r="S22" s="643"/>
      <c r="T22" s="643"/>
      <c r="U22" s="643"/>
      <c r="V22" s="643"/>
      <c r="W22" s="643"/>
      <c r="X22" s="643"/>
      <c r="Y22" s="644"/>
      <c r="Z22" s="675">
        <v>1.5</v>
      </c>
      <c r="AA22" s="675"/>
      <c r="AB22" s="675"/>
      <c r="AC22" s="675"/>
      <c r="AD22" s="676">
        <v>3900392</v>
      </c>
      <c r="AE22" s="676"/>
      <c r="AF22" s="676"/>
      <c r="AG22" s="676"/>
      <c r="AH22" s="676"/>
      <c r="AI22" s="676"/>
      <c r="AJ22" s="676"/>
      <c r="AK22" s="676"/>
      <c r="AL22" s="645">
        <v>3.3</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v>1930859</v>
      </c>
      <c r="BH22" s="643"/>
      <c r="BI22" s="643"/>
      <c r="BJ22" s="643"/>
      <c r="BK22" s="643"/>
      <c r="BL22" s="643"/>
      <c r="BM22" s="643"/>
      <c r="BN22" s="644"/>
      <c r="BO22" s="675">
        <v>1.9</v>
      </c>
      <c r="BP22" s="675"/>
      <c r="BQ22" s="675"/>
      <c r="BR22" s="675"/>
      <c r="BS22" s="648" t="s">
        <v>128</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3900392</v>
      </c>
      <c r="S23" s="643"/>
      <c r="T23" s="643"/>
      <c r="U23" s="643"/>
      <c r="V23" s="643"/>
      <c r="W23" s="643"/>
      <c r="X23" s="643"/>
      <c r="Y23" s="644"/>
      <c r="Z23" s="675">
        <v>1.4</v>
      </c>
      <c r="AA23" s="675"/>
      <c r="AB23" s="675"/>
      <c r="AC23" s="675"/>
      <c r="AD23" s="676">
        <v>3900392</v>
      </c>
      <c r="AE23" s="676"/>
      <c r="AF23" s="676"/>
      <c r="AG23" s="676"/>
      <c r="AH23" s="676"/>
      <c r="AI23" s="676"/>
      <c r="AJ23" s="676"/>
      <c r="AK23" s="676"/>
      <c r="AL23" s="645">
        <v>3.3</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v>7834730</v>
      </c>
      <c r="BH23" s="643"/>
      <c r="BI23" s="643"/>
      <c r="BJ23" s="643"/>
      <c r="BK23" s="643"/>
      <c r="BL23" s="643"/>
      <c r="BM23" s="643"/>
      <c r="BN23" s="644"/>
      <c r="BO23" s="675">
        <v>7.6</v>
      </c>
      <c r="BP23" s="675"/>
      <c r="BQ23" s="675"/>
      <c r="BR23" s="675"/>
      <c r="BS23" s="648" t="s">
        <v>128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364296</v>
      </c>
      <c r="S24" s="643"/>
      <c r="T24" s="643"/>
      <c r="U24" s="643"/>
      <c r="V24" s="643"/>
      <c r="W24" s="643"/>
      <c r="X24" s="643"/>
      <c r="Y24" s="644"/>
      <c r="Z24" s="675">
        <v>0.1</v>
      </c>
      <c r="AA24" s="675"/>
      <c r="AB24" s="675"/>
      <c r="AC24" s="675"/>
      <c r="AD24" s="676" t="s">
        <v>128</v>
      </c>
      <c r="AE24" s="676"/>
      <c r="AF24" s="676"/>
      <c r="AG24" s="676"/>
      <c r="AH24" s="676"/>
      <c r="AI24" s="676"/>
      <c r="AJ24" s="676"/>
      <c r="AK24" s="676"/>
      <c r="AL24" s="645" t="s">
        <v>128</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242</v>
      </c>
      <c r="BH24" s="643"/>
      <c r="BI24" s="643"/>
      <c r="BJ24" s="643"/>
      <c r="BK24" s="643"/>
      <c r="BL24" s="643"/>
      <c r="BM24" s="643"/>
      <c r="BN24" s="644"/>
      <c r="BO24" s="675" t="s">
        <v>128</v>
      </c>
      <c r="BP24" s="675"/>
      <c r="BQ24" s="675"/>
      <c r="BR24" s="675"/>
      <c r="BS24" s="648" t="s">
        <v>242</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114101540</v>
      </c>
      <c r="CS24" s="698"/>
      <c r="CT24" s="698"/>
      <c r="CU24" s="698"/>
      <c r="CV24" s="698"/>
      <c r="CW24" s="698"/>
      <c r="CX24" s="698"/>
      <c r="CY24" s="741"/>
      <c r="CZ24" s="742">
        <v>40.4</v>
      </c>
      <c r="DA24" s="713"/>
      <c r="DB24" s="713"/>
      <c r="DC24" s="745"/>
      <c r="DD24" s="740">
        <v>67261994</v>
      </c>
      <c r="DE24" s="698"/>
      <c r="DF24" s="698"/>
      <c r="DG24" s="698"/>
      <c r="DH24" s="698"/>
      <c r="DI24" s="698"/>
      <c r="DJ24" s="698"/>
      <c r="DK24" s="741"/>
      <c r="DL24" s="740">
        <v>65699774</v>
      </c>
      <c r="DM24" s="698"/>
      <c r="DN24" s="698"/>
      <c r="DO24" s="698"/>
      <c r="DP24" s="698"/>
      <c r="DQ24" s="698"/>
      <c r="DR24" s="698"/>
      <c r="DS24" s="698"/>
      <c r="DT24" s="698"/>
      <c r="DU24" s="698"/>
      <c r="DV24" s="741"/>
      <c r="DW24" s="742">
        <v>53.2</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26343</v>
      </c>
      <c r="S25" s="643"/>
      <c r="T25" s="643"/>
      <c r="U25" s="643"/>
      <c r="V25" s="643"/>
      <c r="W25" s="643"/>
      <c r="X25" s="643"/>
      <c r="Y25" s="644"/>
      <c r="Z25" s="675">
        <v>0</v>
      </c>
      <c r="AA25" s="675"/>
      <c r="AB25" s="675"/>
      <c r="AC25" s="675"/>
      <c r="AD25" s="676" t="s">
        <v>128</v>
      </c>
      <c r="AE25" s="676"/>
      <c r="AF25" s="676"/>
      <c r="AG25" s="676"/>
      <c r="AH25" s="676"/>
      <c r="AI25" s="676"/>
      <c r="AJ25" s="676"/>
      <c r="AK25" s="676"/>
      <c r="AL25" s="645" t="s">
        <v>242</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245</v>
      </c>
      <c r="BH25" s="643"/>
      <c r="BI25" s="643"/>
      <c r="BJ25" s="643"/>
      <c r="BK25" s="643"/>
      <c r="BL25" s="643"/>
      <c r="BM25" s="643"/>
      <c r="BN25" s="644"/>
      <c r="BO25" s="675" t="s">
        <v>242</v>
      </c>
      <c r="BP25" s="675"/>
      <c r="BQ25" s="675"/>
      <c r="BR25" s="675"/>
      <c r="BS25" s="648" t="s">
        <v>245</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38180696</v>
      </c>
      <c r="CS25" s="661"/>
      <c r="CT25" s="661"/>
      <c r="CU25" s="661"/>
      <c r="CV25" s="661"/>
      <c r="CW25" s="661"/>
      <c r="CX25" s="661"/>
      <c r="CY25" s="662"/>
      <c r="CZ25" s="645">
        <v>13.5</v>
      </c>
      <c r="DA25" s="663"/>
      <c r="DB25" s="663"/>
      <c r="DC25" s="664"/>
      <c r="DD25" s="648">
        <v>34424011</v>
      </c>
      <c r="DE25" s="661"/>
      <c r="DF25" s="661"/>
      <c r="DG25" s="661"/>
      <c r="DH25" s="661"/>
      <c r="DI25" s="661"/>
      <c r="DJ25" s="661"/>
      <c r="DK25" s="662"/>
      <c r="DL25" s="648">
        <v>33710784</v>
      </c>
      <c r="DM25" s="661"/>
      <c r="DN25" s="661"/>
      <c r="DO25" s="661"/>
      <c r="DP25" s="661"/>
      <c r="DQ25" s="661"/>
      <c r="DR25" s="661"/>
      <c r="DS25" s="661"/>
      <c r="DT25" s="661"/>
      <c r="DU25" s="661"/>
      <c r="DV25" s="662"/>
      <c r="DW25" s="645">
        <v>27.3</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123411537</v>
      </c>
      <c r="S26" s="643"/>
      <c r="T26" s="643"/>
      <c r="U26" s="643"/>
      <c r="V26" s="643"/>
      <c r="W26" s="643"/>
      <c r="X26" s="643"/>
      <c r="Y26" s="644"/>
      <c r="Z26" s="675">
        <v>43</v>
      </c>
      <c r="AA26" s="675"/>
      <c r="AB26" s="675"/>
      <c r="AC26" s="675"/>
      <c r="AD26" s="676">
        <v>115186168</v>
      </c>
      <c r="AE26" s="676"/>
      <c r="AF26" s="676"/>
      <c r="AG26" s="676"/>
      <c r="AH26" s="676"/>
      <c r="AI26" s="676"/>
      <c r="AJ26" s="676"/>
      <c r="AK26" s="676"/>
      <c r="AL26" s="645">
        <v>97.7</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245</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23572668</v>
      </c>
      <c r="CS26" s="643"/>
      <c r="CT26" s="643"/>
      <c r="CU26" s="643"/>
      <c r="CV26" s="643"/>
      <c r="CW26" s="643"/>
      <c r="CX26" s="643"/>
      <c r="CY26" s="644"/>
      <c r="CZ26" s="645">
        <v>8.4</v>
      </c>
      <c r="DA26" s="663"/>
      <c r="DB26" s="663"/>
      <c r="DC26" s="664"/>
      <c r="DD26" s="648">
        <v>21292117</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66771</v>
      </c>
      <c r="S27" s="643"/>
      <c r="T27" s="643"/>
      <c r="U27" s="643"/>
      <c r="V27" s="643"/>
      <c r="W27" s="643"/>
      <c r="X27" s="643"/>
      <c r="Y27" s="644"/>
      <c r="Z27" s="675">
        <v>0</v>
      </c>
      <c r="AA27" s="675"/>
      <c r="AB27" s="675"/>
      <c r="AC27" s="675"/>
      <c r="AD27" s="676">
        <v>66771</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102585206</v>
      </c>
      <c r="BH27" s="643"/>
      <c r="BI27" s="643"/>
      <c r="BJ27" s="643"/>
      <c r="BK27" s="643"/>
      <c r="BL27" s="643"/>
      <c r="BM27" s="643"/>
      <c r="BN27" s="644"/>
      <c r="BO27" s="675">
        <v>100</v>
      </c>
      <c r="BP27" s="675"/>
      <c r="BQ27" s="675"/>
      <c r="BR27" s="675"/>
      <c r="BS27" s="648">
        <v>530171</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59873459</v>
      </c>
      <c r="CS27" s="661"/>
      <c r="CT27" s="661"/>
      <c r="CU27" s="661"/>
      <c r="CV27" s="661"/>
      <c r="CW27" s="661"/>
      <c r="CX27" s="661"/>
      <c r="CY27" s="662"/>
      <c r="CZ27" s="645">
        <v>21.2</v>
      </c>
      <c r="DA27" s="663"/>
      <c r="DB27" s="663"/>
      <c r="DC27" s="664"/>
      <c r="DD27" s="648">
        <v>16795367</v>
      </c>
      <c r="DE27" s="661"/>
      <c r="DF27" s="661"/>
      <c r="DG27" s="661"/>
      <c r="DH27" s="661"/>
      <c r="DI27" s="661"/>
      <c r="DJ27" s="661"/>
      <c r="DK27" s="662"/>
      <c r="DL27" s="648">
        <v>16342074</v>
      </c>
      <c r="DM27" s="661"/>
      <c r="DN27" s="661"/>
      <c r="DO27" s="661"/>
      <c r="DP27" s="661"/>
      <c r="DQ27" s="661"/>
      <c r="DR27" s="661"/>
      <c r="DS27" s="661"/>
      <c r="DT27" s="661"/>
      <c r="DU27" s="661"/>
      <c r="DV27" s="662"/>
      <c r="DW27" s="645">
        <v>13.2</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1208229</v>
      </c>
      <c r="S28" s="643"/>
      <c r="T28" s="643"/>
      <c r="U28" s="643"/>
      <c r="V28" s="643"/>
      <c r="W28" s="643"/>
      <c r="X28" s="643"/>
      <c r="Y28" s="644"/>
      <c r="Z28" s="675">
        <v>0.4</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16047385</v>
      </c>
      <c r="CS28" s="643"/>
      <c r="CT28" s="643"/>
      <c r="CU28" s="643"/>
      <c r="CV28" s="643"/>
      <c r="CW28" s="643"/>
      <c r="CX28" s="643"/>
      <c r="CY28" s="644"/>
      <c r="CZ28" s="645">
        <v>5.7</v>
      </c>
      <c r="DA28" s="663"/>
      <c r="DB28" s="663"/>
      <c r="DC28" s="664"/>
      <c r="DD28" s="648">
        <v>16042616</v>
      </c>
      <c r="DE28" s="643"/>
      <c r="DF28" s="643"/>
      <c r="DG28" s="643"/>
      <c r="DH28" s="643"/>
      <c r="DI28" s="643"/>
      <c r="DJ28" s="643"/>
      <c r="DK28" s="644"/>
      <c r="DL28" s="648">
        <v>15646916</v>
      </c>
      <c r="DM28" s="643"/>
      <c r="DN28" s="643"/>
      <c r="DO28" s="643"/>
      <c r="DP28" s="643"/>
      <c r="DQ28" s="643"/>
      <c r="DR28" s="643"/>
      <c r="DS28" s="643"/>
      <c r="DT28" s="643"/>
      <c r="DU28" s="643"/>
      <c r="DV28" s="644"/>
      <c r="DW28" s="645">
        <v>12.7</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2652854</v>
      </c>
      <c r="S29" s="643"/>
      <c r="T29" s="643"/>
      <c r="U29" s="643"/>
      <c r="V29" s="643"/>
      <c r="W29" s="643"/>
      <c r="X29" s="643"/>
      <c r="Y29" s="644"/>
      <c r="Z29" s="675">
        <v>0.9</v>
      </c>
      <c r="AA29" s="675"/>
      <c r="AB29" s="675"/>
      <c r="AC29" s="675"/>
      <c r="AD29" s="676">
        <v>487484</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16047352</v>
      </c>
      <c r="CS29" s="661"/>
      <c r="CT29" s="661"/>
      <c r="CU29" s="661"/>
      <c r="CV29" s="661"/>
      <c r="CW29" s="661"/>
      <c r="CX29" s="661"/>
      <c r="CY29" s="662"/>
      <c r="CZ29" s="645">
        <v>5.7</v>
      </c>
      <c r="DA29" s="663"/>
      <c r="DB29" s="663"/>
      <c r="DC29" s="664"/>
      <c r="DD29" s="648">
        <v>16042583</v>
      </c>
      <c r="DE29" s="661"/>
      <c r="DF29" s="661"/>
      <c r="DG29" s="661"/>
      <c r="DH29" s="661"/>
      <c r="DI29" s="661"/>
      <c r="DJ29" s="661"/>
      <c r="DK29" s="662"/>
      <c r="DL29" s="648">
        <v>15646883</v>
      </c>
      <c r="DM29" s="661"/>
      <c r="DN29" s="661"/>
      <c r="DO29" s="661"/>
      <c r="DP29" s="661"/>
      <c r="DQ29" s="661"/>
      <c r="DR29" s="661"/>
      <c r="DS29" s="661"/>
      <c r="DT29" s="661"/>
      <c r="DU29" s="661"/>
      <c r="DV29" s="662"/>
      <c r="DW29" s="645">
        <v>12.7</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1531663</v>
      </c>
      <c r="S30" s="643"/>
      <c r="T30" s="643"/>
      <c r="U30" s="643"/>
      <c r="V30" s="643"/>
      <c r="W30" s="643"/>
      <c r="X30" s="643"/>
      <c r="Y30" s="644"/>
      <c r="Z30" s="675">
        <v>0.5</v>
      </c>
      <c r="AA30" s="675"/>
      <c r="AB30" s="675"/>
      <c r="AC30" s="675"/>
      <c r="AD30" s="676" t="s">
        <v>242</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15249245</v>
      </c>
      <c r="CS30" s="643"/>
      <c r="CT30" s="643"/>
      <c r="CU30" s="643"/>
      <c r="CV30" s="643"/>
      <c r="CW30" s="643"/>
      <c r="CX30" s="643"/>
      <c r="CY30" s="644"/>
      <c r="CZ30" s="645">
        <v>5.4</v>
      </c>
      <c r="DA30" s="663"/>
      <c r="DB30" s="663"/>
      <c r="DC30" s="664"/>
      <c r="DD30" s="648">
        <v>15244476</v>
      </c>
      <c r="DE30" s="643"/>
      <c r="DF30" s="643"/>
      <c r="DG30" s="643"/>
      <c r="DH30" s="643"/>
      <c r="DI30" s="643"/>
      <c r="DJ30" s="643"/>
      <c r="DK30" s="644"/>
      <c r="DL30" s="648">
        <v>14848776</v>
      </c>
      <c r="DM30" s="643"/>
      <c r="DN30" s="643"/>
      <c r="DO30" s="643"/>
      <c r="DP30" s="643"/>
      <c r="DQ30" s="643"/>
      <c r="DR30" s="643"/>
      <c r="DS30" s="643"/>
      <c r="DT30" s="643"/>
      <c r="DU30" s="643"/>
      <c r="DV30" s="644"/>
      <c r="DW30" s="645">
        <v>12</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110960696</v>
      </c>
      <c r="S31" s="643"/>
      <c r="T31" s="643"/>
      <c r="U31" s="643"/>
      <c r="V31" s="643"/>
      <c r="W31" s="643"/>
      <c r="X31" s="643"/>
      <c r="Y31" s="644"/>
      <c r="Z31" s="675">
        <v>38.6</v>
      </c>
      <c r="AA31" s="675"/>
      <c r="AB31" s="675"/>
      <c r="AC31" s="675"/>
      <c r="AD31" s="676" t="s">
        <v>242</v>
      </c>
      <c r="AE31" s="676"/>
      <c r="AF31" s="676"/>
      <c r="AG31" s="676"/>
      <c r="AH31" s="676"/>
      <c r="AI31" s="676"/>
      <c r="AJ31" s="676"/>
      <c r="AK31" s="676"/>
      <c r="AL31" s="645" t="s">
        <v>128</v>
      </c>
      <c r="AM31" s="646"/>
      <c r="AN31" s="646"/>
      <c r="AO31" s="677"/>
      <c r="AP31" s="716" t="s">
        <v>312</v>
      </c>
      <c r="AQ31" s="717"/>
      <c r="AR31" s="717"/>
      <c r="AS31" s="717"/>
      <c r="AT31" s="722" t="s">
        <v>313</v>
      </c>
      <c r="AU31" s="231"/>
      <c r="AV31" s="231"/>
      <c r="AW31" s="231"/>
      <c r="AX31" s="708" t="s">
        <v>186</v>
      </c>
      <c r="AY31" s="709"/>
      <c r="AZ31" s="709"/>
      <c r="BA31" s="709"/>
      <c r="BB31" s="709"/>
      <c r="BC31" s="709"/>
      <c r="BD31" s="709"/>
      <c r="BE31" s="709"/>
      <c r="BF31" s="710"/>
      <c r="BG31" s="711">
        <v>99</v>
      </c>
      <c r="BH31" s="712"/>
      <c r="BI31" s="712"/>
      <c r="BJ31" s="712"/>
      <c r="BK31" s="712"/>
      <c r="BL31" s="712"/>
      <c r="BM31" s="713">
        <v>97.5</v>
      </c>
      <c r="BN31" s="712"/>
      <c r="BO31" s="712"/>
      <c r="BP31" s="712"/>
      <c r="BQ31" s="714"/>
      <c r="BR31" s="711">
        <v>99</v>
      </c>
      <c r="BS31" s="712"/>
      <c r="BT31" s="712"/>
      <c r="BU31" s="712"/>
      <c r="BV31" s="712"/>
      <c r="BW31" s="712"/>
      <c r="BX31" s="713">
        <v>97.3</v>
      </c>
      <c r="BY31" s="712"/>
      <c r="BZ31" s="712"/>
      <c r="CA31" s="712"/>
      <c r="CB31" s="714"/>
      <c r="CD31" s="733"/>
      <c r="CE31" s="734"/>
      <c r="CF31" s="689" t="s">
        <v>314</v>
      </c>
      <c r="CG31" s="686"/>
      <c r="CH31" s="686"/>
      <c r="CI31" s="686"/>
      <c r="CJ31" s="686"/>
      <c r="CK31" s="686"/>
      <c r="CL31" s="686"/>
      <c r="CM31" s="686"/>
      <c r="CN31" s="686"/>
      <c r="CO31" s="686"/>
      <c r="CP31" s="686"/>
      <c r="CQ31" s="687"/>
      <c r="CR31" s="642">
        <v>798107</v>
      </c>
      <c r="CS31" s="661"/>
      <c r="CT31" s="661"/>
      <c r="CU31" s="661"/>
      <c r="CV31" s="661"/>
      <c r="CW31" s="661"/>
      <c r="CX31" s="661"/>
      <c r="CY31" s="662"/>
      <c r="CZ31" s="645">
        <v>0.3</v>
      </c>
      <c r="DA31" s="663"/>
      <c r="DB31" s="663"/>
      <c r="DC31" s="664"/>
      <c r="DD31" s="648">
        <v>798107</v>
      </c>
      <c r="DE31" s="661"/>
      <c r="DF31" s="661"/>
      <c r="DG31" s="661"/>
      <c r="DH31" s="661"/>
      <c r="DI31" s="661"/>
      <c r="DJ31" s="661"/>
      <c r="DK31" s="662"/>
      <c r="DL31" s="648">
        <v>798107</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315</v>
      </c>
      <c r="C32" s="726"/>
      <c r="D32" s="726"/>
      <c r="E32" s="726"/>
      <c r="F32" s="726"/>
      <c r="G32" s="726"/>
      <c r="H32" s="726"/>
      <c r="I32" s="726"/>
      <c r="J32" s="726"/>
      <c r="K32" s="726"/>
      <c r="L32" s="726"/>
      <c r="M32" s="726"/>
      <c r="N32" s="726"/>
      <c r="O32" s="726"/>
      <c r="P32" s="726"/>
      <c r="Q32" s="727"/>
      <c r="R32" s="642">
        <v>200464</v>
      </c>
      <c r="S32" s="643"/>
      <c r="T32" s="643"/>
      <c r="U32" s="643"/>
      <c r="V32" s="643"/>
      <c r="W32" s="643"/>
      <c r="X32" s="643"/>
      <c r="Y32" s="644"/>
      <c r="Z32" s="675">
        <v>0.1</v>
      </c>
      <c r="AA32" s="675"/>
      <c r="AB32" s="675"/>
      <c r="AC32" s="675"/>
      <c r="AD32" s="676">
        <v>200464</v>
      </c>
      <c r="AE32" s="676"/>
      <c r="AF32" s="676"/>
      <c r="AG32" s="676"/>
      <c r="AH32" s="676"/>
      <c r="AI32" s="676"/>
      <c r="AJ32" s="676"/>
      <c r="AK32" s="676"/>
      <c r="AL32" s="645">
        <v>0.2</v>
      </c>
      <c r="AM32" s="646"/>
      <c r="AN32" s="646"/>
      <c r="AO32" s="677"/>
      <c r="AP32" s="718"/>
      <c r="AQ32" s="719"/>
      <c r="AR32" s="719"/>
      <c r="AS32" s="719"/>
      <c r="AT32" s="723"/>
      <c r="AU32" s="230" t="s">
        <v>316</v>
      </c>
      <c r="AV32" s="230"/>
      <c r="AW32" s="230"/>
      <c r="AX32" s="639" t="s">
        <v>317</v>
      </c>
      <c r="AY32" s="640"/>
      <c r="AZ32" s="640"/>
      <c r="BA32" s="640"/>
      <c r="BB32" s="640"/>
      <c r="BC32" s="640"/>
      <c r="BD32" s="640"/>
      <c r="BE32" s="640"/>
      <c r="BF32" s="641"/>
      <c r="BG32" s="715">
        <v>98.8</v>
      </c>
      <c r="BH32" s="661"/>
      <c r="BI32" s="661"/>
      <c r="BJ32" s="661"/>
      <c r="BK32" s="661"/>
      <c r="BL32" s="661"/>
      <c r="BM32" s="646">
        <v>96.8</v>
      </c>
      <c r="BN32" s="707"/>
      <c r="BO32" s="707"/>
      <c r="BP32" s="707"/>
      <c r="BQ32" s="685"/>
      <c r="BR32" s="715">
        <v>98.8</v>
      </c>
      <c r="BS32" s="661"/>
      <c r="BT32" s="661"/>
      <c r="BU32" s="661"/>
      <c r="BV32" s="661"/>
      <c r="BW32" s="661"/>
      <c r="BX32" s="646">
        <v>96.6</v>
      </c>
      <c r="BY32" s="707"/>
      <c r="BZ32" s="707"/>
      <c r="CA32" s="707"/>
      <c r="CB32" s="685"/>
      <c r="CD32" s="735"/>
      <c r="CE32" s="736"/>
      <c r="CF32" s="689" t="s">
        <v>318</v>
      </c>
      <c r="CG32" s="686"/>
      <c r="CH32" s="686"/>
      <c r="CI32" s="686"/>
      <c r="CJ32" s="686"/>
      <c r="CK32" s="686"/>
      <c r="CL32" s="686"/>
      <c r="CM32" s="686"/>
      <c r="CN32" s="686"/>
      <c r="CO32" s="686"/>
      <c r="CP32" s="686"/>
      <c r="CQ32" s="687"/>
      <c r="CR32" s="642">
        <v>33</v>
      </c>
      <c r="CS32" s="643"/>
      <c r="CT32" s="643"/>
      <c r="CU32" s="643"/>
      <c r="CV32" s="643"/>
      <c r="CW32" s="643"/>
      <c r="CX32" s="643"/>
      <c r="CY32" s="644"/>
      <c r="CZ32" s="645">
        <v>0</v>
      </c>
      <c r="DA32" s="663"/>
      <c r="DB32" s="663"/>
      <c r="DC32" s="664"/>
      <c r="DD32" s="648">
        <v>33</v>
      </c>
      <c r="DE32" s="643"/>
      <c r="DF32" s="643"/>
      <c r="DG32" s="643"/>
      <c r="DH32" s="643"/>
      <c r="DI32" s="643"/>
      <c r="DJ32" s="643"/>
      <c r="DK32" s="644"/>
      <c r="DL32" s="648">
        <v>33</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18140243</v>
      </c>
      <c r="S33" s="643"/>
      <c r="T33" s="643"/>
      <c r="U33" s="643"/>
      <c r="V33" s="643"/>
      <c r="W33" s="643"/>
      <c r="X33" s="643"/>
      <c r="Y33" s="644"/>
      <c r="Z33" s="675">
        <v>6.3</v>
      </c>
      <c r="AA33" s="675"/>
      <c r="AB33" s="675"/>
      <c r="AC33" s="675"/>
      <c r="AD33" s="676" t="s">
        <v>128</v>
      </c>
      <c r="AE33" s="676"/>
      <c r="AF33" s="676"/>
      <c r="AG33" s="676"/>
      <c r="AH33" s="676"/>
      <c r="AI33" s="676"/>
      <c r="AJ33" s="676"/>
      <c r="AK33" s="676"/>
      <c r="AL33" s="645" t="s">
        <v>245</v>
      </c>
      <c r="AM33" s="646"/>
      <c r="AN33" s="646"/>
      <c r="AO33" s="677"/>
      <c r="AP33" s="720"/>
      <c r="AQ33" s="721"/>
      <c r="AR33" s="721"/>
      <c r="AS33" s="721"/>
      <c r="AT33" s="724"/>
      <c r="AU33" s="232"/>
      <c r="AV33" s="232"/>
      <c r="AW33" s="232"/>
      <c r="AX33" s="623" t="s">
        <v>320</v>
      </c>
      <c r="AY33" s="624"/>
      <c r="AZ33" s="624"/>
      <c r="BA33" s="624"/>
      <c r="BB33" s="624"/>
      <c r="BC33" s="624"/>
      <c r="BD33" s="624"/>
      <c r="BE33" s="624"/>
      <c r="BF33" s="625"/>
      <c r="BG33" s="706">
        <v>99.2</v>
      </c>
      <c r="BH33" s="627"/>
      <c r="BI33" s="627"/>
      <c r="BJ33" s="627"/>
      <c r="BK33" s="627"/>
      <c r="BL33" s="627"/>
      <c r="BM33" s="669">
        <v>98.2</v>
      </c>
      <c r="BN33" s="627"/>
      <c r="BO33" s="627"/>
      <c r="BP33" s="627"/>
      <c r="BQ33" s="671"/>
      <c r="BR33" s="706">
        <v>99.2</v>
      </c>
      <c r="BS33" s="627"/>
      <c r="BT33" s="627"/>
      <c r="BU33" s="627"/>
      <c r="BV33" s="627"/>
      <c r="BW33" s="627"/>
      <c r="BX33" s="669">
        <v>97.9</v>
      </c>
      <c r="BY33" s="627"/>
      <c r="BZ33" s="627"/>
      <c r="CA33" s="627"/>
      <c r="CB33" s="671"/>
      <c r="CD33" s="689" t="s">
        <v>321</v>
      </c>
      <c r="CE33" s="686"/>
      <c r="CF33" s="686"/>
      <c r="CG33" s="686"/>
      <c r="CH33" s="686"/>
      <c r="CI33" s="686"/>
      <c r="CJ33" s="686"/>
      <c r="CK33" s="686"/>
      <c r="CL33" s="686"/>
      <c r="CM33" s="686"/>
      <c r="CN33" s="686"/>
      <c r="CO33" s="686"/>
      <c r="CP33" s="686"/>
      <c r="CQ33" s="687"/>
      <c r="CR33" s="642">
        <v>149397566</v>
      </c>
      <c r="CS33" s="661"/>
      <c r="CT33" s="661"/>
      <c r="CU33" s="661"/>
      <c r="CV33" s="661"/>
      <c r="CW33" s="661"/>
      <c r="CX33" s="661"/>
      <c r="CY33" s="662"/>
      <c r="CZ33" s="645">
        <v>52.9</v>
      </c>
      <c r="DA33" s="663"/>
      <c r="DB33" s="663"/>
      <c r="DC33" s="664"/>
      <c r="DD33" s="648">
        <v>64614822</v>
      </c>
      <c r="DE33" s="661"/>
      <c r="DF33" s="661"/>
      <c r="DG33" s="661"/>
      <c r="DH33" s="661"/>
      <c r="DI33" s="661"/>
      <c r="DJ33" s="661"/>
      <c r="DK33" s="662"/>
      <c r="DL33" s="648">
        <v>51236432</v>
      </c>
      <c r="DM33" s="661"/>
      <c r="DN33" s="661"/>
      <c r="DO33" s="661"/>
      <c r="DP33" s="661"/>
      <c r="DQ33" s="661"/>
      <c r="DR33" s="661"/>
      <c r="DS33" s="661"/>
      <c r="DT33" s="661"/>
      <c r="DU33" s="661"/>
      <c r="DV33" s="662"/>
      <c r="DW33" s="645">
        <v>41.5</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440513</v>
      </c>
      <c r="S34" s="643"/>
      <c r="T34" s="643"/>
      <c r="U34" s="643"/>
      <c r="V34" s="643"/>
      <c r="W34" s="643"/>
      <c r="X34" s="643"/>
      <c r="Y34" s="644"/>
      <c r="Z34" s="675">
        <v>0.2</v>
      </c>
      <c r="AA34" s="675"/>
      <c r="AB34" s="675"/>
      <c r="AC34" s="675"/>
      <c r="AD34" s="676">
        <v>309379</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35988192</v>
      </c>
      <c r="CS34" s="643"/>
      <c r="CT34" s="643"/>
      <c r="CU34" s="643"/>
      <c r="CV34" s="643"/>
      <c r="CW34" s="643"/>
      <c r="CX34" s="643"/>
      <c r="CY34" s="644"/>
      <c r="CZ34" s="645">
        <v>12.8</v>
      </c>
      <c r="DA34" s="663"/>
      <c r="DB34" s="663"/>
      <c r="DC34" s="664"/>
      <c r="DD34" s="648">
        <v>27308602</v>
      </c>
      <c r="DE34" s="643"/>
      <c r="DF34" s="643"/>
      <c r="DG34" s="643"/>
      <c r="DH34" s="643"/>
      <c r="DI34" s="643"/>
      <c r="DJ34" s="643"/>
      <c r="DK34" s="644"/>
      <c r="DL34" s="648">
        <v>22683320</v>
      </c>
      <c r="DM34" s="643"/>
      <c r="DN34" s="643"/>
      <c r="DO34" s="643"/>
      <c r="DP34" s="643"/>
      <c r="DQ34" s="643"/>
      <c r="DR34" s="643"/>
      <c r="DS34" s="643"/>
      <c r="DT34" s="643"/>
      <c r="DU34" s="643"/>
      <c r="DV34" s="644"/>
      <c r="DW34" s="645">
        <v>18.399999999999999</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1249694</v>
      </c>
      <c r="S35" s="643"/>
      <c r="T35" s="643"/>
      <c r="U35" s="643"/>
      <c r="V35" s="643"/>
      <c r="W35" s="643"/>
      <c r="X35" s="643"/>
      <c r="Y35" s="644"/>
      <c r="Z35" s="675">
        <v>0.4</v>
      </c>
      <c r="AA35" s="675"/>
      <c r="AB35" s="675"/>
      <c r="AC35" s="675"/>
      <c r="AD35" s="676" t="s">
        <v>242</v>
      </c>
      <c r="AE35" s="676"/>
      <c r="AF35" s="676"/>
      <c r="AG35" s="676"/>
      <c r="AH35" s="676"/>
      <c r="AI35" s="676"/>
      <c r="AJ35" s="676"/>
      <c r="AK35" s="676"/>
      <c r="AL35" s="645" t="s">
        <v>245</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1615648</v>
      </c>
      <c r="CS35" s="661"/>
      <c r="CT35" s="661"/>
      <c r="CU35" s="661"/>
      <c r="CV35" s="661"/>
      <c r="CW35" s="661"/>
      <c r="CX35" s="661"/>
      <c r="CY35" s="662"/>
      <c r="CZ35" s="645">
        <v>0.6</v>
      </c>
      <c r="DA35" s="663"/>
      <c r="DB35" s="663"/>
      <c r="DC35" s="664"/>
      <c r="DD35" s="648">
        <v>1573397</v>
      </c>
      <c r="DE35" s="661"/>
      <c r="DF35" s="661"/>
      <c r="DG35" s="661"/>
      <c r="DH35" s="661"/>
      <c r="DI35" s="661"/>
      <c r="DJ35" s="661"/>
      <c r="DK35" s="662"/>
      <c r="DL35" s="648">
        <v>1573397</v>
      </c>
      <c r="DM35" s="661"/>
      <c r="DN35" s="661"/>
      <c r="DO35" s="661"/>
      <c r="DP35" s="661"/>
      <c r="DQ35" s="661"/>
      <c r="DR35" s="661"/>
      <c r="DS35" s="661"/>
      <c r="DT35" s="661"/>
      <c r="DU35" s="661"/>
      <c r="DV35" s="662"/>
      <c r="DW35" s="645">
        <v>1.3</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2106219</v>
      </c>
      <c r="S36" s="643"/>
      <c r="T36" s="643"/>
      <c r="U36" s="643"/>
      <c r="V36" s="643"/>
      <c r="W36" s="643"/>
      <c r="X36" s="643"/>
      <c r="Y36" s="644"/>
      <c r="Z36" s="675">
        <v>0.7</v>
      </c>
      <c r="AA36" s="675"/>
      <c r="AB36" s="675"/>
      <c r="AC36" s="675"/>
      <c r="AD36" s="676" t="s">
        <v>128</v>
      </c>
      <c r="AE36" s="676"/>
      <c r="AF36" s="676"/>
      <c r="AG36" s="676"/>
      <c r="AH36" s="676"/>
      <c r="AI36" s="676"/>
      <c r="AJ36" s="676"/>
      <c r="AK36" s="676"/>
      <c r="AL36" s="645" t="s">
        <v>128</v>
      </c>
      <c r="AM36" s="646"/>
      <c r="AN36" s="646"/>
      <c r="AO36" s="677"/>
      <c r="AP36" s="235"/>
      <c r="AQ36" s="694" t="s">
        <v>329</v>
      </c>
      <c r="AR36" s="695"/>
      <c r="AS36" s="695"/>
      <c r="AT36" s="695"/>
      <c r="AU36" s="695"/>
      <c r="AV36" s="695"/>
      <c r="AW36" s="695"/>
      <c r="AX36" s="695"/>
      <c r="AY36" s="696"/>
      <c r="AZ36" s="697">
        <v>28721898</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130120</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89242990</v>
      </c>
      <c r="CS36" s="643"/>
      <c r="CT36" s="643"/>
      <c r="CU36" s="643"/>
      <c r="CV36" s="643"/>
      <c r="CW36" s="643"/>
      <c r="CX36" s="643"/>
      <c r="CY36" s="644"/>
      <c r="CZ36" s="645">
        <v>31.6</v>
      </c>
      <c r="DA36" s="663"/>
      <c r="DB36" s="663"/>
      <c r="DC36" s="664"/>
      <c r="DD36" s="648">
        <v>18713904</v>
      </c>
      <c r="DE36" s="643"/>
      <c r="DF36" s="643"/>
      <c r="DG36" s="643"/>
      <c r="DH36" s="643"/>
      <c r="DI36" s="643"/>
      <c r="DJ36" s="643"/>
      <c r="DK36" s="644"/>
      <c r="DL36" s="648">
        <v>13022644</v>
      </c>
      <c r="DM36" s="643"/>
      <c r="DN36" s="643"/>
      <c r="DO36" s="643"/>
      <c r="DP36" s="643"/>
      <c r="DQ36" s="643"/>
      <c r="DR36" s="643"/>
      <c r="DS36" s="643"/>
      <c r="DT36" s="643"/>
      <c r="DU36" s="643"/>
      <c r="DV36" s="644"/>
      <c r="DW36" s="645">
        <v>10.6</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1256125</v>
      </c>
      <c r="S37" s="643"/>
      <c r="T37" s="643"/>
      <c r="U37" s="643"/>
      <c r="V37" s="643"/>
      <c r="W37" s="643"/>
      <c r="X37" s="643"/>
      <c r="Y37" s="644"/>
      <c r="Z37" s="675">
        <v>0.4</v>
      </c>
      <c r="AA37" s="675"/>
      <c r="AB37" s="675"/>
      <c r="AC37" s="675"/>
      <c r="AD37" s="676" t="s">
        <v>245</v>
      </c>
      <c r="AE37" s="676"/>
      <c r="AF37" s="676"/>
      <c r="AG37" s="676"/>
      <c r="AH37" s="676"/>
      <c r="AI37" s="676"/>
      <c r="AJ37" s="676"/>
      <c r="AK37" s="676"/>
      <c r="AL37" s="645" t="s">
        <v>128</v>
      </c>
      <c r="AM37" s="646"/>
      <c r="AN37" s="646"/>
      <c r="AO37" s="677"/>
      <c r="AQ37" s="682" t="s">
        <v>333</v>
      </c>
      <c r="AR37" s="683"/>
      <c r="AS37" s="683"/>
      <c r="AT37" s="683"/>
      <c r="AU37" s="683"/>
      <c r="AV37" s="683"/>
      <c r="AW37" s="683"/>
      <c r="AX37" s="683"/>
      <c r="AY37" s="684"/>
      <c r="AZ37" s="642">
        <v>7647000</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-1385626</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384033</v>
      </c>
      <c r="CS37" s="661"/>
      <c r="CT37" s="661"/>
      <c r="CU37" s="661"/>
      <c r="CV37" s="661"/>
      <c r="CW37" s="661"/>
      <c r="CX37" s="661"/>
      <c r="CY37" s="662"/>
      <c r="CZ37" s="645">
        <v>0.1</v>
      </c>
      <c r="DA37" s="663"/>
      <c r="DB37" s="663"/>
      <c r="DC37" s="664"/>
      <c r="DD37" s="648">
        <v>384033</v>
      </c>
      <c r="DE37" s="661"/>
      <c r="DF37" s="661"/>
      <c r="DG37" s="661"/>
      <c r="DH37" s="661"/>
      <c r="DI37" s="661"/>
      <c r="DJ37" s="661"/>
      <c r="DK37" s="662"/>
      <c r="DL37" s="648">
        <v>370007</v>
      </c>
      <c r="DM37" s="661"/>
      <c r="DN37" s="661"/>
      <c r="DO37" s="661"/>
      <c r="DP37" s="661"/>
      <c r="DQ37" s="661"/>
      <c r="DR37" s="661"/>
      <c r="DS37" s="661"/>
      <c r="DT37" s="661"/>
      <c r="DU37" s="661"/>
      <c r="DV37" s="662"/>
      <c r="DW37" s="645">
        <v>0.3</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8338727</v>
      </c>
      <c r="S38" s="643"/>
      <c r="T38" s="643"/>
      <c r="U38" s="643"/>
      <c r="V38" s="643"/>
      <c r="W38" s="643"/>
      <c r="X38" s="643"/>
      <c r="Y38" s="644"/>
      <c r="Z38" s="675">
        <v>2.9</v>
      </c>
      <c r="AA38" s="675"/>
      <c r="AB38" s="675"/>
      <c r="AC38" s="675"/>
      <c r="AD38" s="676">
        <v>1630939</v>
      </c>
      <c r="AE38" s="676"/>
      <c r="AF38" s="676"/>
      <c r="AG38" s="676"/>
      <c r="AH38" s="676"/>
      <c r="AI38" s="676"/>
      <c r="AJ38" s="676"/>
      <c r="AK38" s="676"/>
      <c r="AL38" s="645">
        <v>1.4</v>
      </c>
      <c r="AM38" s="646"/>
      <c r="AN38" s="646"/>
      <c r="AO38" s="677"/>
      <c r="AQ38" s="682" t="s">
        <v>337</v>
      </c>
      <c r="AR38" s="683"/>
      <c r="AS38" s="683"/>
      <c r="AT38" s="683"/>
      <c r="AU38" s="683"/>
      <c r="AV38" s="683"/>
      <c r="AW38" s="683"/>
      <c r="AX38" s="683"/>
      <c r="AY38" s="684"/>
      <c r="AZ38" s="642">
        <v>3166108</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81685</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17737890</v>
      </c>
      <c r="CS38" s="643"/>
      <c r="CT38" s="643"/>
      <c r="CU38" s="643"/>
      <c r="CV38" s="643"/>
      <c r="CW38" s="643"/>
      <c r="CX38" s="643"/>
      <c r="CY38" s="644"/>
      <c r="CZ38" s="645">
        <v>6.3</v>
      </c>
      <c r="DA38" s="663"/>
      <c r="DB38" s="663"/>
      <c r="DC38" s="664"/>
      <c r="DD38" s="648">
        <v>15062342</v>
      </c>
      <c r="DE38" s="643"/>
      <c r="DF38" s="643"/>
      <c r="DG38" s="643"/>
      <c r="DH38" s="643"/>
      <c r="DI38" s="643"/>
      <c r="DJ38" s="643"/>
      <c r="DK38" s="644"/>
      <c r="DL38" s="648">
        <v>12876799</v>
      </c>
      <c r="DM38" s="643"/>
      <c r="DN38" s="643"/>
      <c r="DO38" s="643"/>
      <c r="DP38" s="643"/>
      <c r="DQ38" s="643"/>
      <c r="DR38" s="643"/>
      <c r="DS38" s="643"/>
      <c r="DT38" s="643"/>
      <c r="DU38" s="643"/>
      <c r="DV38" s="644"/>
      <c r="DW38" s="645">
        <v>10.4</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15560800</v>
      </c>
      <c r="S39" s="643"/>
      <c r="T39" s="643"/>
      <c r="U39" s="643"/>
      <c r="V39" s="643"/>
      <c r="W39" s="643"/>
      <c r="X39" s="643"/>
      <c r="Y39" s="644"/>
      <c r="Z39" s="675">
        <v>5.4</v>
      </c>
      <c r="AA39" s="675"/>
      <c r="AB39" s="675"/>
      <c r="AC39" s="675"/>
      <c r="AD39" s="676" t="s">
        <v>128</v>
      </c>
      <c r="AE39" s="676"/>
      <c r="AF39" s="676"/>
      <c r="AG39" s="676"/>
      <c r="AH39" s="676"/>
      <c r="AI39" s="676"/>
      <c r="AJ39" s="676"/>
      <c r="AK39" s="676"/>
      <c r="AL39" s="645" t="s">
        <v>242</v>
      </c>
      <c r="AM39" s="646"/>
      <c r="AN39" s="646"/>
      <c r="AO39" s="677"/>
      <c r="AQ39" s="682" t="s">
        <v>341</v>
      </c>
      <c r="AR39" s="683"/>
      <c r="AS39" s="683"/>
      <c r="AT39" s="683"/>
      <c r="AU39" s="683"/>
      <c r="AV39" s="683"/>
      <c r="AW39" s="683"/>
      <c r="AX39" s="683"/>
      <c r="AY39" s="684"/>
      <c r="AZ39" s="642">
        <v>182421</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118409</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128728</v>
      </c>
      <c r="CS39" s="661"/>
      <c r="CT39" s="661"/>
      <c r="CU39" s="661"/>
      <c r="CV39" s="661"/>
      <c r="CW39" s="661"/>
      <c r="CX39" s="661"/>
      <c r="CY39" s="662"/>
      <c r="CZ39" s="645">
        <v>0</v>
      </c>
      <c r="DA39" s="663"/>
      <c r="DB39" s="663"/>
      <c r="DC39" s="664"/>
      <c r="DD39" s="648">
        <v>50798</v>
      </c>
      <c r="DE39" s="661"/>
      <c r="DF39" s="661"/>
      <c r="DG39" s="661"/>
      <c r="DH39" s="661"/>
      <c r="DI39" s="661"/>
      <c r="DJ39" s="661"/>
      <c r="DK39" s="662"/>
      <c r="DL39" s="648" t="s">
        <v>242</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v>469900</v>
      </c>
      <c r="S40" s="643"/>
      <c r="T40" s="643"/>
      <c r="U40" s="643"/>
      <c r="V40" s="643"/>
      <c r="W40" s="643"/>
      <c r="X40" s="643"/>
      <c r="Y40" s="644"/>
      <c r="Z40" s="675">
        <v>0.2</v>
      </c>
      <c r="AA40" s="675"/>
      <c r="AB40" s="675"/>
      <c r="AC40" s="675"/>
      <c r="AD40" s="676" t="s">
        <v>128</v>
      </c>
      <c r="AE40" s="676"/>
      <c r="AF40" s="676"/>
      <c r="AG40" s="676"/>
      <c r="AH40" s="676"/>
      <c r="AI40" s="676"/>
      <c r="AJ40" s="676"/>
      <c r="AK40" s="676"/>
      <c r="AL40" s="645" t="s">
        <v>128</v>
      </c>
      <c r="AM40" s="646"/>
      <c r="AN40" s="646"/>
      <c r="AO40" s="677"/>
      <c r="AQ40" s="682" t="s">
        <v>345</v>
      </c>
      <c r="AR40" s="683"/>
      <c r="AS40" s="683"/>
      <c r="AT40" s="683"/>
      <c r="AU40" s="683"/>
      <c r="AV40" s="683"/>
      <c r="AW40" s="683"/>
      <c r="AX40" s="683"/>
      <c r="AY40" s="684"/>
      <c r="AZ40" s="642">
        <v>180100</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92</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4684118</v>
      </c>
      <c r="CS40" s="643"/>
      <c r="CT40" s="643"/>
      <c r="CU40" s="643"/>
      <c r="CV40" s="643"/>
      <c r="CW40" s="643"/>
      <c r="CX40" s="643"/>
      <c r="CY40" s="644"/>
      <c r="CZ40" s="645">
        <v>1.7</v>
      </c>
      <c r="DA40" s="663"/>
      <c r="DB40" s="663"/>
      <c r="DC40" s="664"/>
      <c r="DD40" s="648">
        <v>1905779</v>
      </c>
      <c r="DE40" s="643"/>
      <c r="DF40" s="643"/>
      <c r="DG40" s="643"/>
      <c r="DH40" s="643"/>
      <c r="DI40" s="643"/>
      <c r="DJ40" s="643"/>
      <c r="DK40" s="644"/>
      <c r="DL40" s="648">
        <v>1080272</v>
      </c>
      <c r="DM40" s="643"/>
      <c r="DN40" s="643"/>
      <c r="DO40" s="643"/>
      <c r="DP40" s="643"/>
      <c r="DQ40" s="643"/>
      <c r="DR40" s="643"/>
      <c r="DS40" s="643"/>
      <c r="DT40" s="643"/>
      <c r="DU40" s="643"/>
      <c r="DV40" s="644"/>
      <c r="DW40" s="645">
        <v>0.9</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242</v>
      </c>
      <c r="S41" s="643"/>
      <c r="T41" s="643"/>
      <c r="U41" s="643"/>
      <c r="V41" s="643"/>
      <c r="W41" s="643"/>
      <c r="X41" s="643"/>
      <c r="Y41" s="644"/>
      <c r="Z41" s="675" t="s">
        <v>242</v>
      </c>
      <c r="AA41" s="675"/>
      <c r="AB41" s="675"/>
      <c r="AC41" s="675"/>
      <c r="AD41" s="676" t="s">
        <v>128</v>
      </c>
      <c r="AE41" s="676"/>
      <c r="AF41" s="676"/>
      <c r="AG41" s="676"/>
      <c r="AH41" s="676"/>
      <c r="AI41" s="676"/>
      <c r="AJ41" s="676"/>
      <c r="AK41" s="676"/>
      <c r="AL41" s="645" t="s">
        <v>128</v>
      </c>
      <c r="AM41" s="646"/>
      <c r="AN41" s="646"/>
      <c r="AO41" s="677"/>
      <c r="AQ41" s="682" t="s">
        <v>350</v>
      </c>
      <c r="AR41" s="683"/>
      <c r="AS41" s="683"/>
      <c r="AT41" s="683"/>
      <c r="AU41" s="683"/>
      <c r="AV41" s="683"/>
      <c r="AW41" s="683"/>
      <c r="AX41" s="683"/>
      <c r="AY41" s="684"/>
      <c r="AZ41" s="642">
        <v>4361334</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242</v>
      </c>
      <c r="CS41" s="661"/>
      <c r="CT41" s="661"/>
      <c r="CU41" s="661"/>
      <c r="CV41" s="661"/>
      <c r="CW41" s="661"/>
      <c r="CX41" s="661"/>
      <c r="CY41" s="662"/>
      <c r="CZ41" s="645" t="s">
        <v>242</v>
      </c>
      <c r="DA41" s="663"/>
      <c r="DB41" s="663"/>
      <c r="DC41" s="664"/>
      <c r="DD41" s="648" t="s">
        <v>242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5072700</v>
      </c>
      <c r="S42" s="643"/>
      <c r="T42" s="643"/>
      <c r="U42" s="643"/>
      <c r="V42" s="643"/>
      <c r="W42" s="643"/>
      <c r="X42" s="643"/>
      <c r="Y42" s="644"/>
      <c r="Z42" s="675">
        <v>1.8</v>
      </c>
      <c r="AA42" s="675"/>
      <c r="AB42" s="675"/>
      <c r="AC42" s="675"/>
      <c r="AD42" s="676" t="s">
        <v>128</v>
      </c>
      <c r="AE42" s="676"/>
      <c r="AF42" s="676"/>
      <c r="AG42" s="676"/>
      <c r="AH42" s="676"/>
      <c r="AI42" s="676"/>
      <c r="AJ42" s="676"/>
      <c r="AK42" s="676"/>
      <c r="AL42" s="645" t="s">
        <v>245</v>
      </c>
      <c r="AM42" s="646"/>
      <c r="AN42" s="646"/>
      <c r="AO42" s="677"/>
      <c r="AQ42" s="678" t="s">
        <v>354</v>
      </c>
      <c r="AR42" s="679"/>
      <c r="AS42" s="679"/>
      <c r="AT42" s="679"/>
      <c r="AU42" s="679"/>
      <c r="AV42" s="679"/>
      <c r="AW42" s="679"/>
      <c r="AX42" s="679"/>
      <c r="AY42" s="680"/>
      <c r="AZ42" s="626">
        <v>13184935</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277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18708736</v>
      </c>
      <c r="CS42" s="643"/>
      <c r="CT42" s="643"/>
      <c r="CU42" s="643"/>
      <c r="CV42" s="643"/>
      <c r="CW42" s="643"/>
      <c r="CX42" s="643"/>
      <c r="CY42" s="644"/>
      <c r="CZ42" s="645">
        <v>6.6</v>
      </c>
      <c r="DA42" s="646"/>
      <c r="DB42" s="646"/>
      <c r="DC42" s="647"/>
      <c r="DD42" s="648">
        <v>5085403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287124535</v>
      </c>
      <c r="S43" s="665"/>
      <c r="T43" s="665"/>
      <c r="U43" s="665"/>
      <c r="V43" s="665"/>
      <c r="W43" s="665"/>
      <c r="X43" s="665"/>
      <c r="Y43" s="666"/>
      <c r="Z43" s="667">
        <v>100</v>
      </c>
      <c r="AA43" s="667"/>
      <c r="AB43" s="667"/>
      <c r="AC43" s="667"/>
      <c r="AD43" s="668">
        <v>117881205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1193925</v>
      </c>
      <c r="CS43" s="661"/>
      <c r="CT43" s="661"/>
      <c r="CU43" s="661"/>
      <c r="CV43" s="661"/>
      <c r="CW43" s="661"/>
      <c r="CX43" s="661"/>
      <c r="CY43" s="662"/>
      <c r="CZ43" s="645">
        <v>0.4</v>
      </c>
      <c r="DA43" s="663"/>
      <c r="DB43" s="663"/>
      <c r="DC43" s="664"/>
      <c r="DD43" s="648">
        <v>1193872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18708736</v>
      </c>
      <c r="CS44" s="643"/>
      <c r="CT44" s="643"/>
      <c r="CU44" s="643"/>
      <c r="CV44" s="643"/>
      <c r="CW44" s="643"/>
      <c r="CX44" s="643"/>
      <c r="CY44" s="644"/>
      <c r="CZ44" s="645">
        <v>6.6</v>
      </c>
      <c r="DA44" s="646"/>
      <c r="DB44" s="646"/>
      <c r="DC44" s="647"/>
      <c r="DD44" s="648">
        <v>5085403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8192575</v>
      </c>
      <c r="CS45" s="661"/>
      <c r="CT45" s="661"/>
      <c r="CU45" s="661"/>
      <c r="CV45" s="661"/>
      <c r="CW45" s="661"/>
      <c r="CX45" s="661"/>
      <c r="CY45" s="662"/>
      <c r="CZ45" s="645">
        <v>2.9</v>
      </c>
      <c r="DA45" s="663"/>
      <c r="DB45" s="663"/>
      <c r="DC45" s="664"/>
      <c r="DD45" s="648">
        <v>297205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10465800</v>
      </c>
      <c r="CS46" s="643"/>
      <c r="CT46" s="643"/>
      <c r="CU46" s="643"/>
      <c r="CV46" s="643"/>
      <c r="CW46" s="643"/>
      <c r="CX46" s="643"/>
      <c r="CY46" s="644"/>
      <c r="CZ46" s="645">
        <v>3.7</v>
      </c>
      <c r="DA46" s="646"/>
      <c r="DB46" s="646"/>
      <c r="DC46" s="647"/>
      <c r="DD46" s="648">
        <v>4776047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245</v>
      </c>
      <c r="CS47" s="661"/>
      <c r="CT47" s="661"/>
      <c r="CU47" s="661"/>
      <c r="CV47" s="661"/>
      <c r="CW47" s="661"/>
      <c r="CX47" s="661"/>
      <c r="CY47" s="662"/>
      <c r="CZ47" s="645" t="s">
        <v>242</v>
      </c>
      <c r="DA47" s="663"/>
      <c r="DB47" s="663"/>
      <c r="DC47" s="664"/>
      <c r="DD47" s="648" t="s">
        <v>242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242</v>
      </c>
      <c r="CS48" s="643"/>
      <c r="CT48" s="643"/>
      <c r="CU48" s="643"/>
      <c r="CV48" s="643"/>
      <c r="CW48" s="643"/>
      <c r="CX48" s="643"/>
      <c r="CY48" s="644"/>
      <c r="CZ48" s="645" t="s">
        <v>242</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282207842</v>
      </c>
      <c r="CS49" s="627"/>
      <c r="CT49" s="627"/>
      <c r="CU49" s="627"/>
      <c r="CV49" s="627"/>
      <c r="CW49" s="627"/>
      <c r="CX49" s="627"/>
      <c r="CY49" s="628"/>
      <c r="CZ49" s="629">
        <v>100</v>
      </c>
      <c r="DA49" s="630"/>
      <c r="DB49" s="630"/>
      <c r="DC49" s="631"/>
      <c r="DD49" s="632">
        <v>136962219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vzsIQHUMzOeKoIxzc70CZ0MVj1Eed/21oENOvS1TWU2Idozwvd3uvMPcI3VDqm4MLn594hge8qi8W5Z4Lasrw==" saltValue="rnUPQkOImj+htlRNiF62v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288876</v>
      </c>
      <c r="R7" s="1162"/>
      <c r="S7" s="1162"/>
      <c r="T7" s="1162"/>
      <c r="U7" s="1162"/>
      <c r="V7" s="1162">
        <v>284037</v>
      </c>
      <c r="W7" s="1162"/>
      <c r="X7" s="1162"/>
      <c r="Y7" s="1162"/>
      <c r="Z7" s="1162"/>
      <c r="AA7" s="1162">
        <v>4839</v>
      </c>
      <c r="AB7" s="1162"/>
      <c r="AC7" s="1162"/>
      <c r="AD7" s="1162"/>
      <c r="AE7" s="1163"/>
      <c r="AF7" s="1164">
        <v>3620</v>
      </c>
      <c r="AG7" s="1165"/>
      <c r="AH7" s="1165"/>
      <c r="AI7" s="1165"/>
      <c r="AJ7" s="1166"/>
      <c r="AK7" s="1148">
        <v>2161</v>
      </c>
      <c r="AL7" s="1149"/>
      <c r="AM7" s="1149"/>
      <c r="AN7" s="1149"/>
      <c r="AO7" s="1149"/>
      <c r="AP7" s="1149">
        <v>186384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591</v>
      </c>
      <c r="BT7" s="1153"/>
      <c r="BU7" s="1153"/>
      <c r="BV7" s="1153"/>
      <c r="BW7" s="1153"/>
      <c r="BX7" s="1153"/>
      <c r="BY7" s="1153"/>
      <c r="BZ7" s="1153"/>
      <c r="CA7" s="1153"/>
      <c r="CB7" s="1153"/>
      <c r="CC7" s="1153"/>
      <c r="CD7" s="1153"/>
      <c r="CE7" s="1153"/>
      <c r="CF7" s="1153"/>
      <c r="CG7" s="1154"/>
      <c r="CH7" s="1145">
        <v>56</v>
      </c>
      <c r="CI7" s="1146"/>
      <c r="CJ7" s="1146"/>
      <c r="CK7" s="1146"/>
      <c r="CL7" s="1147"/>
      <c r="CM7" s="1145">
        <v>929</v>
      </c>
      <c r="CN7" s="1146"/>
      <c r="CO7" s="1146"/>
      <c r="CP7" s="1146"/>
      <c r="CQ7" s="1147"/>
      <c r="CR7" s="1145">
        <v>40</v>
      </c>
      <c r="CS7" s="1146"/>
      <c r="CT7" s="1146"/>
      <c r="CU7" s="1146"/>
      <c r="CV7" s="1147"/>
      <c r="CW7" s="1145" t="s">
        <v>592</v>
      </c>
      <c r="CX7" s="1146"/>
      <c r="CY7" s="1146"/>
      <c r="CZ7" s="1146"/>
      <c r="DA7" s="1147"/>
      <c r="DB7" s="1145" t="s">
        <v>592</v>
      </c>
      <c r="DC7" s="1146"/>
      <c r="DD7" s="1146"/>
      <c r="DE7" s="1146"/>
      <c r="DF7" s="1147"/>
      <c r="DG7" s="1145" t="s">
        <v>602</v>
      </c>
      <c r="DH7" s="1146"/>
      <c r="DI7" s="1146"/>
      <c r="DJ7" s="1146"/>
      <c r="DK7" s="1147"/>
      <c r="DL7" s="1145" t="s">
        <v>602</v>
      </c>
      <c r="DM7" s="1146"/>
      <c r="DN7" s="1146"/>
      <c r="DO7" s="1146"/>
      <c r="DP7" s="1147"/>
      <c r="DQ7" s="1145" t="s">
        <v>602</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583</v>
      </c>
      <c r="R8" s="1101"/>
      <c r="S8" s="1101"/>
      <c r="T8" s="1101"/>
      <c r="U8" s="1101"/>
      <c r="V8" s="1101">
        <v>583</v>
      </c>
      <c r="W8" s="1101"/>
      <c r="X8" s="1101"/>
      <c r="Y8" s="1101"/>
      <c r="Z8" s="1101"/>
      <c r="AA8" s="1101">
        <v>0</v>
      </c>
      <c r="AB8" s="1101"/>
      <c r="AC8" s="1101"/>
      <c r="AD8" s="1101"/>
      <c r="AE8" s="1102"/>
      <c r="AF8" s="1076" t="s">
        <v>392</v>
      </c>
      <c r="AG8" s="1077"/>
      <c r="AH8" s="1077"/>
      <c r="AI8" s="1077"/>
      <c r="AJ8" s="1078"/>
      <c r="AK8" s="1143">
        <v>405</v>
      </c>
      <c r="AL8" s="1144"/>
      <c r="AM8" s="1144"/>
      <c r="AN8" s="1144"/>
      <c r="AO8" s="1144"/>
      <c r="AP8" s="1144">
        <v>1870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593</v>
      </c>
      <c r="BT8" s="1072"/>
      <c r="BU8" s="1072"/>
      <c r="BV8" s="1072"/>
      <c r="BW8" s="1072"/>
      <c r="BX8" s="1072"/>
      <c r="BY8" s="1072"/>
      <c r="BZ8" s="1072"/>
      <c r="CA8" s="1072"/>
      <c r="CB8" s="1072"/>
      <c r="CC8" s="1072"/>
      <c r="CD8" s="1072"/>
      <c r="CE8" s="1072"/>
      <c r="CF8" s="1072"/>
      <c r="CG8" s="1073"/>
      <c r="CH8" s="1046">
        <v>3</v>
      </c>
      <c r="CI8" s="1047"/>
      <c r="CJ8" s="1047"/>
      <c r="CK8" s="1047"/>
      <c r="CL8" s="1048"/>
      <c r="CM8" s="1046">
        <v>498</v>
      </c>
      <c r="CN8" s="1047"/>
      <c r="CO8" s="1047"/>
      <c r="CP8" s="1047"/>
      <c r="CQ8" s="1048"/>
      <c r="CR8" s="1046">
        <v>300</v>
      </c>
      <c r="CS8" s="1047"/>
      <c r="CT8" s="1047"/>
      <c r="CU8" s="1047"/>
      <c r="CV8" s="1048"/>
      <c r="CW8" s="1046">
        <v>106</v>
      </c>
      <c r="CX8" s="1047"/>
      <c r="CY8" s="1047"/>
      <c r="CZ8" s="1047"/>
      <c r="DA8" s="1048"/>
      <c r="DB8" s="1046" t="s">
        <v>592</v>
      </c>
      <c r="DC8" s="1047"/>
      <c r="DD8" s="1047"/>
      <c r="DE8" s="1047"/>
      <c r="DF8" s="1048"/>
      <c r="DG8" s="1046" t="s">
        <v>602</v>
      </c>
      <c r="DH8" s="1047"/>
      <c r="DI8" s="1047"/>
      <c r="DJ8" s="1047"/>
      <c r="DK8" s="1048"/>
      <c r="DL8" s="1046" t="s">
        <v>602</v>
      </c>
      <c r="DM8" s="1047"/>
      <c r="DN8" s="1047"/>
      <c r="DO8" s="1047"/>
      <c r="DP8" s="1048"/>
      <c r="DQ8" s="1046" t="s">
        <v>602</v>
      </c>
      <c r="DR8" s="1047"/>
      <c r="DS8" s="1047"/>
      <c r="DT8" s="1047"/>
      <c r="DU8" s="1048"/>
      <c r="DV8" s="1049"/>
      <c r="DW8" s="1050"/>
      <c r="DX8" s="1050"/>
      <c r="DY8" s="1050"/>
      <c r="DZ8" s="1051"/>
      <c r="EA8" s="256"/>
    </row>
    <row r="9" spans="1:131" s="257" customFormat="1" ht="26.25" customHeight="1" x14ac:dyDescent="0.15">
      <c r="A9" s="263">
        <v>3</v>
      </c>
      <c r="B9" s="1094" t="s">
        <v>393</v>
      </c>
      <c r="C9" s="1095"/>
      <c r="D9" s="1095"/>
      <c r="E9" s="1095"/>
      <c r="F9" s="1095"/>
      <c r="G9" s="1095"/>
      <c r="H9" s="1095"/>
      <c r="I9" s="1095"/>
      <c r="J9" s="1095"/>
      <c r="K9" s="1095"/>
      <c r="L9" s="1095"/>
      <c r="M9" s="1095"/>
      <c r="N9" s="1095"/>
      <c r="O9" s="1095"/>
      <c r="P9" s="1096"/>
      <c r="Q9" s="1100">
        <v>118</v>
      </c>
      <c r="R9" s="1101"/>
      <c r="S9" s="1101"/>
      <c r="T9" s="1101"/>
      <c r="U9" s="1101"/>
      <c r="V9" s="1101">
        <v>40</v>
      </c>
      <c r="W9" s="1101"/>
      <c r="X9" s="1101"/>
      <c r="Y9" s="1101"/>
      <c r="Z9" s="1101"/>
      <c r="AA9" s="1101">
        <v>78</v>
      </c>
      <c r="AB9" s="1101"/>
      <c r="AC9" s="1101"/>
      <c r="AD9" s="1101"/>
      <c r="AE9" s="1102"/>
      <c r="AF9" s="1076">
        <v>28</v>
      </c>
      <c r="AG9" s="1077"/>
      <c r="AH9" s="1077"/>
      <c r="AI9" s="1077"/>
      <c r="AJ9" s="1078"/>
      <c r="AK9" s="1143">
        <v>1</v>
      </c>
      <c r="AL9" s="1144"/>
      <c r="AM9" s="1144"/>
      <c r="AN9" s="1144"/>
      <c r="AO9" s="1144"/>
      <c r="AP9" s="1144">
        <v>330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594</v>
      </c>
      <c r="BT9" s="1072"/>
      <c r="BU9" s="1072"/>
      <c r="BV9" s="1072"/>
      <c r="BW9" s="1072"/>
      <c r="BX9" s="1072"/>
      <c r="BY9" s="1072"/>
      <c r="BZ9" s="1072"/>
      <c r="CA9" s="1072"/>
      <c r="CB9" s="1072"/>
      <c r="CC9" s="1072"/>
      <c r="CD9" s="1072"/>
      <c r="CE9" s="1072"/>
      <c r="CF9" s="1072"/>
      <c r="CG9" s="1073"/>
      <c r="CH9" s="1046">
        <v>15</v>
      </c>
      <c r="CI9" s="1047"/>
      <c r="CJ9" s="1047"/>
      <c r="CK9" s="1047"/>
      <c r="CL9" s="1048"/>
      <c r="CM9" s="1046">
        <v>285</v>
      </c>
      <c r="CN9" s="1047"/>
      <c r="CO9" s="1047"/>
      <c r="CP9" s="1047"/>
      <c r="CQ9" s="1048"/>
      <c r="CR9" s="1046">
        <v>175</v>
      </c>
      <c r="CS9" s="1047"/>
      <c r="CT9" s="1047"/>
      <c r="CU9" s="1047"/>
      <c r="CV9" s="1048"/>
      <c r="CW9" s="1046" t="s">
        <v>592</v>
      </c>
      <c r="CX9" s="1047"/>
      <c r="CY9" s="1047"/>
      <c r="CZ9" s="1047"/>
      <c r="DA9" s="1048"/>
      <c r="DB9" s="1046" t="s">
        <v>592</v>
      </c>
      <c r="DC9" s="1047"/>
      <c r="DD9" s="1047"/>
      <c r="DE9" s="1047"/>
      <c r="DF9" s="1048"/>
      <c r="DG9" s="1046" t="s">
        <v>602</v>
      </c>
      <c r="DH9" s="1047"/>
      <c r="DI9" s="1047"/>
      <c r="DJ9" s="1047"/>
      <c r="DK9" s="1048"/>
      <c r="DL9" s="1046" t="s">
        <v>602</v>
      </c>
      <c r="DM9" s="1047"/>
      <c r="DN9" s="1047"/>
      <c r="DO9" s="1047"/>
      <c r="DP9" s="1048"/>
      <c r="DQ9" s="1046" t="s">
        <v>602</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595</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161</v>
      </c>
      <c r="CN10" s="1047"/>
      <c r="CO10" s="1047"/>
      <c r="CP10" s="1047"/>
      <c r="CQ10" s="1048"/>
      <c r="CR10" s="1046">
        <v>10</v>
      </c>
      <c r="CS10" s="1047"/>
      <c r="CT10" s="1047"/>
      <c r="CU10" s="1047"/>
      <c r="CV10" s="1048"/>
      <c r="CW10" s="1046">
        <v>8</v>
      </c>
      <c r="CX10" s="1047"/>
      <c r="CY10" s="1047"/>
      <c r="CZ10" s="1047"/>
      <c r="DA10" s="1048"/>
      <c r="DB10" s="1046" t="s">
        <v>592</v>
      </c>
      <c r="DC10" s="1047"/>
      <c r="DD10" s="1047"/>
      <c r="DE10" s="1047"/>
      <c r="DF10" s="1048"/>
      <c r="DG10" s="1046" t="s">
        <v>602</v>
      </c>
      <c r="DH10" s="1047"/>
      <c r="DI10" s="1047"/>
      <c r="DJ10" s="1047"/>
      <c r="DK10" s="1048"/>
      <c r="DL10" s="1046" t="s">
        <v>602</v>
      </c>
      <c r="DM10" s="1047"/>
      <c r="DN10" s="1047"/>
      <c r="DO10" s="1047"/>
      <c r="DP10" s="1048"/>
      <c r="DQ10" s="1046" t="s">
        <v>602</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596</v>
      </c>
      <c r="BT11" s="1072"/>
      <c r="BU11" s="1072"/>
      <c r="BV11" s="1072"/>
      <c r="BW11" s="1072"/>
      <c r="BX11" s="1072"/>
      <c r="BY11" s="1072"/>
      <c r="BZ11" s="1072"/>
      <c r="CA11" s="1072"/>
      <c r="CB11" s="1072"/>
      <c r="CC11" s="1072"/>
      <c r="CD11" s="1072"/>
      <c r="CE11" s="1072"/>
      <c r="CF11" s="1072"/>
      <c r="CG11" s="1073"/>
      <c r="CH11" s="1046" t="s">
        <v>597</v>
      </c>
      <c r="CI11" s="1047"/>
      <c r="CJ11" s="1047"/>
      <c r="CK11" s="1047"/>
      <c r="CL11" s="1048"/>
      <c r="CM11" s="1046">
        <v>121</v>
      </c>
      <c r="CN11" s="1047"/>
      <c r="CO11" s="1047"/>
      <c r="CP11" s="1047"/>
      <c r="CQ11" s="1048"/>
      <c r="CR11" s="1046">
        <v>10</v>
      </c>
      <c r="CS11" s="1047"/>
      <c r="CT11" s="1047"/>
      <c r="CU11" s="1047"/>
      <c r="CV11" s="1048"/>
      <c r="CW11" s="1046">
        <v>33</v>
      </c>
      <c r="CX11" s="1047"/>
      <c r="CY11" s="1047"/>
      <c r="CZ11" s="1047"/>
      <c r="DA11" s="1048"/>
      <c r="DB11" s="1046" t="s">
        <v>592</v>
      </c>
      <c r="DC11" s="1047"/>
      <c r="DD11" s="1047"/>
      <c r="DE11" s="1047"/>
      <c r="DF11" s="1048"/>
      <c r="DG11" s="1046" t="s">
        <v>602</v>
      </c>
      <c r="DH11" s="1047"/>
      <c r="DI11" s="1047"/>
      <c r="DJ11" s="1047"/>
      <c r="DK11" s="1048"/>
      <c r="DL11" s="1046" t="s">
        <v>602</v>
      </c>
      <c r="DM11" s="1047"/>
      <c r="DN11" s="1047"/>
      <c r="DO11" s="1047"/>
      <c r="DP11" s="1048"/>
      <c r="DQ11" s="1046" t="s">
        <v>602</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598</v>
      </c>
      <c r="BT12" s="1072"/>
      <c r="BU12" s="1072"/>
      <c r="BV12" s="1072"/>
      <c r="BW12" s="1072"/>
      <c r="BX12" s="1072"/>
      <c r="BY12" s="1072"/>
      <c r="BZ12" s="1072"/>
      <c r="CA12" s="1072"/>
      <c r="CB12" s="1072"/>
      <c r="CC12" s="1072"/>
      <c r="CD12" s="1072"/>
      <c r="CE12" s="1072"/>
      <c r="CF12" s="1072"/>
      <c r="CG12" s="1073"/>
      <c r="CH12" s="1046">
        <v>34</v>
      </c>
      <c r="CI12" s="1047"/>
      <c r="CJ12" s="1047"/>
      <c r="CK12" s="1047"/>
      <c r="CL12" s="1048"/>
      <c r="CM12" s="1046">
        <v>359</v>
      </c>
      <c r="CN12" s="1047"/>
      <c r="CO12" s="1047"/>
      <c r="CP12" s="1047"/>
      <c r="CQ12" s="1048"/>
      <c r="CR12" s="1046">
        <v>10</v>
      </c>
      <c r="CS12" s="1047"/>
      <c r="CT12" s="1047"/>
      <c r="CU12" s="1047"/>
      <c r="CV12" s="1048"/>
      <c r="CW12" s="1046" t="s">
        <v>592</v>
      </c>
      <c r="CX12" s="1047"/>
      <c r="CY12" s="1047"/>
      <c r="CZ12" s="1047"/>
      <c r="DA12" s="1048"/>
      <c r="DB12" s="1046" t="s">
        <v>592</v>
      </c>
      <c r="DC12" s="1047"/>
      <c r="DD12" s="1047"/>
      <c r="DE12" s="1047"/>
      <c r="DF12" s="1048"/>
      <c r="DG12" s="1046" t="s">
        <v>602</v>
      </c>
      <c r="DH12" s="1047"/>
      <c r="DI12" s="1047"/>
      <c r="DJ12" s="1047"/>
      <c r="DK12" s="1048"/>
      <c r="DL12" s="1046" t="s">
        <v>602</v>
      </c>
      <c r="DM12" s="1047"/>
      <c r="DN12" s="1047"/>
      <c r="DO12" s="1047"/>
      <c r="DP12" s="1048"/>
      <c r="DQ12" s="1046" t="s">
        <v>602</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599</v>
      </c>
      <c r="BT13" s="1072"/>
      <c r="BU13" s="1072"/>
      <c r="BV13" s="1072"/>
      <c r="BW13" s="1072"/>
      <c r="BX13" s="1072"/>
      <c r="BY13" s="1072"/>
      <c r="BZ13" s="1072"/>
      <c r="CA13" s="1072"/>
      <c r="CB13" s="1072"/>
      <c r="CC13" s="1072"/>
      <c r="CD13" s="1072"/>
      <c r="CE13" s="1072"/>
      <c r="CF13" s="1072"/>
      <c r="CG13" s="1073"/>
      <c r="CH13" s="1046" t="s">
        <v>600</v>
      </c>
      <c r="CI13" s="1047"/>
      <c r="CJ13" s="1047"/>
      <c r="CK13" s="1047"/>
      <c r="CL13" s="1048"/>
      <c r="CM13" s="1046">
        <v>365</v>
      </c>
      <c r="CN13" s="1047"/>
      <c r="CO13" s="1047"/>
      <c r="CP13" s="1047"/>
      <c r="CQ13" s="1048"/>
      <c r="CR13" s="1046">
        <v>276</v>
      </c>
      <c r="CS13" s="1047"/>
      <c r="CT13" s="1047"/>
      <c r="CU13" s="1047"/>
      <c r="CV13" s="1048"/>
      <c r="CW13" s="1046">
        <v>61</v>
      </c>
      <c r="CX13" s="1047"/>
      <c r="CY13" s="1047"/>
      <c r="CZ13" s="1047"/>
      <c r="DA13" s="1048"/>
      <c r="DB13" s="1046" t="s">
        <v>592</v>
      </c>
      <c r="DC13" s="1047"/>
      <c r="DD13" s="1047"/>
      <c r="DE13" s="1047"/>
      <c r="DF13" s="1048"/>
      <c r="DG13" s="1046" t="s">
        <v>602</v>
      </c>
      <c r="DH13" s="1047"/>
      <c r="DI13" s="1047"/>
      <c r="DJ13" s="1047"/>
      <c r="DK13" s="1048"/>
      <c r="DL13" s="1046" t="s">
        <v>602</v>
      </c>
      <c r="DM13" s="1047"/>
      <c r="DN13" s="1047"/>
      <c r="DO13" s="1047"/>
      <c r="DP13" s="1048"/>
      <c r="DQ13" s="1046" t="s">
        <v>602</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601</v>
      </c>
      <c r="BT14" s="1072"/>
      <c r="BU14" s="1072"/>
      <c r="BV14" s="1072"/>
      <c r="BW14" s="1072"/>
      <c r="BX14" s="1072"/>
      <c r="BY14" s="1072"/>
      <c r="BZ14" s="1072"/>
      <c r="CA14" s="1072"/>
      <c r="CB14" s="1072"/>
      <c r="CC14" s="1072"/>
      <c r="CD14" s="1072"/>
      <c r="CE14" s="1072"/>
      <c r="CF14" s="1072"/>
      <c r="CG14" s="1073"/>
      <c r="CH14" s="1046">
        <v>10</v>
      </c>
      <c r="CI14" s="1047"/>
      <c r="CJ14" s="1047"/>
      <c r="CK14" s="1047"/>
      <c r="CL14" s="1048"/>
      <c r="CM14" s="1046">
        <v>1103</v>
      </c>
      <c r="CN14" s="1047"/>
      <c r="CO14" s="1047"/>
      <c r="CP14" s="1047"/>
      <c r="CQ14" s="1048"/>
      <c r="CR14" s="1046">
        <v>31</v>
      </c>
      <c r="CS14" s="1047"/>
      <c r="CT14" s="1047"/>
      <c r="CU14" s="1047"/>
      <c r="CV14" s="1048"/>
      <c r="CW14" s="1046" t="s">
        <v>592</v>
      </c>
      <c r="CX14" s="1047"/>
      <c r="CY14" s="1047"/>
      <c r="CZ14" s="1047"/>
      <c r="DA14" s="1048"/>
      <c r="DB14" s="1046" t="s">
        <v>592</v>
      </c>
      <c r="DC14" s="1047"/>
      <c r="DD14" s="1047"/>
      <c r="DE14" s="1047"/>
      <c r="DF14" s="1048"/>
      <c r="DG14" s="1046" t="s">
        <v>602</v>
      </c>
      <c r="DH14" s="1047"/>
      <c r="DI14" s="1047"/>
      <c r="DJ14" s="1047"/>
      <c r="DK14" s="1048"/>
      <c r="DL14" s="1046" t="s">
        <v>602</v>
      </c>
      <c r="DM14" s="1047"/>
      <c r="DN14" s="1047"/>
      <c r="DO14" s="1047"/>
      <c r="DP14" s="1048"/>
      <c r="DQ14" s="1046" t="s">
        <v>602</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610</v>
      </c>
      <c r="BT15" s="1072"/>
      <c r="BU15" s="1072"/>
      <c r="BV15" s="1072"/>
      <c r="BW15" s="1072"/>
      <c r="BX15" s="1072"/>
      <c r="BY15" s="1072"/>
      <c r="BZ15" s="1072"/>
      <c r="CA15" s="1072"/>
      <c r="CB15" s="1072"/>
      <c r="CC15" s="1072"/>
      <c r="CD15" s="1072"/>
      <c r="CE15" s="1072"/>
      <c r="CF15" s="1072"/>
      <c r="CG15" s="1073"/>
      <c r="CH15" s="1046">
        <v>1033</v>
      </c>
      <c r="CI15" s="1047"/>
      <c r="CJ15" s="1047"/>
      <c r="CK15" s="1047"/>
      <c r="CL15" s="1048"/>
      <c r="CM15" s="1046">
        <v>4915</v>
      </c>
      <c r="CN15" s="1047"/>
      <c r="CO15" s="1047"/>
      <c r="CP15" s="1047"/>
      <c r="CQ15" s="1048"/>
      <c r="CR15" s="1046">
        <v>15599</v>
      </c>
      <c r="CS15" s="1047"/>
      <c r="CT15" s="1047"/>
      <c r="CU15" s="1047"/>
      <c r="CV15" s="1048"/>
      <c r="CW15" s="1046">
        <v>26</v>
      </c>
      <c r="CX15" s="1047"/>
      <c r="CY15" s="1047"/>
      <c r="CZ15" s="1047"/>
      <c r="DA15" s="1048"/>
      <c r="DB15" s="1046" t="s">
        <v>592</v>
      </c>
      <c r="DC15" s="1047"/>
      <c r="DD15" s="1047"/>
      <c r="DE15" s="1047"/>
      <c r="DF15" s="1048"/>
      <c r="DG15" s="1046" t="s">
        <v>592</v>
      </c>
      <c r="DH15" s="1047"/>
      <c r="DI15" s="1047"/>
      <c r="DJ15" s="1047"/>
      <c r="DK15" s="1048"/>
      <c r="DL15" s="1046" t="s">
        <v>592</v>
      </c>
      <c r="DM15" s="1047"/>
      <c r="DN15" s="1047"/>
      <c r="DO15" s="1047"/>
      <c r="DP15" s="1048"/>
      <c r="DQ15" s="1046" t="s">
        <v>592</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289171</v>
      </c>
      <c r="R23" s="1126"/>
      <c r="S23" s="1126"/>
      <c r="T23" s="1126"/>
      <c r="U23" s="1126"/>
      <c r="V23" s="1126">
        <v>284254</v>
      </c>
      <c r="W23" s="1126"/>
      <c r="X23" s="1126"/>
      <c r="Y23" s="1126"/>
      <c r="Z23" s="1126"/>
      <c r="AA23" s="1126">
        <v>4917</v>
      </c>
      <c r="AB23" s="1126"/>
      <c r="AC23" s="1126"/>
      <c r="AD23" s="1126"/>
      <c r="AE23" s="1127"/>
      <c r="AF23" s="1128">
        <v>3649</v>
      </c>
      <c r="AG23" s="1126"/>
      <c r="AH23" s="1126"/>
      <c r="AI23" s="1126"/>
      <c r="AJ23" s="1129"/>
      <c r="AK23" s="1130"/>
      <c r="AL23" s="1131"/>
      <c r="AM23" s="1131"/>
      <c r="AN23" s="1131"/>
      <c r="AO23" s="1131"/>
      <c r="AP23" s="1126">
        <v>188584</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49421</v>
      </c>
      <c r="R28" s="1111"/>
      <c r="S28" s="1111"/>
      <c r="T28" s="1111"/>
      <c r="U28" s="1111"/>
      <c r="V28" s="1111">
        <v>49291</v>
      </c>
      <c r="W28" s="1111"/>
      <c r="X28" s="1111"/>
      <c r="Y28" s="1111"/>
      <c r="Z28" s="1111"/>
      <c r="AA28" s="1111">
        <v>130</v>
      </c>
      <c r="AB28" s="1111"/>
      <c r="AC28" s="1111"/>
      <c r="AD28" s="1111"/>
      <c r="AE28" s="1112"/>
      <c r="AF28" s="1113">
        <v>130</v>
      </c>
      <c r="AG28" s="1111"/>
      <c r="AH28" s="1111"/>
      <c r="AI28" s="1111"/>
      <c r="AJ28" s="1114"/>
      <c r="AK28" s="1115">
        <v>4433</v>
      </c>
      <c r="AL28" s="1103"/>
      <c r="AM28" s="1103"/>
      <c r="AN28" s="1103"/>
      <c r="AO28" s="1103"/>
      <c r="AP28" s="1103" t="s">
        <v>602</v>
      </c>
      <c r="AQ28" s="1103"/>
      <c r="AR28" s="1103"/>
      <c r="AS28" s="1103"/>
      <c r="AT28" s="1103"/>
      <c r="AU28" s="1103" t="s">
        <v>602</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44079</v>
      </c>
      <c r="R29" s="1101"/>
      <c r="S29" s="1101"/>
      <c r="T29" s="1101"/>
      <c r="U29" s="1101"/>
      <c r="V29" s="1101">
        <v>43595</v>
      </c>
      <c r="W29" s="1101"/>
      <c r="X29" s="1101"/>
      <c r="Y29" s="1101"/>
      <c r="Z29" s="1101"/>
      <c r="AA29" s="1101">
        <v>484</v>
      </c>
      <c r="AB29" s="1101"/>
      <c r="AC29" s="1101"/>
      <c r="AD29" s="1101"/>
      <c r="AE29" s="1102"/>
      <c r="AF29" s="1076">
        <v>484</v>
      </c>
      <c r="AG29" s="1077"/>
      <c r="AH29" s="1077"/>
      <c r="AI29" s="1077"/>
      <c r="AJ29" s="1078"/>
      <c r="AK29" s="1037">
        <v>6817</v>
      </c>
      <c r="AL29" s="1028"/>
      <c r="AM29" s="1028"/>
      <c r="AN29" s="1028"/>
      <c r="AO29" s="1028"/>
      <c r="AP29" s="1028" t="s">
        <v>602</v>
      </c>
      <c r="AQ29" s="1028"/>
      <c r="AR29" s="1028"/>
      <c r="AS29" s="1028"/>
      <c r="AT29" s="1028"/>
      <c r="AU29" s="1028" t="s">
        <v>602</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8072</v>
      </c>
      <c r="R30" s="1101"/>
      <c r="S30" s="1101"/>
      <c r="T30" s="1101"/>
      <c r="U30" s="1101"/>
      <c r="V30" s="1101">
        <v>8065</v>
      </c>
      <c r="W30" s="1101"/>
      <c r="X30" s="1101"/>
      <c r="Y30" s="1101"/>
      <c r="Z30" s="1101"/>
      <c r="AA30" s="1101">
        <v>7</v>
      </c>
      <c r="AB30" s="1101"/>
      <c r="AC30" s="1101"/>
      <c r="AD30" s="1101"/>
      <c r="AE30" s="1102"/>
      <c r="AF30" s="1076">
        <v>7</v>
      </c>
      <c r="AG30" s="1077"/>
      <c r="AH30" s="1077"/>
      <c r="AI30" s="1077"/>
      <c r="AJ30" s="1078"/>
      <c r="AK30" s="1037">
        <v>1184</v>
      </c>
      <c r="AL30" s="1028"/>
      <c r="AM30" s="1028"/>
      <c r="AN30" s="1028"/>
      <c r="AO30" s="1028"/>
      <c r="AP30" s="1028" t="s">
        <v>602</v>
      </c>
      <c r="AQ30" s="1028"/>
      <c r="AR30" s="1028"/>
      <c r="AS30" s="1028"/>
      <c r="AT30" s="1028"/>
      <c r="AU30" s="1028" t="s">
        <v>602</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762</v>
      </c>
      <c r="R31" s="1101"/>
      <c r="S31" s="1101"/>
      <c r="T31" s="1101"/>
      <c r="U31" s="1101"/>
      <c r="V31" s="1101">
        <v>752</v>
      </c>
      <c r="W31" s="1101"/>
      <c r="X31" s="1101"/>
      <c r="Y31" s="1101"/>
      <c r="Z31" s="1101"/>
      <c r="AA31" s="1101">
        <v>10</v>
      </c>
      <c r="AB31" s="1101"/>
      <c r="AC31" s="1101"/>
      <c r="AD31" s="1101"/>
      <c r="AE31" s="1102"/>
      <c r="AF31" s="1076">
        <v>1115</v>
      </c>
      <c r="AG31" s="1077"/>
      <c r="AH31" s="1077"/>
      <c r="AI31" s="1077"/>
      <c r="AJ31" s="1078"/>
      <c r="AK31" s="1037">
        <v>117</v>
      </c>
      <c r="AL31" s="1028"/>
      <c r="AM31" s="1028"/>
      <c r="AN31" s="1028"/>
      <c r="AO31" s="1028"/>
      <c r="AP31" s="1028">
        <v>952</v>
      </c>
      <c r="AQ31" s="1028"/>
      <c r="AR31" s="1028"/>
      <c r="AS31" s="1028"/>
      <c r="AT31" s="1028"/>
      <c r="AU31" s="1028">
        <v>438</v>
      </c>
      <c r="AV31" s="1028"/>
      <c r="AW31" s="1028"/>
      <c r="AX31" s="1028"/>
      <c r="AY31" s="1028"/>
      <c r="AZ31" s="1099" t="s">
        <v>602</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413</v>
      </c>
      <c r="C32" s="1095"/>
      <c r="D32" s="1095"/>
      <c r="E32" s="1095"/>
      <c r="F32" s="1095"/>
      <c r="G32" s="1095"/>
      <c r="H32" s="1095"/>
      <c r="I32" s="1095"/>
      <c r="J32" s="1095"/>
      <c r="K32" s="1095"/>
      <c r="L32" s="1095"/>
      <c r="M32" s="1095"/>
      <c r="N32" s="1095"/>
      <c r="O32" s="1095"/>
      <c r="P32" s="1096"/>
      <c r="Q32" s="1100">
        <v>18112</v>
      </c>
      <c r="R32" s="1101"/>
      <c r="S32" s="1101"/>
      <c r="T32" s="1101"/>
      <c r="U32" s="1101"/>
      <c r="V32" s="1101">
        <v>17311</v>
      </c>
      <c r="W32" s="1101"/>
      <c r="X32" s="1101"/>
      <c r="Y32" s="1101"/>
      <c r="Z32" s="1101"/>
      <c r="AA32" s="1101">
        <v>801</v>
      </c>
      <c r="AB32" s="1101"/>
      <c r="AC32" s="1101"/>
      <c r="AD32" s="1101"/>
      <c r="AE32" s="1102"/>
      <c r="AF32" s="1076">
        <v>9236</v>
      </c>
      <c r="AG32" s="1077"/>
      <c r="AH32" s="1077"/>
      <c r="AI32" s="1077"/>
      <c r="AJ32" s="1078"/>
      <c r="AK32" s="1037">
        <v>2650</v>
      </c>
      <c r="AL32" s="1028"/>
      <c r="AM32" s="1028"/>
      <c r="AN32" s="1028"/>
      <c r="AO32" s="1028"/>
      <c r="AP32" s="1028">
        <v>5220</v>
      </c>
      <c r="AQ32" s="1028"/>
      <c r="AR32" s="1028"/>
      <c r="AS32" s="1028"/>
      <c r="AT32" s="1028"/>
      <c r="AU32" s="1028">
        <v>3299</v>
      </c>
      <c r="AV32" s="1028"/>
      <c r="AW32" s="1028"/>
      <c r="AX32" s="1028"/>
      <c r="AY32" s="1028"/>
      <c r="AZ32" s="1099" t="s">
        <v>602</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16753</v>
      </c>
      <c r="R33" s="1101"/>
      <c r="S33" s="1101"/>
      <c r="T33" s="1101"/>
      <c r="U33" s="1101"/>
      <c r="V33" s="1101">
        <v>16314</v>
      </c>
      <c r="W33" s="1101"/>
      <c r="X33" s="1101"/>
      <c r="Y33" s="1101"/>
      <c r="Z33" s="1101"/>
      <c r="AA33" s="1101">
        <v>439</v>
      </c>
      <c r="AB33" s="1101"/>
      <c r="AC33" s="1101"/>
      <c r="AD33" s="1101"/>
      <c r="AE33" s="1102"/>
      <c r="AF33" s="1076">
        <v>1891</v>
      </c>
      <c r="AG33" s="1077"/>
      <c r="AH33" s="1077"/>
      <c r="AI33" s="1077"/>
      <c r="AJ33" s="1078"/>
      <c r="AK33" s="1037">
        <v>5927</v>
      </c>
      <c r="AL33" s="1028"/>
      <c r="AM33" s="1028"/>
      <c r="AN33" s="1028"/>
      <c r="AO33" s="1028"/>
      <c r="AP33" s="1028">
        <v>126303</v>
      </c>
      <c r="AQ33" s="1028"/>
      <c r="AR33" s="1028"/>
      <c r="AS33" s="1028"/>
      <c r="AT33" s="1028"/>
      <c r="AU33" s="1028">
        <v>67193</v>
      </c>
      <c r="AV33" s="1028"/>
      <c r="AW33" s="1028"/>
      <c r="AX33" s="1028"/>
      <c r="AY33" s="1028"/>
      <c r="AZ33" s="1099" t="s">
        <v>602</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415</v>
      </c>
      <c r="C34" s="1095"/>
      <c r="D34" s="1095"/>
      <c r="E34" s="1095"/>
      <c r="F34" s="1095"/>
      <c r="G34" s="1095"/>
      <c r="H34" s="1095"/>
      <c r="I34" s="1095"/>
      <c r="J34" s="1095"/>
      <c r="K34" s="1095"/>
      <c r="L34" s="1095"/>
      <c r="M34" s="1095"/>
      <c r="N34" s="1095"/>
      <c r="O34" s="1095"/>
      <c r="P34" s="1096"/>
      <c r="Q34" s="1100">
        <v>1253</v>
      </c>
      <c r="R34" s="1101"/>
      <c r="S34" s="1101"/>
      <c r="T34" s="1101"/>
      <c r="U34" s="1101"/>
      <c r="V34" s="1101">
        <v>1234</v>
      </c>
      <c r="W34" s="1101"/>
      <c r="X34" s="1101"/>
      <c r="Y34" s="1101"/>
      <c r="Z34" s="1101"/>
      <c r="AA34" s="1101">
        <v>20</v>
      </c>
      <c r="AB34" s="1101"/>
      <c r="AC34" s="1101"/>
      <c r="AD34" s="1101"/>
      <c r="AE34" s="1102"/>
      <c r="AF34" s="1076" t="s">
        <v>416</v>
      </c>
      <c r="AG34" s="1077"/>
      <c r="AH34" s="1077"/>
      <c r="AI34" s="1077"/>
      <c r="AJ34" s="1078"/>
      <c r="AK34" s="1037" t="s">
        <v>602</v>
      </c>
      <c r="AL34" s="1028"/>
      <c r="AM34" s="1028"/>
      <c r="AN34" s="1028"/>
      <c r="AO34" s="1028"/>
      <c r="AP34" s="1028">
        <v>3303</v>
      </c>
      <c r="AQ34" s="1028"/>
      <c r="AR34" s="1028"/>
      <c r="AS34" s="1028"/>
      <c r="AT34" s="1028"/>
      <c r="AU34" s="1028">
        <v>0</v>
      </c>
      <c r="AV34" s="1028"/>
      <c r="AW34" s="1028"/>
      <c r="AX34" s="1028"/>
      <c r="AY34" s="1028"/>
      <c r="AZ34" s="1099" t="s">
        <v>602</v>
      </c>
      <c r="BA34" s="1099"/>
      <c r="BB34" s="1099"/>
      <c r="BC34" s="1099"/>
      <c r="BD34" s="1099"/>
      <c r="BE34" s="1089" t="s">
        <v>417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12862</v>
      </c>
      <c r="AG63" s="1016"/>
      <c r="AH63" s="1016"/>
      <c r="AI63" s="1016"/>
      <c r="AJ63" s="1087"/>
      <c r="AK63" s="1088"/>
      <c r="AL63" s="1020"/>
      <c r="AM63" s="1020"/>
      <c r="AN63" s="1020"/>
      <c r="AO63" s="1020"/>
      <c r="AP63" s="1016">
        <v>135778</v>
      </c>
      <c r="AQ63" s="1016"/>
      <c r="AR63" s="1016"/>
      <c r="AS63" s="1016"/>
      <c r="AT63" s="1016"/>
      <c r="AU63" s="1016">
        <v>70930</v>
      </c>
      <c r="AV63" s="1016"/>
      <c r="AW63" s="1016"/>
      <c r="AX63" s="1016"/>
      <c r="AY63" s="1016"/>
      <c r="AZ63" s="1082"/>
      <c r="BA63" s="1082"/>
      <c r="BB63" s="1082"/>
      <c r="BC63" s="1082"/>
      <c r="BD63" s="1082"/>
      <c r="BE63" s="1017"/>
      <c r="BF63" s="1017"/>
      <c r="BG63" s="1017"/>
      <c r="BH63" s="1017"/>
      <c r="BI63" s="1018"/>
      <c r="BJ63" s="1083" t="s">
        <v>420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422</v>
      </c>
      <c r="B66" s="1053"/>
      <c r="C66" s="1053"/>
      <c r="D66" s="1053"/>
      <c r="E66" s="1053"/>
      <c r="F66" s="1053"/>
      <c r="G66" s="1053"/>
      <c r="H66" s="1053"/>
      <c r="I66" s="1053"/>
      <c r="J66" s="1053"/>
      <c r="K66" s="1053"/>
      <c r="L66" s="1053"/>
      <c r="M66" s="1053"/>
      <c r="N66" s="1053"/>
      <c r="O66" s="1053"/>
      <c r="P66" s="1054"/>
      <c r="Q66" s="1058" t="s">
        <v>423</v>
      </c>
      <c r="R66" s="1059"/>
      <c r="S66" s="1059"/>
      <c r="T66" s="1059"/>
      <c r="U66" s="1060"/>
      <c r="V66" s="1058" t="s">
        <v>424</v>
      </c>
      <c r="W66" s="1059"/>
      <c r="X66" s="1059"/>
      <c r="Y66" s="1059"/>
      <c r="Z66" s="1060"/>
      <c r="AA66" s="1058" t="s">
        <v>425</v>
      </c>
      <c r="AB66" s="1059"/>
      <c r="AC66" s="1059"/>
      <c r="AD66" s="1059"/>
      <c r="AE66" s="1060"/>
      <c r="AF66" s="1064" t="s">
        <v>426</v>
      </c>
      <c r="AG66" s="1065"/>
      <c r="AH66" s="1065"/>
      <c r="AI66" s="1065"/>
      <c r="AJ66" s="1066"/>
      <c r="AK66" s="1058" t="s">
        <v>427</v>
      </c>
      <c r="AL66" s="1053"/>
      <c r="AM66" s="1053"/>
      <c r="AN66" s="1053"/>
      <c r="AO66" s="1054"/>
      <c r="AP66" s="1058" t="s">
        <v>428</v>
      </c>
      <c r="AQ66" s="1059"/>
      <c r="AR66" s="1059"/>
      <c r="AS66" s="1059"/>
      <c r="AT66" s="1060"/>
      <c r="AU66" s="1058" t="s">
        <v>429</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603</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602</v>
      </c>
      <c r="AQ68" s="1039"/>
      <c r="AR68" s="1039"/>
      <c r="AS68" s="1039"/>
      <c r="AT68" s="1039"/>
      <c r="AU68" s="1039" t="s">
        <v>602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604</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602</v>
      </c>
      <c r="AL69" s="1028"/>
      <c r="AM69" s="1028"/>
      <c r="AN69" s="1028"/>
      <c r="AO69" s="1028"/>
      <c r="AP69" s="1028" t="s">
        <v>602</v>
      </c>
      <c r="AQ69" s="1028"/>
      <c r="AR69" s="1028"/>
      <c r="AS69" s="1028"/>
      <c r="AT69" s="1028"/>
      <c r="AU69" s="1028" t="s">
        <v>602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605</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602</v>
      </c>
      <c r="AQ70" s="1028"/>
      <c r="AR70" s="1028"/>
      <c r="AS70" s="1028"/>
      <c r="AT70" s="1028"/>
      <c r="AU70" s="1028" t="s">
        <v>602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606</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602</v>
      </c>
      <c r="AL71" s="1028"/>
      <c r="AM71" s="1028"/>
      <c r="AN71" s="1028"/>
      <c r="AO71" s="1028"/>
      <c r="AP71" s="1028" t="s">
        <v>602</v>
      </c>
      <c r="AQ71" s="1028"/>
      <c r="AR71" s="1028"/>
      <c r="AS71" s="1028"/>
      <c r="AT71" s="1028"/>
      <c r="AU71" s="1028" t="s">
        <v>602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607</v>
      </c>
      <c r="C72" s="1032"/>
      <c r="D72" s="1032"/>
      <c r="E72" s="1032"/>
      <c r="F72" s="1032"/>
      <c r="G72" s="1032"/>
      <c r="H72" s="1032"/>
      <c r="I72" s="1032"/>
      <c r="J72" s="1032"/>
      <c r="K72" s="1032"/>
      <c r="L72" s="1032"/>
      <c r="M72" s="1032"/>
      <c r="N72" s="1032"/>
      <c r="O72" s="1032"/>
      <c r="P72" s="1033"/>
      <c r="Q72" s="1034">
        <v>1666</v>
      </c>
      <c r="R72" s="1028"/>
      <c r="S72" s="1028"/>
      <c r="T72" s="1028"/>
      <c r="U72" s="1028"/>
      <c r="V72" s="1028">
        <v>1492</v>
      </c>
      <c r="W72" s="1028"/>
      <c r="X72" s="1028"/>
      <c r="Y72" s="1028"/>
      <c r="Z72" s="1028"/>
      <c r="AA72" s="1028">
        <v>174</v>
      </c>
      <c r="AB72" s="1028"/>
      <c r="AC72" s="1028"/>
      <c r="AD72" s="1028"/>
      <c r="AE72" s="1028"/>
      <c r="AF72" s="1028">
        <v>174</v>
      </c>
      <c r="AG72" s="1028"/>
      <c r="AH72" s="1028"/>
      <c r="AI72" s="1028"/>
      <c r="AJ72" s="1028"/>
      <c r="AK72" s="1028" t="s">
        <v>602</v>
      </c>
      <c r="AL72" s="1028"/>
      <c r="AM72" s="1028"/>
      <c r="AN72" s="1028"/>
      <c r="AO72" s="1028"/>
      <c r="AP72" s="1028">
        <v>8568</v>
      </c>
      <c r="AQ72" s="1028"/>
      <c r="AR72" s="1028"/>
      <c r="AS72" s="1028"/>
      <c r="AT72" s="1028"/>
      <c r="AU72" s="1028">
        <v>4061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608</v>
      </c>
      <c r="C73" s="1032"/>
      <c r="D73" s="1032"/>
      <c r="E73" s="1032"/>
      <c r="F73" s="1032"/>
      <c r="G73" s="1032"/>
      <c r="H73" s="1032"/>
      <c r="I73" s="1032"/>
      <c r="J73" s="1032"/>
      <c r="K73" s="1032"/>
      <c r="L73" s="1032"/>
      <c r="M73" s="1032"/>
      <c r="N73" s="1032"/>
      <c r="O73" s="1032"/>
      <c r="P73" s="1033"/>
      <c r="Q73" s="1034">
        <v>77227</v>
      </c>
      <c r="R73" s="1028"/>
      <c r="S73" s="1028"/>
      <c r="T73" s="1028"/>
      <c r="U73" s="1028"/>
      <c r="V73" s="1028">
        <v>76730</v>
      </c>
      <c r="W73" s="1028"/>
      <c r="X73" s="1028"/>
      <c r="Y73" s="1028"/>
      <c r="Z73" s="1028"/>
      <c r="AA73" s="1028">
        <v>497</v>
      </c>
      <c r="AB73" s="1028"/>
      <c r="AC73" s="1028"/>
      <c r="AD73" s="1028"/>
      <c r="AE73" s="1028"/>
      <c r="AF73" s="1028">
        <v>497</v>
      </c>
      <c r="AG73" s="1028"/>
      <c r="AH73" s="1028"/>
      <c r="AI73" s="1028"/>
      <c r="AJ73" s="1028"/>
      <c r="AK73" s="1028" t="s">
        <v>602</v>
      </c>
      <c r="AL73" s="1028"/>
      <c r="AM73" s="1028"/>
      <c r="AN73" s="1028"/>
      <c r="AO73" s="1028"/>
      <c r="AP73" s="1028" t="s">
        <v>602</v>
      </c>
      <c r="AQ73" s="1028"/>
      <c r="AR73" s="1028"/>
      <c r="AS73" s="1028"/>
      <c r="AT73" s="1028"/>
      <c r="AU73" s="1028" t="s">
        <v>602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609</v>
      </c>
      <c r="C74" s="1032"/>
      <c r="D74" s="1032"/>
      <c r="E74" s="1032"/>
      <c r="F74" s="1032"/>
      <c r="G74" s="1032"/>
      <c r="H74" s="1032"/>
      <c r="I74" s="1032"/>
      <c r="J74" s="1032"/>
      <c r="K74" s="1032"/>
      <c r="L74" s="1032"/>
      <c r="M74" s="1032"/>
      <c r="N74" s="1032"/>
      <c r="O74" s="1032"/>
      <c r="P74" s="1033"/>
      <c r="Q74" s="1034">
        <v>2458</v>
      </c>
      <c r="R74" s="1028"/>
      <c r="S74" s="1028"/>
      <c r="T74" s="1028"/>
      <c r="U74" s="1028"/>
      <c r="V74" s="1028">
        <v>2213</v>
      </c>
      <c r="W74" s="1028"/>
      <c r="X74" s="1028"/>
      <c r="Y74" s="1028"/>
      <c r="Z74" s="1028"/>
      <c r="AA74" s="1028">
        <v>335</v>
      </c>
      <c r="AB74" s="1028"/>
      <c r="AC74" s="1028"/>
      <c r="AD74" s="1028"/>
      <c r="AE74" s="1028"/>
      <c r="AF74" s="1028">
        <v>335</v>
      </c>
      <c r="AG74" s="1028"/>
      <c r="AH74" s="1028"/>
      <c r="AI74" s="1028"/>
      <c r="AJ74" s="1028"/>
      <c r="AK74" s="1028">
        <v>138</v>
      </c>
      <c r="AL74" s="1028"/>
      <c r="AM74" s="1028"/>
      <c r="AN74" s="1028"/>
      <c r="AO74" s="1028"/>
      <c r="AP74" s="1028" t="s">
        <v>602</v>
      </c>
      <c r="AQ74" s="1028"/>
      <c r="AR74" s="1028"/>
      <c r="AS74" s="1028"/>
      <c r="AT74" s="1028"/>
      <c r="AU74" s="1028" t="s">
        <v>602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609</v>
      </c>
      <c r="C75" s="1032"/>
      <c r="D75" s="1032"/>
      <c r="E75" s="1032"/>
      <c r="F75" s="1032"/>
      <c r="G75" s="1032"/>
      <c r="H75" s="1032"/>
      <c r="I75" s="1032"/>
      <c r="J75" s="1032"/>
      <c r="K75" s="1032"/>
      <c r="L75" s="1032"/>
      <c r="M75" s="1032"/>
      <c r="N75" s="1032"/>
      <c r="O75" s="1032"/>
      <c r="P75" s="1033"/>
      <c r="Q75" s="1035">
        <v>659115</v>
      </c>
      <c r="R75" s="1036"/>
      <c r="S75" s="1036"/>
      <c r="T75" s="1036"/>
      <c r="U75" s="1037"/>
      <c r="V75" s="1038">
        <v>635247</v>
      </c>
      <c r="W75" s="1036"/>
      <c r="X75" s="1036"/>
      <c r="Y75" s="1036"/>
      <c r="Z75" s="1037"/>
      <c r="AA75" s="1038">
        <v>23868</v>
      </c>
      <c r="AB75" s="1036"/>
      <c r="AC75" s="1036"/>
      <c r="AD75" s="1036"/>
      <c r="AE75" s="1037"/>
      <c r="AF75" s="1038">
        <v>23868</v>
      </c>
      <c r="AG75" s="1036"/>
      <c r="AH75" s="1036"/>
      <c r="AI75" s="1036"/>
      <c r="AJ75" s="1037"/>
      <c r="AK75" s="1038">
        <v>3257</v>
      </c>
      <c r="AL75" s="1036"/>
      <c r="AM75" s="1036"/>
      <c r="AN75" s="1036"/>
      <c r="AO75" s="1037"/>
      <c r="AP75" s="1038" t="s">
        <v>602</v>
      </c>
      <c r="AQ75" s="1036"/>
      <c r="AR75" s="1036"/>
      <c r="AS75" s="1036"/>
      <c r="AT75" s="1037"/>
      <c r="AU75" s="1038" t="s">
        <v>602</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25130</v>
      </c>
      <c r="AG88" s="1016"/>
      <c r="AH88" s="1016"/>
      <c r="AI88" s="1016"/>
      <c r="AJ88" s="1016"/>
      <c r="AK88" s="1020"/>
      <c r="AL88" s="1020"/>
      <c r="AM88" s="1020"/>
      <c r="AN88" s="1020"/>
      <c r="AO88" s="1020"/>
      <c r="AP88" s="1016">
        <v>8568</v>
      </c>
      <c r="AQ88" s="1016"/>
      <c r="AR88" s="1016"/>
      <c r="AS88" s="1016"/>
      <c r="AT88" s="1016"/>
      <c r="AU88" s="1016">
        <v>4061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16451</v>
      </c>
      <c r="CS102" s="1008"/>
      <c r="CT102" s="1008"/>
      <c r="CU102" s="1008"/>
      <c r="CV102" s="1009"/>
      <c r="CW102" s="1007">
        <v>234</v>
      </c>
      <c r="CX102" s="1008"/>
      <c r="CY102" s="1008"/>
      <c r="CZ102" s="1008"/>
      <c r="DA102" s="1009"/>
      <c r="DB102" s="1007" t="s">
        <v>543</v>
      </c>
      <c r="DC102" s="1008"/>
      <c r="DD102" s="1008"/>
      <c r="DE102" s="1008"/>
      <c r="DF102" s="1009"/>
      <c r="DG102" s="1007" t="s">
        <v>543</v>
      </c>
      <c r="DH102" s="1008"/>
      <c r="DI102" s="1008"/>
      <c r="DJ102" s="1008"/>
      <c r="DK102" s="1009"/>
      <c r="DL102" s="1007" t="s">
        <v>543</v>
      </c>
      <c r="DM102" s="1008"/>
      <c r="DN102" s="1008"/>
      <c r="DO102" s="1008"/>
      <c r="DP102" s="1009"/>
      <c r="DQ102" s="1007" t="s">
        <v>543</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308</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308</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308</v>
      </c>
      <c r="DR109" s="951"/>
      <c r="DS109" s="951"/>
      <c r="DT109" s="951"/>
      <c r="DU109" s="952"/>
      <c r="DV109" s="953" t="s">
        <v>441</v>
      </c>
      <c r="DW109" s="951"/>
      <c r="DX109" s="951"/>
      <c r="DY109" s="951"/>
      <c r="DZ109" s="982"/>
    </row>
    <row r="110" spans="1:131" s="248" customFormat="1" ht="26.25" customHeight="1" x14ac:dyDescent="0.15">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12832830</v>
      </c>
      <c r="AB110" s="944"/>
      <c r="AC110" s="944"/>
      <c r="AD110" s="944"/>
      <c r="AE110" s="945"/>
      <c r="AF110" s="946">
        <v>14498821</v>
      </c>
      <c r="AG110" s="944"/>
      <c r="AH110" s="944"/>
      <c r="AI110" s="944"/>
      <c r="AJ110" s="945"/>
      <c r="AK110" s="946">
        <v>15660783</v>
      </c>
      <c r="AL110" s="944"/>
      <c r="AM110" s="944"/>
      <c r="AN110" s="944"/>
      <c r="AO110" s="945"/>
      <c r="AP110" s="947">
        <v>14.7</v>
      </c>
      <c r="AQ110" s="948"/>
      <c r="AR110" s="948"/>
      <c r="AS110" s="948"/>
      <c r="AT110" s="949"/>
      <c r="AU110" s="983" t="s">
        <v>72</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182090604</v>
      </c>
      <c r="BR110" s="891"/>
      <c r="BS110" s="891"/>
      <c r="BT110" s="891"/>
      <c r="BU110" s="891"/>
      <c r="BV110" s="891">
        <v>188424101</v>
      </c>
      <c r="BW110" s="891"/>
      <c r="BX110" s="891"/>
      <c r="BY110" s="891"/>
      <c r="BZ110" s="891"/>
      <c r="CA110" s="891">
        <v>188583916</v>
      </c>
      <c r="CB110" s="891"/>
      <c r="CC110" s="891"/>
      <c r="CD110" s="891"/>
      <c r="CE110" s="891"/>
      <c r="CF110" s="915">
        <v>177.4</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447</v>
      </c>
      <c r="DR110" s="891"/>
      <c r="DS110" s="891"/>
      <c r="DT110" s="891"/>
      <c r="DU110" s="891"/>
      <c r="DV110" s="892" t="s">
        <v>448</v>
      </c>
      <c r="DW110" s="892"/>
      <c r="DX110" s="892"/>
      <c r="DY110" s="892"/>
      <c r="DZ110" s="893"/>
    </row>
    <row r="111" spans="1:131" s="248" customFormat="1" ht="26.25" customHeight="1" x14ac:dyDescent="0.15">
      <c r="A111" s="820" t="s">
        <v>449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v>55601</v>
      </c>
      <c r="AB111" s="972"/>
      <c r="AC111" s="972"/>
      <c r="AD111" s="972"/>
      <c r="AE111" s="973"/>
      <c r="AF111" s="974">
        <v>45014</v>
      </c>
      <c r="AG111" s="972"/>
      <c r="AH111" s="972"/>
      <c r="AI111" s="972"/>
      <c r="AJ111" s="973"/>
      <c r="AK111" s="974">
        <v>39476</v>
      </c>
      <c r="AL111" s="972"/>
      <c r="AM111" s="972"/>
      <c r="AN111" s="972"/>
      <c r="AO111" s="973"/>
      <c r="AP111" s="975">
        <v>0</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v>1454572</v>
      </c>
      <c r="BR111" s="863"/>
      <c r="BS111" s="863"/>
      <c r="BT111" s="863"/>
      <c r="BU111" s="863"/>
      <c r="BV111" s="863">
        <v>909442</v>
      </c>
      <c r="BW111" s="863"/>
      <c r="BX111" s="863"/>
      <c r="BY111" s="863"/>
      <c r="BZ111" s="863"/>
      <c r="CA111" s="863">
        <v>1043877</v>
      </c>
      <c r="CB111" s="863"/>
      <c r="CC111" s="863"/>
      <c r="CD111" s="863"/>
      <c r="CE111" s="863"/>
      <c r="CF111" s="924">
        <v>1</v>
      </c>
      <c r="CG111" s="925"/>
      <c r="CH111" s="925"/>
      <c r="CI111" s="925"/>
      <c r="CJ111" s="925"/>
      <c r="CK111" s="980"/>
      <c r="CL111" s="867"/>
      <c r="CM111" s="870" t="s">
        <v>451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448</v>
      </c>
      <c r="DH111" s="863"/>
      <c r="DI111" s="863"/>
      <c r="DJ111" s="863"/>
      <c r="DK111" s="863"/>
      <c r="DL111" s="863" t="s">
        <v>416</v>
      </c>
      <c r="DM111" s="863"/>
      <c r="DN111" s="863"/>
      <c r="DO111" s="863"/>
      <c r="DP111" s="863"/>
      <c r="DQ111" s="863" t="s">
        <v>128</v>
      </c>
      <c r="DR111" s="863"/>
      <c r="DS111" s="863"/>
      <c r="DT111" s="863"/>
      <c r="DU111" s="863"/>
      <c r="DV111" s="840" t="s">
        <v>452</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66667</v>
      </c>
      <c r="AB112" s="826"/>
      <c r="AC112" s="826"/>
      <c r="AD112" s="826"/>
      <c r="AE112" s="827"/>
      <c r="AF112" s="828">
        <v>50000</v>
      </c>
      <c r="AG112" s="826"/>
      <c r="AH112" s="826"/>
      <c r="AI112" s="826"/>
      <c r="AJ112" s="827"/>
      <c r="AK112" s="828">
        <v>33333</v>
      </c>
      <c r="AL112" s="826"/>
      <c r="AM112" s="826"/>
      <c r="AN112" s="826"/>
      <c r="AO112" s="827"/>
      <c r="AP112" s="873">
        <v>0</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85160447</v>
      </c>
      <c r="BR112" s="863"/>
      <c r="BS112" s="863"/>
      <c r="BT112" s="863"/>
      <c r="BU112" s="863"/>
      <c r="BV112" s="863">
        <v>78151424</v>
      </c>
      <c r="BW112" s="863"/>
      <c r="BX112" s="863"/>
      <c r="BY112" s="863"/>
      <c r="BZ112" s="863"/>
      <c r="CA112" s="863">
        <v>70930239</v>
      </c>
      <c r="CB112" s="863"/>
      <c r="CC112" s="863"/>
      <c r="CD112" s="863"/>
      <c r="CE112" s="863"/>
      <c r="CF112" s="924">
        <v>66.7</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416</v>
      </c>
      <c r="DH112" s="863"/>
      <c r="DI112" s="863"/>
      <c r="DJ112" s="863"/>
      <c r="DK112" s="863"/>
      <c r="DL112" s="863" t="s">
        <v>448</v>
      </c>
      <c r="DM112" s="863"/>
      <c r="DN112" s="863"/>
      <c r="DO112" s="863"/>
      <c r="DP112" s="863"/>
      <c r="DQ112" s="863">
        <v>11008</v>
      </c>
      <c r="DR112" s="863"/>
      <c r="DS112" s="863"/>
      <c r="DT112" s="863"/>
      <c r="DU112" s="863"/>
      <c r="DV112" s="840">
        <v>0</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6519037</v>
      </c>
      <c r="AB113" s="972"/>
      <c r="AC113" s="972"/>
      <c r="AD113" s="972"/>
      <c r="AE113" s="973"/>
      <c r="AF113" s="974">
        <v>6294025</v>
      </c>
      <c r="AG113" s="972"/>
      <c r="AH113" s="972"/>
      <c r="AI113" s="972"/>
      <c r="AJ113" s="973"/>
      <c r="AK113" s="974">
        <v>5845912</v>
      </c>
      <c r="AL113" s="972"/>
      <c r="AM113" s="972"/>
      <c r="AN113" s="972"/>
      <c r="AO113" s="973"/>
      <c r="AP113" s="975">
        <v>5.5</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2952865</v>
      </c>
      <c r="BR113" s="863"/>
      <c r="BS113" s="863"/>
      <c r="BT113" s="863"/>
      <c r="BU113" s="863"/>
      <c r="BV113" s="863">
        <v>4164494</v>
      </c>
      <c r="BW113" s="863"/>
      <c r="BX113" s="863"/>
      <c r="BY113" s="863"/>
      <c r="BZ113" s="863"/>
      <c r="CA113" s="863">
        <v>4061272</v>
      </c>
      <c r="CB113" s="863"/>
      <c r="CC113" s="863"/>
      <c r="CD113" s="863"/>
      <c r="CE113" s="863"/>
      <c r="CF113" s="924">
        <v>3.8</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448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48835</v>
      </c>
      <c r="AB114" s="826"/>
      <c r="AC114" s="826"/>
      <c r="AD114" s="826"/>
      <c r="AE114" s="827"/>
      <c r="AF114" s="828">
        <v>48871</v>
      </c>
      <c r="AG114" s="826"/>
      <c r="AH114" s="826"/>
      <c r="AI114" s="826"/>
      <c r="AJ114" s="827"/>
      <c r="AK114" s="828">
        <v>115369</v>
      </c>
      <c r="AL114" s="826"/>
      <c r="AM114" s="826"/>
      <c r="AN114" s="826"/>
      <c r="AO114" s="827"/>
      <c r="AP114" s="873">
        <v>0.1</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24086389</v>
      </c>
      <c r="BR114" s="863"/>
      <c r="BS114" s="863"/>
      <c r="BT114" s="863"/>
      <c r="BU114" s="863"/>
      <c r="BV114" s="863">
        <v>23832466</v>
      </c>
      <c r="BW114" s="863"/>
      <c r="BX114" s="863"/>
      <c r="BY114" s="863"/>
      <c r="BZ114" s="863"/>
      <c r="CA114" s="863">
        <v>23471179</v>
      </c>
      <c r="CB114" s="863"/>
      <c r="CC114" s="863"/>
      <c r="CD114" s="863"/>
      <c r="CE114" s="863"/>
      <c r="CF114" s="924">
        <v>22.1</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447</v>
      </c>
      <c r="DM114" s="826"/>
      <c r="DN114" s="826"/>
      <c r="DO114" s="826"/>
      <c r="DP114" s="827"/>
      <c r="DQ114" s="828" t="s">
        <v>463</v>
      </c>
      <c r="DR114" s="826"/>
      <c r="DS114" s="826"/>
      <c r="DT114" s="826"/>
      <c r="DU114" s="827"/>
      <c r="DV114" s="873" t="s">
        <v>452</v>
      </c>
      <c r="DW114" s="874"/>
      <c r="DX114" s="874"/>
      <c r="DY114" s="874"/>
      <c r="DZ114" s="875"/>
    </row>
    <row r="115" spans="1:130" s="248" customFormat="1" ht="26.25" customHeight="1" x14ac:dyDescent="0.15">
      <c r="A115" s="967"/>
      <c r="B115" s="968"/>
      <c r="C115" s="796" t="s">
        <v>464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198975</v>
      </c>
      <c r="AB115" s="972"/>
      <c r="AC115" s="972"/>
      <c r="AD115" s="972"/>
      <c r="AE115" s="973"/>
      <c r="AF115" s="974">
        <v>249628</v>
      </c>
      <c r="AG115" s="972"/>
      <c r="AH115" s="972"/>
      <c r="AI115" s="972"/>
      <c r="AJ115" s="973"/>
      <c r="AK115" s="974">
        <v>208325</v>
      </c>
      <c r="AL115" s="972"/>
      <c r="AM115" s="972"/>
      <c r="AN115" s="972"/>
      <c r="AO115" s="973"/>
      <c r="AP115" s="975">
        <v>0.2</v>
      </c>
      <c r="AQ115" s="976"/>
      <c r="AR115" s="976"/>
      <c r="AS115" s="976"/>
      <c r="AT115" s="977"/>
      <c r="AU115" s="985"/>
      <c r="AV115" s="986"/>
      <c r="AW115" s="986"/>
      <c r="AX115" s="986"/>
      <c r="AY115" s="986"/>
      <c r="AZ115" s="861" t="s">
        <v>465</v>
      </c>
      <c r="BA115" s="796"/>
      <c r="BB115" s="796"/>
      <c r="BC115" s="796"/>
      <c r="BD115" s="796"/>
      <c r="BE115" s="796"/>
      <c r="BF115" s="796"/>
      <c r="BG115" s="796"/>
      <c r="BH115" s="796"/>
      <c r="BI115" s="796"/>
      <c r="BJ115" s="796"/>
      <c r="BK115" s="796"/>
      <c r="BL115" s="796"/>
      <c r="BM115" s="796"/>
      <c r="BN115" s="796"/>
      <c r="BO115" s="796"/>
      <c r="BP115" s="797"/>
      <c r="BQ115" s="862">
        <v>80822</v>
      </c>
      <c r="BR115" s="863"/>
      <c r="BS115" s="863"/>
      <c r="BT115" s="863"/>
      <c r="BU115" s="863"/>
      <c r="BV115" s="863">
        <v>35057</v>
      </c>
      <c r="BW115" s="863"/>
      <c r="BX115" s="863"/>
      <c r="BY115" s="863"/>
      <c r="BZ115" s="863"/>
      <c r="CA115" s="863">
        <v>39455</v>
      </c>
      <c r="CB115" s="863"/>
      <c r="CC115" s="863"/>
      <c r="CD115" s="863"/>
      <c r="CE115" s="863"/>
      <c r="CF115" s="924">
        <v>0</v>
      </c>
      <c r="CG115" s="925"/>
      <c r="CH115" s="925"/>
      <c r="CI115" s="925"/>
      <c r="CJ115" s="925"/>
      <c r="CK115" s="980"/>
      <c r="CL115" s="867"/>
      <c r="CM115" s="861" t="s">
        <v>466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582036</v>
      </c>
      <c r="DH115" s="826"/>
      <c r="DI115" s="826"/>
      <c r="DJ115" s="826"/>
      <c r="DK115" s="827"/>
      <c r="DL115" s="828">
        <v>345507</v>
      </c>
      <c r="DM115" s="826"/>
      <c r="DN115" s="826"/>
      <c r="DO115" s="826"/>
      <c r="DP115" s="827"/>
      <c r="DQ115" s="828">
        <v>614451</v>
      </c>
      <c r="DR115" s="826"/>
      <c r="DS115" s="826"/>
      <c r="DT115" s="826"/>
      <c r="DU115" s="827"/>
      <c r="DV115" s="873">
        <v>0.6</v>
      </c>
      <c r="DW115" s="874"/>
      <c r="DX115" s="874"/>
      <c r="DY115" s="874"/>
      <c r="DZ115" s="875"/>
    </row>
    <row r="116" spans="1:130" s="248" customFormat="1" ht="26.25" customHeight="1" x14ac:dyDescent="0.15">
      <c r="A116" s="969"/>
      <c r="B116" s="970"/>
      <c r="C116" s="929" t="s">
        <v>467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416</v>
      </c>
      <c r="AG116" s="826"/>
      <c r="AH116" s="826"/>
      <c r="AI116" s="826"/>
      <c r="AJ116" s="827"/>
      <c r="AK116" s="828" t="s">
        <v>448</v>
      </c>
      <c r="AL116" s="826"/>
      <c r="AM116" s="826"/>
      <c r="AN116" s="826"/>
      <c r="AO116" s="827"/>
      <c r="AP116" s="873" t="s">
        <v>128</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128</v>
      </c>
      <c r="BW116" s="863"/>
      <c r="BX116" s="863"/>
      <c r="BY116" s="863"/>
      <c r="BZ116" s="863"/>
      <c r="CA116" s="863" t="s">
        <v>416</v>
      </c>
      <c r="CB116" s="863"/>
      <c r="CC116" s="863"/>
      <c r="CD116" s="863"/>
      <c r="CE116" s="863"/>
      <c r="CF116" s="924" t="s">
        <v>128</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448</v>
      </c>
      <c r="DM116" s="826"/>
      <c r="DN116" s="826"/>
      <c r="DO116" s="826"/>
      <c r="DP116" s="827"/>
      <c r="DQ116" s="828" t="s">
        <v>448</v>
      </c>
      <c r="DR116" s="826"/>
      <c r="DS116" s="826"/>
      <c r="DT116" s="826"/>
      <c r="DU116" s="827"/>
      <c r="DV116" s="873" t="s">
        <v>128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19721945</v>
      </c>
      <c r="AB117" s="958"/>
      <c r="AC117" s="958"/>
      <c r="AD117" s="958"/>
      <c r="AE117" s="959"/>
      <c r="AF117" s="960">
        <v>21186359</v>
      </c>
      <c r="AG117" s="958"/>
      <c r="AH117" s="958"/>
      <c r="AI117" s="958"/>
      <c r="AJ117" s="959"/>
      <c r="AK117" s="960">
        <v>21903198</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463</v>
      </c>
      <c r="BR117" s="863"/>
      <c r="BS117" s="863"/>
      <c r="BT117" s="863"/>
      <c r="BU117" s="863"/>
      <c r="BV117" s="863" t="s">
        <v>463</v>
      </c>
      <c r="BW117" s="863"/>
      <c r="BX117" s="863"/>
      <c r="BY117" s="863"/>
      <c r="BZ117" s="863"/>
      <c r="CA117" s="863" t="s">
        <v>416</v>
      </c>
      <c r="CB117" s="863"/>
      <c r="CC117" s="863"/>
      <c r="CD117" s="863"/>
      <c r="CE117" s="863"/>
      <c r="CF117" s="924" t="s">
        <v>448</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452</v>
      </c>
      <c r="DH117" s="826"/>
      <c r="DI117" s="826"/>
      <c r="DJ117" s="826"/>
      <c r="DK117" s="827"/>
      <c r="DL117" s="828" t="s">
        <v>447</v>
      </c>
      <c r="DM117" s="826"/>
      <c r="DN117" s="826"/>
      <c r="DO117" s="826"/>
      <c r="DP117" s="827"/>
      <c r="DQ117" s="828" t="s">
        <v>416</v>
      </c>
      <c r="DR117" s="826"/>
      <c r="DS117" s="826"/>
      <c r="DT117" s="826"/>
      <c r="DU117" s="827"/>
      <c r="DV117" s="873" t="s">
        <v>416</v>
      </c>
      <c r="DW117" s="874"/>
      <c r="DX117" s="874"/>
      <c r="DY117" s="874"/>
      <c r="DZ117" s="875"/>
    </row>
    <row r="118" spans="1:130" s="248" customFormat="1" ht="26.25" customHeight="1" x14ac:dyDescent="0.15">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308</v>
      </c>
      <c r="AL118" s="951"/>
      <c r="AM118" s="951"/>
      <c r="AN118" s="951"/>
      <c r="AO118" s="952"/>
      <c r="AP118" s="954" t="s">
        <v>441</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448</v>
      </c>
      <c r="BR118" s="894"/>
      <c r="BS118" s="894"/>
      <c r="BT118" s="894"/>
      <c r="BU118" s="894"/>
      <c r="BV118" s="894" t="s">
        <v>448</v>
      </c>
      <c r="BW118" s="894"/>
      <c r="BX118" s="894"/>
      <c r="BY118" s="894"/>
      <c r="BZ118" s="894"/>
      <c r="CA118" s="894" t="s">
        <v>447</v>
      </c>
      <c r="CB118" s="894"/>
      <c r="CC118" s="894"/>
      <c r="CD118" s="894"/>
      <c r="CE118" s="894"/>
      <c r="CF118" s="924" t="s">
        <v>416</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416</v>
      </c>
      <c r="DH118" s="826"/>
      <c r="DI118" s="826"/>
      <c r="DJ118" s="826"/>
      <c r="DK118" s="827"/>
      <c r="DL118" s="828" t="s">
        <v>448</v>
      </c>
      <c r="DM118" s="826"/>
      <c r="DN118" s="826"/>
      <c r="DO118" s="826"/>
      <c r="DP118" s="827"/>
      <c r="DQ118" s="828" t="s">
        <v>447</v>
      </c>
      <c r="DR118" s="826"/>
      <c r="DS118" s="826"/>
      <c r="DT118" s="826"/>
      <c r="DU118" s="827"/>
      <c r="DV118" s="873" t="s">
        <v>416</v>
      </c>
      <c r="DW118" s="874"/>
      <c r="DX118" s="874"/>
      <c r="DY118" s="874"/>
      <c r="DZ118" s="875"/>
    </row>
    <row r="119" spans="1:130" s="248" customFormat="1" ht="26.25" customHeight="1" x14ac:dyDescent="0.15">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447</v>
      </c>
      <c r="AB119" s="944"/>
      <c r="AC119" s="944"/>
      <c r="AD119" s="944"/>
      <c r="AE119" s="945"/>
      <c r="AF119" s="946" t="s">
        <v>448</v>
      </c>
      <c r="AG119" s="944"/>
      <c r="AH119" s="944"/>
      <c r="AI119" s="944"/>
      <c r="AJ119" s="945"/>
      <c r="AK119" s="946" t="s">
        <v>416</v>
      </c>
      <c r="AL119" s="944"/>
      <c r="AM119" s="944"/>
      <c r="AN119" s="944"/>
      <c r="AO119" s="945"/>
      <c r="AP119" s="947" t="s">
        <v>447</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475</v>
      </c>
      <c r="BP119" s="927"/>
      <c r="BQ119" s="931">
        <v>295825699</v>
      </c>
      <c r="BR119" s="894"/>
      <c r="BS119" s="894"/>
      <c r="BT119" s="894"/>
      <c r="BU119" s="894"/>
      <c r="BV119" s="894">
        <v>295516984</v>
      </c>
      <c r="BW119" s="894"/>
      <c r="BX119" s="894"/>
      <c r="BY119" s="894"/>
      <c r="BZ119" s="894"/>
      <c r="CA119" s="894">
        <v>288129938</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872536</v>
      </c>
      <c r="DH119" s="809"/>
      <c r="DI119" s="809"/>
      <c r="DJ119" s="809"/>
      <c r="DK119" s="810"/>
      <c r="DL119" s="811">
        <v>563935</v>
      </c>
      <c r="DM119" s="809"/>
      <c r="DN119" s="809"/>
      <c r="DO119" s="809"/>
      <c r="DP119" s="810"/>
      <c r="DQ119" s="811">
        <v>418418</v>
      </c>
      <c r="DR119" s="809"/>
      <c r="DS119" s="809"/>
      <c r="DT119" s="809"/>
      <c r="DU119" s="810"/>
      <c r="DV119" s="897">
        <v>0.4</v>
      </c>
      <c r="DW119" s="898"/>
      <c r="DX119" s="898"/>
      <c r="DY119" s="898"/>
      <c r="DZ119" s="899"/>
    </row>
    <row r="120" spans="1:130" s="248" customFormat="1" ht="26.25" customHeight="1" x14ac:dyDescent="0.15">
      <c r="A120" s="866"/>
      <c r="B120" s="867"/>
      <c r="C120" s="870" t="s">
        <v>451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448</v>
      </c>
      <c r="AB120" s="826"/>
      <c r="AC120" s="826"/>
      <c r="AD120" s="826"/>
      <c r="AE120" s="827"/>
      <c r="AF120" s="828" t="s">
        <v>448</v>
      </c>
      <c r="AG120" s="826"/>
      <c r="AH120" s="826"/>
      <c r="AI120" s="826"/>
      <c r="AJ120" s="827"/>
      <c r="AK120" s="828" t="s">
        <v>448</v>
      </c>
      <c r="AL120" s="826"/>
      <c r="AM120" s="826"/>
      <c r="AN120" s="826"/>
      <c r="AO120" s="827"/>
      <c r="AP120" s="873" t="s">
        <v>416</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22869352</v>
      </c>
      <c r="BR120" s="891"/>
      <c r="BS120" s="891"/>
      <c r="BT120" s="891"/>
      <c r="BU120" s="891"/>
      <c r="BV120" s="891">
        <v>22284577</v>
      </c>
      <c r="BW120" s="891"/>
      <c r="BX120" s="891"/>
      <c r="BY120" s="891"/>
      <c r="BZ120" s="891"/>
      <c r="CA120" s="891">
        <v>22608917</v>
      </c>
      <c r="CB120" s="891"/>
      <c r="CC120" s="891"/>
      <c r="CD120" s="891"/>
      <c r="CE120" s="891"/>
      <c r="CF120" s="915">
        <v>21.3</v>
      </c>
      <c r="CG120" s="916"/>
      <c r="CH120" s="916"/>
      <c r="CI120" s="916"/>
      <c r="CJ120" s="916"/>
      <c r="CK120" s="917" t="s">
        <v>479</v>
      </c>
      <c r="CL120" s="901"/>
      <c r="CM120" s="901"/>
      <c r="CN120" s="901"/>
      <c r="CO120" s="902"/>
      <c r="CP120" s="921" t="s">
        <v>414</v>
      </c>
      <c r="CQ120" s="922"/>
      <c r="CR120" s="922"/>
      <c r="CS120" s="922"/>
      <c r="CT120" s="922"/>
      <c r="CU120" s="922"/>
      <c r="CV120" s="922"/>
      <c r="CW120" s="922"/>
      <c r="CX120" s="922"/>
      <c r="CY120" s="922"/>
      <c r="CZ120" s="922"/>
      <c r="DA120" s="922"/>
      <c r="DB120" s="922"/>
      <c r="DC120" s="922"/>
      <c r="DD120" s="922"/>
      <c r="DE120" s="922"/>
      <c r="DF120" s="923"/>
      <c r="DG120" s="910">
        <v>80344929</v>
      </c>
      <c r="DH120" s="891"/>
      <c r="DI120" s="891"/>
      <c r="DJ120" s="891"/>
      <c r="DK120" s="891"/>
      <c r="DL120" s="891">
        <v>74030116</v>
      </c>
      <c r="DM120" s="891"/>
      <c r="DN120" s="891"/>
      <c r="DO120" s="891"/>
      <c r="DP120" s="891"/>
      <c r="DQ120" s="891">
        <v>67193450</v>
      </c>
      <c r="DR120" s="891"/>
      <c r="DS120" s="891"/>
      <c r="DT120" s="891"/>
      <c r="DU120" s="891"/>
      <c r="DV120" s="892">
        <v>63.2</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448</v>
      </c>
      <c r="AB121" s="826"/>
      <c r="AC121" s="826"/>
      <c r="AD121" s="826"/>
      <c r="AE121" s="827"/>
      <c r="AF121" s="828" t="s">
        <v>463</v>
      </c>
      <c r="AG121" s="826"/>
      <c r="AH121" s="826"/>
      <c r="AI121" s="826"/>
      <c r="AJ121" s="827"/>
      <c r="AK121" s="828" t="s">
        <v>448</v>
      </c>
      <c r="AL121" s="826"/>
      <c r="AM121" s="826"/>
      <c r="AN121" s="826"/>
      <c r="AO121" s="827"/>
      <c r="AP121" s="873" t="s">
        <v>447</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85776262</v>
      </c>
      <c r="BR121" s="863"/>
      <c r="BS121" s="863"/>
      <c r="BT121" s="863"/>
      <c r="BU121" s="863"/>
      <c r="BV121" s="863">
        <v>75125921</v>
      </c>
      <c r="BW121" s="863"/>
      <c r="BX121" s="863"/>
      <c r="BY121" s="863"/>
      <c r="BZ121" s="863"/>
      <c r="CA121" s="863">
        <v>66936581</v>
      </c>
      <c r="CB121" s="863"/>
      <c r="CC121" s="863"/>
      <c r="CD121" s="863"/>
      <c r="CE121" s="863"/>
      <c r="CF121" s="924">
        <v>63</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4232568</v>
      </c>
      <c r="DH121" s="863"/>
      <c r="DI121" s="863"/>
      <c r="DJ121" s="863"/>
      <c r="DK121" s="863"/>
      <c r="DL121" s="863">
        <v>3612996</v>
      </c>
      <c r="DM121" s="863"/>
      <c r="DN121" s="863"/>
      <c r="DO121" s="863"/>
      <c r="DP121" s="863"/>
      <c r="DQ121" s="863">
        <v>3298962</v>
      </c>
      <c r="DR121" s="863"/>
      <c r="DS121" s="863"/>
      <c r="DT121" s="863"/>
      <c r="DU121" s="863"/>
      <c r="DV121" s="840">
        <v>3.1</v>
      </c>
      <c r="DW121" s="840"/>
      <c r="DX121" s="840"/>
      <c r="DY121" s="840"/>
      <c r="DZ121" s="841"/>
    </row>
    <row r="122" spans="1:130" s="248" customFormat="1" ht="26.25" customHeight="1" x14ac:dyDescent="0.15">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416</v>
      </c>
      <c r="AB122" s="826"/>
      <c r="AC122" s="826"/>
      <c r="AD122" s="826"/>
      <c r="AE122" s="827"/>
      <c r="AF122" s="828" t="s">
        <v>463</v>
      </c>
      <c r="AG122" s="826"/>
      <c r="AH122" s="826"/>
      <c r="AI122" s="826"/>
      <c r="AJ122" s="827"/>
      <c r="AK122" s="828" t="s">
        <v>463</v>
      </c>
      <c r="AL122" s="826"/>
      <c r="AM122" s="826"/>
      <c r="AN122" s="826"/>
      <c r="AO122" s="827"/>
      <c r="AP122" s="873" t="s">
        <v>416</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171208243</v>
      </c>
      <c r="BR122" s="894"/>
      <c r="BS122" s="894"/>
      <c r="BT122" s="894"/>
      <c r="BU122" s="894"/>
      <c r="BV122" s="894">
        <v>173243153</v>
      </c>
      <c r="BW122" s="894"/>
      <c r="BX122" s="894"/>
      <c r="BY122" s="894"/>
      <c r="BZ122" s="894"/>
      <c r="CA122" s="894">
        <v>172708862</v>
      </c>
      <c r="CB122" s="894"/>
      <c r="CC122" s="894"/>
      <c r="CD122" s="894"/>
      <c r="CE122" s="894"/>
      <c r="CF122" s="895">
        <v>162.5</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v>582950</v>
      </c>
      <c r="DH122" s="863"/>
      <c r="DI122" s="863"/>
      <c r="DJ122" s="863"/>
      <c r="DK122" s="863"/>
      <c r="DL122" s="863">
        <v>508312</v>
      </c>
      <c r="DM122" s="863"/>
      <c r="DN122" s="863"/>
      <c r="DO122" s="863"/>
      <c r="DP122" s="863"/>
      <c r="DQ122" s="863">
        <v>437827</v>
      </c>
      <c r="DR122" s="863"/>
      <c r="DS122" s="863"/>
      <c r="DT122" s="863"/>
      <c r="DU122" s="863"/>
      <c r="DV122" s="840">
        <v>0.4</v>
      </c>
      <c r="DW122" s="840"/>
      <c r="DX122" s="840"/>
      <c r="DY122" s="840"/>
      <c r="DZ122" s="841"/>
    </row>
    <row r="123" spans="1:130" s="248" customFormat="1" ht="26.25" customHeight="1" x14ac:dyDescent="0.15">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416</v>
      </c>
      <c r="AB123" s="826"/>
      <c r="AC123" s="826"/>
      <c r="AD123" s="826"/>
      <c r="AE123" s="827"/>
      <c r="AF123" s="828" t="s">
        <v>463</v>
      </c>
      <c r="AG123" s="826"/>
      <c r="AH123" s="826"/>
      <c r="AI123" s="826"/>
      <c r="AJ123" s="827"/>
      <c r="AK123" s="828" t="s">
        <v>447</v>
      </c>
      <c r="AL123" s="826"/>
      <c r="AM123" s="826"/>
      <c r="AN123" s="826"/>
      <c r="AO123" s="827"/>
      <c r="AP123" s="873" t="s">
        <v>463</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485</v>
      </c>
      <c r="BP123" s="927"/>
      <c r="BQ123" s="881">
        <v>279853857</v>
      </c>
      <c r="BR123" s="882"/>
      <c r="BS123" s="882"/>
      <c r="BT123" s="882"/>
      <c r="BU123" s="882"/>
      <c r="BV123" s="882">
        <v>270653651</v>
      </c>
      <c r="BW123" s="882"/>
      <c r="BX123" s="882"/>
      <c r="BY123" s="882"/>
      <c r="BZ123" s="882"/>
      <c r="CA123" s="882">
        <v>262254360</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448</v>
      </c>
      <c r="DH123" s="826"/>
      <c r="DI123" s="826"/>
      <c r="DJ123" s="826"/>
      <c r="DK123" s="827"/>
      <c r="DL123" s="828" t="s">
        <v>447</v>
      </c>
      <c r="DM123" s="826"/>
      <c r="DN123" s="826"/>
      <c r="DO123" s="826"/>
      <c r="DP123" s="827"/>
      <c r="DQ123" s="828" t="s">
        <v>447</v>
      </c>
      <c r="DR123" s="826"/>
      <c r="DS123" s="826"/>
      <c r="DT123" s="826"/>
      <c r="DU123" s="827"/>
      <c r="DV123" s="873" t="s">
        <v>447</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447</v>
      </c>
      <c r="AB124" s="826"/>
      <c r="AC124" s="826"/>
      <c r="AD124" s="826"/>
      <c r="AE124" s="827"/>
      <c r="AF124" s="828" t="s">
        <v>463</v>
      </c>
      <c r="AG124" s="826"/>
      <c r="AH124" s="826"/>
      <c r="AI124" s="826"/>
      <c r="AJ124" s="827"/>
      <c r="AK124" s="828" t="s">
        <v>447</v>
      </c>
      <c r="AL124" s="826"/>
      <c r="AM124" s="826"/>
      <c r="AN124" s="826"/>
      <c r="AO124" s="827"/>
      <c r="AP124" s="873" t="s">
        <v>447</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15.7</v>
      </c>
      <c r="BR124" s="880"/>
      <c r="BS124" s="880"/>
      <c r="BT124" s="880"/>
      <c r="BU124" s="880"/>
      <c r="BV124" s="880">
        <v>24.1</v>
      </c>
      <c r="BW124" s="880"/>
      <c r="BX124" s="880"/>
      <c r="BY124" s="880"/>
      <c r="BZ124" s="880"/>
      <c r="CA124" s="880">
        <v>24.3</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448</v>
      </c>
      <c r="DH124" s="809"/>
      <c r="DI124" s="809"/>
      <c r="DJ124" s="809"/>
      <c r="DK124" s="810"/>
      <c r="DL124" s="811" t="s">
        <v>448</v>
      </c>
      <c r="DM124" s="809"/>
      <c r="DN124" s="809"/>
      <c r="DO124" s="809"/>
      <c r="DP124" s="810"/>
      <c r="DQ124" s="811" t="s">
        <v>448</v>
      </c>
      <c r="DR124" s="809"/>
      <c r="DS124" s="809"/>
      <c r="DT124" s="809"/>
      <c r="DU124" s="810"/>
      <c r="DV124" s="897" t="s">
        <v>448</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448</v>
      </c>
      <c r="AB125" s="826"/>
      <c r="AC125" s="826"/>
      <c r="AD125" s="826"/>
      <c r="AE125" s="827"/>
      <c r="AF125" s="828" t="s">
        <v>448</v>
      </c>
      <c r="AG125" s="826"/>
      <c r="AH125" s="826"/>
      <c r="AI125" s="826"/>
      <c r="AJ125" s="827"/>
      <c r="AK125" s="828" t="s">
        <v>448</v>
      </c>
      <c r="AL125" s="826"/>
      <c r="AM125" s="826"/>
      <c r="AN125" s="826"/>
      <c r="AO125" s="827"/>
      <c r="AP125" s="873" t="s">
        <v>448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448</v>
      </c>
      <c r="DH125" s="891"/>
      <c r="DI125" s="891"/>
      <c r="DJ125" s="891"/>
      <c r="DK125" s="891"/>
      <c r="DL125" s="891" t="s">
        <v>448</v>
      </c>
      <c r="DM125" s="891"/>
      <c r="DN125" s="891"/>
      <c r="DO125" s="891"/>
      <c r="DP125" s="891"/>
      <c r="DQ125" s="891" t="s">
        <v>448</v>
      </c>
      <c r="DR125" s="891"/>
      <c r="DS125" s="891"/>
      <c r="DT125" s="891"/>
      <c r="DU125" s="891"/>
      <c r="DV125" s="892" t="s">
        <v>448</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198549</v>
      </c>
      <c r="AB126" s="826"/>
      <c r="AC126" s="826"/>
      <c r="AD126" s="826"/>
      <c r="AE126" s="827"/>
      <c r="AF126" s="828">
        <v>249201</v>
      </c>
      <c r="AG126" s="826"/>
      <c r="AH126" s="826"/>
      <c r="AI126" s="826"/>
      <c r="AJ126" s="827"/>
      <c r="AK126" s="828">
        <v>196859</v>
      </c>
      <c r="AL126" s="826"/>
      <c r="AM126" s="826"/>
      <c r="AN126" s="826"/>
      <c r="AO126" s="827"/>
      <c r="AP126" s="873">
        <v>0.2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448</v>
      </c>
      <c r="DH126" s="863"/>
      <c r="DI126" s="863"/>
      <c r="DJ126" s="863"/>
      <c r="DK126" s="863"/>
      <c r="DL126" s="863" t="s">
        <v>448</v>
      </c>
      <c r="DM126" s="863"/>
      <c r="DN126" s="863"/>
      <c r="DO126" s="863"/>
      <c r="DP126" s="863"/>
      <c r="DQ126" s="863" t="s">
        <v>448</v>
      </c>
      <c r="DR126" s="863"/>
      <c r="DS126" s="863"/>
      <c r="DT126" s="863"/>
      <c r="DU126" s="863"/>
      <c r="DV126" s="840" t="s">
        <v>448</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426</v>
      </c>
      <c r="AB127" s="826"/>
      <c r="AC127" s="826"/>
      <c r="AD127" s="826"/>
      <c r="AE127" s="827"/>
      <c r="AF127" s="828">
        <v>427</v>
      </c>
      <c r="AG127" s="826"/>
      <c r="AH127" s="826"/>
      <c r="AI127" s="826"/>
      <c r="AJ127" s="827"/>
      <c r="AK127" s="828">
        <v>11466</v>
      </c>
      <c r="AL127" s="826"/>
      <c r="AM127" s="826"/>
      <c r="AN127" s="826"/>
      <c r="AO127" s="827"/>
      <c r="AP127" s="873">
        <v>0</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448</v>
      </c>
      <c r="DH127" s="863"/>
      <c r="DI127" s="863"/>
      <c r="DJ127" s="863"/>
      <c r="DK127" s="863"/>
      <c r="DL127" s="863" t="s">
        <v>448</v>
      </c>
      <c r="DM127" s="863"/>
      <c r="DN127" s="863"/>
      <c r="DO127" s="863"/>
      <c r="DP127" s="863"/>
      <c r="DQ127" s="863" t="s">
        <v>448</v>
      </c>
      <c r="DR127" s="863"/>
      <c r="DS127" s="863"/>
      <c r="DT127" s="863"/>
      <c r="DU127" s="863"/>
      <c r="DV127" s="840" t="s">
        <v>448</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6198211</v>
      </c>
      <c r="AB128" s="847"/>
      <c r="AC128" s="847"/>
      <c r="AD128" s="847"/>
      <c r="AE128" s="848"/>
      <c r="AF128" s="849">
        <v>5744126</v>
      </c>
      <c r="AG128" s="847"/>
      <c r="AH128" s="847"/>
      <c r="AI128" s="847"/>
      <c r="AJ128" s="848"/>
      <c r="AK128" s="849">
        <v>5534703</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v>80822</v>
      </c>
      <c r="DH128" s="837"/>
      <c r="DI128" s="837"/>
      <c r="DJ128" s="837"/>
      <c r="DK128" s="837"/>
      <c r="DL128" s="837">
        <v>35057</v>
      </c>
      <c r="DM128" s="837"/>
      <c r="DN128" s="837"/>
      <c r="DO128" s="837"/>
      <c r="DP128" s="837"/>
      <c r="DQ128" s="837">
        <v>39455</v>
      </c>
      <c r="DR128" s="837"/>
      <c r="DS128" s="837"/>
      <c r="DT128" s="837"/>
      <c r="DU128" s="837"/>
      <c r="DV128" s="838">
        <v>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114204079</v>
      </c>
      <c r="AB129" s="826"/>
      <c r="AC129" s="826"/>
      <c r="AD129" s="826"/>
      <c r="AE129" s="827"/>
      <c r="AF129" s="828">
        <v>115941016</v>
      </c>
      <c r="AG129" s="826"/>
      <c r="AH129" s="826"/>
      <c r="AI129" s="826"/>
      <c r="AJ129" s="827"/>
      <c r="AK129" s="828">
        <v>119445097</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128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13076696</v>
      </c>
      <c r="AB130" s="826"/>
      <c r="AC130" s="826"/>
      <c r="AD130" s="826"/>
      <c r="AE130" s="827"/>
      <c r="AF130" s="828">
        <v>13089788</v>
      </c>
      <c r="AG130" s="826"/>
      <c r="AH130" s="826"/>
      <c r="AI130" s="826"/>
      <c r="AJ130" s="827"/>
      <c r="AK130" s="828">
        <v>13153554</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1.9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101127383</v>
      </c>
      <c r="AB131" s="809"/>
      <c r="AC131" s="809"/>
      <c r="AD131" s="809"/>
      <c r="AE131" s="810"/>
      <c r="AF131" s="811">
        <v>102851228</v>
      </c>
      <c r="AG131" s="809"/>
      <c r="AH131" s="809"/>
      <c r="AI131" s="809"/>
      <c r="AJ131" s="810"/>
      <c r="AK131" s="811">
        <v>106291543</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24.3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0.44205460200000002</v>
      </c>
      <c r="AB132" s="789"/>
      <c r="AC132" s="789"/>
      <c r="AD132" s="789"/>
      <c r="AE132" s="790"/>
      <c r="AF132" s="791">
        <v>2.2872308339999998</v>
      </c>
      <c r="AG132" s="789"/>
      <c r="AH132" s="789"/>
      <c r="AI132" s="789"/>
      <c r="AJ132" s="790"/>
      <c r="AK132" s="791">
        <v>3.0246442089999999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0</v>
      </c>
      <c r="AB133" s="768"/>
      <c r="AC133" s="768"/>
      <c r="AD133" s="768"/>
      <c r="AE133" s="769"/>
      <c r="AF133" s="767">
        <v>0.7</v>
      </c>
      <c r="AG133" s="768"/>
      <c r="AH133" s="768"/>
      <c r="AI133" s="768"/>
      <c r="AJ133" s="769"/>
      <c r="AK133" s="767">
        <v>1.9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rhFE34CcqBIEQQWX2oC8VG0Lo22ZPaaZMW6WDIxZ5fFe7Ix1YiG0dJ/WaLoaVyJe/FDFT5+MUh1EcgJtOVP+Q==" saltValue="UvlPWm/JNdKXQ8xp7s8K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xaWd0grpjRWnVTHLz91lyrBAs+tKL/Xpuw7auHrGEB8XdBAJ9jJmbtUT9gkxuaMt1AzN7SfZsgDA+HRSU3D5Q==" saltValue="M4TaD8YRTd86PaJwuIsx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aynY/+B5adF3LqD/fZBjsMXl3XRuzi2r8Vgnskk3/j4erl/676yNAlcSvWwnSRm0nt2LhPrAYtRCcZz0k93MA==" saltValue="YoTd1hhKnmKriFxBWKHQ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38180696</v>
      </c>
      <c r="AP9" s="314">
        <v>59198</v>
      </c>
      <c r="AQ9" s="315">
        <v>62265</v>
      </c>
      <c r="AR9" s="316">
        <v>-4.9000000000000004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v>99763</v>
      </c>
      <c r="AP10" s="317">
        <v>155</v>
      </c>
      <c r="AQ10" s="318">
        <v>1645</v>
      </c>
      <c r="AR10" s="319">
        <v>-90.6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522</v>
      </c>
      <c r="AL11" s="1190"/>
      <c r="AM11" s="1190"/>
      <c r="AN11" s="1191"/>
      <c r="AO11" s="317">
        <v>107436</v>
      </c>
      <c r="AP11" s="317">
        <v>167</v>
      </c>
      <c r="AQ11" s="318">
        <v>688</v>
      </c>
      <c r="AR11" s="319">
        <v>-75.7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v>2360</v>
      </c>
      <c r="AP12" s="317">
        <v>4</v>
      </c>
      <c r="AQ12" s="318">
        <v>24</v>
      </c>
      <c r="AR12" s="319">
        <v>-83.3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524</v>
      </c>
      <c r="AL13" s="1190"/>
      <c r="AM13" s="1190"/>
      <c r="AN13" s="1191"/>
      <c r="AO13" s="317">
        <v>1227221</v>
      </c>
      <c r="AP13" s="317">
        <v>1903</v>
      </c>
      <c r="AQ13" s="318">
        <v>2006</v>
      </c>
      <c r="AR13" s="319">
        <v>-5.0999999999999996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525</v>
      </c>
      <c r="AL14" s="1190"/>
      <c r="AM14" s="1190"/>
      <c r="AN14" s="1191"/>
      <c r="AO14" s="317">
        <v>1193925</v>
      </c>
      <c r="AP14" s="317">
        <v>1851</v>
      </c>
      <c r="AQ14" s="318">
        <v>1357</v>
      </c>
      <c r="AR14" s="319">
        <v>36.4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526</v>
      </c>
      <c r="AL15" s="1193"/>
      <c r="AM15" s="1193"/>
      <c r="AN15" s="1194"/>
      <c r="AO15" s="317">
        <v>-2283853</v>
      </c>
      <c r="AP15" s="317">
        <v>-3541</v>
      </c>
      <c r="AQ15" s="318">
        <v>-3875</v>
      </c>
      <c r="AR15" s="319">
        <v>-8.6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38527548</v>
      </c>
      <c r="AP16" s="317">
        <v>59736</v>
      </c>
      <c r="AQ16" s="318">
        <v>64110</v>
      </c>
      <c r="AR16" s="319">
        <v>-6.8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531</v>
      </c>
      <c r="AL21" s="1196"/>
      <c r="AM21" s="1196"/>
      <c r="AN21" s="1197"/>
      <c r="AO21" s="330">
        <v>6.07</v>
      </c>
      <c r="AP21" s="331">
        <v>6.37</v>
      </c>
      <c r="AQ21" s="332">
        <v>-0.3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532</v>
      </c>
      <c r="AL22" s="1196"/>
      <c r="AM22" s="1196"/>
      <c r="AN22" s="1197"/>
      <c r="AO22" s="335">
        <v>99.9</v>
      </c>
      <c r="AP22" s="336">
        <v>99.7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536</v>
      </c>
      <c r="AL32" s="1179"/>
      <c r="AM32" s="1179"/>
      <c r="AN32" s="1180"/>
      <c r="AO32" s="345">
        <v>15660783</v>
      </c>
      <c r="AP32" s="345">
        <v>24282</v>
      </c>
      <c r="AQ32" s="346">
        <v>36503</v>
      </c>
      <c r="AR32" s="347">
        <v>-33.5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537</v>
      </c>
      <c r="AL33" s="1179"/>
      <c r="AM33" s="1179"/>
      <c r="AN33" s="1180"/>
      <c r="AO33" s="345">
        <v>39476</v>
      </c>
      <c r="AP33" s="345">
        <v>61</v>
      </c>
      <c r="AQ33" s="346">
        <v>3</v>
      </c>
      <c r="AR33" s="347">
        <v>1933.3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538</v>
      </c>
      <c r="AL34" s="1179"/>
      <c r="AM34" s="1179"/>
      <c r="AN34" s="1180"/>
      <c r="AO34" s="345">
        <v>33333</v>
      </c>
      <c r="AP34" s="345">
        <v>52</v>
      </c>
      <c r="AQ34" s="346">
        <v>76</v>
      </c>
      <c r="AR34" s="347">
        <v>-31.6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539</v>
      </c>
      <c r="AL35" s="1179"/>
      <c r="AM35" s="1179"/>
      <c r="AN35" s="1180"/>
      <c r="AO35" s="345">
        <v>5845912</v>
      </c>
      <c r="AP35" s="345">
        <v>9064</v>
      </c>
      <c r="AQ35" s="346">
        <v>8582</v>
      </c>
      <c r="AR35" s="347">
        <v>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540</v>
      </c>
      <c r="AL36" s="1179"/>
      <c r="AM36" s="1179"/>
      <c r="AN36" s="1180"/>
      <c r="AO36" s="345">
        <v>115369</v>
      </c>
      <c r="AP36" s="345">
        <v>179</v>
      </c>
      <c r="AQ36" s="346">
        <v>400</v>
      </c>
      <c r="AR36" s="347">
        <v>-55.3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541</v>
      </c>
      <c r="AL37" s="1179"/>
      <c r="AM37" s="1179"/>
      <c r="AN37" s="1180"/>
      <c r="AO37" s="345">
        <v>208325</v>
      </c>
      <c r="AP37" s="345">
        <v>323</v>
      </c>
      <c r="AQ37" s="346">
        <v>747</v>
      </c>
      <c r="AR37" s="347">
        <v>-56.8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542</v>
      </c>
      <c r="AL38" s="1176"/>
      <c r="AM38" s="1176"/>
      <c r="AN38" s="1177"/>
      <c r="AO38" s="348" t="s">
        <v>543</v>
      </c>
      <c r="AP38" s="348" t="s">
        <v>543</v>
      </c>
      <c r="AQ38" s="349">
        <v>2</v>
      </c>
      <c r="AR38" s="337" t="s">
        <v>543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v>-5534703</v>
      </c>
      <c r="AP39" s="345">
        <v>-8581</v>
      </c>
      <c r="AQ39" s="346">
        <v>-7844</v>
      </c>
      <c r="AR39" s="347">
        <v>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-13153554</v>
      </c>
      <c r="AP40" s="345">
        <v>-20394</v>
      </c>
      <c r="AQ40" s="346">
        <v>-28367</v>
      </c>
      <c r="AR40" s="347">
        <v>-28.1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3214941</v>
      </c>
      <c r="AP41" s="345">
        <v>4985</v>
      </c>
      <c r="AQ41" s="346">
        <v>10099</v>
      </c>
      <c r="AR41" s="347">
        <v>-50.6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30469870</v>
      </c>
      <c r="AN51" s="367">
        <v>48293</v>
      </c>
      <c r="AO51" s="368">
        <v>-7.8</v>
      </c>
      <c r="AP51" s="369">
        <v>46395</v>
      </c>
      <c r="AQ51" s="370">
        <v>-8.8000000000000007</v>
      </c>
      <c r="AR51" s="371">
        <v>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19883877</v>
      </c>
      <c r="AN52" s="375">
        <v>31515</v>
      </c>
      <c r="AO52" s="376">
        <v>5.7</v>
      </c>
      <c r="AP52" s="377">
        <v>26304</v>
      </c>
      <c r="AQ52" s="378">
        <v>-5.4</v>
      </c>
      <c r="AR52" s="379">
        <v>11.1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31779680</v>
      </c>
      <c r="AN53" s="367">
        <v>50006</v>
      </c>
      <c r="AO53" s="368">
        <v>3.5</v>
      </c>
      <c r="AP53" s="369">
        <v>48088</v>
      </c>
      <c r="AQ53" s="370">
        <v>3.6</v>
      </c>
      <c r="AR53" s="371">
        <v>-0.1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23048592</v>
      </c>
      <c r="AN54" s="375">
        <v>36267</v>
      </c>
      <c r="AO54" s="376">
        <v>15.1</v>
      </c>
      <c r="AP54" s="377">
        <v>25183</v>
      </c>
      <c r="AQ54" s="378">
        <v>-4.3</v>
      </c>
      <c r="AR54" s="379">
        <v>19.399999999999999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27458628</v>
      </c>
      <c r="AN55" s="367">
        <v>42931</v>
      </c>
      <c r="AO55" s="368">
        <v>-14.1</v>
      </c>
      <c r="AP55" s="369">
        <v>46457</v>
      </c>
      <c r="AQ55" s="370">
        <v>-3.4</v>
      </c>
      <c r="AR55" s="371">
        <v>-10.7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12736769</v>
      </c>
      <c r="AN56" s="375">
        <v>19914</v>
      </c>
      <c r="AO56" s="376">
        <v>-45.1</v>
      </c>
      <c r="AP56" s="377">
        <v>24020</v>
      </c>
      <c r="AQ56" s="378">
        <v>-4.5999999999999996</v>
      </c>
      <c r="AR56" s="379">
        <v>-40.5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25468091</v>
      </c>
      <c r="AN57" s="367">
        <v>39612</v>
      </c>
      <c r="AO57" s="368">
        <v>-7.7</v>
      </c>
      <c r="AP57" s="369">
        <v>51849</v>
      </c>
      <c r="AQ57" s="370">
        <v>11.6</v>
      </c>
      <c r="AR57" s="371">
        <v>-19.3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11405013</v>
      </c>
      <c r="AN58" s="375">
        <v>17739</v>
      </c>
      <c r="AO58" s="376">
        <v>-10.9</v>
      </c>
      <c r="AP58" s="377">
        <v>26326</v>
      </c>
      <c r="AQ58" s="378">
        <v>9.6</v>
      </c>
      <c r="AR58" s="379">
        <v>-20.5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18708736</v>
      </c>
      <c r="AN59" s="367">
        <v>29007</v>
      </c>
      <c r="AO59" s="368">
        <v>-26.8</v>
      </c>
      <c r="AP59" s="369">
        <v>52191</v>
      </c>
      <c r="AQ59" s="370">
        <v>0.7</v>
      </c>
      <c r="AR59" s="371">
        <v>-27.5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10465800</v>
      </c>
      <c r="AN60" s="375">
        <v>16227</v>
      </c>
      <c r="AO60" s="376">
        <v>-8.5</v>
      </c>
      <c r="AP60" s="377">
        <v>26807</v>
      </c>
      <c r="AQ60" s="378">
        <v>1.8</v>
      </c>
      <c r="AR60" s="379">
        <v>-10.3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26777001</v>
      </c>
      <c r="AN61" s="382">
        <v>41970</v>
      </c>
      <c r="AO61" s="383">
        <v>-10.6</v>
      </c>
      <c r="AP61" s="384">
        <v>48996</v>
      </c>
      <c r="AQ61" s="385">
        <v>0.7</v>
      </c>
      <c r="AR61" s="371">
        <v>-11.3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15508010</v>
      </c>
      <c r="AN62" s="375">
        <v>24332</v>
      </c>
      <c r="AO62" s="376">
        <v>-8.6999999999999993</v>
      </c>
      <c r="AP62" s="377">
        <v>25728</v>
      </c>
      <c r="AQ62" s="378">
        <v>-0.6</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4bj8Bbo6jdhOR1RnKVM5NuYKhLQX0WxEb7SGQ2054SeevCwLz9/nMdkIEM+yujF4Dimwgem7C4P0HcywxC5wQ==" saltValue="mdy9gLK4LucB2YIzxKyZ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3SQyj/+v/+9G6pzXxyoHrogbg4QRLZR73oWvSKTx0SDNstSq+/ue6oQKxtGN6rxUchgdXdjW3ai+2UhWE+4nhA==" saltValue="szMQAKlxX05eg9DauAQx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fglx6+VWsLHoahuMiKsmVXGvhsbeUHj7ImhOKCbz8xOKHldZ9Hbk8Zv1xMvGg1b1KDxEXgWCjxfETXx0eYBQlQ==" saltValue="5I54Hx5kZ/HzQNMFSJYr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15.56</v>
      </c>
      <c r="G47" s="12">
        <v>10.65</v>
      </c>
      <c r="H47" s="12">
        <v>10.039999999999999</v>
      </c>
      <c r="I47" s="12">
        <v>9.59</v>
      </c>
      <c r="J47" s="13">
        <v>9.57</v>
      </c>
    </row>
    <row r="48" spans="2:10" ht="57.75" customHeight="1" x14ac:dyDescent="0.15">
      <c r="B48" s="14"/>
      <c r="C48" s="1202" t="s">
        <v>4</v>
      </c>
      <c r="D48" s="1202"/>
      <c r="E48" s="1203"/>
      <c r="F48" s="15">
        <v>2.44</v>
      </c>
      <c r="G48" s="16">
        <v>3.46</v>
      </c>
      <c r="H48" s="16">
        <v>2.63</v>
      </c>
      <c r="I48" s="16">
        <v>2.2999999999999998</v>
      </c>
      <c r="J48" s="17">
        <v>3.1</v>
      </c>
    </row>
    <row r="49" spans="2:10" ht="57.75" customHeight="1" thickBot="1" x14ac:dyDescent="0.2">
      <c r="B49" s="18"/>
      <c r="C49" s="1204" t="s">
        <v>5</v>
      </c>
      <c r="D49" s="1204"/>
      <c r="E49" s="1205"/>
      <c r="F49" s="19" t="s">
        <v>570</v>
      </c>
      <c r="G49" s="20" t="s">
        <v>571</v>
      </c>
      <c r="H49" s="20" t="s">
        <v>572</v>
      </c>
      <c r="I49" s="20" t="s">
        <v>573</v>
      </c>
      <c r="J49" s="21" t="s">
        <v>574</v>
      </c>
    </row>
    <row r="50" spans="2:10" ht="13.5" customHeight="1" x14ac:dyDescent="0.15"/>
  </sheetData>
  <sheetProtection algorithmName="SHA-512" hashValue="WS8KD9w4+vM4cjXh6FZg0ZLKiOQm/fEiqkhRh5Y6xobM+Ip4zqPrkEer6+zVn6qsyQtKAaQH1/6YI82V1Thu4Q==" saltValue="/VLqye9kvHF0RU8m/hcx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2022-03-23T01:59:31Z</cp:lastPrinted>
  <dcterms:created xsi:type="dcterms:W3CDTF">2022-02-02T04:20:51Z</dcterms:created>
  <dcterms:modified xsi:type="dcterms:W3CDTF">2022-09-27T05:30:37Z</dcterms:modified>
  <cp:category/>
</cp:coreProperties>
</file>